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yst\OneDrive\Desktop\"/>
    </mc:Choice>
  </mc:AlternateContent>
  <xr:revisionPtr revIDLastSave="0" documentId="8_{D54CFF75-CD47-4665-8867-1EE8B1BAC738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WLTC_class_3" sheetId="1" r:id="rId1"/>
    <sheet name="Graphs" sheetId="24" r:id="rId2"/>
    <sheet name="dia_class3_600" sheetId="18" r:id="rId3"/>
    <sheet name="dia_class3_600_1200" sheetId="17" r:id="rId4"/>
    <sheet name="dia_class3_1200_1800" sheetId="1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33" i="1" l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R8" i="1"/>
  <c r="T8" i="1"/>
  <c r="U8" i="1" s="1"/>
  <c r="G21" i="1"/>
  <c r="F10" i="1"/>
  <c r="F11" i="1"/>
  <c r="F12" i="1"/>
  <c r="F13" i="1"/>
  <c r="F14" i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F22" i="1"/>
  <c r="F23" i="1"/>
  <c r="F24" i="1"/>
  <c r="F25" i="1"/>
  <c r="F26" i="1"/>
  <c r="F27" i="1"/>
  <c r="F28" i="1"/>
  <c r="F29" i="1"/>
  <c r="K29" i="1" s="1"/>
  <c r="F30" i="1"/>
  <c r="K30" i="1" s="1"/>
  <c r="F31" i="1"/>
  <c r="F32" i="1"/>
  <c r="F33" i="1"/>
  <c r="F34" i="1"/>
  <c r="F35" i="1"/>
  <c r="F36" i="1"/>
  <c r="F37" i="1"/>
  <c r="F38" i="1"/>
  <c r="F39" i="1"/>
  <c r="K39" i="1" s="1"/>
  <c r="F40" i="1"/>
  <c r="F41" i="1"/>
  <c r="F42" i="1"/>
  <c r="F43" i="1"/>
  <c r="F44" i="1"/>
  <c r="F45" i="1"/>
  <c r="F46" i="1"/>
  <c r="F47" i="1"/>
  <c r="K47" i="1" s="1"/>
  <c r="F48" i="1"/>
  <c r="F49" i="1"/>
  <c r="K49" i="1" s="1"/>
  <c r="F50" i="1"/>
  <c r="F51" i="1"/>
  <c r="F52" i="1"/>
  <c r="F53" i="1"/>
  <c r="F54" i="1"/>
  <c r="F55" i="1"/>
  <c r="F56" i="1"/>
  <c r="F57" i="1"/>
  <c r="F58" i="1"/>
  <c r="K58" i="1" s="1"/>
  <c r="F59" i="1"/>
  <c r="F60" i="1"/>
  <c r="F61" i="1"/>
  <c r="F62" i="1"/>
  <c r="F63" i="1"/>
  <c r="F64" i="1"/>
  <c r="F65" i="1"/>
  <c r="F66" i="1"/>
  <c r="F67" i="1"/>
  <c r="K67" i="1" s="1"/>
  <c r="F68" i="1"/>
  <c r="F69" i="1"/>
  <c r="F70" i="1"/>
  <c r="K70" i="1" s="1"/>
  <c r="F71" i="1"/>
  <c r="F72" i="1"/>
  <c r="F73" i="1"/>
  <c r="F74" i="1"/>
  <c r="F75" i="1"/>
  <c r="K75" i="1" s="1"/>
  <c r="F76" i="1"/>
  <c r="K76" i="1" s="1"/>
  <c r="F77" i="1"/>
  <c r="F78" i="1"/>
  <c r="K78" i="1" s="1"/>
  <c r="F79" i="1"/>
  <c r="K79" i="1" s="1"/>
  <c r="F80" i="1"/>
  <c r="F81" i="1"/>
  <c r="F82" i="1"/>
  <c r="F83" i="1"/>
  <c r="F84" i="1"/>
  <c r="F85" i="1"/>
  <c r="F86" i="1"/>
  <c r="K86" i="1" s="1"/>
  <c r="F87" i="1"/>
  <c r="F88" i="1"/>
  <c r="F89" i="1"/>
  <c r="F90" i="1"/>
  <c r="F91" i="1"/>
  <c r="K91" i="1" s="1"/>
  <c r="F92" i="1"/>
  <c r="F93" i="1"/>
  <c r="F94" i="1"/>
  <c r="K94" i="1" s="1"/>
  <c r="F95" i="1"/>
  <c r="V95" i="1" s="1"/>
  <c r="F96" i="1"/>
  <c r="F97" i="1"/>
  <c r="V97" i="1" s="1"/>
  <c r="F98" i="1"/>
  <c r="F99" i="1"/>
  <c r="F100" i="1"/>
  <c r="F101" i="1"/>
  <c r="F102" i="1"/>
  <c r="F103" i="1"/>
  <c r="F104" i="1"/>
  <c r="F105" i="1"/>
  <c r="K105" i="1" s="1"/>
  <c r="F106" i="1"/>
  <c r="K106" i="1" s="1"/>
  <c r="F107" i="1"/>
  <c r="K107" i="1" s="1"/>
  <c r="F108" i="1"/>
  <c r="F109" i="1"/>
  <c r="K109" i="1" s="1"/>
  <c r="F110" i="1"/>
  <c r="K110" i="1" s="1"/>
  <c r="F111" i="1"/>
  <c r="K111" i="1" s="1"/>
  <c r="F112" i="1"/>
  <c r="F113" i="1"/>
  <c r="F114" i="1"/>
  <c r="K114" i="1" s="1"/>
  <c r="F115" i="1"/>
  <c r="F116" i="1"/>
  <c r="F117" i="1"/>
  <c r="F118" i="1"/>
  <c r="F119" i="1"/>
  <c r="K119" i="1" s="1"/>
  <c r="F120" i="1"/>
  <c r="F121" i="1"/>
  <c r="F122" i="1"/>
  <c r="F123" i="1"/>
  <c r="V123" i="1" s="1"/>
  <c r="F124" i="1"/>
  <c r="F125" i="1"/>
  <c r="F126" i="1"/>
  <c r="F127" i="1"/>
  <c r="K127" i="1" s="1"/>
  <c r="F128" i="1"/>
  <c r="V128" i="1" s="1"/>
  <c r="F129" i="1"/>
  <c r="V129" i="1" s="1"/>
  <c r="F130" i="1"/>
  <c r="F131" i="1"/>
  <c r="F132" i="1"/>
  <c r="F133" i="1"/>
  <c r="F134" i="1"/>
  <c r="K134" i="1" s="1"/>
  <c r="F135" i="1"/>
  <c r="K135" i="1" s="1"/>
  <c r="F136" i="1"/>
  <c r="K136" i="1" s="1"/>
  <c r="F137" i="1"/>
  <c r="K137" i="1" s="1"/>
  <c r="F138" i="1"/>
  <c r="F139" i="1"/>
  <c r="K139" i="1" s="1"/>
  <c r="F140" i="1"/>
  <c r="F141" i="1"/>
  <c r="F142" i="1"/>
  <c r="F143" i="1"/>
  <c r="F144" i="1"/>
  <c r="F145" i="1"/>
  <c r="K145" i="1" s="1"/>
  <c r="F146" i="1"/>
  <c r="F147" i="1"/>
  <c r="F148" i="1"/>
  <c r="V148" i="1" s="1"/>
  <c r="F149" i="1"/>
  <c r="F150" i="1"/>
  <c r="K150" i="1" s="1"/>
  <c r="F151" i="1"/>
  <c r="F152" i="1"/>
  <c r="F153" i="1"/>
  <c r="F154" i="1"/>
  <c r="V154" i="1" s="1"/>
  <c r="F155" i="1"/>
  <c r="F156" i="1"/>
  <c r="F157" i="1"/>
  <c r="F158" i="1"/>
  <c r="F159" i="1"/>
  <c r="F160" i="1"/>
  <c r="F161" i="1"/>
  <c r="F162" i="1"/>
  <c r="V162" i="1" s="1"/>
  <c r="F163" i="1"/>
  <c r="V163" i="1" s="1"/>
  <c r="F164" i="1"/>
  <c r="F165" i="1"/>
  <c r="F166" i="1"/>
  <c r="F167" i="1"/>
  <c r="F168" i="1"/>
  <c r="F169" i="1"/>
  <c r="F170" i="1"/>
  <c r="K170" i="1" s="1"/>
  <c r="F171" i="1"/>
  <c r="K171" i="1" s="1"/>
  <c r="F172" i="1"/>
  <c r="F173" i="1"/>
  <c r="F174" i="1"/>
  <c r="F175" i="1"/>
  <c r="F176" i="1"/>
  <c r="F177" i="1"/>
  <c r="K177" i="1" s="1"/>
  <c r="F178" i="1"/>
  <c r="K178" i="1" s="1"/>
  <c r="F179" i="1"/>
  <c r="F180" i="1"/>
  <c r="F181" i="1"/>
  <c r="F182" i="1"/>
  <c r="F183" i="1"/>
  <c r="F184" i="1"/>
  <c r="K184" i="1" s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K198" i="1" s="1"/>
  <c r="F199" i="1"/>
  <c r="K199" i="1" s="1"/>
  <c r="F200" i="1"/>
  <c r="F201" i="1"/>
  <c r="F202" i="1"/>
  <c r="F203" i="1"/>
  <c r="F204" i="1"/>
  <c r="F205" i="1"/>
  <c r="F206" i="1"/>
  <c r="F207" i="1"/>
  <c r="K207" i="1" s="1"/>
  <c r="F208" i="1"/>
  <c r="F209" i="1"/>
  <c r="K209" i="1" s="1"/>
  <c r="F210" i="1"/>
  <c r="V210" i="1" s="1"/>
  <c r="F211" i="1"/>
  <c r="K211" i="1" s="1"/>
  <c r="F212" i="1"/>
  <c r="F213" i="1"/>
  <c r="F214" i="1"/>
  <c r="F215" i="1"/>
  <c r="F216" i="1"/>
  <c r="F217" i="1"/>
  <c r="K217" i="1" s="1"/>
  <c r="F218" i="1"/>
  <c r="K218" i="1" s="1"/>
  <c r="F219" i="1"/>
  <c r="K219" i="1" s="1"/>
  <c r="F220" i="1"/>
  <c r="F221" i="1"/>
  <c r="F222" i="1"/>
  <c r="F223" i="1"/>
  <c r="F224" i="1"/>
  <c r="F225" i="1"/>
  <c r="F226" i="1"/>
  <c r="K226" i="1" s="1"/>
  <c r="F227" i="1"/>
  <c r="K227" i="1" s="1"/>
  <c r="F228" i="1"/>
  <c r="F229" i="1"/>
  <c r="K229" i="1" s="1"/>
  <c r="F230" i="1"/>
  <c r="K230" i="1" s="1"/>
  <c r="F231" i="1"/>
  <c r="K231" i="1" s="1"/>
  <c r="F232" i="1"/>
  <c r="F233" i="1"/>
  <c r="F234" i="1"/>
  <c r="K234" i="1" s="1"/>
  <c r="F235" i="1"/>
  <c r="K235" i="1" s="1"/>
  <c r="F236" i="1"/>
  <c r="K236" i="1" s="1"/>
  <c r="F237" i="1"/>
  <c r="V237" i="1" s="1"/>
  <c r="F238" i="1"/>
  <c r="K238" i="1" s="1"/>
  <c r="F239" i="1"/>
  <c r="F240" i="1"/>
  <c r="F241" i="1"/>
  <c r="F242" i="1"/>
  <c r="F243" i="1"/>
  <c r="F244" i="1"/>
  <c r="F245" i="1"/>
  <c r="F246" i="1"/>
  <c r="F247" i="1"/>
  <c r="F248" i="1"/>
  <c r="V248" i="1" s="1"/>
  <c r="F249" i="1"/>
  <c r="F250" i="1"/>
  <c r="K250" i="1" s="1"/>
  <c r="F251" i="1"/>
  <c r="F252" i="1"/>
  <c r="F253" i="1"/>
  <c r="F254" i="1"/>
  <c r="K254" i="1" s="1"/>
  <c r="F255" i="1"/>
  <c r="K255" i="1" s="1"/>
  <c r="F256" i="1"/>
  <c r="K256" i="1" s="1"/>
  <c r="F257" i="1"/>
  <c r="F258" i="1"/>
  <c r="F259" i="1"/>
  <c r="F260" i="1"/>
  <c r="F261" i="1"/>
  <c r="F262" i="1"/>
  <c r="F263" i="1"/>
  <c r="F264" i="1"/>
  <c r="F265" i="1"/>
  <c r="V265" i="1" s="1"/>
  <c r="F266" i="1"/>
  <c r="F267" i="1"/>
  <c r="F268" i="1"/>
  <c r="F269" i="1"/>
  <c r="K269" i="1" s="1"/>
  <c r="F270" i="1"/>
  <c r="K270" i="1" s="1"/>
  <c r="F271" i="1"/>
  <c r="F272" i="1"/>
  <c r="F273" i="1"/>
  <c r="F274" i="1"/>
  <c r="F275" i="1"/>
  <c r="F276" i="1"/>
  <c r="K276" i="1" s="1"/>
  <c r="F277" i="1"/>
  <c r="F278" i="1"/>
  <c r="K278" i="1" s="1"/>
  <c r="F279" i="1"/>
  <c r="K279" i="1" s="1"/>
  <c r="F280" i="1"/>
  <c r="F281" i="1"/>
  <c r="F282" i="1"/>
  <c r="F283" i="1"/>
  <c r="F284" i="1"/>
  <c r="F285" i="1"/>
  <c r="F286" i="1"/>
  <c r="K286" i="1" s="1"/>
  <c r="F287" i="1"/>
  <c r="K287" i="1" s="1"/>
  <c r="F288" i="1"/>
  <c r="F289" i="1"/>
  <c r="K289" i="1" s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K306" i="1" s="1"/>
  <c r="F307" i="1"/>
  <c r="F308" i="1"/>
  <c r="F309" i="1"/>
  <c r="F310" i="1"/>
  <c r="K310" i="1" s="1"/>
  <c r="F311" i="1"/>
  <c r="K311" i="1" s="1"/>
  <c r="F312" i="1"/>
  <c r="F313" i="1"/>
  <c r="F314" i="1"/>
  <c r="K314" i="1" s="1"/>
  <c r="F315" i="1"/>
  <c r="F316" i="1"/>
  <c r="F317" i="1"/>
  <c r="F318" i="1"/>
  <c r="K318" i="1" s="1"/>
  <c r="F319" i="1"/>
  <c r="F320" i="1"/>
  <c r="F321" i="1"/>
  <c r="F322" i="1"/>
  <c r="F323" i="1"/>
  <c r="F324" i="1"/>
  <c r="K324" i="1" s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K338" i="1" s="1"/>
  <c r="F339" i="1"/>
  <c r="K339" i="1" s="1"/>
  <c r="F340" i="1"/>
  <c r="F341" i="1"/>
  <c r="F342" i="1"/>
  <c r="F343" i="1"/>
  <c r="F344" i="1"/>
  <c r="F345" i="1"/>
  <c r="F346" i="1"/>
  <c r="K346" i="1" s="1"/>
  <c r="F347" i="1"/>
  <c r="F348" i="1"/>
  <c r="V348" i="1" s="1"/>
  <c r="F349" i="1"/>
  <c r="K349" i="1" s="1"/>
  <c r="F350" i="1"/>
  <c r="K350" i="1" s="1"/>
  <c r="F351" i="1"/>
  <c r="K351" i="1" s="1"/>
  <c r="F352" i="1"/>
  <c r="F353" i="1"/>
  <c r="F354" i="1"/>
  <c r="K354" i="1" s="1"/>
  <c r="F355" i="1"/>
  <c r="K355" i="1" s="1"/>
  <c r="F356" i="1"/>
  <c r="F357" i="1"/>
  <c r="F358" i="1"/>
  <c r="F359" i="1"/>
  <c r="K359" i="1" s="1"/>
  <c r="F360" i="1"/>
  <c r="F361" i="1"/>
  <c r="F362" i="1"/>
  <c r="F363" i="1"/>
  <c r="F364" i="1"/>
  <c r="F365" i="1"/>
  <c r="K365" i="1" s="1"/>
  <c r="F366" i="1"/>
  <c r="F367" i="1"/>
  <c r="K367" i="1" s="1"/>
  <c r="F368" i="1"/>
  <c r="F369" i="1"/>
  <c r="K369" i="1" s="1"/>
  <c r="F370" i="1"/>
  <c r="F371" i="1"/>
  <c r="F372" i="1"/>
  <c r="F373" i="1"/>
  <c r="F374" i="1"/>
  <c r="K374" i="1" s="1"/>
  <c r="F375" i="1"/>
  <c r="F376" i="1"/>
  <c r="K376" i="1" s="1"/>
  <c r="F377" i="1"/>
  <c r="K377" i="1" s="1"/>
  <c r="F378" i="1"/>
  <c r="K378" i="1" s="1"/>
  <c r="F379" i="1"/>
  <c r="F380" i="1"/>
  <c r="F381" i="1"/>
  <c r="F382" i="1"/>
  <c r="F383" i="1"/>
  <c r="F384" i="1"/>
  <c r="F385" i="1"/>
  <c r="K385" i="1" s="1"/>
  <c r="F386" i="1"/>
  <c r="F387" i="1"/>
  <c r="F388" i="1"/>
  <c r="F389" i="1"/>
  <c r="F390" i="1"/>
  <c r="K390" i="1" s="1"/>
  <c r="F391" i="1"/>
  <c r="F392" i="1"/>
  <c r="F393" i="1"/>
  <c r="F394" i="1"/>
  <c r="F395" i="1"/>
  <c r="F396" i="1"/>
  <c r="K396" i="1" s="1"/>
  <c r="F397" i="1"/>
  <c r="K397" i="1" s="1"/>
  <c r="F398" i="1"/>
  <c r="K398" i="1" s="1"/>
  <c r="F399" i="1"/>
  <c r="K399" i="1" s="1"/>
  <c r="F400" i="1"/>
  <c r="F401" i="1"/>
  <c r="F402" i="1"/>
  <c r="F403" i="1"/>
  <c r="F404" i="1"/>
  <c r="F405" i="1"/>
  <c r="F406" i="1"/>
  <c r="K406" i="1" s="1"/>
  <c r="F407" i="1"/>
  <c r="K407" i="1" s="1"/>
  <c r="F408" i="1"/>
  <c r="F409" i="1"/>
  <c r="F410" i="1"/>
  <c r="K410" i="1" s="1"/>
  <c r="F411" i="1"/>
  <c r="K411" i="1" s="1"/>
  <c r="F412" i="1"/>
  <c r="F413" i="1"/>
  <c r="F414" i="1"/>
  <c r="F415" i="1"/>
  <c r="F416" i="1"/>
  <c r="F417" i="1"/>
  <c r="V417" i="1" s="1"/>
  <c r="F418" i="1"/>
  <c r="K418" i="1" s="1"/>
  <c r="F419" i="1"/>
  <c r="F420" i="1"/>
  <c r="F421" i="1"/>
  <c r="F422" i="1"/>
  <c r="V422" i="1" s="1"/>
  <c r="F423" i="1"/>
  <c r="F424" i="1"/>
  <c r="F425" i="1"/>
  <c r="F426" i="1"/>
  <c r="K426" i="1" s="1"/>
  <c r="F427" i="1"/>
  <c r="F428" i="1"/>
  <c r="F429" i="1"/>
  <c r="K429" i="1" s="1"/>
  <c r="F430" i="1"/>
  <c r="K430" i="1" s="1"/>
  <c r="F431" i="1"/>
  <c r="F432" i="1"/>
  <c r="F433" i="1"/>
  <c r="F434" i="1"/>
  <c r="F435" i="1"/>
  <c r="F436" i="1"/>
  <c r="F437" i="1"/>
  <c r="V437" i="1" s="1"/>
  <c r="F438" i="1"/>
  <c r="F439" i="1"/>
  <c r="K439" i="1" s="1"/>
  <c r="F440" i="1"/>
  <c r="F441" i="1"/>
  <c r="F442" i="1"/>
  <c r="V442" i="1" s="1"/>
  <c r="F443" i="1"/>
  <c r="V443" i="1" s="1"/>
  <c r="F444" i="1"/>
  <c r="F445" i="1"/>
  <c r="F446" i="1"/>
  <c r="F447" i="1"/>
  <c r="K447" i="1" s="1"/>
  <c r="F448" i="1"/>
  <c r="F449" i="1"/>
  <c r="K449" i="1" s="1"/>
  <c r="F450" i="1"/>
  <c r="K450" i="1" s="1"/>
  <c r="F451" i="1"/>
  <c r="K451" i="1" s="1"/>
  <c r="F452" i="1"/>
  <c r="F453" i="1"/>
  <c r="F454" i="1"/>
  <c r="K454" i="1" s="1"/>
  <c r="F455" i="1"/>
  <c r="K455" i="1" s="1"/>
  <c r="F456" i="1"/>
  <c r="K456" i="1" s="1"/>
  <c r="F457" i="1"/>
  <c r="F458" i="1"/>
  <c r="F459" i="1"/>
  <c r="F460" i="1"/>
  <c r="F461" i="1"/>
  <c r="F462" i="1"/>
  <c r="F463" i="1"/>
  <c r="F464" i="1"/>
  <c r="F465" i="1"/>
  <c r="F466" i="1"/>
  <c r="F467" i="1"/>
  <c r="F468" i="1"/>
  <c r="V468" i="1" s="1"/>
  <c r="F469" i="1"/>
  <c r="K469" i="1" s="1"/>
  <c r="F470" i="1"/>
  <c r="V470" i="1" s="1"/>
  <c r="F471" i="1"/>
  <c r="V471" i="1" s="1"/>
  <c r="F472" i="1"/>
  <c r="F473" i="1"/>
  <c r="F474" i="1"/>
  <c r="F475" i="1"/>
  <c r="V475" i="1" s="1"/>
  <c r="F476" i="1"/>
  <c r="F477" i="1"/>
  <c r="F478" i="1"/>
  <c r="F479" i="1"/>
  <c r="F480" i="1"/>
  <c r="F481" i="1"/>
  <c r="F482" i="1"/>
  <c r="F483" i="1"/>
  <c r="F484" i="1"/>
  <c r="F485" i="1"/>
  <c r="K485" i="1" s="1"/>
  <c r="F486" i="1"/>
  <c r="F487" i="1"/>
  <c r="F488" i="1"/>
  <c r="F489" i="1"/>
  <c r="F490" i="1"/>
  <c r="F491" i="1"/>
  <c r="F492" i="1"/>
  <c r="F493" i="1"/>
  <c r="F494" i="1"/>
  <c r="K494" i="1" s="1"/>
  <c r="F495" i="1"/>
  <c r="F496" i="1"/>
  <c r="K496" i="1" s="1"/>
  <c r="F497" i="1"/>
  <c r="K497" i="1" s="1"/>
  <c r="F498" i="1"/>
  <c r="F499" i="1"/>
  <c r="F500" i="1"/>
  <c r="F501" i="1"/>
  <c r="F502" i="1"/>
  <c r="F503" i="1"/>
  <c r="F504" i="1"/>
  <c r="F505" i="1"/>
  <c r="F506" i="1"/>
  <c r="F507" i="1"/>
  <c r="F508" i="1"/>
  <c r="F509" i="1"/>
  <c r="K509" i="1" s="1"/>
  <c r="F510" i="1"/>
  <c r="F511" i="1"/>
  <c r="F512" i="1"/>
  <c r="F513" i="1"/>
  <c r="F514" i="1"/>
  <c r="F515" i="1"/>
  <c r="K515" i="1" s="1"/>
  <c r="F516" i="1"/>
  <c r="K516" i="1" s="1"/>
  <c r="F517" i="1"/>
  <c r="F518" i="1"/>
  <c r="K518" i="1" s="1"/>
  <c r="F519" i="1"/>
  <c r="K519" i="1" s="1"/>
  <c r="F520" i="1"/>
  <c r="F521" i="1"/>
  <c r="F522" i="1"/>
  <c r="F523" i="1"/>
  <c r="F524" i="1"/>
  <c r="K524" i="1" s="1"/>
  <c r="F525" i="1"/>
  <c r="F526" i="1"/>
  <c r="K526" i="1" s="1"/>
  <c r="F527" i="1"/>
  <c r="K527" i="1" s="1"/>
  <c r="F528" i="1"/>
  <c r="F529" i="1"/>
  <c r="F530" i="1"/>
  <c r="F531" i="1"/>
  <c r="F532" i="1"/>
  <c r="F533" i="1"/>
  <c r="F534" i="1"/>
  <c r="F535" i="1"/>
  <c r="F536" i="1"/>
  <c r="F537" i="1"/>
  <c r="F538" i="1"/>
  <c r="K538" i="1" s="1"/>
  <c r="F539" i="1"/>
  <c r="K539" i="1" s="1"/>
  <c r="F540" i="1"/>
  <c r="V540" i="1" s="1"/>
  <c r="F541" i="1"/>
  <c r="V541" i="1" s="1"/>
  <c r="F542" i="1"/>
  <c r="F543" i="1"/>
  <c r="V543" i="1" s="1"/>
  <c r="F544" i="1"/>
  <c r="F545" i="1"/>
  <c r="F546" i="1"/>
  <c r="K546" i="1" s="1"/>
  <c r="F547" i="1"/>
  <c r="F548" i="1"/>
  <c r="F549" i="1"/>
  <c r="K549" i="1" s="1"/>
  <c r="F550" i="1"/>
  <c r="F551" i="1"/>
  <c r="F552" i="1"/>
  <c r="F553" i="1"/>
  <c r="F554" i="1"/>
  <c r="K554" i="1" s="1"/>
  <c r="F555" i="1"/>
  <c r="F556" i="1"/>
  <c r="F557" i="1"/>
  <c r="F558" i="1"/>
  <c r="F559" i="1"/>
  <c r="K559" i="1" s="1"/>
  <c r="F560" i="1"/>
  <c r="F561" i="1"/>
  <c r="F562" i="1"/>
  <c r="V562" i="1" s="1"/>
  <c r="F563" i="1"/>
  <c r="F564" i="1"/>
  <c r="F565" i="1"/>
  <c r="F566" i="1"/>
  <c r="F567" i="1"/>
  <c r="F568" i="1"/>
  <c r="F569" i="1"/>
  <c r="K569" i="1" s="1"/>
  <c r="F570" i="1"/>
  <c r="K570" i="1" s="1"/>
  <c r="F571" i="1"/>
  <c r="F572" i="1"/>
  <c r="F573" i="1"/>
  <c r="F574" i="1"/>
  <c r="F575" i="1"/>
  <c r="F576" i="1"/>
  <c r="F577" i="1"/>
  <c r="F578" i="1"/>
  <c r="F579" i="1"/>
  <c r="K579" i="1" s="1"/>
  <c r="F580" i="1"/>
  <c r="F581" i="1"/>
  <c r="F582" i="1"/>
  <c r="F583" i="1"/>
  <c r="V583" i="1" s="1"/>
  <c r="F584" i="1"/>
  <c r="F585" i="1"/>
  <c r="F586" i="1"/>
  <c r="F587" i="1"/>
  <c r="F588" i="1"/>
  <c r="F589" i="1"/>
  <c r="F590" i="1"/>
  <c r="V590" i="1" s="1"/>
  <c r="F591" i="1"/>
  <c r="F592" i="1"/>
  <c r="F593" i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F600" i="1"/>
  <c r="F601" i="1"/>
  <c r="F602" i="1"/>
  <c r="F603" i="1"/>
  <c r="F604" i="1"/>
  <c r="F605" i="1"/>
  <c r="V605" i="1" s="1"/>
  <c r="F606" i="1"/>
  <c r="F607" i="1"/>
  <c r="F608" i="1"/>
  <c r="F609" i="1"/>
  <c r="F610" i="1"/>
  <c r="K610" i="1" s="1"/>
  <c r="F611" i="1"/>
  <c r="F612" i="1"/>
  <c r="F613" i="1"/>
  <c r="F614" i="1"/>
  <c r="F615" i="1"/>
  <c r="F616" i="1"/>
  <c r="F617" i="1"/>
  <c r="F618" i="1"/>
  <c r="F619" i="1"/>
  <c r="K619" i="1" s="1"/>
  <c r="F620" i="1"/>
  <c r="F621" i="1"/>
  <c r="F622" i="1"/>
  <c r="F623" i="1"/>
  <c r="F624" i="1"/>
  <c r="F625" i="1"/>
  <c r="K625" i="1" s="1"/>
  <c r="F626" i="1"/>
  <c r="K626" i="1" s="1"/>
  <c r="F627" i="1"/>
  <c r="K627" i="1" s="1"/>
  <c r="F628" i="1"/>
  <c r="F629" i="1"/>
  <c r="K629" i="1" s="1"/>
  <c r="F630" i="1"/>
  <c r="K630" i="1" s="1"/>
  <c r="F631" i="1"/>
  <c r="F632" i="1"/>
  <c r="F633" i="1"/>
  <c r="F634" i="1"/>
  <c r="F635" i="1"/>
  <c r="K635" i="1" s="1"/>
  <c r="F636" i="1"/>
  <c r="K636" i="1" s="1"/>
  <c r="F637" i="1"/>
  <c r="F638" i="1"/>
  <c r="K638" i="1" s="1"/>
  <c r="F639" i="1"/>
  <c r="K639" i="1" s="1"/>
  <c r="F640" i="1"/>
  <c r="F641" i="1"/>
  <c r="F642" i="1"/>
  <c r="F643" i="1"/>
  <c r="F644" i="1"/>
  <c r="F645" i="1"/>
  <c r="F646" i="1"/>
  <c r="V646" i="1" s="1"/>
  <c r="F647" i="1"/>
  <c r="F648" i="1"/>
  <c r="F649" i="1"/>
  <c r="F650" i="1"/>
  <c r="K650" i="1" s="1"/>
  <c r="F651" i="1"/>
  <c r="F652" i="1"/>
  <c r="F653" i="1"/>
  <c r="F654" i="1"/>
  <c r="F655" i="1"/>
  <c r="F656" i="1"/>
  <c r="F657" i="1"/>
  <c r="V657" i="1" s="1"/>
  <c r="F658" i="1"/>
  <c r="K658" i="1" s="1"/>
  <c r="F659" i="1"/>
  <c r="F660" i="1"/>
  <c r="F661" i="1"/>
  <c r="F662" i="1"/>
  <c r="F663" i="1"/>
  <c r="F664" i="1"/>
  <c r="K664" i="1" s="1"/>
  <c r="F665" i="1"/>
  <c r="F666" i="1"/>
  <c r="F667" i="1"/>
  <c r="F668" i="1"/>
  <c r="F669" i="1"/>
  <c r="F670" i="1"/>
  <c r="K670" i="1" s="1"/>
  <c r="F671" i="1"/>
  <c r="F672" i="1"/>
  <c r="F673" i="1"/>
  <c r="F674" i="1"/>
  <c r="F675" i="1"/>
  <c r="F676" i="1"/>
  <c r="F677" i="1"/>
  <c r="F678" i="1"/>
  <c r="K678" i="1" s="1"/>
  <c r="F679" i="1"/>
  <c r="F680" i="1"/>
  <c r="F681" i="1"/>
  <c r="F682" i="1"/>
  <c r="F683" i="1"/>
  <c r="F684" i="1"/>
  <c r="F685" i="1"/>
  <c r="F686" i="1"/>
  <c r="F687" i="1"/>
  <c r="K687" i="1" s="1"/>
  <c r="F688" i="1"/>
  <c r="F689" i="1"/>
  <c r="K689" i="1" s="1"/>
  <c r="F690" i="1"/>
  <c r="V690" i="1" s="1"/>
  <c r="F691" i="1"/>
  <c r="F692" i="1"/>
  <c r="F693" i="1"/>
  <c r="F694" i="1"/>
  <c r="K694" i="1" s="1"/>
  <c r="F695" i="1"/>
  <c r="K695" i="1" s="1"/>
  <c r="F696" i="1"/>
  <c r="K696" i="1" s="1"/>
  <c r="F697" i="1"/>
  <c r="V697" i="1" s="1"/>
  <c r="F698" i="1"/>
  <c r="F699" i="1"/>
  <c r="F700" i="1"/>
  <c r="V700" i="1" s="1"/>
  <c r="F701" i="1"/>
  <c r="F702" i="1"/>
  <c r="F703" i="1"/>
  <c r="F704" i="1"/>
  <c r="F705" i="1"/>
  <c r="F706" i="1"/>
  <c r="K706" i="1" s="1"/>
  <c r="F707" i="1"/>
  <c r="K707" i="1" s="1"/>
  <c r="F708" i="1"/>
  <c r="F709" i="1"/>
  <c r="K709" i="1" s="1"/>
  <c r="F710" i="1"/>
  <c r="K710" i="1" s="1"/>
  <c r="F711" i="1"/>
  <c r="F712" i="1"/>
  <c r="F713" i="1"/>
  <c r="F714" i="1"/>
  <c r="F715" i="1"/>
  <c r="F716" i="1"/>
  <c r="F717" i="1"/>
  <c r="F718" i="1"/>
  <c r="K718" i="1" s="1"/>
  <c r="F719" i="1"/>
  <c r="K719" i="1" s="1"/>
  <c r="F720" i="1"/>
  <c r="V720" i="1" s="1"/>
  <c r="F721" i="1"/>
  <c r="V721" i="1" s="1"/>
  <c r="F722" i="1"/>
  <c r="V722" i="1" s="1"/>
  <c r="F723" i="1"/>
  <c r="V723" i="1" s="1"/>
  <c r="F724" i="1"/>
  <c r="F725" i="1"/>
  <c r="F726" i="1"/>
  <c r="V726" i="1" s="1"/>
  <c r="F727" i="1"/>
  <c r="K727" i="1" s="1"/>
  <c r="F728" i="1"/>
  <c r="F729" i="1"/>
  <c r="F730" i="1"/>
  <c r="F731" i="1"/>
  <c r="F732" i="1"/>
  <c r="F733" i="1"/>
  <c r="F734" i="1"/>
  <c r="F735" i="1"/>
  <c r="K735" i="1" s="1"/>
  <c r="F736" i="1"/>
  <c r="K736" i="1" s="1"/>
  <c r="F737" i="1"/>
  <c r="K737" i="1" s="1"/>
  <c r="F738" i="1"/>
  <c r="K738" i="1" s="1"/>
  <c r="F739" i="1"/>
  <c r="F740" i="1"/>
  <c r="F741" i="1"/>
  <c r="F742" i="1"/>
  <c r="F743" i="1"/>
  <c r="F744" i="1"/>
  <c r="F745" i="1"/>
  <c r="K745" i="1" s="1"/>
  <c r="F746" i="1"/>
  <c r="K746" i="1" s="1"/>
  <c r="F747" i="1"/>
  <c r="F748" i="1"/>
  <c r="V748" i="1" s="1"/>
  <c r="F749" i="1"/>
  <c r="F750" i="1"/>
  <c r="K750" i="1" s="1"/>
  <c r="F751" i="1"/>
  <c r="F752" i="1"/>
  <c r="F753" i="1"/>
  <c r="F754" i="1"/>
  <c r="K754" i="1" s="1"/>
  <c r="F755" i="1"/>
  <c r="K755" i="1" s="1"/>
  <c r="F756" i="1"/>
  <c r="F757" i="1"/>
  <c r="F758" i="1"/>
  <c r="F759" i="1"/>
  <c r="K759" i="1" s="1"/>
  <c r="F760" i="1"/>
  <c r="F761" i="1"/>
  <c r="F762" i="1"/>
  <c r="F763" i="1"/>
  <c r="F764" i="1"/>
  <c r="F765" i="1"/>
  <c r="F766" i="1"/>
  <c r="V766" i="1" s="1"/>
  <c r="F767" i="1"/>
  <c r="K767" i="1" s="1"/>
  <c r="F768" i="1"/>
  <c r="F769" i="1"/>
  <c r="K769" i="1" s="1"/>
  <c r="F770" i="1"/>
  <c r="K770" i="1" s="1"/>
  <c r="F771" i="1"/>
  <c r="F772" i="1"/>
  <c r="F773" i="1"/>
  <c r="F774" i="1"/>
  <c r="F775" i="1"/>
  <c r="F776" i="1"/>
  <c r="F777" i="1"/>
  <c r="V777" i="1" s="1"/>
  <c r="F778" i="1"/>
  <c r="K778" i="1" s="1"/>
  <c r="F779" i="1"/>
  <c r="K779" i="1" s="1"/>
  <c r="F780" i="1"/>
  <c r="V780" i="1" s="1"/>
  <c r="F781" i="1"/>
  <c r="F782" i="1"/>
  <c r="F783" i="1"/>
  <c r="F784" i="1"/>
  <c r="K784" i="1" s="1"/>
  <c r="F785" i="1"/>
  <c r="F786" i="1"/>
  <c r="F787" i="1"/>
  <c r="F788" i="1"/>
  <c r="F789" i="1"/>
  <c r="F790" i="1"/>
  <c r="V790" i="1" s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K804" i="1" s="1"/>
  <c r="F805" i="1"/>
  <c r="F806" i="1"/>
  <c r="F807" i="1"/>
  <c r="F808" i="1"/>
  <c r="F809" i="1"/>
  <c r="K809" i="1" s="1"/>
  <c r="F810" i="1"/>
  <c r="K810" i="1" s="1"/>
  <c r="F811" i="1"/>
  <c r="F812" i="1"/>
  <c r="F813" i="1"/>
  <c r="F814" i="1"/>
  <c r="F815" i="1"/>
  <c r="F816" i="1"/>
  <c r="F817" i="1"/>
  <c r="F818" i="1"/>
  <c r="F819" i="1"/>
  <c r="K819" i="1" s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K836" i="1" s="1"/>
  <c r="F837" i="1"/>
  <c r="K837" i="1" s="1"/>
  <c r="F838" i="1"/>
  <c r="K838" i="1" s="1"/>
  <c r="F839" i="1"/>
  <c r="F840" i="1"/>
  <c r="F841" i="1"/>
  <c r="F842" i="1"/>
  <c r="F843" i="1"/>
  <c r="F844" i="1"/>
  <c r="F845" i="1"/>
  <c r="F846" i="1"/>
  <c r="V846" i="1" s="1"/>
  <c r="F847" i="1"/>
  <c r="F848" i="1"/>
  <c r="F849" i="1"/>
  <c r="F850" i="1"/>
  <c r="K850" i="1" s="1"/>
  <c r="F851" i="1"/>
  <c r="F852" i="1"/>
  <c r="F853" i="1"/>
  <c r="F854" i="1"/>
  <c r="F855" i="1"/>
  <c r="K855" i="1" s="1"/>
  <c r="F856" i="1"/>
  <c r="F857" i="1"/>
  <c r="F858" i="1"/>
  <c r="K858" i="1" s="1"/>
  <c r="F859" i="1"/>
  <c r="F860" i="1"/>
  <c r="F861" i="1"/>
  <c r="F862" i="1"/>
  <c r="F863" i="1"/>
  <c r="F864" i="1"/>
  <c r="F865" i="1"/>
  <c r="F866" i="1"/>
  <c r="K866" i="1" s="1"/>
  <c r="F867" i="1"/>
  <c r="K867" i="1" s="1"/>
  <c r="F868" i="1"/>
  <c r="F869" i="1"/>
  <c r="K869" i="1" s="1"/>
  <c r="F870" i="1"/>
  <c r="F871" i="1"/>
  <c r="F872" i="1"/>
  <c r="F873" i="1"/>
  <c r="F874" i="1"/>
  <c r="F875" i="1"/>
  <c r="F876" i="1"/>
  <c r="F877" i="1"/>
  <c r="K877" i="1" s="1"/>
  <c r="F878" i="1"/>
  <c r="F879" i="1"/>
  <c r="K879" i="1" s="1"/>
  <c r="F880" i="1"/>
  <c r="F881" i="1"/>
  <c r="F882" i="1"/>
  <c r="F883" i="1"/>
  <c r="F884" i="1"/>
  <c r="K884" i="1" s="1"/>
  <c r="F885" i="1"/>
  <c r="F886" i="1"/>
  <c r="F887" i="1"/>
  <c r="F888" i="1"/>
  <c r="F889" i="1"/>
  <c r="K889" i="1" s="1"/>
  <c r="F890" i="1"/>
  <c r="V890" i="1" s="1"/>
  <c r="F891" i="1"/>
  <c r="F892" i="1"/>
  <c r="F893" i="1"/>
  <c r="F894" i="1"/>
  <c r="K894" i="1" s="1"/>
  <c r="F895" i="1"/>
  <c r="K895" i="1" s="1"/>
  <c r="F896" i="1"/>
  <c r="K896" i="1" s="1"/>
  <c r="F897" i="1"/>
  <c r="K897" i="1" s="1"/>
  <c r="F898" i="1"/>
  <c r="F899" i="1"/>
  <c r="F900" i="1"/>
  <c r="V900" i="1" s="1"/>
  <c r="F901" i="1"/>
  <c r="V901" i="1" s="1"/>
  <c r="F902" i="1"/>
  <c r="F903" i="1"/>
  <c r="F904" i="1"/>
  <c r="F905" i="1"/>
  <c r="F906" i="1"/>
  <c r="K906" i="1" s="1"/>
  <c r="F907" i="1"/>
  <c r="K907" i="1" s="1"/>
  <c r="F908" i="1"/>
  <c r="F909" i="1"/>
  <c r="K909" i="1" s="1"/>
  <c r="F910" i="1"/>
  <c r="K910" i="1" s="1"/>
  <c r="F911" i="1"/>
  <c r="F912" i="1"/>
  <c r="F913" i="1"/>
  <c r="F914" i="1"/>
  <c r="F915" i="1"/>
  <c r="F916" i="1"/>
  <c r="F917" i="1"/>
  <c r="F918" i="1"/>
  <c r="K918" i="1" s="1"/>
  <c r="F919" i="1"/>
  <c r="F920" i="1"/>
  <c r="V920" i="1" s="1"/>
  <c r="F921" i="1"/>
  <c r="F922" i="1"/>
  <c r="F923" i="1"/>
  <c r="F924" i="1"/>
  <c r="K924" i="1" s="1"/>
  <c r="F925" i="1"/>
  <c r="F926" i="1"/>
  <c r="F927" i="1"/>
  <c r="F928" i="1"/>
  <c r="F929" i="1"/>
  <c r="F930" i="1"/>
  <c r="F931" i="1"/>
  <c r="F932" i="1"/>
  <c r="F933" i="1"/>
  <c r="F934" i="1"/>
  <c r="K934" i="1" s="1"/>
  <c r="F935" i="1"/>
  <c r="F936" i="1"/>
  <c r="F937" i="1"/>
  <c r="F938" i="1"/>
  <c r="F939" i="1"/>
  <c r="K939" i="1" s="1"/>
  <c r="F940" i="1"/>
  <c r="V940" i="1" s="1"/>
  <c r="F941" i="1"/>
  <c r="F942" i="1"/>
  <c r="V942" i="1" s="1"/>
  <c r="F943" i="1"/>
  <c r="V943" i="1" s="1"/>
  <c r="F944" i="1"/>
  <c r="F945" i="1"/>
  <c r="F946" i="1"/>
  <c r="F947" i="1"/>
  <c r="F948" i="1"/>
  <c r="F949" i="1"/>
  <c r="F950" i="1"/>
  <c r="K950" i="1" s="1"/>
  <c r="F951" i="1"/>
  <c r="F952" i="1"/>
  <c r="F953" i="1"/>
  <c r="F954" i="1"/>
  <c r="F955" i="1"/>
  <c r="F956" i="1"/>
  <c r="F957" i="1"/>
  <c r="F958" i="1"/>
  <c r="F959" i="1"/>
  <c r="K959" i="1" s="1"/>
  <c r="F960" i="1"/>
  <c r="F961" i="1"/>
  <c r="F962" i="1"/>
  <c r="F963" i="1"/>
  <c r="F964" i="1"/>
  <c r="F965" i="1"/>
  <c r="F966" i="1"/>
  <c r="K966" i="1" s="1"/>
  <c r="F967" i="1"/>
  <c r="V967" i="1" s="1"/>
  <c r="F968" i="1"/>
  <c r="V968" i="1" s="1"/>
  <c r="F969" i="1"/>
  <c r="K969" i="1" s="1"/>
  <c r="F970" i="1"/>
  <c r="K970" i="1" s="1"/>
  <c r="F971" i="1"/>
  <c r="F972" i="1"/>
  <c r="F973" i="1"/>
  <c r="F974" i="1"/>
  <c r="F975" i="1"/>
  <c r="F976" i="1"/>
  <c r="F977" i="1"/>
  <c r="V977" i="1" s="1"/>
  <c r="F978" i="1"/>
  <c r="F979" i="1"/>
  <c r="K979" i="1" s="1"/>
  <c r="F980" i="1"/>
  <c r="F981" i="1"/>
  <c r="F982" i="1"/>
  <c r="F983" i="1"/>
  <c r="F984" i="1"/>
  <c r="K984" i="1" s="1"/>
  <c r="F985" i="1"/>
  <c r="K985" i="1" s="1"/>
  <c r="F986" i="1"/>
  <c r="F987" i="1"/>
  <c r="F988" i="1"/>
  <c r="F989" i="1"/>
  <c r="V989" i="1" s="1"/>
  <c r="F990" i="1"/>
  <c r="K990" i="1" s="1"/>
  <c r="F991" i="1"/>
  <c r="F992" i="1"/>
  <c r="F993" i="1"/>
  <c r="F994" i="1"/>
  <c r="K994" i="1" s="1"/>
  <c r="F995" i="1"/>
  <c r="K995" i="1" s="1"/>
  <c r="F996" i="1"/>
  <c r="F997" i="1"/>
  <c r="K997" i="1" s="1"/>
  <c r="F998" i="1"/>
  <c r="K998" i="1" s="1"/>
  <c r="F999" i="1"/>
  <c r="F1000" i="1"/>
  <c r="F1001" i="1"/>
  <c r="F1002" i="1"/>
  <c r="F1003" i="1"/>
  <c r="F1004" i="1"/>
  <c r="F1005" i="1"/>
  <c r="F1006" i="1"/>
  <c r="F1007" i="1"/>
  <c r="F1008" i="1"/>
  <c r="F1009" i="1"/>
  <c r="K1009" i="1" s="1"/>
  <c r="F1010" i="1"/>
  <c r="F1011" i="1"/>
  <c r="F1012" i="1"/>
  <c r="F1013" i="1"/>
  <c r="F1014" i="1"/>
  <c r="F1015" i="1"/>
  <c r="F1016" i="1"/>
  <c r="F1017" i="1"/>
  <c r="V1017" i="1" s="1"/>
  <c r="F1018" i="1"/>
  <c r="K1018" i="1" s="1"/>
  <c r="F1019" i="1"/>
  <c r="F1020" i="1"/>
  <c r="V1020" i="1" s="1"/>
  <c r="F1021" i="1"/>
  <c r="F1022" i="1"/>
  <c r="F1023" i="1"/>
  <c r="F1024" i="1"/>
  <c r="F1025" i="1"/>
  <c r="F1026" i="1"/>
  <c r="V1026" i="1" s="1"/>
  <c r="F1027" i="1"/>
  <c r="F1028" i="1"/>
  <c r="V1028" i="1" s="1"/>
  <c r="F1029" i="1"/>
  <c r="F1030" i="1"/>
  <c r="K1030" i="1" s="1"/>
  <c r="F1031" i="1"/>
  <c r="F1032" i="1"/>
  <c r="F1033" i="1"/>
  <c r="F1034" i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F1041" i="1"/>
  <c r="F1042" i="1"/>
  <c r="F1043" i="1"/>
  <c r="F1044" i="1"/>
  <c r="F1045" i="1"/>
  <c r="F1046" i="1"/>
  <c r="F1047" i="1"/>
  <c r="K1047" i="1" s="1"/>
  <c r="F1048" i="1"/>
  <c r="F1049" i="1"/>
  <c r="K1049" i="1" s="1"/>
  <c r="F1050" i="1"/>
  <c r="V1050" i="1" s="1"/>
  <c r="F1051" i="1"/>
  <c r="F1052" i="1"/>
  <c r="F1053" i="1"/>
  <c r="F1054" i="1"/>
  <c r="F1055" i="1"/>
  <c r="F1056" i="1"/>
  <c r="F1057" i="1"/>
  <c r="V1057" i="1" s="1"/>
  <c r="F1058" i="1"/>
  <c r="K1058" i="1" s="1"/>
  <c r="F1059" i="1"/>
  <c r="V1059" i="1" s="1"/>
  <c r="F1060" i="1"/>
  <c r="V1060" i="1" s="1"/>
  <c r="F1061" i="1"/>
  <c r="F1062" i="1"/>
  <c r="F1063" i="1"/>
  <c r="V1063" i="1" s="1"/>
  <c r="F1064" i="1"/>
  <c r="V1064" i="1" s="1"/>
  <c r="F1065" i="1"/>
  <c r="F1066" i="1"/>
  <c r="K1066" i="1" s="1"/>
  <c r="F1067" i="1"/>
  <c r="V1067" i="1" s="1"/>
  <c r="F1068" i="1"/>
  <c r="F1069" i="1"/>
  <c r="K1069" i="1" s="1"/>
  <c r="F1070" i="1"/>
  <c r="K1070" i="1" s="1"/>
  <c r="F1071" i="1"/>
  <c r="F1072" i="1"/>
  <c r="F1073" i="1"/>
  <c r="F1074" i="1"/>
  <c r="F1075" i="1"/>
  <c r="K1075" i="1" s="1"/>
  <c r="F1076" i="1"/>
  <c r="K1076" i="1" s="1"/>
  <c r="F1077" i="1"/>
  <c r="F1078" i="1"/>
  <c r="K1078" i="1" s="1"/>
  <c r="F1079" i="1"/>
  <c r="V1079" i="1" s="1"/>
  <c r="F1080" i="1"/>
  <c r="V1080" i="1" s="1"/>
  <c r="F1081" i="1"/>
  <c r="F1082" i="1"/>
  <c r="F1083" i="1"/>
  <c r="V1083" i="1" s="1"/>
  <c r="F1084" i="1"/>
  <c r="F1085" i="1"/>
  <c r="F1086" i="1"/>
  <c r="V1086" i="1" s="1"/>
  <c r="F1087" i="1"/>
  <c r="F1088" i="1"/>
  <c r="F1089" i="1"/>
  <c r="F1090" i="1"/>
  <c r="F1091" i="1"/>
  <c r="F1092" i="1"/>
  <c r="F1093" i="1"/>
  <c r="F1094" i="1"/>
  <c r="K1094" i="1" s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K1110" i="1" s="1"/>
  <c r="F1111" i="1"/>
  <c r="K1111" i="1" s="1"/>
  <c r="F1112" i="1"/>
  <c r="K1112" i="1" s="1"/>
  <c r="F1113" i="1"/>
  <c r="F1114" i="1"/>
  <c r="K1114" i="1" s="1"/>
  <c r="F1115" i="1"/>
  <c r="F1116" i="1"/>
  <c r="F1117" i="1"/>
  <c r="V1117" i="1" s="1"/>
  <c r="F1118" i="1"/>
  <c r="F1119" i="1"/>
  <c r="F1120" i="1"/>
  <c r="F1121" i="1"/>
  <c r="F1122" i="1"/>
  <c r="F1123" i="1"/>
  <c r="F1124" i="1"/>
  <c r="V1124" i="1" s="1"/>
  <c r="F1125" i="1"/>
  <c r="F1126" i="1"/>
  <c r="K1126" i="1" s="1"/>
  <c r="F1127" i="1"/>
  <c r="K1127" i="1" s="1"/>
  <c r="F1128" i="1"/>
  <c r="F1129" i="1"/>
  <c r="F1130" i="1"/>
  <c r="F1131" i="1"/>
  <c r="F1132" i="1"/>
  <c r="F1133" i="1"/>
  <c r="F1134" i="1"/>
  <c r="K1134" i="1" s="1"/>
  <c r="F1135" i="1"/>
  <c r="K1135" i="1" s="1"/>
  <c r="F1136" i="1"/>
  <c r="K1136" i="1" s="1"/>
  <c r="F1137" i="1"/>
  <c r="K1137" i="1" s="1"/>
  <c r="F1138" i="1"/>
  <c r="F1139" i="1"/>
  <c r="K1139" i="1" s="1"/>
  <c r="F1140" i="1"/>
  <c r="F1141" i="1"/>
  <c r="F1142" i="1"/>
  <c r="F1143" i="1"/>
  <c r="F1144" i="1"/>
  <c r="F1145" i="1"/>
  <c r="K1145" i="1" s="1"/>
  <c r="F1146" i="1"/>
  <c r="K1146" i="1" s="1"/>
  <c r="F1147" i="1"/>
  <c r="V1147" i="1" s="1"/>
  <c r="F1148" i="1"/>
  <c r="V1148" i="1" s="1"/>
  <c r="F1149" i="1"/>
  <c r="K1149" i="1" s="1"/>
  <c r="F1150" i="1"/>
  <c r="V1150" i="1" s="1"/>
  <c r="F1151" i="1"/>
  <c r="F1152" i="1"/>
  <c r="F1153" i="1"/>
  <c r="F1154" i="1"/>
  <c r="F1155" i="1"/>
  <c r="F1156" i="1"/>
  <c r="F1157" i="1"/>
  <c r="F1158" i="1"/>
  <c r="F1159" i="1"/>
  <c r="V1159" i="1" s="1"/>
  <c r="F1160" i="1"/>
  <c r="F1161" i="1"/>
  <c r="F1162" i="1"/>
  <c r="F1163" i="1"/>
  <c r="F1164" i="1"/>
  <c r="F1165" i="1"/>
  <c r="F1166" i="1"/>
  <c r="F1167" i="1"/>
  <c r="F1168" i="1"/>
  <c r="F1169" i="1"/>
  <c r="F1170" i="1"/>
  <c r="K1170" i="1" s="1"/>
  <c r="F1171" i="1"/>
  <c r="K1171" i="1" s="1"/>
  <c r="F1172" i="1"/>
  <c r="F1173" i="1"/>
  <c r="F1174" i="1"/>
  <c r="F1175" i="1"/>
  <c r="F1176" i="1"/>
  <c r="F1177" i="1"/>
  <c r="K1177" i="1" s="1"/>
  <c r="F1178" i="1"/>
  <c r="K1178" i="1" s="1"/>
  <c r="F1179" i="1"/>
  <c r="F1180" i="1"/>
  <c r="V1180" i="1" s="1"/>
  <c r="F1181" i="1"/>
  <c r="F1182" i="1"/>
  <c r="F1183" i="1"/>
  <c r="V1183" i="1" s="1"/>
  <c r="F1184" i="1"/>
  <c r="K1184" i="1" s="1"/>
  <c r="F1185" i="1"/>
  <c r="F1186" i="1"/>
  <c r="V1186" i="1" s="1"/>
  <c r="F1187" i="1"/>
  <c r="V1187" i="1" s="1"/>
  <c r="F1188" i="1"/>
  <c r="V1188" i="1" s="1"/>
  <c r="F1189" i="1"/>
  <c r="V1189" i="1" s="1"/>
  <c r="F1190" i="1"/>
  <c r="F1191" i="1"/>
  <c r="F1192" i="1"/>
  <c r="F1193" i="1"/>
  <c r="F1194" i="1"/>
  <c r="F1195" i="1"/>
  <c r="F1196" i="1"/>
  <c r="F1197" i="1"/>
  <c r="V1197" i="1" s="1"/>
  <c r="F1198" i="1"/>
  <c r="K1198" i="1" s="1"/>
  <c r="F1199" i="1"/>
  <c r="K1199" i="1" s="1"/>
  <c r="F1200" i="1"/>
  <c r="F1201" i="1"/>
  <c r="F1202" i="1"/>
  <c r="F1203" i="1"/>
  <c r="V1203" i="1" s="1"/>
  <c r="F1204" i="1"/>
  <c r="F1205" i="1"/>
  <c r="F1206" i="1"/>
  <c r="K1206" i="1" s="1"/>
  <c r="F1207" i="1"/>
  <c r="F1208" i="1"/>
  <c r="V1208" i="1" s="1"/>
  <c r="F1209" i="1"/>
  <c r="K1209" i="1" s="1"/>
  <c r="F1210" i="1"/>
  <c r="F1211" i="1"/>
  <c r="F1212" i="1"/>
  <c r="F1213" i="1"/>
  <c r="F1214" i="1"/>
  <c r="F1215" i="1"/>
  <c r="F1216" i="1"/>
  <c r="F1217" i="1"/>
  <c r="F1218" i="1"/>
  <c r="K1218" i="1" s="1"/>
  <c r="F1219" i="1"/>
  <c r="K1219" i="1" s="1"/>
  <c r="F1220" i="1"/>
  <c r="F1221" i="1"/>
  <c r="F1222" i="1"/>
  <c r="F1223" i="1"/>
  <c r="F1224" i="1"/>
  <c r="F1225" i="1"/>
  <c r="F1226" i="1"/>
  <c r="V1226" i="1" s="1"/>
  <c r="F1227" i="1"/>
  <c r="K1227" i="1" s="1"/>
  <c r="F1228" i="1"/>
  <c r="F1229" i="1"/>
  <c r="K1229" i="1" s="1"/>
  <c r="F1230" i="1"/>
  <c r="K1230" i="1" s="1"/>
  <c r="F1231" i="1"/>
  <c r="F1232" i="1"/>
  <c r="F1233" i="1"/>
  <c r="F1234" i="1"/>
  <c r="K1234" i="1" s="1"/>
  <c r="F1235" i="1"/>
  <c r="K1235" i="1" s="1"/>
  <c r="F1236" i="1"/>
  <c r="K1236" i="1" s="1"/>
  <c r="F1237" i="1"/>
  <c r="F1238" i="1"/>
  <c r="K1238" i="1" s="1"/>
  <c r="F1239" i="1"/>
  <c r="F1240" i="1"/>
  <c r="F1241" i="1"/>
  <c r="F1242" i="1"/>
  <c r="F1243" i="1"/>
  <c r="V1243" i="1" s="1"/>
  <c r="F1244" i="1"/>
  <c r="F1245" i="1"/>
  <c r="F1246" i="1"/>
  <c r="F1247" i="1"/>
  <c r="V1247" i="1" s="1"/>
  <c r="F1248" i="1"/>
  <c r="V1248" i="1" s="1"/>
  <c r="F1249" i="1"/>
  <c r="V1249" i="1" s="1"/>
  <c r="F1250" i="1"/>
  <c r="K1250" i="1" s="1"/>
  <c r="F1251" i="1"/>
  <c r="F1252" i="1"/>
  <c r="F1253" i="1"/>
  <c r="F1254" i="1"/>
  <c r="K1254" i="1" s="1"/>
  <c r="F1255" i="1"/>
  <c r="K1255" i="1" s="1"/>
  <c r="F1256" i="1"/>
  <c r="K1256" i="1" s="1"/>
  <c r="F1257" i="1"/>
  <c r="F1258" i="1"/>
  <c r="F1259" i="1"/>
  <c r="V1259" i="1" s="1"/>
  <c r="F1260" i="1"/>
  <c r="V1260" i="1" s="1"/>
  <c r="F1261" i="1"/>
  <c r="F1262" i="1"/>
  <c r="F1263" i="1"/>
  <c r="V1263" i="1" s="1"/>
  <c r="F1264" i="1"/>
  <c r="F1265" i="1"/>
  <c r="F1266" i="1"/>
  <c r="F1267" i="1"/>
  <c r="F1268" i="1"/>
  <c r="V1268" i="1" s="1"/>
  <c r="F1269" i="1"/>
  <c r="F1270" i="1"/>
  <c r="K1270" i="1" s="1"/>
  <c r="F1271" i="1"/>
  <c r="F1272" i="1"/>
  <c r="F1273" i="1"/>
  <c r="F1274" i="1"/>
  <c r="F1275" i="1"/>
  <c r="F1276" i="1"/>
  <c r="K1276" i="1" s="1"/>
  <c r="F1277" i="1"/>
  <c r="K1277" i="1" s="1"/>
  <c r="F1278" i="1"/>
  <c r="K1278" i="1" s="1"/>
  <c r="F1279" i="1"/>
  <c r="V1279" i="1" s="1"/>
  <c r="F1280" i="1"/>
  <c r="F1281" i="1"/>
  <c r="F1282" i="1"/>
  <c r="F1283" i="1"/>
  <c r="F1284" i="1"/>
  <c r="F1285" i="1"/>
  <c r="F1286" i="1"/>
  <c r="K1286" i="1" s="1"/>
  <c r="F1287" i="1"/>
  <c r="K1287" i="1" s="1"/>
  <c r="F1288" i="1"/>
  <c r="F1289" i="1"/>
  <c r="K1289" i="1" s="1"/>
  <c r="F1290" i="1"/>
  <c r="F1291" i="1"/>
  <c r="F1292" i="1"/>
  <c r="F1293" i="1"/>
  <c r="F1294" i="1"/>
  <c r="F1295" i="1"/>
  <c r="F1296" i="1"/>
  <c r="F1297" i="1"/>
  <c r="F1298" i="1"/>
  <c r="F1299" i="1"/>
  <c r="F1300" i="1"/>
  <c r="V1300" i="1" s="1"/>
  <c r="F1301" i="1"/>
  <c r="F1302" i="1"/>
  <c r="F1303" i="1"/>
  <c r="F1304" i="1"/>
  <c r="V1304" i="1" s="1"/>
  <c r="F1305" i="1"/>
  <c r="F1306" i="1"/>
  <c r="K1306" i="1" s="1"/>
  <c r="F1307" i="1"/>
  <c r="K1307" i="1" s="1"/>
  <c r="F1308" i="1"/>
  <c r="F1309" i="1"/>
  <c r="F1310" i="1"/>
  <c r="K1310" i="1" s="1"/>
  <c r="F1311" i="1"/>
  <c r="F1312" i="1"/>
  <c r="F1313" i="1"/>
  <c r="F1314" i="1"/>
  <c r="K1314" i="1" s="1"/>
  <c r="F1315" i="1"/>
  <c r="F1316" i="1"/>
  <c r="F1317" i="1"/>
  <c r="F1318" i="1"/>
  <c r="K1318" i="1" s="1"/>
  <c r="F1319" i="1"/>
  <c r="F1320" i="1"/>
  <c r="F1321" i="1"/>
  <c r="F1322" i="1"/>
  <c r="F1323" i="1"/>
  <c r="F1324" i="1"/>
  <c r="K1324" i="1" s="1"/>
  <c r="F1325" i="1"/>
  <c r="F1326" i="1"/>
  <c r="F1327" i="1"/>
  <c r="F1328" i="1"/>
  <c r="V1328" i="1" s="1"/>
  <c r="F1329" i="1"/>
  <c r="V1329" i="1" s="1"/>
  <c r="F1330" i="1"/>
  <c r="V1330" i="1" s="1"/>
  <c r="F1331" i="1"/>
  <c r="F1332" i="1"/>
  <c r="F1333" i="1"/>
  <c r="F1334" i="1"/>
  <c r="F1335" i="1"/>
  <c r="F1336" i="1"/>
  <c r="F1337" i="1"/>
  <c r="F1338" i="1"/>
  <c r="K1338" i="1" s="1"/>
  <c r="F1339" i="1"/>
  <c r="F1340" i="1"/>
  <c r="F1341" i="1"/>
  <c r="F1342" i="1"/>
  <c r="F1343" i="1"/>
  <c r="F1344" i="1"/>
  <c r="F1345" i="1"/>
  <c r="F1346" i="1"/>
  <c r="V1346" i="1" s="1"/>
  <c r="F1347" i="1"/>
  <c r="F1348" i="1"/>
  <c r="F1349" i="1"/>
  <c r="K1349" i="1" s="1"/>
  <c r="F1350" i="1"/>
  <c r="K1350" i="1" s="1"/>
  <c r="F1351" i="1"/>
  <c r="F1352" i="1"/>
  <c r="F1353" i="1"/>
  <c r="F1354" i="1"/>
  <c r="K1354" i="1" s="1"/>
  <c r="F1355" i="1"/>
  <c r="K1355" i="1" s="1"/>
  <c r="F1356" i="1"/>
  <c r="F1357" i="1"/>
  <c r="V1357" i="1" s="1"/>
  <c r="F1358" i="1"/>
  <c r="F1359" i="1"/>
  <c r="K1359" i="1" s="1"/>
  <c r="F1360" i="1"/>
  <c r="F1361" i="1"/>
  <c r="F1362" i="1"/>
  <c r="F1363" i="1"/>
  <c r="F1364" i="1"/>
  <c r="F1365" i="1"/>
  <c r="F1366" i="1"/>
  <c r="K1366" i="1" s="1"/>
  <c r="F1367" i="1"/>
  <c r="V1367" i="1" s="1"/>
  <c r="F1368" i="1"/>
  <c r="V1368" i="1" s="1"/>
  <c r="F1369" i="1"/>
  <c r="F1370" i="1"/>
  <c r="V1370" i="1" s="1"/>
  <c r="F1371" i="1"/>
  <c r="F1372" i="1"/>
  <c r="F1373" i="1"/>
  <c r="F1374" i="1"/>
  <c r="K1374" i="1" s="1"/>
  <c r="F1375" i="1"/>
  <c r="F1376" i="1"/>
  <c r="K1376" i="1" s="1"/>
  <c r="F1377" i="1"/>
  <c r="V1377" i="1" s="1"/>
  <c r="F1378" i="1"/>
  <c r="K1378" i="1" s="1"/>
  <c r="F1379" i="1"/>
  <c r="F1380" i="1"/>
  <c r="F1381" i="1"/>
  <c r="F1382" i="1"/>
  <c r="F1383" i="1"/>
  <c r="F1384" i="1"/>
  <c r="F1385" i="1"/>
  <c r="K1385" i="1" s="1"/>
  <c r="F1386" i="1"/>
  <c r="F1387" i="1"/>
  <c r="F1388" i="1"/>
  <c r="F1389" i="1"/>
  <c r="F1390" i="1"/>
  <c r="V1390" i="1" s="1"/>
  <c r="F1391" i="1"/>
  <c r="F1392" i="1"/>
  <c r="F1393" i="1"/>
  <c r="F1394" i="1"/>
  <c r="F1395" i="1"/>
  <c r="F1396" i="1"/>
  <c r="K1396" i="1" s="1"/>
  <c r="F1397" i="1"/>
  <c r="K1397" i="1" s="1"/>
  <c r="F1398" i="1"/>
  <c r="K1398" i="1" s="1"/>
  <c r="F1399" i="1"/>
  <c r="V1399" i="1" s="1"/>
  <c r="F1400" i="1"/>
  <c r="F1401" i="1"/>
  <c r="F1402" i="1"/>
  <c r="F1403" i="1"/>
  <c r="F1404" i="1"/>
  <c r="F1405" i="1"/>
  <c r="F1406" i="1"/>
  <c r="F1407" i="1"/>
  <c r="K1407" i="1" s="1"/>
  <c r="F1408" i="1"/>
  <c r="F1409" i="1"/>
  <c r="F1410" i="1"/>
  <c r="K1410" i="1" s="1"/>
  <c r="F1411" i="1"/>
  <c r="F1412" i="1"/>
  <c r="F1413" i="1"/>
  <c r="F1414" i="1"/>
  <c r="F1415" i="1"/>
  <c r="F1416" i="1"/>
  <c r="F1417" i="1"/>
  <c r="V1417" i="1" s="1"/>
  <c r="F1418" i="1"/>
  <c r="K1418" i="1" s="1"/>
  <c r="F1419" i="1"/>
  <c r="V1419" i="1" s="1"/>
  <c r="F1420" i="1"/>
  <c r="V1420" i="1" s="1"/>
  <c r="F1421" i="1"/>
  <c r="F1422" i="1"/>
  <c r="F1423" i="1"/>
  <c r="V1423" i="1" s="1"/>
  <c r="F1424" i="1"/>
  <c r="F1425" i="1"/>
  <c r="F1426" i="1"/>
  <c r="V1426" i="1" s="1"/>
  <c r="F1427" i="1"/>
  <c r="K1427" i="1" s="1"/>
  <c r="F1428" i="1"/>
  <c r="V1428" i="1" s="1"/>
  <c r="F1429" i="1"/>
  <c r="F1430" i="1"/>
  <c r="V1430" i="1" s="1"/>
  <c r="F1431" i="1"/>
  <c r="F1432" i="1"/>
  <c r="F1433" i="1"/>
  <c r="F1434" i="1"/>
  <c r="F1435" i="1"/>
  <c r="F1436" i="1"/>
  <c r="F1437" i="1"/>
  <c r="V1437" i="1" s="1"/>
  <c r="F1438" i="1"/>
  <c r="F1439" i="1"/>
  <c r="V1439" i="1" s="1"/>
  <c r="F1440" i="1"/>
  <c r="F1441" i="1"/>
  <c r="F1442" i="1"/>
  <c r="F1443" i="1"/>
  <c r="F1444" i="1"/>
  <c r="F1445" i="1"/>
  <c r="F1446" i="1"/>
  <c r="V1446" i="1" s="1"/>
  <c r="F1447" i="1"/>
  <c r="K1447" i="1" s="1"/>
  <c r="F1448" i="1"/>
  <c r="F1449" i="1"/>
  <c r="K1449" i="1" s="1"/>
  <c r="F1450" i="1"/>
  <c r="F1451" i="1"/>
  <c r="F1452" i="1"/>
  <c r="F1453" i="1"/>
  <c r="F1454" i="1"/>
  <c r="K1454" i="1" s="1"/>
  <c r="F1455" i="1"/>
  <c r="K1455" i="1" s="1"/>
  <c r="F1456" i="1"/>
  <c r="K1456" i="1" s="1"/>
  <c r="F1457" i="1"/>
  <c r="F1458" i="1"/>
  <c r="F1459" i="1"/>
  <c r="V1459" i="1" s="1"/>
  <c r="F1460" i="1"/>
  <c r="F1461" i="1"/>
  <c r="F1462" i="1"/>
  <c r="F1463" i="1"/>
  <c r="F1464" i="1"/>
  <c r="V1464" i="1" s="1"/>
  <c r="F1465" i="1"/>
  <c r="F1466" i="1"/>
  <c r="K1466" i="1" s="1"/>
  <c r="F1467" i="1"/>
  <c r="V1467" i="1" s="1"/>
  <c r="F1468" i="1"/>
  <c r="F1469" i="1"/>
  <c r="K1469" i="1" s="1"/>
  <c r="F1470" i="1"/>
  <c r="K1470" i="1" s="1"/>
  <c r="F1471" i="1"/>
  <c r="F1472" i="1"/>
  <c r="F1473" i="1"/>
  <c r="F1474" i="1"/>
  <c r="F1475" i="1"/>
  <c r="F1476" i="1"/>
  <c r="F1477" i="1"/>
  <c r="V1477" i="1" s="1"/>
  <c r="F1478" i="1"/>
  <c r="V1478" i="1" s="1"/>
  <c r="F1479" i="1"/>
  <c r="F1480" i="1"/>
  <c r="F1481" i="1"/>
  <c r="F1482" i="1"/>
  <c r="F1483" i="1"/>
  <c r="F1484" i="1"/>
  <c r="F1485" i="1"/>
  <c r="K1485" i="1" s="1"/>
  <c r="F1486" i="1"/>
  <c r="F1487" i="1"/>
  <c r="F1488" i="1"/>
  <c r="V1488" i="1" s="1"/>
  <c r="F1489" i="1"/>
  <c r="F1490" i="1"/>
  <c r="V1490" i="1" s="1"/>
  <c r="F1491" i="1"/>
  <c r="F1492" i="1"/>
  <c r="F1493" i="1"/>
  <c r="F1494" i="1"/>
  <c r="K1494" i="1" s="1"/>
  <c r="F1495" i="1"/>
  <c r="F1496" i="1"/>
  <c r="K1496" i="1" s="1"/>
  <c r="F1497" i="1"/>
  <c r="K1497" i="1" s="1"/>
  <c r="F1498" i="1"/>
  <c r="V1498" i="1" s="1"/>
  <c r="F1499" i="1"/>
  <c r="F1500" i="1"/>
  <c r="F1501" i="1"/>
  <c r="F1502" i="1"/>
  <c r="F1503" i="1"/>
  <c r="F1504" i="1"/>
  <c r="F1505" i="1"/>
  <c r="F1506" i="1"/>
  <c r="F1507" i="1"/>
  <c r="F1508" i="1"/>
  <c r="F1509" i="1"/>
  <c r="K1509" i="1" s="1"/>
  <c r="F1510" i="1"/>
  <c r="V1510" i="1" s="1"/>
  <c r="F1511" i="1"/>
  <c r="F1512" i="1"/>
  <c r="F1513" i="1"/>
  <c r="F1514" i="1"/>
  <c r="F1515" i="1"/>
  <c r="K1515" i="1" s="1"/>
  <c r="F1516" i="1"/>
  <c r="K1516" i="1" s="1"/>
  <c r="F1517" i="1"/>
  <c r="V1517" i="1" s="1"/>
  <c r="F1518" i="1"/>
  <c r="V1518" i="1" s="1"/>
  <c r="F1519" i="1"/>
  <c r="F1520" i="1"/>
  <c r="F1521" i="1"/>
  <c r="F1522" i="1"/>
  <c r="F1523" i="1"/>
  <c r="F1524" i="1"/>
  <c r="K1524" i="1" s="1"/>
  <c r="F1525" i="1"/>
  <c r="K1525" i="1" s="1"/>
  <c r="F1526" i="1"/>
  <c r="V1526" i="1" s="1"/>
  <c r="F1527" i="1"/>
  <c r="K1527" i="1" s="1"/>
  <c r="F1528" i="1"/>
  <c r="F1529" i="1"/>
  <c r="F1530" i="1"/>
  <c r="F1531" i="1"/>
  <c r="F1532" i="1"/>
  <c r="F1533" i="1"/>
  <c r="F1534" i="1"/>
  <c r="F1535" i="1"/>
  <c r="F1536" i="1"/>
  <c r="F1537" i="1"/>
  <c r="V1537" i="1" s="1"/>
  <c r="F1538" i="1"/>
  <c r="V1538" i="1" s="1"/>
  <c r="F1539" i="1"/>
  <c r="V1539" i="1" s="1"/>
  <c r="F1540" i="1"/>
  <c r="F1541" i="1"/>
  <c r="F1542" i="1"/>
  <c r="F1543" i="1"/>
  <c r="V1543" i="1" s="1"/>
  <c r="F1544" i="1"/>
  <c r="F1545" i="1"/>
  <c r="F1546" i="1"/>
  <c r="V1546" i="1" s="1"/>
  <c r="F1547" i="1"/>
  <c r="V1547" i="1" s="1"/>
  <c r="F1548" i="1"/>
  <c r="V1548" i="1" s="1"/>
  <c r="F1549" i="1"/>
  <c r="V1549" i="1" s="1"/>
  <c r="F1550" i="1"/>
  <c r="V1550" i="1" s="1"/>
  <c r="F1551" i="1"/>
  <c r="F1552" i="1"/>
  <c r="F1553" i="1"/>
  <c r="F1554" i="1"/>
  <c r="K1554" i="1" s="1"/>
  <c r="F1555" i="1"/>
  <c r="F1556" i="1"/>
  <c r="F1557" i="1"/>
  <c r="F1558" i="1"/>
  <c r="V1558" i="1" s="1"/>
  <c r="F1559" i="1"/>
  <c r="F1560" i="1"/>
  <c r="F1561" i="1"/>
  <c r="F1562" i="1"/>
  <c r="F1563" i="1"/>
  <c r="F1564" i="1"/>
  <c r="F1565" i="1"/>
  <c r="F1566" i="1"/>
  <c r="F1567" i="1"/>
  <c r="F1568" i="1"/>
  <c r="F1569" i="1"/>
  <c r="K1569" i="1" s="1"/>
  <c r="F1570" i="1"/>
  <c r="K1570" i="1" s="1"/>
  <c r="F1571" i="1"/>
  <c r="F1572" i="1"/>
  <c r="F1573" i="1"/>
  <c r="F1574" i="1"/>
  <c r="F1575" i="1"/>
  <c r="F1576" i="1"/>
  <c r="F1577" i="1"/>
  <c r="F1578" i="1"/>
  <c r="F1579" i="1"/>
  <c r="V1579" i="1" s="1"/>
  <c r="F1580" i="1"/>
  <c r="F1581" i="1"/>
  <c r="F1582" i="1"/>
  <c r="F1583" i="1"/>
  <c r="F1584" i="1"/>
  <c r="F1585" i="1"/>
  <c r="F1586" i="1"/>
  <c r="V1586" i="1" s="1"/>
  <c r="F1587" i="1"/>
  <c r="F1588" i="1"/>
  <c r="F1589" i="1"/>
  <c r="F1590" i="1"/>
  <c r="K1590" i="1" s="1"/>
  <c r="F1591" i="1"/>
  <c r="F1592" i="1"/>
  <c r="F1593" i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F1600" i="1"/>
  <c r="F1601" i="1"/>
  <c r="F1602" i="1"/>
  <c r="F1603" i="1"/>
  <c r="F1604" i="1"/>
  <c r="F1605" i="1"/>
  <c r="F1606" i="1"/>
  <c r="F1607" i="1"/>
  <c r="K1607" i="1" s="1"/>
  <c r="F1608" i="1"/>
  <c r="F1609" i="1"/>
  <c r="K1609" i="1" s="1"/>
  <c r="F1610" i="1"/>
  <c r="K1610" i="1" s="1"/>
  <c r="F1611" i="1"/>
  <c r="F1612" i="1"/>
  <c r="F1613" i="1"/>
  <c r="F1614" i="1"/>
  <c r="F1615" i="1"/>
  <c r="F1616" i="1"/>
  <c r="F1617" i="1"/>
  <c r="F1618" i="1"/>
  <c r="V1618" i="1" s="1"/>
  <c r="F1619" i="1"/>
  <c r="V1619" i="1" s="1"/>
  <c r="F1620" i="1"/>
  <c r="F1621" i="1"/>
  <c r="F1622" i="1"/>
  <c r="F1623" i="1"/>
  <c r="F1624" i="1"/>
  <c r="F1625" i="1"/>
  <c r="K1625" i="1" s="1"/>
  <c r="F1626" i="1"/>
  <c r="K1626" i="1" s="1"/>
  <c r="F1627" i="1"/>
  <c r="K1627" i="1" s="1"/>
  <c r="F1628" i="1"/>
  <c r="F1629" i="1"/>
  <c r="K1629" i="1" s="1"/>
  <c r="F1630" i="1"/>
  <c r="K1630" i="1" s="1"/>
  <c r="F1631" i="1"/>
  <c r="F1632" i="1"/>
  <c r="F1633" i="1"/>
  <c r="F1634" i="1"/>
  <c r="F1635" i="1"/>
  <c r="K1635" i="1" s="1"/>
  <c r="F1636" i="1"/>
  <c r="K1636" i="1" s="1"/>
  <c r="F1637" i="1"/>
  <c r="V1637" i="1" s="1"/>
  <c r="F1638" i="1"/>
  <c r="K1638" i="1" s="1"/>
  <c r="F1639" i="1"/>
  <c r="K1639" i="1" s="1"/>
  <c r="F1640" i="1"/>
  <c r="F1641" i="1"/>
  <c r="F1642" i="1"/>
  <c r="F1643" i="1"/>
  <c r="F1644" i="1"/>
  <c r="F1645" i="1"/>
  <c r="F1646" i="1"/>
  <c r="V1646" i="1" s="1"/>
  <c r="F1647" i="1"/>
  <c r="F1648" i="1"/>
  <c r="F1649" i="1"/>
  <c r="F1650" i="1"/>
  <c r="K1650" i="1" s="1"/>
  <c r="F1651" i="1"/>
  <c r="F1652" i="1"/>
  <c r="F1653" i="1"/>
  <c r="F1654" i="1"/>
  <c r="F1655" i="1"/>
  <c r="F1656" i="1"/>
  <c r="F1657" i="1"/>
  <c r="K1657" i="1" s="1"/>
  <c r="F1658" i="1"/>
  <c r="K1658" i="1" s="1"/>
  <c r="F1659" i="1"/>
  <c r="F1660" i="1"/>
  <c r="F1661" i="1"/>
  <c r="F1662" i="1"/>
  <c r="F1663" i="1"/>
  <c r="F1664" i="1"/>
  <c r="K1664" i="1" s="1"/>
  <c r="F1665" i="1"/>
  <c r="F1666" i="1"/>
  <c r="F1667" i="1"/>
  <c r="F1668" i="1"/>
  <c r="F1669" i="1"/>
  <c r="F1670" i="1"/>
  <c r="K1670" i="1" s="1"/>
  <c r="F1671" i="1"/>
  <c r="F1672" i="1"/>
  <c r="F1673" i="1"/>
  <c r="F1674" i="1"/>
  <c r="F1675" i="1"/>
  <c r="F1676" i="1"/>
  <c r="F1677" i="1"/>
  <c r="F1678" i="1"/>
  <c r="K1678" i="1" s="1"/>
  <c r="F1679" i="1"/>
  <c r="F1680" i="1"/>
  <c r="K1680" i="1" s="1"/>
  <c r="F1681" i="1"/>
  <c r="F1682" i="1"/>
  <c r="F1683" i="1"/>
  <c r="F1684" i="1"/>
  <c r="F1685" i="1"/>
  <c r="F1686" i="1"/>
  <c r="K1686" i="1" s="1"/>
  <c r="F1687" i="1"/>
  <c r="K1687" i="1" s="1"/>
  <c r="F1688" i="1"/>
  <c r="F1689" i="1"/>
  <c r="F1690" i="1"/>
  <c r="F1691" i="1"/>
  <c r="F1692" i="1"/>
  <c r="F1693" i="1"/>
  <c r="F1694" i="1"/>
  <c r="K1694" i="1" s="1"/>
  <c r="F1695" i="1"/>
  <c r="K1695" i="1" s="1"/>
  <c r="F1696" i="1"/>
  <c r="F1697" i="1"/>
  <c r="F1698" i="1"/>
  <c r="F1699" i="1"/>
  <c r="F1700" i="1"/>
  <c r="F1701" i="1"/>
  <c r="F1702" i="1"/>
  <c r="K1702" i="1" s="1"/>
  <c r="F1703" i="1"/>
  <c r="F1704" i="1"/>
  <c r="K1704" i="1" s="1"/>
  <c r="F1705" i="1"/>
  <c r="F1706" i="1"/>
  <c r="F1707" i="1"/>
  <c r="V1707" i="1" s="1"/>
  <c r="F1708" i="1"/>
  <c r="F1709" i="1"/>
  <c r="K1709" i="1" s="1"/>
  <c r="F1710" i="1"/>
  <c r="V1710" i="1" s="1"/>
  <c r="F1711" i="1"/>
  <c r="F1712" i="1"/>
  <c r="F1713" i="1"/>
  <c r="F1714" i="1"/>
  <c r="F1715" i="1"/>
  <c r="F1716" i="1"/>
  <c r="F1717" i="1"/>
  <c r="F1718" i="1"/>
  <c r="V1718" i="1" s="1"/>
  <c r="F1719" i="1"/>
  <c r="K1719" i="1" s="1"/>
  <c r="F1720" i="1"/>
  <c r="F1721" i="1"/>
  <c r="F1722" i="1"/>
  <c r="F1723" i="1"/>
  <c r="F1724" i="1"/>
  <c r="F1725" i="1"/>
  <c r="F1726" i="1"/>
  <c r="K1726" i="1" s="1"/>
  <c r="F1727" i="1"/>
  <c r="F1728" i="1"/>
  <c r="F1729" i="1"/>
  <c r="F1730" i="1"/>
  <c r="V1730" i="1" s="1"/>
  <c r="F1731" i="1"/>
  <c r="F1732" i="1"/>
  <c r="F1733" i="1"/>
  <c r="F1734" i="1"/>
  <c r="F1735" i="1"/>
  <c r="F1736" i="1"/>
  <c r="F1737" i="1"/>
  <c r="F1738" i="1"/>
  <c r="K1738" i="1" s="1"/>
  <c r="F1739" i="1"/>
  <c r="F1740" i="1"/>
  <c r="F1741" i="1"/>
  <c r="F1742" i="1"/>
  <c r="F1743" i="1"/>
  <c r="F1744" i="1"/>
  <c r="F1745" i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F1752" i="1"/>
  <c r="F1753" i="1"/>
  <c r="F1754" i="1"/>
  <c r="F1755" i="1"/>
  <c r="F1756" i="1"/>
  <c r="F1757" i="1"/>
  <c r="F1758" i="1"/>
  <c r="K1758" i="1" s="1"/>
  <c r="F1759" i="1"/>
  <c r="F1760" i="1"/>
  <c r="F1761" i="1"/>
  <c r="K1761" i="1" s="1"/>
  <c r="F1762" i="1"/>
  <c r="K1762" i="1" s="1"/>
  <c r="F1763" i="1"/>
  <c r="F1764" i="1"/>
  <c r="F1765" i="1"/>
  <c r="F1766" i="1"/>
  <c r="F1767" i="1"/>
  <c r="F1768" i="1"/>
  <c r="K1768" i="1" s="1"/>
  <c r="F1769" i="1"/>
  <c r="K1769" i="1" s="1"/>
  <c r="F1770" i="1"/>
  <c r="F1771" i="1"/>
  <c r="F1772" i="1"/>
  <c r="F1773" i="1"/>
  <c r="F1774" i="1"/>
  <c r="K1774" i="1" s="1"/>
  <c r="F1775" i="1"/>
  <c r="K1775" i="1" s="1"/>
  <c r="F1776" i="1"/>
  <c r="F1777" i="1"/>
  <c r="K1777" i="1" s="1"/>
  <c r="F1778" i="1"/>
  <c r="K1778" i="1" s="1"/>
  <c r="F1779" i="1"/>
  <c r="K1779" i="1" s="1"/>
  <c r="F1780" i="1"/>
  <c r="F1781" i="1"/>
  <c r="F1782" i="1"/>
  <c r="F1783" i="1"/>
  <c r="F1784" i="1"/>
  <c r="F1785" i="1"/>
  <c r="F1786" i="1"/>
  <c r="K1786" i="1" s="1"/>
  <c r="F1787" i="1"/>
  <c r="K1787" i="1" s="1"/>
  <c r="F1788" i="1"/>
  <c r="F1789" i="1"/>
  <c r="F1790" i="1"/>
  <c r="K1790" i="1" s="1"/>
  <c r="F1791" i="1"/>
  <c r="F1792" i="1"/>
  <c r="F1793" i="1"/>
  <c r="F1794" i="1"/>
  <c r="F1795" i="1"/>
  <c r="F1796" i="1"/>
  <c r="F1797" i="1"/>
  <c r="F1798" i="1"/>
  <c r="F1799" i="1"/>
  <c r="F1800" i="1"/>
  <c r="F1801" i="1"/>
  <c r="K1801" i="1" s="1"/>
  <c r="F1802" i="1"/>
  <c r="F1803" i="1"/>
  <c r="F1804" i="1"/>
  <c r="F1805" i="1"/>
  <c r="F1806" i="1"/>
  <c r="F1807" i="1"/>
  <c r="F1808" i="1"/>
  <c r="F9" i="1"/>
  <c r="K9" i="1" s="1"/>
  <c r="F8" i="1"/>
  <c r="K8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J4" i="1"/>
  <c r="AM8" i="1"/>
  <c r="AM9" i="1"/>
  <c r="AM10" i="1"/>
  <c r="AM11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I200" i="1" s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I296" i="1" s="1"/>
  <c r="H296" i="1"/>
  <c r="G297" i="1"/>
  <c r="I297" i="1" s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I497" i="1" s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I560" i="1" s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I736" i="1" s="1"/>
  <c r="H736" i="1"/>
  <c r="G737" i="1"/>
  <c r="H737" i="1"/>
  <c r="G738" i="1"/>
  <c r="H738" i="1"/>
  <c r="G739" i="1"/>
  <c r="H739" i="1"/>
  <c r="G740" i="1"/>
  <c r="I740" i="1" s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I1120" i="1" s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I1180" i="1" s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I1300" i="1" s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I1400" i="1" s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I1750" i="1" s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I1766" i="1" s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H9" i="1"/>
  <c r="G9" i="1"/>
  <c r="H8" i="1"/>
  <c r="G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736" i="1"/>
  <c r="AX737" i="1"/>
  <c r="AX738" i="1"/>
  <c r="AX739" i="1"/>
  <c r="AX740" i="1"/>
  <c r="AX741" i="1"/>
  <c r="AX742" i="1"/>
  <c r="AX743" i="1"/>
  <c r="AX744" i="1"/>
  <c r="AX745" i="1"/>
  <c r="AX746" i="1"/>
  <c r="AX747" i="1"/>
  <c r="AX748" i="1"/>
  <c r="AX749" i="1"/>
  <c r="AX750" i="1"/>
  <c r="AX751" i="1"/>
  <c r="AX752" i="1"/>
  <c r="AX753" i="1"/>
  <c r="AX754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790" i="1"/>
  <c r="AX791" i="1"/>
  <c r="AX792" i="1"/>
  <c r="AX793" i="1"/>
  <c r="AX794" i="1"/>
  <c r="AX795" i="1"/>
  <c r="AX796" i="1"/>
  <c r="AX797" i="1"/>
  <c r="AX798" i="1"/>
  <c r="AX799" i="1"/>
  <c r="AX800" i="1"/>
  <c r="AX801" i="1"/>
  <c r="AX802" i="1"/>
  <c r="AX803" i="1"/>
  <c r="AX804" i="1"/>
  <c r="AX805" i="1"/>
  <c r="AX806" i="1"/>
  <c r="AX807" i="1"/>
  <c r="AX808" i="1"/>
  <c r="AX809" i="1"/>
  <c r="AX810" i="1"/>
  <c r="AX811" i="1"/>
  <c r="AX812" i="1"/>
  <c r="AX813" i="1"/>
  <c r="AX814" i="1"/>
  <c r="AX815" i="1"/>
  <c r="AX816" i="1"/>
  <c r="AX817" i="1"/>
  <c r="AX818" i="1"/>
  <c r="AX819" i="1"/>
  <c r="AX820" i="1"/>
  <c r="AX821" i="1"/>
  <c r="AX822" i="1"/>
  <c r="AX823" i="1"/>
  <c r="AX824" i="1"/>
  <c r="AX825" i="1"/>
  <c r="AX826" i="1"/>
  <c r="AX827" i="1"/>
  <c r="AX828" i="1"/>
  <c r="AX829" i="1"/>
  <c r="AX830" i="1"/>
  <c r="AX831" i="1"/>
  <c r="AX832" i="1"/>
  <c r="AX833" i="1"/>
  <c r="AX834" i="1"/>
  <c r="AX835" i="1"/>
  <c r="AX836" i="1"/>
  <c r="AX837" i="1"/>
  <c r="AX838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4" i="1"/>
  <c r="AX875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3" i="1"/>
  <c r="AX894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2" i="1"/>
  <c r="AX923" i="1"/>
  <c r="AX924" i="1"/>
  <c r="AX925" i="1"/>
  <c r="AX926" i="1"/>
  <c r="AX927" i="1"/>
  <c r="AX928" i="1"/>
  <c r="AX929" i="1"/>
  <c r="AX930" i="1"/>
  <c r="AX931" i="1"/>
  <c r="AX932" i="1"/>
  <c r="AX933" i="1"/>
  <c r="AX934" i="1"/>
  <c r="AX935" i="1"/>
  <c r="AX936" i="1"/>
  <c r="AX937" i="1"/>
  <c r="AX938" i="1"/>
  <c r="AX939" i="1"/>
  <c r="AX940" i="1"/>
  <c r="AX941" i="1"/>
  <c r="AX942" i="1"/>
  <c r="AX943" i="1"/>
  <c r="AX944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0" i="1"/>
  <c r="AX961" i="1"/>
  <c r="AX962" i="1"/>
  <c r="AX963" i="1"/>
  <c r="AX964" i="1"/>
  <c r="AX965" i="1"/>
  <c r="AX966" i="1"/>
  <c r="AX967" i="1"/>
  <c r="AX968" i="1"/>
  <c r="AX969" i="1"/>
  <c r="AX970" i="1"/>
  <c r="AX971" i="1"/>
  <c r="AX972" i="1"/>
  <c r="AX973" i="1"/>
  <c r="AX974" i="1"/>
  <c r="AX975" i="1"/>
  <c r="AX976" i="1"/>
  <c r="AX977" i="1"/>
  <c r="AX978" i="1"/>
  <c r="AX979" i="1"/>
  <c r="AX980" i="1"/>
  <c r="AX981" i="1"/>
  <c r="AX982" i="1"/>
  <c r="AX983" i="1"/>
  <c r="AX984" i="1"/>
  <c r="AX985" i="1"/>
  <c r="AX986" i="1"/>
  <c r="AX987" i="1"/>
  <c r="AX988" i="1"/>
  <c r="AX989" i="1"/>
  <c r="AX990" i="1"/>
  <c r="AX991" i="1"/>
  <c r="AX992" i="1"/>
  <c r="AX993" i="1"/>
  <c r="AX994" i="1"/>
  <c r="AX995" i="1"/>
  <c r="AX996" i="1"/>
  <c r="AX997" i="1"/>
  <c r="AX998" i="1"/>
  <c r="AX999" i="1"/>
  <c r="AX1000" i="1"/>
  <c r="AX1001" i="1"/>
  <c r="AX1002" i="1"/>
  <c r="AX1003" i="1"/>
  <c r="AX1004" i="1"/>
  <c r="AX1005" i="1"/>
  <c r="AX1006" i="1"/>
  <c r="AX1007" i="1"/>
  <c r="AX1008" i="1"/>
  <c r="AX1009" i="1"/>
  <c r="AX1010" i="1"/>
  <c r="AX1011" i="1"/>
  <c r="AX1012" i="1"/>
  <c r="AX1013" i="1"/>
  <c r="AX1014" i="1"/>
  <c r="AX1015" i="1"/>
  <c r="AX1016" i="1"/>
  <c r="AX1017" i="1"/>
  <c r="AX1018" i="1"/>
  <c r="AX1019" i="1"/>
  <c r="AX1020" i="1"/>
  <c r="AX1021" i="1"/>
  <c r="AX1022" i="1"/>
  <c r="AX1023" i="1"/>
  <c r="AX1024" i="1"/>
  <c r="AX1025" i="1"/>
  <c r="AX1026" i="1"/>
  <c r="AX1027" i="1"/>
  <c r="AX1028" i="1"/>
  <c r="AX1029" i="1"/>
  <c r="AX1030" i="1"/>
  <c r="AX1031" i="1"/>
  <c r="AX1032" i="1"/>
  <c r="AX1033" i="1"/>
  <c r="AX1034" i="1"/>
  <c r="AX1035" i="1"/>
  <c r="AX1036" i="1"/>
  <c r="AX1037" i="1"/>
  <c r="AX1038" i="1"/>
  <c r="AX1039" i="1"/>
  <c r="AX1040" i="1"/>
  <c r="AX1041" i="1"/>
  <c r="AX1042" i="1"/>
  <c r="AX1043" i="1"/>
  <c r="AX1044" i="1"/>
  <c r="AX1045" i="1"/>
  <c r="AX1046" i="1"/>
  <c r="AX1047" i="1"/>
  <c r="AX1048" i="1"/>
  <c r="AX1049" i="1"/>
  <c r="AX1050" i="1"/>
  <c r="AX1051" i="1"/>
  <c r="AX1052" i="1"/>
  <c r="AX1053" i="1"/>
  <c r="AX1054" i="1"/>
  <c r="AX1055" i="1"/>
  <c r="AX1056" i="1"/>
  <c r="AX1057" i="1"/>
  <c r="AX1058" i="1"/>
  <c r="AX1059" i="1"/>
  <c r="AX1060" i="1"/>
  <c r="AX1061" i="1"/>
  <c r="AX1062" i="1"/>
  <c r="AX1063" i="1"/>
  <c r="AX1064" i="1"/>
  <c r="AX1065" i="1"/>
  <c r="AX1066" i="1"/>
  <c r="AX1067" i="1"/>
  <c r="AX1068" i="1"/>
  <c r="AX1069" i="1"/>
  <c r="AX1070" i="1"/>
  <c r="AX1071" i="1"/>
  <c r="AX1072" i="1"/>
  <c r="AX1073" i="1"/>
  <c r="AX1074" i="1"/>
  <c r="AX1075" i="1"/>
  <c r="AX1076" i="1"/>
  <c r="AX1077" i="1"/>
  <c r="AX1078" i="1"/>
  <c r="AX1079" i="1"/>
  <c r="AX1080" i="1"/>
  <c r="AX1081" i="1"/>
  <c r="AX1082" i="1"/>
  <c r="AX1083" i="1"/>
  <c r="AX1084" i="1"/>
  <c r="AX1085" i="1"/>
  <c r="AX1086" i="1"/>
  <c r="AX1087" i="1"/>
  <c r="AX1088" i="1"/>
  <c r="AX1089" i="1"/>
  <c r="AX1090" i="1"/>
  <c r="AX1091" i="1"/>
  <c r="AX1092" i="1"/>
  <c r="AX1093" i="1"/>
  <c r="AX1094" i="1"/>
  <c r="AX1095" i="1"/>
  <c r="AX1096" i="1"/>
  <c r="AX1097" i="1"/>
  <c r="AX1098" i="1"/>
  <c r="AX1099" i="1"/>
  <c r="AX1100" i="1"/>
  <c r="AX1101" i="1"/>
  <c r="AX1102" i="1"/>
  <c r="AX1103" i="1"/>
  <c r="AX1104" i="1"/>
  <c r="AX1105" i="1"/>
  <c r="AX1106" i="1"/>
  <c r="AX1107" i="1"/>
  <c r="AX1108" i="1"/>
  <c r="AX1109" i="1"/>
  <c r="AX1110" i="1"/>
  <c r="AX1111" i="1"/>
  <c r="AX1112" i="1"/>
  <c r="AX1113" i="1"/>
  <c r="AX1114" i="1"/>
  <c r="AX1115" i="1"/>
  <c r="AX1116" i="1"/>
  <c r="AX1117" i="1"/>
  <c r="AX1118" i="1"/>
  <c r="AX1119" i="1"/>
  <c r="AX1120" i="1"/>
  <c r="AX1121" i="1"/>
  <c r="AX1122" i="1"/>
  <c r="AX1123" i="1"/>
  <c r="AX1124" i="1"/>
  <c r="AX1125" i="1"/>
  <c r="AX1126" i="1"/>
  <c r="AX1127" i="1"/>
  <c r="AX1128" i="1"/>
  <c r="AX1129" i="1"/>
  <c r="AX1130" i="1"/>
  <c r="AX1131" i="1"/>
  <c r="AX1132" i="1"/>
  <c r="AX1133" i="1"/>
  <c r="AX1134" i="1"/>
  <c r="AX1135" i="1"/>
  <c r="AX1136" i="1"/>
  <c r="AX1137" i="1"/>
  <c r="AX1138" i="1"/>
  <c r="AX1139" i="1"/>
  <c r="AX1140" i="1"/>
  <c r="AX1141" i="1"/>
  <c r="AX1142" i="1"/>
  <c r="AX1143" i="1"/>
  <c r="AX1144" i="1"/>
  <c r="AX1145" i="1"/>
  <c r="AX1146" i="1"/>
  <c r="AX1147" i="1"/>
  <c r="AX1148" i="1"/>
  <c r="AX1149" i="1"/>
  <c r="AX1150" i="1"/>
  <c r="AX1151" i="1"/>
  <c r="AX1152" i="1"/>
  <c r="AX1153" i="1"/>
  <c r="AX1154" i="1"/>
  <c r="AX1155" i="1"/>
  <c r="AX1156" i="1"/>
  <c r="AX1157" i="1"/>
  <c r="AX1158" i="1"/>
  <c r="AX1159" i="1"/>
  <c r="AX1160" i="1"/>
  <c r="AX1161" i="1"/>
  <c r="AX1162" i="1"/>
  <c r="AX1163" i="1"/>
  <c r="AX1164" i="1"/>
  <c r="AX1165" i="1"/>
  <c r="AX1166" i="1"/>
  <c r="AX1167" i="1"/>
  <c r="AX1168" i="1"/>
  <c r="AX1169" i="1"/>
  <c r="AX1170" i="1"/>
  <c r="AX1171" i="1"/>
  <c r="AX1172" i="1"/>
  <c r="AX1173" i="1"/>
  <c r="AX1174" i="1"/>
  <c r="AX1175" i="1"/>
  <c r="AX1176" i="1"/>
  <c r="AX1177" i="1"/>
  <c r="AX1178" i="1"/>
  <c r="AX1179" i="1"/>
  <c r="AX1180" i="1"/>
  <c r="AX1181" i="1"/>
  <c r="AX1182" i="1"/>
  <c r="AX1183" i="1"/>
  <c r="AX1184" i="1"/>
  <c r="AX1185" i="1"/>
  <c r="AX1186" i="1"/>
  <c r="AX1187" i="1"/>
  <c r="AX1188" i="1"/>
  <c r="AX1189" i="1"/>
  <c r="AX1190" i="1"/>
  <c r="AX1191" i="1"/>
  <c r="AX1192" i="1"/>
  <c r="AX1193" i="1"/>
  <c r="AX1194" i="1"/>
  <c r="AX1195" i="1"/>
  <c r="AX1196" i="1"/>
  <c r="AX1197" i="1"/>
  <c r="AX1198" i="1"/>
  <c r="AX1199" i="1"/>
  <c r="AX1200" i="1"/>
  <c r="AX1201" i="1"/>
  <c r="AX1202" i="1"/>
  <c r="AX1203" i="1"/>
  <c r="AX1204" i="1"/>
  <c r="AX1205" i="1"/>
  <c r="AX1206" i="1"/>
  <c r="AX1207" i="1"/>
  <c r="AX1208" i="1"/>
  <c r="AX1209" i="1"/>
  <c r="AX1210" i="1"/>
  <c r="AX1211" i="1"/>
  <c r="AX1212" i="1"/>
  <c r="AX1213" i="1"/>
  <c r="AX1214" i="1"/>
  <c r="AX1215" i="1"/>
  <c r="AX1216" i="1"/>
  <c r="AX1217" i="1"/>
  <c r="AX1218" i="1"/>
  <c r="AX1219" i="1"/>
  <c r="AX1220" i="1"/>
  <c r="AX1221" i="1"/>
  <c r="AX1222" i="1"/>
  <c r="AX1223" i="1"/>
  <c r="AX1224" i="1"/>
  <c r="AX1225" i="1"/>
  <c r="AX1226" i="1"/>
  <c r="AX1227" i="1"/>
  <c r="AX1228" i="1"/>
  <c r="AX1229" i="1"/>
  <c r="AX1230" i="1"/>
  <c r="AX1231" i="1"/>
  <c r="AX1232" i="1"/>
  <c r="AX1233" i="1"/>
  <c r="AX1234" i="1"/>
  <c r="AX1235" i="1"/>
  <c r="AX1236" i="1"/>
  <c r="AX1237" i="1"/>
  <c r="AX1238" i="1"/>
  <c r="AX1239" i="1"/>
  <c r="AX1240" i="1"/>
  <c r="AX1241" i="1"/>
  <c r="AX1242" i="1"/>
  <c r="AX1243" i="1"/>
  <c r="AX1244" i="1"/>
  <c r="AX1245" i="1"/>
  <c r="AX1246" i="1"/>
  <c r="AX1247" i="1"/>
  <c r="AX1248" i="1"/>
  <c r="AX1249" i="1"/>
  <c r="AX1250" i="1"/>
  <c r="AX1251" i="1"/>
  <c r="AX1252" i="1"/>
  <c r="AX1253" i="1"/>
  <c r="AX1254" i="1"/>
  <c r="AX1255" i="1"/>
  <c r="AX1256" i="1"/>
  <c r="AX1257" i="1"/>
  <c r="AX1258" i="1"/>
  <c r="AX1259" i="1"/>
  <c r="AX1260" i="1"/>
  <c r="AX1261" i="1"/>
  <c r="AX1262" i="1"/>
  <c r="AX1263" i="1"/>
  <c r="AX1264" i="1"/>
  <c r="AX1265" i="1"/>
  <c r="AX1266" i="1"/>
  <c r="AX1267" i="1"/>
  <c r="AX1268" i="1"/>
  <c r="AX1269" i="1"/>
  <c r="AX1270" i="1"/>
  <c r="AX1271" i="1"/>
  <c r="AX1272" i="1"/>
  <c r="AX1273" i="1"/>
  <c r="AX1274" i="1"/>
  <c r="AX1275" i="1"/>
  <c r="AX1276" i="1"/>
  <c r="AX1277" i="1"/>
  <c r="AX1278" i="1"/>
  <c r="AX1279" i="1"/>
  <c r="AX1280" i="1"/>
  <c r="AX1281" i="1"/>
  <c r="AX1282" i="1"/>
  <c r="AX1283" i="1"/>
  <c r="AX1284" i="1"/>
  <c r="AX1285" i="1"/>
  <c r="AX1286" i="1"/>
  <c r="AX1287" i="1"/>
  <c r="AX1288" i="1"/>
  <c r="AX1289" i="1"/>
  <c r="AX1290" i="1"/>
  <c r="AX1291" i="1"/>
  <c r="AX1292" i="1"/>
  <c r="AX1293" i="1"/>
  <c r="AX1294" i="1"/>
  <c r="AX1295" i="1"/>
  <c r="AX1296" i="1"/>
  <c r="AX1297" i="1"/>
  <c r="AX1298" i="1"/>
  <c r="AX1299" i="1"/>
  <c r="AX1300" i="1"/>
  <c r="AX1301" i="1"/>
  <c r="AX1302" i="1"/>
  <c r="AX1303" i="1"/>
  <c r="AX1304" i="1"/>
  <c r="AX1305" i="1"/>
  <c r="AX1306" i="1"/>
  <c r="AX1307" i="1"/>
  <c r="AX1308" i="1"/>
  <c r="AX1309" i="1"/>
  <c r="AX1310" i="1"/>
  <c r="AX1311" i="1"/>
  <c r="AX1312" i="1"/>
  <c r="AX1313" i="1"/>
  <c r="AX1314" i="1"/>
  <c r="AX1315" i="1"/>
  <c r="AX1316" i="1"/>
  <c r="AX1317" i="1"/>
  <c r="AX1318" i="1"/>
  <c r="AX1319" i="1"/>
  <c r="AX1320" i="1"/>
  <c r="AX1321" i="1"/>
  <c r="AX1322" i="1"/>
  <c r="AX1323" i="1"/>
  <c r="AX1324" i="1"/>
  <c r="AX1325" i="1"/>
  <c r="AX1326" i="1"/>
  <c r="AX1327" i="1"/>
  <c r="AX1328" i="1"/>
  <c r="AX1329" i="1"/>
  <c r="AX1330" i="1"/>
  <c r="AX1331" i="1"/>
  <c r="AX1332" i="1"/>
  <c r="AX1333" i="1"/>
  <c r="AX1334" i="1"/>
  <c r="AX1335" i="1"/>
  <c r="AX1336" i="1"/>
  <c r="AX1337" i="1"/>
  <c r="AX1338" i="1"/>
  <c r="AX1339" i="1"/>
  <c r="AX1340" i="1"/>
  <c r="AX1341" i="1"/>
  <c r="AX1342" i="1"/>
  <c r="AX1343" i="1"/>
  <c r="AX1344" i="1"/>
  <c r="AX1345" i="1"/>
  <c r="AX1346" i="1"/>
  <c r="AX1347" i="1"/>
  <c r="AX1348" i="1"/>
  <c r="AX1349" i="1"/>
  <c r="AX1350" i="1"/>
  <c r="AX1351" i="1"/>
  <c r="AX1352" i="1"/>
  <c r="AX1353" i="1"/>
  <c r="AX1354" i="1"/>
  <c r="AX1355" i="1"/>
  <c r="AX1356" i="1"/>
  <c r="AX1357" i="1"/>
  <c r="AX1358" i="1"/>
  <c r="AX1359" i="1"/>
  <c r="AX1360" i="1"/>
  <c r="AX1361" i="1"/>
  <c r="AX1362" i="1"/>
  <c r="AX1363" i="1"/>
  <c r="AX1364" i="1"/>
  <c r="AX1365" i="1"/>
  <c r="AX1366" i="1"/>
  <c r="AX1367" i="1"/>
  <c r="AX1368" i="1"/>
  <c r="AX1369" i="1"/>
  <c r="AX1370" i="1"/>
  <c r="AX1371" i="1"/>
  <c r="AX1372" i="1"/>
  <c r="AX1373" i="1"/>
  <c r="AX1374" i="1"/>
  <c r="AX1375" i="1"/>
  <c r="AX1376" i="1"/>
  <c r="AX1377" i="1"/>
  <c r="AX1378" i="1"/>
  <c r="AX1379" i="1"/>
  <c r="AX1380" i="1"/>
  <c r="AX1381" i="1"/>
  <c r="AX1382" i="1"/>
  <c r="AX1383" i="1"/>
  <c r="AX1384" i="1"/>
  <c r="AX1385" i="1"/>
  <c r="AX1386" i="1"/>
  <c r="AX1387" i="1"/>
  <c r="AX1388" i="1"/>
  <c r="AX1389" i="1"/>
  <c r="AX1390" i="1"/>
  <c r="AX1391" i="1"/>
  <c r="AX1392" i="1"/>
  <c r="AX1393" i="1"/>
  <c r="AX1394" i="1"/>
  <c r="AX1395" i="1"/>
  <c r="AX1396" i="1"/>
  <c r="AX1397" i="1"/>
  <c r="AX1398" i="1"/>
  <c r="AX1399" i="1"/>
  <c r="AX1400" i="1"/>
  <c r="AX1401" i="1"/>
  <c r="AX1402" i="1"/>
  <c r="AX1403" i="1"/>
  <c r="AX1404" i="1"/>
  <c r="AX1405" i="1"/>
  <c r="AX1406" i="1"/>
  <c r="AX1407" i="1"/>
  <c r="AX1408" i="1"/>
  <c r="AX1409" i="1"/>
  <c r="AX1410" i="1"/>
  <c r="AX1411" i="1"/>
  <c r="AX1412" i="1"/>
  <c r="AX1413" i="1"/>
  <c r="AX1414" i="1"/>
  <c r="AX1415" i="1"/>
  <c r="AX1416" i="1"/>
  <c r="AX1417" i="1"/>
  <c r="AX1418" i="1"/>
  <c r="AX1419" i="1"/>
  <c r="AX1420" i="1"/>
  <c r="AX1421" i="1"/>
  <c r="AX1422" i="1"/>
  <c r="AX1423" i="1"/>
  <c r="AX1424" i="1"/>
  <c r="AX1425" i="1"/>
  <c r="AX1426" i="1"/>
  <c r="AX1427" i="1"/>
  <c r="AX1428" i="1"/>
  <c r="AX1429" i="1"/>
  <c r="AX1430" i="1"/>
  <c r="AX1431" i="1"/>
  <c r="AX1432" i="1"/>
  <c r="AX1433" i="1"/>
  <c r="AX1434" i="1"/>
  <c r="AX1435" i="1"/>
  <c r="AX1436" i="1"/>
  <c r="AX1437" i="1"/>
  <c r="AX1438" i="1"/>
  <c r="AX1439" i="1"/>
  <c r="AX1440" i="1"/>
  <c r="AX1441" i="1"/>
  <c r="AX1442" i="1"/>
  <c r="AX1443" i="1"/>
  <c r="AX1444" i="1"/>
  <c r="AX1445" i="1"/>
  <c r="AX1446" i="1"/>
  <c r="AX1447" i="1"/>
  <c r="AX1448" i="1"/>
  <c r="AX1449" i="1"/>
  <c r="AX1450" i="1"/>
  <c r="AX1451" i="1"/>
  <c r="AX1452" i="1"/>
  <c r="AX1453" i="1"/>
  <c r="AX1454" i="1"/>
  <c r="AX1455" i="1"/>
  <c r="AX1456" i="1"/>
  <c r="AX1457" i="1"/>
  <c r="AX1458" i="1"/>
  <c r="AX1459" i="1"/>
  <c r="AX1460" i="1"/>
  <c r="AX1461" i="1"/>
  <c r="AX1462" i="1"/>
  <c r="AX1463" i="1"/>
  <c r="AX1464" i="1"/>
  <c r="AX1465" i="1"/>
  <c r="AX1466" i="1"/>
  <c r="AX1467" i="1"/>
  <c r="AX1468" i="1"/>
  <c r="AX1469" i="1"/>
  <c r="AX1470" i="1"/>
  <c r="AX1471" i="1"/>
  <c r="AX1472" i="1"/>
  <c r="AX1473" i="1"/>
  <c r="AX1474" i="1"/>
  <c r="AX1475" i="1"/>
  <c r="AX1476" i="1"/>
  <c r="AX1477" i="1"/>
  <c r="AX1478" i="1"/>
  <c r="AX1479" i="1"/>
  <c r="AX1480" i="1"/>
  <c r="AX1481" i="1"/>
  <c r="AX1482" i="1"/>
  <c r="AX1483" i="1"/>
  <c r="AX1484" i="1"/>
  <c r="AX1485" i="1"/>
  <c r="AX1486" i="1"/>
  <c r="AX1487" i="1"/>
  <c r="AX1488" i="1"/>
  <c r="AX1489" i="1"/>
  <c r="AX1490" i="1"/>
  <c r="AX1491" i="1"/>
  <c r="AX1492" i="1"/>
  <c r="AX1493" i="1"/>
  <c r="AX1494" i="1"/>
  <c r="AX1495" i="1"/>
  <c r="AX1496" i="1"/>
  <c r="AX1497" i="1"/>
  <c r="AX1498" i="1"/>
  <c r="AX1499" i="1"/>
  <c r="AX1500" i="1"/>
  <c r="AX1501" i="1"/>
  <c r="AX1502" i="1"/>
  <c r="AX1503" i="1"/>
  <c r="AX1504" i="1"/>
  <c r="AX1505" i="1"/>
  <c r="AX1506" i="1"/>
  <c r="AX1507" i="1"/>
  <c r="AX1508" i="1"/>
  <c r="AX1509" i="1"/>
  <c r="AX1510" i="1"/>
  <c r="AX1511" i="1"/>
  <c r="AX1512" i="1"/>
  <c r="AX1513" i="1"/>
  <c r="AX1514" i="1"/>
  <c r="AX1515" i="1"/>
  <c r="AX1516" i="1"/>
  <c r="AX1517" i="1"/>
  <c r="AX1518" i="1"/>
  <c r="AX1519" i="1"/>
  <c r="AX1520" i="1"/>
  <c r="AX1521" i="1"/>
  <c r="AX1522" i="1"/>
  <c r="AX1523" i="1"/>
  <c r="AX1524" i="1"/>
  <c r="AX1525" i="1"/>
  <c r="AX1526" i="1"/>
  <c r="AX1527" i="1"/>
  <c r="AX1528" i="1"/>
  <c r="AX1529" i="1"/>
  <c r="AX1530" i="1"/>
  <c r="AX1531" i="1"/>
  <c r="AX1532" i="1"/>
  <c r="AX1533" i="1"/>
  <c r="AX1534" i="1"/>
  <c r="AX1535" i="1"/>
  <c r="AX1536" i="1"/>
  <c r="AX1537" i="1"/>
  <c r="AX1538" i="1"/>
  <c r="AX1539" i="1"/>
  <c r="AX1540" i="1"/>
  <c r="AX1541" i="1"/>
  <c r="AX1542" i="1"/>
  <c r="AX1543" i="1"/>
  <c r="AX1544" i="1"/>
  <c r="AX1545" i="1"/>
  <c r="AX1546" i="1"/>
  <c r="AX1547" i="1"/>
  <c r="AX1548" i="1"/>
  <c r="AX1549" i="1"/>
  <c r="AX1550" i="1"/>
  <c r="AX1551" i="1"/>
  <c r="AX1552" i="1"/>
  <c r="AX1553" i="1"/>
  <c r="AX1554" i="1"/>
  <c r="AX1555" i="1"/>
  <c r="AX1556" i="1"/>
  <c r="AX1557" i="1"/>
  <c r="AX1558" i="1"/>
  <c r="AX1559" i="1"/>
  <c r="AX1560" i="1"/>
  <c r="AX1561" i="1"/>
  <c r="AX1562" i="1"/>
  <c r="AX1563" i="1"/>
  <c r="AX1564" i="1"/>
  <c r="AX1565" i="1"/>
  <c r="AX1566" i="1"/>
  <c r="AX1567" i="1"/>
  <c r="AX1568" i="1"/>
  <c r="AX1569" i="1"/>
  <c r="AX1570" i="1"/>
  <c r="AX1571" i="1"/>
  <c r="AX1572" i="1"/>
  <c r="AX1573" i="1"/>
  <c r="AX1574" i="1"/>
  <c r="AX1575" i="1"/>
  <c r="AX1576" i="1"/>
  <c r="AX1577" i="1"/>
  <c r="AX1578" i="1"/>
  <c r="AX1579" i="1"/>
  <c r="AX1580" i="1"/>
  <c r="AX1581" i="1"/>
  <c r="AX1582" i="1"/>
  <c r="AX1583" i="1"/>
  <c r="AX1584" i="1"/>
  <c r="AX1585" i="1"/>
  <c r="AX1586" i="1"/>
  <c r="AX1587" i="1"/>
  <c r="AX1588" i="1"/>
  <c r="AX1589" i="1"/>
  <c r="AX1590" i="1"/>
  <c r="AX1591" i="1"/>
  <c r="AX1592" i="1"/>
  <c r="AX1593" i="1"/>
  <c r="AX1594" i="1"/>
  <c r="AX1595" i="1"/>
  <c r="AX1596" i="1"/>
  <c r="AX1597" i="1"/>
  <c r="AX1598" i="1"/>
  <c r="AX1599" i="1"/>
  <c r="AX1600" i="1"/>
  <c r="AX1601" i="1"/>
  <c r="AX1602" i="1"/>
  <c r="AX1603" i="1"/>
  <c r="AX1604" i="1"/>
  <c r="AX1605" i="1"/>
  <c r="AX1606" i="1"/>
  <c r="AX1607" i="1"/>
  <c r="AX1608" i="1"/>
  <c r="AX1609" i="1"/>
  <c r="AX1610" i="1"/>
  <c r="AX1611" i="1"/>
  <c r="AX1612" i="1"/>
  <c r="AX1613" i="1"/>
  <c r="AX1614" i="1"/>
  <c r="AX1615" i="1"/>
  <c r="AX1616" i="1"/>
  <c r="AX1617" i="1"/>
  <c r="AX1618" i="1"/>
  <c r="AX1619" i="1"/>
  <c r="AX1620" i="1"/>
  <c r="AX1621" i="1"/>
  <c r="AX1622" i="1"/>
  <c r="AX1623" i="1"/>
  <c r="AX1624" i="1"/>
  <c r="AX1625" i="1"/>
  <c r="AX1626" i="1"/>
  <c r="AX1627" i="1"/>
  <c r="AX1628" i="1"/>
  <c r="AX1629" i="1"/>
  <c r="AX1630" i="1"/>
  <c r="AX1631" i="1"/>
  <c r="AX1632" i="1"/>
  <c r="AX1633" i="1"/>
  <c r="AX1634" i="1"/>
  <c r="AX1635" i="1"/>
  <c r="AX1636" i="1"/>
  <c r="AX1637" i="1"/>
  <c r="AX1638" i="1"/>
  <c r="AX1639" i="1"/>
  <c r="AX1640" i="1"/>
  <c r="AX1641" i="1"/>
  <c r="AX1642" i="1"/>
  <c r="AX1643" i="1"/>
  <c r="AX1644" i="1"/>
  <c r="AX1645" i="1"/>
  <c r="AX1646" i="1"/>
  <c r="AX1647" i="1"/>
  <c r="AX1648" i="1"/>
  <c r="AX1649" i="1"/>
  <c r="AX1650" i="1"/>
  <c r="AX1651" i="1"/>
  <c r="AX1652" i="1"/>
  <c r="AX1653" i="1"/>
  <c r="AX1654" i="1"/>
  <c r="AX1655" i="1"/>
  <c r="AX1656" i="1"/>
  <c r="AX1657" i="1"/>
  <c r="AX1658" i="1"/>
  <c r="AX1659" i="1"/>
  <c r="AX1660" i="1"/>
  <c r="AX1661" i="1"/>
  <c r="AX1662" i="1"/>
  <c r="AX1663" i="1"/>
  <c r="AX1664" i="1"/>
  <c r="AX1665" i="1"/>
  <c r="AX1666" i="1"/>
  <c r="AX1667" i="1"/>
  <c r="AX1668" i="1"/>
  <c r="AX1669" i="1"/>
  <c r="AX1670" i="1"/>
  <c r="AX1671" i="1"/>
  <c r="AX1672" i="1"/>
  <c r="AX1673" i="1"/>
  <c r="AX1674" i="1"/>
  <c r="AX1675" i="1"/>
  <c r="AX1676" i="1"/>
  <c r="AX1677" i="1"/>
  <c r="AX1678" i="1"/>
  <c r="AX1679" i="1"/>
  <c r="AX1680" i="1"/>
  <c r="AX1681" i="1"/>
  <c r="AX1682" i="1"/>
  <c r="AX1683" i="1"/>
  <c r="AX1684" i="1"/>
  <c r="AX1685" i="1"/>
  <c r="AX1686" i="1"/>
  <c r="AX1687" i="1"/>
  <c r="AX1688" i="1"/>
  <c r="AX1689" i="1"/>
  <c r="AX1690" i="1"/>
  <c r="AX1691" i="1"/>
  <c r="AX1692" i="1"/>
  <c r="AX1693" i="1"/>
  <c r="AX1694" i="1"/>
  <c r="AX1695" i="1"/>
  <c r="AX1696" i="1"/>
  <c r="AX1697" i="1"/>
  <c r="AX1698" i="1"/>
  <c r="AX1699" i="1"/>
  <c r="AX1700" i="1"/>
  <c r="AX1701" i="1"/>
  <c r="AX1702" i="1"/>
  <c r="AX1703" i="1"/>
  <c r="AX1704" i="1"/>
  <c r="AX1705" i="1"/>
  <c r="AX1706" i="1"/>
  <c r="AX1707" i="1"/>
  <c r="AX1708" i="1"/>
  <c r="AX1709" i="1"/>
  <c r="AX1710" i="1"/>
  <c r="AX1711" i="1"/>
  <c r="AX1712" i="1"/>
  <c r="AX1713" i="1"/>
  <c r="AX1714" i="1"/>
  <c r="AX1715" i="1"/>
  <c r="AX1716" i="1"/>
  <c r="AX1717" i="1"/>
  <c r="AX1718" i="1"/>
  <c r="AX1719" i="1"/>
  <c r="AX1720" i="1"/>
  <c r="AX1721" i="1"/>
  <c r="AX1722" i="1"/>
  <c r="AX1723" i="1"/>
  <c r="AX1724" i="1"/>
  <c r="AX1725" i="1"/>
  <c r="AX1726" i="1"/>
  <c r="AX1727" i="1"/>
  <c r="AX1728" i="1"/>
  <c r="AX1729" i="1"/>
  <c r="AX1730" i="1"/>
  <c r="AX1731" i="1"/>
  <c r="AX1732" i="1"/>
  <c r="AX1733" i="1"/>
  <c r="AX1734" i="1"/>
  <c r="AX1735" i="1"/>
  <c r="AX1736" i="1"/>
  <c r="AX1737" i="1"/>
  <c r="AX1738" i="1"/>
  <c r="AX1739" i="1"/>
  <c r="AX1740" i="1"/>
  <c r="AX1741" i="1"/>
  <c r="AX1742" i="1"/>
  <c r="AX1743" i="1"/>
  <c r="AX1744" i="1"/>
  <c r="AX1745" i="1"/>
  <c r="AX1746" i="1"/>
  <c r="AX1747" i="1"/>
  <c r="AX1748" i="1"/>
  <c r="AX1749" i="1"/>
  <c r="AX1750" i="1"/>
  <c r="AX1751" i="1"/>
  <c r="AX1752" i="1"/>
  <c r="AX1753" i="1"/>
  <c r="AX1754" i="1"/>
  <c r="AX1755" i="1"/>
  <c r="AX1756" i="1"/>
  <c r="AX1757" i="1"/>
  <c r="AX1758" i="1"/>
  <c r="AX1759" i="1"/>
  <c r="AX1760" i="1"/>
  <c r="AX1761" i="1"/>
  <c r="AX1762" i="1"/>
  <c r="AX1763" i="1"/>
  <c r="AX1764" i="1"/>
  <c r="AX1765" i="1"/>
  <c r="AX1766" i="1"/>
  <c r="AX1767" i="1"/>
  <c r="AX1768" i="1"/>
  <c r="AX1769" i="1"/>
  <c r="AX1770" i="1"/>
  <c r="AX1771" i="1"/>
  <c r="AX1772" i="1"/>
  <c r="AX1773" i="1"/>
  <c r="AX1774" i="1"/>
  <c r="AX1775" i="1"/>
  <c r="AX1776" i="1"/>
  <c r="AX1777" i="1"/>
  <c r="AX1778" i="1"/>
  <c r="AX1779" i="1"/>
  <c r="AX1780" i="1"/>
  <c r="AX1781" i="1"/>
  <c r="AX1782" i="1"/>
  <c r="AX1783" i="1"/>
  <c r="AX1784" i="1"/>
  <c r="AX1785" i="1"/>
  <c r="AX1786" i="1"/>
  <c r="AX1787" i="1"/>
  <c r="AX1788" i="1"/>
  <c r="AX1789" i="1"/>
  <c r="AX1790" i="1"/>
  <c r="AX1791" i="1"/>
  <c r="AX1792" i="1"/>
  <c r="AX1793" i="1"/>
  <c r="AX1794" i="1"/>
  <c r="AX1795" i="1"/>
  <c r="AX1796" i="1"/>
  <c r="AX1797" i="1"/>
  <c r="AX1798" i="1"/>
  <c r="AX1799" i="1"/>
  <c r="AX1800" i="1"/>
  <c r="AX1801" i="1"/>
  <c r="AX1802" i="1"/>
  <c r="AX1803" i="1"/>
  <c r="AX1804" i="1"/>
  <c r="AX1805" i="1"/>
  <c r="AX1806" i="1"/>
  <c r="AX1807" i="1"/>
  <c r="AX1808" i="1"/>
  <c r="AX8" i="1"/>
  <c r="AV9" i="1"/>
  <c r="AV10" i="1"/>
  <c r="AW10" i="1" s="1"/>
  <c r="AV11" i="1"/>
  <c r="AW11" i="1" s="1"/>
  <c r="AV12" i="1"/>
  <c r="AW12" i="1" s="1"/>
  <c r="AV13" i="1"/>
  <c r="AW13" i="1" s="1"/>
  <c r="AV14" i="1"/>
  <c r="AW14" i="1" s="1"/>
  <c r="AV15" i="1"/>
  <c r="AW15" i="1" s="1"/>
  <c r="AV16" i="1"/>
  <c r="AW16" i="1" s="1"/>
  <c r="AV17" i="1"/>
  <c r="AW17" i="1" s="1"/>
  <c r="AV18" i="1"/>
  <c r="AW18" i="1" s="1"/>
  <c r="AV19" i="1"/>
  <c r="AW19" i="1" s="1"/>
  <c r="AV20" i="1"/>
  <c r="AW20" i="1" s="1"/>
  <c r="AV21" i="1"/>
  <c r="AW21" i="1" s="1"/>
  <c r="AV22" i="1"/>
  <c r="AW22" i="1" s="1"/>
  <c r="AV23" i="1"/>
  <c r="AW23" i="1" s="1"/>
  <c r="AV24" i="1"/>
  <c r="AW24" i="1" s="1"/>
  <c r="AV25" i="1"/>
  <c r="AW25" i="1" s="1"/>
  <c r="AV26" i="1"/>
  <c r="AW26" i="1" s="1"/>
  <c r="AV27" i="1"/>
  <c r="AW27" i="1" s="1"/>
  <c r="AV28" i="1"/>
  <c r="AW28" i="1" s="1"/>
  <c r="AV29" i="1"/>
  <c r="AW29" i="1" s="1"/>
  <c r="AV30" i="1"/>
  <c r="AW30" i="1" s="1"/>
  <c r="AV31" i="1"/>
  <c r="AW31" i="1" s="1"/>
  <c r="AV32" i="1"/>
  <c r="AW32" i="1" s="1"/>
  <c r="AV33" i="1"/>
  <c r="AW33" i="1" s="1"/>
  <c r="AV34" i="1"/>
  <c r="AW34" i="1" s="1"/>
  <c r="AV35" i="1"/>
  <c r="AW35" i="1" s="1"/>
  <c r="AV36" i="1"/>
  <c r="AW36" i="1" s="1"/>
  <c r="AV37" i="1"/>
  <c r="AW37" i="1" s="1"/>
  <c r="AV38" i="1"/>
  <c r="AW38" i="1" s="1"/>
  <c r="AV39" i="1"/>
  <c r="AW39" i="1" s="1"/>
  <c r="AV40" i="1"/>
  <c r="AW40" i="1" s="1"/>
  <c r="AV41" i="1"/>
  <c r="AW41" i="1" s="1"/>
  <c r="AV42" i="1"/>
  <c r="AW42" i="1" s="1"/>
  <c r="AV43" i="1"/>
  <c r="AW43" i="1" s="1"/>
  <c r="AV44" i="1"/>
  <c r="AW44" i="1" s="1"/>
  <c r="AV45" i="1"/>
  <c r="AW45" i="1" s="1"/>
  <c r="AV46" i="1"/>
  <c r="AW46" i="1" s="1"/>
  <c r="AV47" i="1"/>
  <c r="AW47" i="1" s="1"/>
  <c r="AV48" i="1"/>
  <c r="AW48" i="1" s="1"/>
  <c r="AV49" i="1"/>
  <c r="AW49" i="1" s="1"/>
  <c r="AV50" i="1"/>
  <c r="AW50" i="1" s="1"/>
  <c r="AV51" i="1"/>
  <c r="AW51" i="1" s="1"/>
  <c r="AV52" i="1"/>
  <c r="AW52" i="1" s="1"/>
  <c r="AV53" i="1"/>
  <c r="AW53" i="1" s="1"/>
  <c r="AV54" i="1"/>
  <c r="AW54" i="1" s="1"/>
  <c r="AV55" i="1"/>
  <c r="AW55" i="1" s="1"/>
  <c r="AV56" i="1"/>
  <c r="AW56" i="1" s="1"/>
  <c r="AV57" i="1"/>
  <c r="AW57" i="1" s="1"/>
  <c r="AV58" i="1"/>
  <c r="AW58" i="1" s="1"/>
  <c r="AV59" i="1"/>
  <c r="AW59" i="1" s="1"/>
  <c r="AV60" i="1"/>
  <c r="AW60" i="1" s="1"/>
  <c r="AV61" i="1"/>
  <c r="AW61" i="1" s="1"/>
  <c r="AV62" i="1"/>
  <c r="AW62" i="1" s="1"/>
  <c r="AV63" i="1"/>
  <c r="AW63" i="1" s="1"/>
  <c r="AV64" i="1"/>
  <c r="AW64" i="1" s="1"/>
  <c r="AV65" i="1"/>
  <c r="AW65" i="1" s="1"/>
  <c r="AV66" i="1"/>
  <c r="AW66" i="1" s="1"/>
  <c r="AV67" i="1"/>
  <c r="AW67" i="1" s="1"/>
  <c r="AV68" i="1"/>
  <c r="AW68" i="1" s="1"/>
  <c r="AV69" i="1"/>
  <c r="AW69" i="1" s="1"/>
  <c r="AV70" i="1"/>
  <c r="AW70" i="1" s="1"/>
  <c r="AV71" i="1"/>
  <c r="AW71" i="1" s="1"/>
  <c r="AV72" i="1"/>
  <c r="AW72" i="1" s="1"/>
  <c r="AV73" i="1"/>
  <c r="AW73" i="1" s="1"/>
  <c r="AV74" i="1"/>
  <c r="AW74" i="1" s="1"/>
  <c r="AV75" i="1"/>
  <c r="AW75" i="1" s="1"/>
  <c r="AV76" i="1"/>
  <c r="AW76" i="1" s="1"/>
  <c r="AV77" i="1"/>
  <c r="AW77" i="1" s="1"/>
  <c r="AV78" i="1"/>
  <c r="AW78" i="1" s="1"/>
  <c r="AV79" i="1"/>
  <c r="AW79" i="1" s="1"/>
  <c r="AV80" i="1"/>
  <c r="AW80" i="1" s="1"/>
  <c r="AV81" i="1"/>
  <c r="AW81" i="1" s="1"/>
  <c r="AV82" i="1"/>
  <c r="AW82" i="1" s="1"/>
  <c r="AV83" i="1"/>
  <c r="AW83" i="1" s="1"/>
  <c r="AV84" i="1"/>
  <c r="AW84" i="1" s="1"/>
  <c r="AV85" i="1"/>
  <c r="AW85" i="1" s="1"/>
  <c r="AV86" i="1"/>
  <c r="AW86" i="1" s="1"/>
  <c r="AV87" i="1"/>
  <c r="AW87" i="1" s="1"/>
  <c r="AV88" i="1"/>
  <c r="AW88" i="1" s="1"/>
  <c r="AV89" i="1"/>
  <c r="AW89" i="1" s="1"/>
  <c r="AV90" i="1"/>
  <c r="AW90" i="1" s="1"/>
  <c r="AV91" i="1"/>
  <c r="AW91" i="1" s="1"/>
  <c r="AV92" i="1"/>
  <c r="AW92" i="1" s="1"/>
  <c r="AV93" i="1"/>
  <c r="AW93" i="1" s="1"/>
  <c r="AV94" i="1"/>
  <c r="AW94" i="1" s="1"/>
  <c r="AV95" i="1"/>
  <c r="AW95" i="1" s="1"/>
  <c r="AV96" i="1"/>
  <c r="AW96" i="1" s="1"/>
  <c r="AV97" i="1"/>
  <c r="AW97" i="1" s="1"/>
  <c r="AV98" i="1"/>
  <c r="AW98" i="1" s="1"/>
  <c r="AV99" i="1"/>
  <c r="AW99" i="1" s="1"/>
  <c r="AV100" i="1"/>
  <c r="AW100" i="1" s="1"/>
  <c r="AV101" i="1"/>
  <c r="AW101" i="1" s="1"/>
  <c r="AV102" i="1"/>
  <c r="AW102" i="1" s="1"/>
  <c r="AV103" i="1"/>
  <c r="AW103" i="1" s="1"/>
  <c r="AV104" i="1"/>
  <c r="AW104" i="1" s="1"/>
  <c r="AV105" i="1"/>
  <c r="AW105" i="1" s="1"/>
  <c r="AV106" i="1"/>
  <c r="AW106" i="1" s="1"/>
  <c r="AV107" i="1"/>
  <c r="AW107" i="1" s="1"/>
  <c r="AV108" i="1"/>
  <c r="AW108" i="1" s="1"/>
  <c r="AV109" i="1"/>
  <c r="AW109" i="1" s="1"/>
  <c r="AV110" i="1"/>
  <c r="AW110" i="1" s="1"/>
  <c r="AV111" i="1"/>
  <c r="AW111" i="1" s="1"/>
  <c r="AV112" i="1"/>
  <c r="AW112" i="1" s="1"/>
  <c r="AV113" i="1"/>
  <c r="AW113" i="1" s="1"/>
  <c r="AV114" i="1"/>
  <c r="AW114" i="1" s="1"/>
  <c r="AV115" i="1"/>
  <c r="AW115" i="1" s="1"/>
  <c r="AV116" i="1"/>
  <c r="AW116" i="1" s="1"/>
  <c r="AV117" i="1"/>
  <c r="AW117" i="1" s="1"/>
  <c r="AV118" i="1"/>
  <c r="AW118" i="1" s="1"/>
  <c r="AV119" i="1"/>
  <c r="AW119" i="1" s="1"/>
  <c r="AV120" i="1"/>
  <c r="AW120" i="1" s="1"/>
  <c r="AV121" i="1"/>
  <c r="AW121" i="1" s="1"/>
  <c r="AV122" i="1"/>
  <c r="AW122" i="1" s="1"/>
  <c r="AV123" i="1"/>
  <c r="AW123" i="1" s="1"/>
  <c r="AV124" i="1"/>
  <c r="AW124" i="1" s="1"/>
  <c r="AV125" i="1"/>
  <c r="AW125" i="1" s="1"/>
  <c r="AV126" i="1"/>
  <c r="AW126" i="1" s="1"/>
  <c r="AV127" i="1"/>
  <c r="AW127" i="1" s="1"/>
  <c r="AV128" i="1"/>
  <c r="AW128" i="1" s="1"/>
  <c r="AV129" i="1"/>
  <c r="AW129" i="1" s="1"/>
  <c r="AV130" i="1"/>
  <c r="AW130" i="1" s="1"/>
  <c r="AV131" i="1"/>
  <c r="AW131" i="1" s="1"/>
  <c r="AV132" i="1"/>
  <c r="AW132" i="1" s="1"/>
  <c r="AV133" i="1"/>
  <c r="AW133" i="1" s="1"/>
  <c r="AV134" i="1"/>
  <c r="AW134" i="1" s="1"/>
  <c r="AV135" i="1"/>
  <c r="AW135" i="1" s="1"/>
  <c r="AV136" i="1"/>
  <c r="AW136" i="1" s="1"/>
  <c r="AV137" i="1"/>
  <c r="AW137" i="1" s="1"/>
  <c r="AV138" i="1"/>
  <c r="AW138" i="1" s="1"/>
  <c r="AV139" i="1"/>
  <c r="AW139" i="1" s="1"/>
  <c r="AV140" i="1"/>
  <c r="AW140" i="1" s="1"/>
  <c r="AV141" i="1"/>
  <c r="AW141" i="1" s="1"/>
  <c r="AV142" i="1"/>
  <c r="AW142" i="1" s="1"/>
  <c r="AV143" i="1"/>
  <c r="AW143" i="1" s="1"/>
  <c r="AV144" i="1"/>
  <c r="AW144" i="1" s="1"/>
  <c r="AV145" i="1"/>
  <c r="AW145" i="1" s="1"/>
  <c r="AV146" i="1"/>
  <c r="AW146" i="1" s="1"/>
  <c r="AV147" i="1"/>
  <c r="AW147" i="1" s="1"/>
  <c r="AV148" i="1"/>
  <c r="AW148" i="1" s="1"/>
  <c r="AV149" i="1"/>
  <c r="AW149" i="1" s="1"/>
  <c r="AV150" i="1"/>
  <c r="AW150" i="1" s="1"/>
  <c r="AV151" i="1"/>
  <c r="AW151" i="1" s="1"/>
  <c r="AV152" i="1"/>
  <c r="AW152" i="1" s="1"/>
  <c r="AV153" i="1"/>
  <c r="AW153" i="1" s="1"/>
  <c r="AV154" i="1"/>
  <c r="AW154" i="1" s="1"/>
  <c r="AV155" i="1"/>
  <c r="AW155" i="1" s="1"/>
  <c r="AV156" i="1"/>
  <c r="AW156" i="1" s="1"/>
  <c r="AV157" i="1"/>
  <c r="AW157" i="1" s="1"/>
  <c r="AV158" i="1"/>
  <c r="AW158" i="1" s="1"/>
  <c r="AV159" i="1"/>
  <c r="AW159" i="1" s="1"/>
  <c r="AV160" i="1"/>
  <c r="AW160" i="1" s="1"/>
  <c r="AV161" i="1"/>
  <c r="AW161" i="1" s="1"/>
  <c r="AV162" i="1"/>
  <c r="AW162" i="1" s="1"/>
  <c r="AV163" i="1"/>
  <c r="AW163" i="1" s="1"/>
  <c r="AV164" i="1"/>
  <c r="AW164" i="1" s="1"/>
  <c r="AV165" i="1"/>
  <c r="AW165" i="1" s="1"/>
  <c r="AV166" i="1"/>
  <c r="AW166" i="1" s="1"/>
  <c r="AV167" i="1"/>
  <c r="AW167" i="1" s="1"/>
  <c r="AV168" i="1"/>
  <c r="AW168" i="1" s="1"/>
  <c r="AV169" i="1"/>
  <c r="AW169" i="1" s="1"/>
  <c r="AV170" i="1"/>
  <c r="AW170" i="1" s="1"/>
  <c r="AV171" i="1"/>
  <c r="AW171" i="1" s="1"/>
  <c r="AV172" i="1"/>
  <c r="AW172" i="1" s="1"/>
  <c r="AV173" i="1"/>
  <c r="AW173" i="1" s="1"/>
  <c r="AV174" i="1"/>
  <c r="AW174" i="1" s="1"/>
  <c r="AV175" i="1"/>
  <c r="AW175" i="1" s="1"/>
  <c r="AV176" i="1"/>
  <c r="AW176" i="1" s="1"/>
  <c r="AV177" i="1"/>
  <c r="AW177" i="1" s="1"/>
  <c r="AV178" i="1"/>
  <c r="AW178" i="1" s="1"/>
  <c r="AV179" i="1"/>
  <c r="AW179" i="1" s="1"/>
  <c r="AV180" i="1"/>
  <c r="AW180" i="1" s="1"/>
  <c r="AV181" i="1"/>
  <c r="AW181" i="1" s="1"/>
  <c r="AV182" i="1"/>
  <c r="AW182" i="1" s="1"/>
  <c r="AV183" i="1"/>
  <c r="AW183" i="1" s="1"/>
  <c r="AV184" i="1"/>
  <c r="AW184" i="1" s="1"/>
  <c r="AV185" i="1"/>
  <c r="AW185" i="1" s="1"/>
  <c r="AV186" i="1"/>
  <c r="AW186" i="1" s="1"/>
  <c r="AV187" i="1"/>
  <c r="AW187" i="1" s="1"/>
  <c r="AV188" i="1"/>
  <c r="AW188" i="1" s="1"/>
  <c r="AV189" i="1"/>
  <c r="AW189" i="1" s="1"/>
  <c r="AV190" i="1"/>
  <c r="AW190" i="1" s="1"/>
  <c r="AV191" i="1"/>
  <c r="AW191" i="1" s="1"/>
  <c r="AV192" i="1"/>
  <c r="AW192" i="1" s="1"/>
  <c r="AV193" i="1"/>
  <c r="AW193" i="1" s="1"/>
  <c r="AV194" i="1"/>
  <c r="AW194" i="1" s="1"/>
  <c r="AV195" i="1"/>
  <c r="AW195" i="1" s="1"/>
  <c r="AV196" i="1"/>
  <c r="AW196" i="1" s="1"/>
  <c r="AV197" i="1"/>
  <c r="AW197" i="1" s="1"/>
  <c r="AV198" i="1"/>
  <c r="AW198" i="1" s="1"/>
  <c r="AV199" i="1"/>
  <c r="AW199" i="1" s="1"/>
  <c r="AV200" i="1"/>
  <c r="AW200" i="1" s="1"/>
  <c r="AV201" i="1"/>
  <c r="AW201" i="1" s="1"/>
  <c r="AV202" i="1"/>
  <c r="AW202" i="1" s="1"/>
  <c r="AV203" i="1"/>
  <c r="AW203" i="1" s="1"/>
  <c r="AV204" i="1"/>
  <c r="AW204" i="1" s="1"/>
  <c r="AV205" i="1"/>
  <c r="AW205" i="1" s="1"/>
  <c r="AV206" i="1"/>
  <c r="AW206" i="1" s="1"/>
  <c r="AV207" i="1"/>
  <c r="AW207" i="1" s="1"/>
  <c r="AV208" i="1"/>
  <c r="AW208" i="1" s="1"/>
  <c r="AV209" i="1"/>
  <c r="AW209" i="1" s="1"/>
  <c r="AV210" i="1"/>
  <c r="AW210" i="1" s="1"/>
  <c r="AV211" i="1"/>
  <c r="AW211" i="1" s="1"/>
  <c r="AV212" i="1"/>
  <c r="AW212" i="1" s="1"/>
  <c r="AV213" i="1"/>
  <c r="AW213" i="1" s="1"/>
  <c r="AV214" i="1"/>
  <c r="AW214" i="1" s="1"/>
  <c r="AV215" i="1"/>
  <c r="AW215" i="1" s="1"/>
  <c r="AV216" i="1"/>
  <c r="AW216" i="1" s="1"/>
  <c r="AV217" i="1"/>
  <c r="AW217" i="1" s="1"/>
  <c r="AV218" i="1"/>
  <c r="AW218" i="1" s="1"/>
  <c r="AV219" i="1"/>
  <c r="AW219" i="1" s="1"/>
  <c r="AV220" i="1"/>
  <c r="AW220" i="1" s="1"/>
  <c r="AV221" i="1"/>
  <c r="AW221" i="1" s="1"/>
  <c r="AV222" i="1"/>
  <c r="AW222" i="1" s="1"/>
  <c r="AV223" i="1"/>
  <c r="AW223" i="1" s="1"/>
  <c r="AV224" i="1"/>
  <c r="AW224" i="1" s="1"/>
  <c r="AV225" i="1"/>
  <c r="AW225" i="1" s="1"/>
  <c r="AV226" i="1"/>
  <c r="AW226" i="1" s="1"/>
  <c r="AV227" i="1"/>
  <c r="AW227" i="1" s="1"/>
  <c r="AV228" i="1"/>
  <c r="AW228" i="1" s="1"/>
  <c r="AV229" i="1"/>
  <c r="AW229" i="1" s="1"/>
  <c r="AV230" i="1"/>
  <c r="AW230" i="1" s="1"/>
  <c r="AV231" i="1"/>
  <c r="AW231" i="1" s="1"/>
  <c r="AV232" i="1"/>
  <c r="AW232" i="1" s="1"/>
  <c r="AV233" i="1"/>
  <c r="AW233" i="1" s="1"/>
  <c r="AV234" i="1"/>
  <c r="AW234" i="1" s="1"/>
  <c r="AV235" i="1"/>
  <c r="AW235" i="1" s="1"/>
  <c r="AV236" i="1"/>
  <c r="AW236" i="1" s="1"/>
  <c r="AV237" i="1"/>
  <c r="AW237" i="1" s="1"/>
  <c r="AV238" i="1"/>
  <c r="AW238" i="1" s="1"/>
  <c r="AV239" i="1"/>
  <c r="AW239" i="1" s="1"/>
  <c r="AV240" i="1"/>
  <c r="AW240" i="1" s="1"/>
  <c r="AV241" i="1"/>
  <c r="AW241" i="1" s="1"/>
  <c r="AV242" i="1"/>
  <c r="AW242" i="1" s="1"/>
  <c r="AV243" i="1"/>
  <c r="AW243" i="1" s="1"/>
  <c r="AV244" i="1"/>
  <c r="AW244" i="1" s="1"/>
  <c r="AV245" i="1"/>
  <c r="AW245" i="1" s="1"/>
  <c r="AV246" i="1"/>
  <c r="AW246" i="1" s="1"/>
  <c r="AV247" i="1"/>
  <c r="AW247" i="1" s="1"/>
  <c r="AV248" i="1"/>
  <c r="AW248" i="1" s="1"/>
  <c r="AV249" i="1"/>
  <c r="AW249" i="1" s="1"/>
  <c r="AV250" i="1"/>
  <c r="AW250" i="1" s="1"/>
  <c r="AV251" i="1"/>
  <c r="AW251" i="1" s="1"/>
  <c r="AV252" i="1"/>
  <c r="AW252" i="1" s="1"/>
  <c r="AV253" i="1"/>
  <c r="AW253" i="1" s="1"/>
  <c r="AV254" i="1"/>
  <c r="AW254" i="1" s="1"/>
  <c r="AV255" i="1"/>
  <c r="AW255" i="1" s="1"/>
  <c r="AV256" i="1"/>
  <c r="AW256" i="1" s="1"/>
  <c r="AV257" i="1"/>
  <c r="AW257" i="1" s="1"/>
  <c r="AV258" i="1"/>
  <c r="AW258" i="1" s="1"/>
  <c r="AV259" i="1"/>
  <c r="AW259" i="1" s="1"/>
  <c r="AV260" i="1"/>
  <c r="AW260" i="1" s="1"/>
  <c r="AV261" i="1"/>
  <c r="AW261" i="1" s="1"/>
  <c r="AV262" i="1"/>
  <c r="AW262" i="1" s="1"/>
  <c r="AV263" i="1"/>
  <c r="AW263" i="1" s="1"/>
  <c r="AV264" i="1"/>
  <c r="AW264" i="1" s="1"/>
  <c r="AV265" i="1"/>
  <c r="AW265" i="1" s="1"/>
  <c r="AV266" i="1"/>
  <c r="AW266" i="1" s="1"/>
  <c r="AV267" i="1"/>
  <c r="AW267" i="1" s="1"/>
  <c r="AV268" i="1"/>
  <c r="AW268" i="1" s="1"/>
  <c r="AV269" i="1"/>
  <c r="AW269" i="1" s="1"/>
  <c r="AV270" i="1"/>
  <c r="AW270" i="1" s="1"/>
  <c r="AV271" i="1"/>
  <c r="AW271" i="1" s="1"/>
  <c r="AV272" i="1"/>
  <c r="AW272" i="1" s="1"/>
  <c r="AV273" i="1"/>
  <c r="AW273" i="1" s="1"/>
  <c r="AV274" i="1"/>
  <c r="AW274" i="1" s="1"/>
  <c r="AV275" i="1"/>
  <c r="AW275" i="1" s="1"/>
  <c r="AV276" i="1"/>
  <c r="AW276" i="1" s="1"/>
  <c r="AV277" i="1"/>
  <c r="AW277" i="1" s="1"/>
  <c r="AV278" i="1"/>
  <c r="AW278" i="1" s="1"/>
  <c r="AV279" i="1"/>
  <c r="AW279" i="1" s="1"/>
  <c r="AV280" i="1"/>
  <c r="AW280" i="1" s="1"/>
  <c r="AV281" i="1"/>
  <c r="AW281" i="1" s="1"/>
  <c r="AV282" i="1"/>
  <c r="AW282" i="1" s="1"/>
  <c r="AV283" i="1"/>
  <c r="AW283" i="1" s="1"/>
  <c r="AV284" i="1"/>
  <c r="AW284" i="1" s="1"/>
  <c r="AV285" i="1"/>
  <c r="AW285" i="1" s="1"/>
  <c r="AV286" i="1"/>
  <c r="AW286" i="1" s="1"/>
  <c r="AV287" i="1"/>
  <c r="AW287" i="1" s="1"/>
  <c r="AV288" i="1"/>
  <c r="AW288" i="1" s="1"/>
  <c r="AV289" i="1"/>
  <c r="AW289" i="1" s="1"/>
  <c r="AV290" i="1"/>
  <c r="AW290" i="1" s="1"/>
  <c r="AV291" i="1"/>
  <c r="AW291" i="1" s="1"/>
  <c r="AV292" i="1"/>
  <c r="AW292" i="1" s="1"/>
  <c r="AV293" i="1"/>
  <c r="AW293" i="1" s="1"/>
  <c r="AV294" i="1"/>
  <c r="AW294" i="1" s="1"/>
  <c r="AV295" i="1"/>
  <c r="AW295" i="1" s="1"/>
  <c r="AV296" i="1"/>
  <c r="AW296" i="1" s="1"/>
  <c r="AV297" i="1"/>
  <c r="AW297" i="1" s="1"/>
  <c r="AV298" i="1"/>
  <c r="AW298" i="1" s="1"/>
  <c r="AV299" i="1"/>
  <c r="AW299" i="1" s="1"/>
  <c r="AV300" i="1"/>
  <c r="AW300" i="1" s="1"/>
  <c r="AV301" i="1"/>
  <c r="AW301" i="1" s="1"/>
  <c r="AV302" i="1"/>
  <c r="AW302" i="1" s="1"/>
  <c r="AV303" i="1"/>
  <c r="AW303" i="1" s="1"/>
  <c r="AV304" i="1"/>
  <c r="AW304" i="1" s="1"/>
  <c r="AV305" i="1"/>
  <c r="AW305" i="1" s="1"/>
  <c r="AV306" i="1"/>
  <c r="AW306" i="1" s="1"/>
  <c r="AV307" i="1"/>
  <c r="AW307" i="1" s="1"/>
  <c r="AV308" i="1"/>
  <c r="AW308" i="1" s="1"/>
  <c r="AV309" i="1"/>
  <c r="AW309" i="1" s="1"/>
  <c r="AV310" i="1"/>
  <c r="AW310" i="1" s="1"/>
  <c r="AV311" i="1"/>
  <c r="AW311" i="1" s="1"/>
  <c r="AV312" i="1"/>
  <c r="AW312" i="1" s="1"/>
  <c r="AV313" i="1"/>
  <c r="AW313" i="1" s="1"/>
  <c r="AV314" i="1"/>
  <c r="AW314" i="1" s="1"/>
  <c r="AV315" i="1"/>
  <c r="AW315" i="1" s="1"/>
  <c r="AV316" i="1"/>
  <c r="AW316" i="1" s="1"/>
  <c r="AV317" i="1"/>
  <c r="AW317" i="1" s="1"/>
  <c r="AV318" i="1"/>
  <c r="AW318" i="1" s="1"/>
  <c r="AV319" i="1"/>
  <c r="AW319" i="1" s="1"/>
  <c r="AV320" i="1"/>
  <c r="AW320" i="1" s="1"/>
  <c r="AV321" i="1"/>
  <c r="AW321" i="1" s="1"/>
  <c r="AV322" i="1"/>
  <c r="AW322" i="1" s="1"/>
  <c r="AV323" i="1"/>
  <c r="AW323" i="1" s="1"/>
  <c r="AV324" i="1"/>
  <c r="AW324" i="1" s="1"/>
  <c r="AV325" i="1"/>
  <c r="AW325" i="1" s="1"/>
  <c r="AV326" i="1"/>
  <c r="AW326" i="1" s="1"/>
  <c r="AV327" i="1"/>
  <c r="AW327" i="1" s="1"/>
  <c r="AV328" i="1"/>
  <c r="AW328" i="1" s="1"/>
  <c r="AV329" i="1"/>
  <c r="AW329" i="1" s="1"/>
  <c r="AV330" i="1"/>
  <c r="AW330" i="1" s="1"/>
  <c r="AV331" i="1"/>
  <c r="AW331" i="1" s="1"/>
  <c r="AV332" i="1"/>
  <c r="AW332" i="1" s="1"/>
  <c r="AV333" i="1"/>
  <c r="AW333" i="1" s="1"/>
  <c r="AV334" i="1"/>
  <c r="AW334" i="1" s="1"/>
  <c r="AV335" i="1"/>
  <c r="AW335" i="1" s="1"/>
  <c r="AV336" i="1"/>
  <c r="AW336" i="1" s="1"/>
  <c r="AV337" i="1"/>
  <c r="AW337" i="1" s="1"/>
  <c r="AV338" i="1"/>
  <c r="AW338" i="1" s="1"/>
  <c r="AV339" i="1"/>
  <c r="AW339" i="1" s="1"/>
  <c r="AV340" i="1"/>
  <c r="AW340" i="1" s="1"/>
  <c r="AV341" i="1"/>
  <c r="AW341" i="1" s="1"/>
  <c r="AV342" i="1"/>
  <c r="AW342" i="1" s="1"/>
  <c r="AV343" i="1"/>
  <c r="AW343" i="1" s="1"/>
  <c r="AV344" i="1"/>
  <c r="AW344" i="1" s="1"/>
  <c r="AV345" i="1"/>
  <c r="AW345" i="1" s="1"/>
  <c r="AV346" i="1"/>
  <c r="AW346" i="1" s="1"/>
  <c r="AV347" i="1"/>
  <c r="AW347" i="1" s="1"/>
  <c r="AV348" i="1"/>
  <c r="AW348" i="1" s="1"/>
  <c r="AV349" i="1"/>
  <c r="AW349" i="1" s="1"/>
  <c r="AV350" i="1"/>
  <c r="AW350" i="1" s="1"/>
  <c r="AV351" i="1"/>
  <c r="AW351" i="1" s="1"/>
  <c r="AV352" i="1"/>
  <c r="AW352" i="1" s="1"/>
  <c r="AV353" i="1"/>
  <c r="AW353" i="1" s="1"/>
  <c r="AV354" i="1"/>
  <c r="AW354" i="1" s="1"/>
  <c r="AV355" i="1"/>
  <c r="AW355" i="1" s="1"/>
  <c r="AV356" i="1"/>
  <c r="AW356" i="1" s="1"/>
  <c r="AV357" i="1"/>
  <c r="AW357" i="1" s="1"/>
  <c r="AV358" i="1"/>
  <c r="AW358" i="1" s="1"/>
  <c r="AV359" i="1"/>
  <c r="AW359" i="1" s="1"/>
  <c r="AV360" i="1"/>
  <c r="AW360" i="1" s="1"/>
  <c r="AV361" i="1"/>
  <c r="AW361" i="1" s="1"/>
  <c r="AV362" i="1"/>
  <c r="AW362" i="1" s="1"/>
  <c r="AV363" i="1"/>
  <c r="AW363" i="1" s="1"/>
  <c r="AV364" i="1"/>
  <c r="AW364" i="1" s="1"/>
  <c r="AV365" i="1"/>
  <c r="AW365" i="1" s="1"/>
  <c r="AV366" i="1"/>
  <c r="AW366" i="1" s="1"/>
  <c r="AV367" i="1"/>
  <c r="AW367" i="1" s="1"/>
  <c r="AV368" i="1"/>
  <c r="AW368" i="1" s="1"/>
  <c r="AV369" i="1"/>
  <c r="AW369" i="1" s="1"/>
  <c r="AV370" i="1"/>
  <c r="AW370" i="1" s="1"/>
  <c r="AV371" i="1"/>
  <c r="AW371" i="1" s="1"/>
  <c r="AV372" i="1"/>
  <c r="AW372" i="1" s="1"/>
  <c r="AV373" i="1"/>
  <c r="AW373" i="1" s="1"/>
  <c r="AV374" i="1"/>
  <c r="AW374" i="1" s="1"/>
  <c r="AV375" i="1"/>
  <c r="AW375" i="1" s="1"/>
  <c r="AV376" i="1"/>
  <c r="AW376" i="1" s="1"/>
  <c r="AV377" i="1"/>
  <c r="AW377" i="1" s="1"/>
  <c r="AV378" i="1"/>
  <c r="AW378" i="1" s="1"/>
  <c r="AV379" i="1"/>
  <c r="AW379" i="1" s="1"/>
  <c r="AV380" i="1"/>
  <c r="AW380" i="1" s="1"/>
  <c r="AV381" i="1"/>
  <c r="AW381" i="1" s="1"/>
  <c r="AV382" i="1"/>
  <c r="AW382" i="1" s="1"/>
  <c r="AV383" i="1"/>
  <c r="AW383" i="1" s="1"/>
  <c r="AV384" i="1"/>
  <c r="AW384" i="1" s="1"/>
  <c r="AV385" i="1"/>
  <c r="AW385" i="1" s="1"/>
  <c r="AV386" i="1"/>
  <c r="AW386" i="1" s="1"/>
  <c r="AV387" i="1"/>
  <c r="AW387" i="1" s="1"/>
  <c r="AV388" i="1"/>
  <c r="AW388" i="1" s="1"/>
  <c r="AV389" i="1"/>
  <c r="AW389" i="1" s="1"/>
  <c r="AV390" i="1"/>
  <c r="AW390" i="1" s="1"/>
  <c r="AV391" i="1"/>
  <c r="AW391" i="1" s="1"/>
  <c r="AV392" i="1"/>
  <c r="AW392" i="1" s="1"/>
  <c r="AV393" i="1"/>
  <c r="AW393" i="1" s="1"/>
  <c r="AV394" i="1"/>
  <c r="AW394" i="1" s="1"/>
  <c r="AV395" i="1"/>
  <c r="AW395" i="1" s="1"/>
  <c r="AV396" i="1"/>
  <c r="AW396" i="1" s="1"/>
  <c r="AV397" i="1"/>
  <c r="AW397" i="1" s="1"/>
  <c r="AV398" i="1"/>
  <c r="AW398" i="1" s="1"/>
  <c r="AV399" i="1"/>
  <c r="AW399" i="1" s="1"/>
  <c r="AV400" i="1"/>
  <c r="AW400" i="1" s="1"/>
  <c r="AV401" i="1"/>
  <c r="AW401" i="1" s="1"/>
  <c r="AV402" i="1"/>
  <c r="AW402" i="1" s="1"/>
  <c r="AV403" i="1"/>
  <c r="AW403" i="1" s="1"/>
  <c r="AV404" i="1"/>
  <c r="AW404" i="1" s="1"/>
  <c r="AV405" i="1"/>
  <c r="AW405" i="1" s="1"/>
  <c r="AV406" i="1"/>
  <c r="AW406" i="1" s="1"/>
  <c r="AV407" i="1"/>
  <c r="AW407" i="1" s="1"/>
  <c r="AV408" i="1"/>
  <c r="AW408" i="1" s="1"/>
  <c r="AV409" i="1"/>
  <c r="AW409" i="1" s="1"/>
  <c r="AV410" i="1"/>
  <c r="AW410" i="1" s="1"/>
  <c r="AV411" i="1"/>
  <c r="AW411" i="1" s="1"/>
  <c r="AV412" i="1"/>
  <c r="AW412" i="1" s="1"/>
  <c r="AV413" i="1"/>
  <c r="AW413" i="1" s="1"/>
  <c r="AV414" i="1"/>
  <c r="AW414" i="1" s="1"/>
  <c r="AV415" i="1"/>
  <c r="AW415" i="1" s="1"/>
  <c r="AV416" i="1"/>
  <c r="AW416" i="1" s="1"/>
  <c r="AV417" i="1"/>
  <c r="AW417" i="1" s="1"/>
  <c r="AV418" i="1"/>
  <c r="AW418" i="1" s="1"/>
  <c r="AV419" i="1"/>
  <c r="AW419" i="1" s="1"/>
  <c r="AV420" i="1"/>
  <c r="AW420" i="1" s="1"/>
  <c r="AV421" i="1"/>
  <c r="AW421" i="1" s="1"/>
  <c r="AV422" i="1"/>
  <c r="AW422" i="1" s="1"/>
  <c r="AV423" i="1"/>
  <c r="AW423" i="1" s="1"/>
  <c r="AV424" i="1"/>
  <c r="AW424" i="1" s="1"/>
  <c r="AV425" i="1"/>
  <c r="AW425" i="1" s="1"/>
  <c r="AV426" i="1"/>
  <c r="AW426" i="1" s="1"/>
  <c r="AV427" i="1"/>
  <c r="AW427" i="1" s="1"/>
  <c r="AV428" i="1"/>
  <c r="AW428" i="1" s="1"/>
  <c r="AV429" i="1"/>
  <c r="AW429" i="1" s="1"/>
  <c r="AV430" i="1"/>
  <c r="AW430" i="1" s="1"/>
  <c r="AV431" i="1"/>
  <c r="AW431" i="1" s="1"/>
  <c r="AV432" i="1"/>
  <c r="AW432" i="1" s="1"/>
  <c r="AV433" i="1"/>
  <c r="AW433" i="1" s="1"/>
  <c r="AV434" i="1"/>
  <c r="AW434" i="1" s="1"/>
  <c r="AV435" i="1"/>
  <c r="AW435" i="1" s="1"/>
  <c r="AV436" i="1"/>
  <c r="AW436" i="1" s="1"/>
  <c r="AV437" i="1"/>
  <c r="AW437" i="1" s="1"/>
  <c r="AV438" i="1"/>
  <c r="AW438" i="1" s="1"/>
  <c r="AV439" i="1"/>
  <c r="AW439" i="1" s="1"/>
  <c r="AV440" i="1"/>
  <c r="AW440" i="1" s="1"/>
  <c r="AV441" i="1"/>
  <c r="AW441" i="1" s="1"/>
  <c r="AV442" i="1"/>
  <c r="AW442" i="1" s="1"/>
  <c r="AV443" i="1"/>
  <c r="AW443" i="1" s="1"/>
  <c r="AV444" i="1"/>
  <c r="AW444" i="1" s="1"/>
  <c r="AV445" i="1"/>
  <c r="AW445" i="1" s="1"/>
  <c r="AV446" i="1"/>
  <c r="AW446" i="1" s="1"/>
  <c r="AV447" i="1"/>
  <c r="AW447" i="1" s="1"/>
  <c r="AV448" i="1"/>
  <c r="AW448" i="1" s="1"/>
  <c r="AV449" i="1"/>
  <c r="AW449" i="1" s="1"/>
  <c r="AV450" i="1"/>
  <c r="AW450" i="1" s="1"/>
  <c r="AV451" i="1"/>
  <c r="AW451" i="1" s="1"/>
  <c r="AV452" i="1"/>
  <c r="AW452" i="1" s="1"/>
  <c r="AV453" i="1"/>
  <c r="AW453" i="1" s="1"/>
  <c r="AV454" i="1"/>
  <c r="AW454" i="1" s="1"/>
  <c r="AV455" i="1"/>
  <c r="AW455" i="1" s="1"/>
  <c r="AV456" i="1"/>
  <c r="AW456" i="1" s="1"/>
  <c r="AV457" i="1"/>
  <c r="AW457" i="1" s="1"/>
  <c r="AV458" i="1"/>
  <c r="AW458" i="1" s="1"/>
  <c r="AV459" i="1"/>
  <c r="AW459" i="1" s="1"/>
  <c r="AV460" i="1"/>
  <c r="AW460" i="1" s="1"/>
  <c r="AV461" i="1"/>
  <c r="AW461" i="1" s="1"/>
  <c r="AV462" i="1"/>
  <c r="AW462" i="1" s="1"/>
  <c r="AV463" i="1"/>
  <c r="AW463" i="1" s="1"/>
  <c r="AV464" i="1"/>
  <c r="AW464" i="1" s="1"/>
  <c r="AV465" i="1"/>
  <c r="AW465" i="1" s="1"/>
  <c r="AV466" i="1"/>
  <c r="AW466" i="1" s="1"/>
  <c r="AV467" i="1"/>
  <c r="AW467" i="1" s="1"/>
  <c r="AV468" i="1"/>
  <c r="AW468" i="1" s="1"/>
  <c r="AV469" i="1"/>
  <c r="AW469" i="1" s="1"/>
  <c r="AV470" i="1"/>
  <c r="AW470" i="1" s="1"/>
  <c r="AV471" i="1"/>
  <c r="AW471" i="1" s="1"/>
  <c r="AV472" i="1"/>
  <c r="AW472" i="1" s="1"/>
  <c r="AV473" i="1"/>
  <c r="AW473" i="1" s="1"/>
  <c r="AV474" i="1"/>
  <c r="AW474" i="1" s="1"/>
  <c r="AV475" i="1"/>
  <c r="AW475" i="1" s="1"/>
  <c r="AV476" i="1"/>
  <c r="AW476" i="1" s="1"/>
  <c r="AV477" i="1"/>
  <c r="AW477" i="1" s="1"/>
  <c r="AV478" i="1"/>
  <c r="AW478" i="1" s="1"/>
  <c r="AV479" i="1"/>
  <c r="AW479" i="1" s="1"/>
  <c r="AV480" i="1"/>
  <c r="AW480" i="1" s="1"/>
  <c r="AV481" i="1"/>
  <c r="AW481" i="1" s="1"/>
  <c r="AV482" i="1"/>
  <c r="AW482" i="1" s="1"/>
  <c r="AV483" i="1"/>
  <c r="AW483" i="1" s="1"/>
  <c r="AV484" i="1"/>
  <c r="AW484" i="1" s="1"/>
  <c r="AV485" i="1"/>
  <c r="AW485" i="1" s="1"/>
  <c r="AV486" i="1"/>
  <c r="AW486" i="1" s="1"/>
  <c r="AV487" i="1"/>
  <c r="AW487" i="1" s="1"/>
  <c r="AV488" i="1"/>
  <c r="AW488" i="1" s="1"/>
  <c r="AV489" i="1"/>
  <c r="AW489" i="1" s="1"/>
  <c r="AV490" i="1"/>
  <c r="AW490" i="1" s="1"/>
  <c r="AV491" i="1"/>
  <c r="AW491" i="1" s="1"/>
  <c r="AV492" i="1"/>
  <c r="AW492" i="1" s="1"/>
  <c r="AV493" i="1"/>
  <c r="AW493" i="1" s="1"/>
  <c r="AV494" i="1"/>
  <c r="AW494" i="1" s="1"/>
  <c r="AV495" i="1"/>
  <c r="AW495" i="1" s="1"/>
  <c r="AV496" i="1"/>
  <c r="AW496" i="1" s="1"/>
  <c r="AV497" i="1"/>
  <c r="AW497" i="1" s="1"/>
  <c r="AV498" i="1"/>
  <c r="AW498" i="1" s="1"/>
  <c r="AV499" i="1"/>
  <c r="AW499" i="1" s="1"/>
  <c r="AV500" i="1"/>
  <c r="AW500" i="1" s="1"/>
  <c r="AV501" i="1"/>
  <c r="AW501" i="1" s="1"/>
  <c r="AV502" i="1"/>
  <c r="AW502" i="1" s="1"/>
  <c r="AV503" i="1"/>
  <c r="AW503" i="1" s="1"/>
  <c r="AV504" i="1"/>
  <c r="AW504" i="1" s="1"/>
  <c r="AV505" i="1"/>
  <c r="AW505" i="1" s="1"/>
  <c r="AV506" i="1"/>
  <c r="AW506" i="1" s="1"/>
  <c r="AV507" i="1"/>
  <c r="AW507" i="1" s="1"/>
  <c r="AV508" i="1"/>
  <c r="AW508" i="1" s="1"/>
  <c r="AV509" i="1"/>
  <c r="AW509" i="1" s="1"/>
  <c r="AV510" i="1"/>
  <c r="AW510" i="1" s="1"/>
  <c r="AV511" i="1"/>
  <c r="AW511" i="1" s="1"/>
  <c r="AV512" i="1"/>
  <c r="AW512" i="1" s="1"/>
  <c r="AV513" i="1"/>
  <c r="AW513" i="1" s="1"/>
  <c r="AV514" i="1"/>
  <c r="AW514" i="1" s="1"/>
  <c r="AV515" i="1"/>
  <c r="AW515" i="1" s="1"/>
  <c r="AV516" i="1"/>
  <c r="AW516" i="1" s="1"/>
  <c r="AV517" i="1"/>
  <c r="AW517" i="1" s="1"/>
  <c r="AV518" i="1"/>
  <c r="AW518" i="1" s="1"/>
  <c r="AV519" i="1"/>
  <c r="AW519" i="1" s="1"/>
  <c r="AV520" i="1"/>
  <c r="AW520" i="1" s="1"/>
  <c r="AV521" i="1"/>
  <c r="AW521" i="1" s="1"/>
  <c r="AV522" i="1"/>
  <c r="AW522" i="1" s="1"/>
  <c r="AV523" i="1"/>
  <c r="AW523" i="1" s="1"/>
  <c r="AV524" i="1"/>
  <c r="AW524" i="1" s="1"/>
  <c r="AV525" i="1"/>
  <c r="AW525" i="1" s="1"/>
  <c r="AV526" i="1"/>
  <c r="AW526" i="1" s="1"/>
  <c r="AV527" i="1"/>
  <c r="AW527" i="1" s="1"/>
  <c r="AV528" i="1"/>
  <c r="AW528" i="1" s="1"/>
  <c r="AV529" i="1"/>
  <c r="AW529" i="1" s="1"/>
  <c r="AV530" i="1"/>
  <c r="AW530" i="1" s="1"/>
  <c r="AV531" i="1"/>
  <c r="AW531" i="1" s="1"/>
  <c r="AV532" i="1"/>
  <c r="AW532" i="1" s="1"/>
  <c r="AV533" i="1"/>
  <c r="AW533" i="1" s="1"/>
  <c r="AV534" i="1"/>
  <c r="AW534" i="1" s="1"/>
  <c r="AV535" i="1"/>
  <c r="AW535" i="1" s="1"/>
  <c r="AV536" i="1"/>
  <c r="AW536" i="1" s="1"/>
  <c r="AV537" i="1"/>
  <c r="AW537" i="1" s="1"/>
  <c r="AV538" i="1"/>
  <c r="AW538" i="1" s="1"/>
  <c r="AV539" i="1"/>
  <c r="AW539" i="1" s="1"/>
  <c r="AV540" i="1"/>
  <c r="AW540" i="1" s="1"/>
  <c r="AV541" i="1"/>
  <c r="AW541" i="1" s="1"/>
  <c r="AV542" i="1"/>
  <c r="AW542" i="1" s="1"/>
  <c r="AV543" i="1"/>
  <c r="AW543" i="1" s="1"/>
  <c r="AV544" i="1"/>
  <c r="AW544" i="1" s="1"/>
  <c r="AV545" i="1"/>
  <c r="AW545" i="1" s="1"/>
  <c r="AV546" i="1"/>
  <c r="AW546" i="1" s="1"/>
  <c r="AV547" i="1"/>
  <c r="AW547" i="1" s="1"/>
  <c r="AV548" i="1"/>
  <c r="AW548" i="1" s="1"/>
  <c r="AV549" i="1"/>
  <c r="AW549" i="1" s="1"/>
  <c r="AV550" i="1"/>
  <c r="AW550" i="1" s="1"/>
  <c r="AV551" i="1"/>
  <c r="AW551" i="1" s="1"/>
  <c r="AV552" i="1"/>
  <c r="AW552" i="1" s="1"/>
  <c r="AV553" i="1"/>
  <c r="AW553" i="1" s="1"/>
  <c r="AV554" i="1"/>
  <c r="AW554" i="1" s="1"/>
  <c r="AV555" i="1"/>
  <c r="AW555" i="1" s="1"/>
  <c r="AV556" i="1"/>
  <c r="AW556" i="1" s="1"/>
  <c r="AV557" i="1"/>
  <c r="AW557" i="1" s="1"/>
  <c r="AV558" i="1"/>
  <c r="AW558" i="1" s="1"/>
  <c r="AV559" i="1"/>
  <c r="AW559" i="1" s="1"/>
  <c r="AV560" i="1"/>
  <c r="AW560" i="1" s="1"/>
  <c r="AV561" i="1"/>
  <c r="AW561" i="1" s="1"/>
  <c r="AV562" i="1"/>
  <c r="AW562" i="1" s="1"/>
  <c r="AV563" i="1"/>
  <c r="AW563" i="1" s="1"/>
  <c r="AV564" i="1"/>
  <c r="AW564" i="1" s="1"/>
  <c r="AV565" i="1"/>
  <c r="AW565" i="1" s="1"/>
  <c r="AV566" i="1"/>
  <c r="AW566" i="1" s="1"/>
  <c r="AV567" i="1"/>
  <c r="AW567" i="1" s="1"/>
  <c r="AV568" i="1"/>
  <c r="AW568" i="1" s="1"/>
  <c r="AV569" i="1"/>
  <c r="AW569" i="1" s="1"/>
  <c r="AV570" i="1"/>
  <c r="AW570" i="1" s="1"/>
  <c r="AV571" i="1"/>
  <c r="AW571" i="1" s="1"/>
  <c r="AV572" i="1"/>
  <c r="AW572" i="1" s="1"/>
  <c r="AV573" i="1"/>
  <c r="AW573" i="1" s="1"/>
  <c r="AV574" i="1"/>
  <c r="AW574" i="1" s="1"/>
  <c r="AV575" i="1"/>
  <c r="AW575" i="1" s="1"/>
  <c r="AV576" i="1"/>
  <c r="AW576" i="1" s="1"/>
  <c r="AV577" i="1"/>
  <c r="AW577" i="1" s="1"/>
  <c r="AV578" i="1"/>
  <c r="AW578" i="1" s="1"/>
  <c r="AV579" i="1"/>
  <c r="AW579" i="1" s="1"/>
  <c r="AV580" i="1"/>
  <c r="AW580" i="1" s="1"/>
  <c r="AV581" i="1"/>
  <c r="AW581" i="1" s="1"/>
  <c r="AV582" i="1"/>
  <c r="AW582" i="1" s="1"/>
  <c r="AV583" i="1"/>
  <c r="AW583" i="1" s="1"/>
  <c r="AV584" i="1"/>
  <c r="AW584" i="1" s="1"/>
  <c r="AV585" i="1"/>
  <c r="AW585" i="1" s="1"/>
  <c r="AV586" i="1"/>
  <c r="AW586" i="1" s="1"/>
  <c r="AV587" i="1"/>
  <c r="AW587" i="1" s="1"/>
  <c r="AV588" i="1"/>
  <c r="AW588" i="1" s="1"/>
  <c r="AV589" i="1"/>
  <c r="AW589" i="1" s="1"/>
  <c r="AV590" i="1"/>
  <c r="AW590" i="1" s="1"/>
  <c r="AV591" i="1"/>
  <c r="AW591" i="1" s="1"/>
  <c r="AV592" i="1"/>
  <c r="AW592" i="1" s="1"/>
  <c r="AV593" i="1"/>
  <c r="AW593" i="1" s="1"/>
  <c r="AV594" i="1"/>
  <c r="AW594" i="1" s="1"/>
  <c r="AV595" i="1"/>
  <c r="AW595" i="1" s="1"/>
  <c r="AV596" i="1"/>
  <c r="AW596" i="1" s="1"/>
  <c r="AV597" i="1"/>
  <c r="AW597" i="1" s="1"/>
  <c r="AV598" i="1"/>
  <c r="AW598" i="1" s="1"/>
  <c r="AV599" i="1"/>
  <c r="AW599" i="1" s="1"/>
  <c r="AV600" i="1"/>
  <c r="AW600" i="1" s="1"/>
  <c r="AV601" i="1"/>
  <c r="AW601" i="1" s="1"/>
  <c r="AV602" i="1"/>
  <c r="AW602" i="1" s="1"/>
  <c r="AV603" i="1"/>
  <c r="AW603" i="1" s="1"/>
  <c r="AV604" i="1"/>
  <c r="AW604" i="1" s="1"/>
  <c r="AV605" i="1"/>
  <c r="AW605" i="1" s="1"/>
  <c r="AV606" i="1"/>
  <c r="AW606" i="1" s="1"/>
  <c r="AV607" i="1"/>
  <c r="AW607" i="1" s="1"/>
  <c r="AV608" i="1"/>
  <c r="AW608" i="1" s="1"/>
  <c r="AV609" i="1"/>
  <c r="AW609" i="1" s="1"/>
  <c r="AV610" i="1"/>
  <c r="AW610" i="1" s="1"/>
  <c r="AV611" i="1"/>
  <c r="AW611" i="1" s="1"/>
  <c r="AV612" i="1"/>
  <c r="AW612" i="1" s="1"/>
  <c r="AV613" i="1"/>
  <c r="AW613" i="1" s="1"/>
  <c r="AV614" i="1"/>
  <c r="AW614" i="1" s="1"/>
  <c r="AV615" i="1"/>
  <c r="AW615" i="1" s="1"/>
  <c r="AV616" i="1"/>
  <c r="AW616" i="1" s="1"/>
  <c r="AV617" i="1"/>
  <c r="AW617" i="1" s="1"/>
  <c r="AV618" i="1"/>
  <c r="AW618" i="1" s="1"/>
  <c r="AV619" i="1"/>
  <c r="AW619" i="1" s="1"/>
  <c r="AV620" i="1"/>
  <c r="AW620" i="1" s="1"/>
  <c r="AV621" i="1"/>
  <c r="AW621" i="1" s="1"/>
  <c r="AV622" i="1"/>
  <c r="AW622" i="1" s="1"/>
  <c r="AV623" i="1"/>
  <c r="AW623" i="1" s="1"/>
  <c r="AV624" i="1"/>
  <c r="AW624" i="1" s="1"/>
  <c r="AV625" i="1"/>
  <c r="AW625" i="1" s="1"/>
  <c r="AV626" i="1"/>
  <c r="AW626" i="1" s="1"/>
  <c r="AV627" i="1"/>
  <c r="AW627" i="1" s="1"/>
  <c r="AV628" i="1"/>
  <c r="AW628" i="1" s="1"/>
  <c r="AV629" i="1"/>
  <c r="AW629" i="1" s="1"/>
  <c r="AV630" i="1"/>
  <c r="AW630" i="1" s="1"/>
  <c r="AV631" i="1"/>
  <c r="AW631" i="1" s="1"/>
  <c r="AV632" i="1"/>
  <c r="AW632" i="1" s="1"/>
  <c r="AV633" i="1"/>
  <c r="AW633" i="1" s="1"/>
  <c r="AV634" i="1"/>
  <c r="AW634" i="1" s="1"/>
  <c r="AV635" i="1"/>
  <c r="AW635" i="1" s="1"/>
  <c r="AV636" i="1"/>
  <c r="AW636" i="1" s="1"/>
  <c r="AV637" i="1"/>
  <c r="AW637" i="1" s="1"/>
  <c r="AV638" i="1"/>
  <c r="AW638" i="1" s="1"/>
  <c r="AV639" i="1"/>
  <c r="AW639" i="1" s="1"/>
  <c r="AV640" i="1"/>
  <c r="AW640" i="1" s="1"/>
  <c r="AV641" i="1"/>
  <c r="AW641" i="1" s="1"/>
  <c r="AV642" i="1"/>
  <c r="AW642" i="1" s="1"/>
  <c r="AV643" i="1"/>
  <c r="AW643" i="1" s="1"/>
  <c r="AV644" i="1"/>
  <c r="AW644" i="1" s="1"/>
  <c r="AV645" i="1"/>
  <c r="AW645" i="1" s="1"/>
  <c r="AV646" i="1"/>
  <c r="AW646" i="1" s="1"/>
  <c r="AV647" i="1"/>
  <c r="AW647" i="1" s="1"/>
  <c r="AV648" i="1"/>
  <c r="AW648" i="1" s="1"/>
  <c r="AV649" i="1"/>
  <c r="AW649" i="1" s="1"/>
  <c r="AV650" i="1"/>
  <c r="AW650" i="1" s="1"/>
  <c r="AV651" i="1"/>
  <c r="AW651" i="1" s="1"/>
  <c r="AV652" i="1"/>
  <c r="AW652" i="1" s="1"/>
  <c r="AV653" i="1"/>
  <c r="AW653" i="1" s="1"/>
  <c r="AV654" i="1"/>
  <c r="AW654" i="1" s="1"/>
  <c r="AV655" i="1"/>
  <c r="AW655" i="1" s="1"/>
  <c r="AV656" i="1"/>
  <c r="AW656" i="1" s="1"/>
  <c r="AV657" i="1"/>
  <c r="AW657" i="1" s="1"/>
  <c r="AV658" i="1"/>
  <c r="AW658" i="1" s="1"/>
  <c r="AV659" i="1"/>
  <c r="AW659" i="1" s="1"/>
  <c r="AV660" i="1"/>
  <c r="AW660" i="1" s="1"/>
  <c r="AV661" i="1"/>
  <c r="AW661" i="1" s="1"/>
  <c r="AV662" i="1"/>
  <c r="AW662" i="1" s="1"/>
  <c r="AV663" i="1"/>
  <c r="AW663" i="1" s="1"/>
  <c r="AV664" i="1"/>
  <c r="AW664" i="1" s="1"/>
  <c r="AV665" i="1"/>
  <c r="AW665" i="1" s="1"/>
  <c r="AV666" i="1"/>
  <c r="AW666" i="1" s="1"/>
  <c r="AV667" i="1"/>
  <c r="AW667" i="1" s="1"/>
  <c r="AV668" i="1"/>
  <c r="AW668" i="1" s="1"/>
  <c r="AV669" i="1"/>
  <c r="AW669" i="1" s="1"/>
  <c r="AV670" i="1"/>
  <c r="AW670" i="1" s="1"/>
  <c r="AV671" i="1"/>
  <c r="AW671" i="1" s="1"/>
  <c r="AV672" i="1"/>
  <c r="AW672" i="1" s="1"/>
  <c r="AV673" i="1"/>
  <c r="AW673" i="1" s="1"/>
  <c r="AV674" i="1"/>
  <c r="AW674" i="1" s="1"/>
  <c r="AV675" i="1"/>
  <c r="AW675" i="1" s="1"/>
  <c r="AV676" i="1"/>
  <c r="AW676" i="1" s="1"/>
  <c r="AV677" i="1"/>
  <c r="AW677" i="1" s="1"/>
  <c r="AV678" i="1"/>
  <c r="AW678" i="1" s="1"/>
  <c r="AV679" i="1"/>
  <c r="AW679" i="1" s="1"/>
  <c r="AV680" i="1"/>
  <c r="AW680" i="1" s="1"/>
  <c r="AV681" i="1"/>
  <c r="AW681" i="1" s="1"/>
  <c r="AV682" i="1"/>
  <c r="AW682" i="1" s="1"/>
  <c r="AV683" i="1"/>
  <c r="AW683" i="1" s="1"/>
  <c r="AV684" i="1"/>
  <c r="AW684" i="1" s="1"/>
  <c r="AV685" i="1"/>
  <c r="AW685" i="1" s="1"/>
  <c r="AV686" i="1"/>
  <c r="AW686" i="1" s="1"/>
  <c r="AV687" i="1"/>
  <c r="AW687" i="1" s="1"/>
  <c r="AV688" i="1"/>
  <c r="AW688" i="1" s="1"/>
  <c r="AV689" i="1"/>
  <c r="AW689" i="1" s="1"/>
  <c r="AV690" i="1"/>
  <c r="AW690" i="1" s="1"/>
  <c r="AV691" i="1"/>
  <c r="AW691" i="1" s="1"/>
  <c r="AV692" i="1"/>
  <c r="AW692" i="1" s="1"/>
  <c r="AV693" i="1"/>
  <c r="AW693" i="1" s="1"/>
  <c r="AV694" i="1"/>
  <c r="AW694" i="1" s="1"/>
  <c r="AV695" i="1"/>
  <c r="AW695" i="1" s="1"/>
  <c r="AV696" i="1"/>
  <c r="AW696" i="1" s="1"/>
  <c r="AV697" i="1"/>
  <c r="AW697" i="1" s="1"/>
  <c r="AV698" i="1"/>
  <c r="AW698" i="1" s="1"/>
  <c r="AV699" i="1"/>
  <c r="AW699" i="1" s="1"/>
  <c r="AV700" i="1"/>
  <c r="AW700" i="1" s="1"/>
  <c r="AV701" i="1"/>
  <c r="AW701" i="1" s="1"/>
  <c r="AV702" i="1"/>
  <c r="AW702" i="1" s="1"/>
  <c r="AV703" i="1"/>
  <c r="AW703" i="1" s="1"/>
  <c r="AV704" i="1"/>
  <c r="AW704" i="1" s="1"/>
  <c r="AV705" i="1"/>
  <c r="AW705" i="1" s="1"/>
  <c r="AV706" i="1"/>
  <c r="AW706" i="1" s="1"/>
  <c r="AV707" i="1"/>
  <c r="AW707" i="1" s="1"/>
  <c r="AV708" i="1"/>
  <c r="AW708" i="1" s="1"/>
  <c r="AV709" i="1"/>
  <c r="AW709" i="1" s="1"/>
  <c r="AV710" i="1"/>
  <c r="AW710" i="1" s="1"/>
  <c r="AV711" i="1"/>
  <c r="AW711" i="1" s="1"/>
  <c r="AV712" i="1"/>
  <c r="AW712" i="1" s="1"/>
  <c r="AV713" i="1"/>
  <c r="AW713" i="1" s="1"/>
  <c r="AV714" i="1"/>
  <c r="AW714" i="1" s="1"/>
  <c r="AV715" i="1"/>
  <c r="AW715" i="1" s="1"/>
  <c r="AV716" i="1"/>
  <c r="AW716" i="1" s="1"/>
  <c r="AV717" i="1"/>
  <c r="AW717" i="1" s="1"/>
  <c r="AV718" i="1"/>
  <c r="AW718" i="1" s="1"/>
  <c r="AV719" i="1"/>
  <c r="AW719" i="1" s="1"/>
  <c r="AV720" i="1"/>
  <c r="AW720" i="1" s="1"/>
  <c r="AV721" i="1"/>
  <c r="AW721" i="1" s="1"/>
  <c r="AV722" i="1"/>
  <c r="AW722" i="1" s="1"/>
  <c r="AV723" i="1"/>
  <c r="AW723" i="1" s="1"/>
  <c r="AV724" i="1"/>
  <c r="AW724" i="1" s="1"/>
  <c r="AV725" i="1"/>
  <c r="AW725" i="1" s="1"/>
  <c r="AV726" i="1"/>
  <c r="AW726" i="1" s="1"/>
  <c r="AV727" i="1"/>
  <c r="AW727" i="1" s="1"/>
  <c r="AV728" i="1"/>
  <c r="AW728" i="1" s="1"/>
  <c r="AV729" i="1"/>
  <c r="AW729" i="1" s="1"/>
  <c r="AV730" i="1"/>
  <c r="AW730" i="1" s="1"/>
  <c r="AV731" i="1"/>
  <c r="AW731" i="1" s="1"/>
  <c r="AV732" i="1"/>
  <c r="AW732" i="1" s="1"/>
  <c r="AV733" i="1"/>
  <c r="AW733" i="1" s="1"/>
  <c r="AV734" i="1"/>
  <c r="AW734" i="1" s="1"/>
  <c r="AV735" i="1"/>
  <c r="AW735" i="1" s="1"/>
  <c r="AV736" i="1"/>
  <c r="AW736" i="1" s="1"/>
  <c r="AV737" i="1"/>
  <c r="AW737" i="1" s="1"/>
  <c r="AV738" i="1"/>
  <c r="AW738" i="1" s="1"/>
  <c r="AV739" i="1"/>
  <c r="AW739" i="1" s="1"/>
  <c r="AV740" i="1"/>
  <c r="AW740" i="1" s="1"/>
  <c r="AV741" i="1"/>
  <c r="AW741" i="1" s="1"/>
  <c r="AV742" i="1"/>
  <c r="AW742" i="1" s="1"/>
  <c r="AV743" i="1"/>
  <c r="AW743" i="1" s="1"/>
  <c r="AV744" i="1"/>
  <c r="AW744" i="1" s="1"/>
  <c r="AV745" i="1"/>
  <c r="AW745" i="1" s="1"/>
  <c r="AV746" i="1"/>
  <c r="AW746" i="1" s="1"/>
  <c r="AV747" i="1"/>
  <c r="AW747" i="1" s="1"/>
  <c r="AV748" i="1"/>
  <c r="AW748" i="1" s="1"/>
  <c r="AV749" i="1"/>
  <c r="AW749" i="1" s="1"/>
  <c r="AV750" i="1"/>
  <c r="AW750" i="1" s="1"/>
  <c r="AV751" i="1"/>
  <c r="AW751" i="1" s="1"/>
  <c r="AV752" i="1"/>
  <c r="AW752" i="1" s="1"/>
  <c r="AV753" i="1"/>
  <c r="AW753" i="1" s="1"/>
  <c r="AV754" i="1"/>
  <c r="AW754" i="1" s="1"/>
  <c r="AV755" i="1"/>
  <c r="AW755" i="1" s="1"/>
  <c r="AV756" i="1"/>
  <c r="AW756" i="1" s="1"/>
  <c r="AV757" i="1"/>
  <c r="AW757" i="1" s="1"/>
  <c r="AV758" i="1"/>
  <c r="AW758" i="1" s="1"/>
  <c r="AV759" i="1"/>
  <c r="AW759" i="1" s="1"/>
  <c r="AV760" i="1"/>
  <c r="AW760" i="1" s="1"/>
  <c r="AV761" i="1"/>
  <c r="AW761" i="1" s="1"/>
  <c r="AV762" i="1"/>
  <c r="AW762" i="1" s="1"/>
  <c r="AV763" i="1"/>
  <c r="AW763" i="1" s="1"/>
  <c r="AV764" i="1"/>
  <c r="AW764" i="1" s="1"/>
  <c r="AV765" i="1"/>
  <c r="AW765" i="1" s="1"/>
  <c r="AV766" i="1"/>
  <c r="AW766" i="1" s="1"/>
  <c r="AV767" i="1"/>
  <c r="AW767" i="1" s="1"/>
  <c r="AV768" i="1"/>
  <c r="AW768" i="1" s="1"/>
  <c r="AV769" i="1"/>
  <c r="AW769" i="1" s="1"/>
  <c r="AV770" i="1"/>
  <c r="AW770" i="1" s="1"/>
  <c r="AV771" i="1"/>
  <c r="AW771" i="1" s="1"/>
  <c r="AV772" i="1"/>
  <c r="AW772" i="1" s="1"/>
  <c r="AV773" i="1"/>
  <c r="AW773" i="1" s="1"/>
  <c r="AV774" i="1"/>
  <c r="AW774" i="1" s="1"/>
  <c r="AV775" i="1"/>
  <c r="AW775" i="1" s="1"/>
  <c r="AV776" i="1"/>
  <c r="AW776" i="1" s="1"/>
  <c r="AV777" i="1"/>
  <c r="AW777" i="1" s="1"/>
  <c r="AV778" i="1"/>
  <c r="AW778" i="1" s="1"/>
  <c r="AV779" i="1"/>
  <c r="AW779" i="1" s="1"/>
  <c r="AV780" i="1"/>
  <c r="AW780" i="1" s="1"/>
  <c r="AV781" i="1"/>
  <c r="AW781" i="1" s="1"/>
  <c r="AV782" i="1"/>
  <c r="AW782" i="1" s="1"/>
  <c r="AV783" i="1"/>
  <c r="AW783" i="1" s="1"/>
  <c r="AV784" i="1"/>
  <c r="AW784" i="1" s="1"/>
  <c r="AV785" i="1"/>
  <c r="AW785" i="1" s="1"/>
  <c r="AV786" i="1"/>
  <c r="AW786" i="1" s="1"/>
  <c r="AV787" i="1"/>
  <c r="AW787" i="1" s="1"/>
  <c r="AV788" i="1"/>
  <c r="AW788" i="1" s="1"/>
  <c r="AV789" i="1"/>
  <c r="AW789" i="1" s="1"/>
  <c r="AV790" i="1"/>
  <c r="AW790" i="1" s="1"/>
  <c r="AV791" i="1"/>
  <c r="AW791" i="1" s="1"/>
  <c r="AV792" i="1"/>
  <c r="AW792" i="1" s="1"/>
  <c r="AV793" i="1"/>
  <c r="AW793" i="1" s="1"/>
  <c r="AV794" i="1"/>
  <c r="AW794" i="1" s="1"/>
  <c r="AV795" i="1"/>
  <c r="AW795" i="1" s="1"/>
  <c r="AV796" i="1"/>
  <c r="AW796" i="1" s="1"/>
  <c r="AV797" i="1"/>
  <c r="AW797" i="1" s="1"/>
  <c r="AV798" i="1"/>
  <c r="AW798" i="1" s="1"/>
  <c r="AV799" i="1"/>
  <c r="AW799" i="1" s="1"/>
  <c r="AV800" i="1"/>
  <c r="AW800" i="1" s="1"/>
  <c r="AV801" i="1"/>
  <c r="AW801" i="1" s="1"/>
  <c r="AV802" i="1"/>
  <c r="AW802" i="1" s="1"/>
  <c r="AV803" i="1"/>
  <c r="AW803" i="1" s="1"/>
  <c r="AV804" i="1"/>
  <c r="AW804" i="1" s="1"/>
  <c r="AV805" i="1"/>
  <c r="AW805" i="1" s="1"/>
  <c r="AV806" i="1"/>
  <c r="AW806" i="1" s="1"/>
  <c r="AV807" i="1"/>
  <c r="AW807" i="1" s="1"/>
  <c r="AV808" i="1"/>
  <c r="AW808" i="1" s="1"/>
  <c r="AV809" i="1"/>
  <c r="AW809" i="1" s="1"/>
  <c r="AV810" i="1"/>
  <c r="AW810" i="1" s="1"/>
  <c r="AV811" i="1"/>
  <c r="AW811" i="1" s="1"/>
  <c r="AV812" i="1"/>
  <c r="AW812" i="1" s="1"/>
  <c r="AV813" i="1"/>
  <c r="AW813" i="1" s="1"/>
  <c r="AV814" i="1"/>
  <c r="AW814" i="1" s="1"/>
  <c r="AV815" i="1"/>
  <c r="AW815" i="1" s="1"/>
  <c r="AV816" i="1"/>
  <c r="AW816" i="1" s="1"/>
  <c r="AV817" i="1"/>
  <c r="AW817" i="1" s="1"/>
  <c r="AV818" i="1"/>
  <c r="AW818" i="1" s="1"/>
  <c r="AV819" i="1"/>
  <c r="AW819" i="1" s="1"/>
  <c r="AV820" i="1"/>
  <c r="AW820" i="1" s="1"/>
  <c r="AV821" i="1"/>
  <c r="AW821" i="1" s="1"/>
  <c r="AV822" i="1"/>
  <c r="AW822" i="1" s="1"/>
  <c r="AV823" i="1"/>
  <c r="AW823" i="1" s="1"/>
  <c r="AV824" i="1"/>
  <c r="AW824" i="1" s="1"/>
  <c r="AV825" i="1"/>
  <c r="AW825" i="1" s="1"/>
  <c r="AV826" i="1"/>
  <c r="AW826" i="1" s="1"/>
  <c r="AV827" i="1"/>
  <c r="AW827" i="1" s="1"/>
  <c r="AV828" i="1"/>
  <c r="AW828" i="1" s="1"/>
  <c r="AV829" i="1"/>
  <c r="AW829" i="1" s="1"/>
  <c r="AV830" i="1"/>
  <c r="AW830" i="1" s="1"/>
  <c r="AV831" i="1"/>
  <c r="AW831" i="1" s="1"/>
  <c r="AV832" i="1"/>
  <c r="AW832" i="1" s="1"/>
  <c r="AV833" i="1"/>
  <c r="AW833" i="1" s="1"/>
  <c r="AV834" i="1"/>
  <c r="AW834" i="1" s="1"/>
  <c r="AV835" i="1"/>
  <c r="AW835" i="1" s="1"/>
  <c r="AV836" i="1"/>
  <c r="AW836" i="1" s="1"/>
  <c r="AV837" i="1"/>
  <c r="AW837" i="1" s="1"/>
  <c r="AV838" i="1"/>
  <c r="AW838" i="1" s="1"/>
  <c r="AV839" i="1"/>
  <c r="AW839" i="1" s="1"/>
  <c r="AV840" i="1"/>
  <c r="AW840" i="1" s="1"/>
  <c r="AV841" i="1"/>
  <c r="AW841" i="1" s="1"/>
  <c r="AV842" i="1"/>
  <c r="AW842" i="1" s="1"/>
  <c r="AV843" i="1"/>
  <c r="AW843" i="1" s="1"/>
  <c r="AV844" i="1"/>
  <c r="AW844" i="1" s="1"/>
  <c r="AV845" i="1"/>
  <c r="AW845" i="1" s="1"/>
  <c r="AV846" i="1"/>
  <c r="AW846" i="1" s="1"/>
  <c r="AV847" i="1"/>
  <c r="AW847" i="1" s="1"/>
  <c r="AV848" i="1"/>
  <c r="AW848" i="1" s="1"/>
  <c r="AV849" i="1"/>
  <c r="AW849" i="1" s="1"/>
  <c r="AV850" i="1"/>
  <c r="AW850" i="1" s="1"/>
  <c r="AV851" i="1"/>
  <c r="AW851" i="1" s="1"/>
  <c r="AV852" i="1"/>
  <c r="AW852" i="1" s="1"/>
  <c r="AV853" i="1"/>
  <c r="AW853" i="1" s="1"/>
  <c r="AV854" i="1"/>
  <c r="AW854" i="1" s="1"/>
  <c r="AV855" i="1"/>
  <c r="AW855" i="1" s="1"/>
  <c r="AV856" i="1"/>
  <c r="AW856" i="1" s="1"/>
  <c r="AV857" i="1"/>
  <c r="AW857" i="1" s="1"/>
  <c r="AV858" i="1"/>
  <c r="AW858" i="1" s="1"/>
  <c r="AV859" i="1"/>
  <c r="AW859" i="1" s="1"/>
  <c r="AV860" i="1"/>
  <c r="AW860" i="1" s="1"/>
  <c r="AV861" i="1"/>
  <c r="AW861" i="1" s="1"/>
  <c r="AV862" i="1"/>
  <c r="AW862" i="1" s="1"/>
  <c r="AV863" i="1"/>
  <c r="AW863" i="1" s="1"/>
  <c r="AV864" i="1"/>
  <c r="AW864" i="1" s="1"/>
  <c r="AV865" i="1"/>
  <c r="AW865" i="1" s="1"/>
  <c r="AV866" i="1"/>
  <c r="AW866" i="1" s="1"/>
  <c r="AV867" i="1"/>
  <c r="AW867" i="1" s="1"/>
  <c r="AV868" i="1"/>
  <c r="AW868" i="1" s="1"/>
  <c r="AV869" i="1"/>
  <c r="AW869" i="1" s="1"/>
  <c r="AV870" i="1"/>
  <c r="AW870" i="1" s="1"/>
  <c r="AV871" i="1"/>
  <c r="AW871" i="1" s="1"/>
  <c r="AV872" i="1"/>
  <c r="AW872" i="1" s="1"/>
  <c r="AV873" i="1"/>
  <c r="AW873" i="1" s="1"/>
  <c r="AV874" i="1"/>
  <c r="AW874" i="1" s="1"/>
  <c r="AV875" i="1"/>
  <c r="AW875" i="1" s="1"/>
  <c r="AV876" i="1"/>
  <c r="AW876" i="1" s="1"/>
  <c r="AV877" i="1"/>
  <c r="AW877" i="1" s="1"/>
  <c r="AV878" i="1"/>
  <c r="AW878" i="1" s="1"/>
  <c r="AV879" i="1"/>
  <c r="AW879" i="1" s="1"/>
  <c r="AV880" i="1"/>
  <c r="AW880" i="1" s="1"/>
  <c r="AV881" i="1"/>
  <c r="AW881" i="1" s="1"/>
  <c r="AV882" i="1"/>
  <c r="AW882" i="1" s="1"/>
  <c r="AV883" i="1"/>
  <c r="AW883" i="1" s="1"/>
  <c r="AV884" i="1"/>
  <c r="AW884" i="1" s="1"/>
  <c r="AV885" i="1"/>
  <c r="AW885" i="1" s="1"/>
  <c r="AV886" i="1"/>
  <c r="AW886" i="1" s="1"/>
  <c r="AV887" i="1"/>
  <c r="AW887" i="1" s="1"/>
  <c r="AV888" i="1"/>
  <c r="AW888" i="1" s="1"/>
  <c r="AV889" i="1"/>
  <c r="AW889" i="1" s="1"/>
  <c r="AV890" i="1"/>
  <c r="AW890" i="1" s="1"/>
  <c r="AV891" i="1"/>
  <c r="AW891" i="1" s="1"/>
  <c r="AV892" i="1"/>
  <c r="AW892" i="1" s="1"/>
  <c r="AV893" i="1"/>
  <c r="AW893" i="1" s="1"/>
  <c r="AV894" i="1"/>
  <c r="AW894" i="1" s="1"/>
  <c r="AV895" i="1"/>
  <c r="AW895" i="1" s="1"/>
  <c r="AV896" i="1"/>
  <c r="AW896" i="1" s="1"/>
  <c r="AV897" i="1"/>
  <c r="AW897" i="1" s="1"/>
  <c r="AV898" i="1"/>
  <c r="AW898" i="1" s="1"/>
  <c r="AV899" i="1"/>
  <c r="AW899" i="1" s="1"/>
  <c r="AV900" i="1"/>
  <c r="AW900" i="1" s="1"/>
  <c r="AV901" i="1"/>
  <c r="AW901" i="1" s="1"/>
  <c r="AV902" i="1"/>
  <c r="AW902" i="1" s="1"/>
  <c r="AV903" i="1"/>
  <c r="AW903" i="1" s="1"/>
  <c r="AV904" i="1"/>
  <c r="AW904" i="1" s="1"/>
  <c r="AV905" i="1"/>
  <c r="AW905" i="1" s="1"/>
  <c r="AV906" i="1"/>
  <c r="AW906" i="1" s="1"/>
  <c r="AV907" i="1"/>
  <c r="AW907" i="1" s="1"/>
  <c r="AV908" i="1"/>
  <c r="AW908" i="1" s="1"/>
  <c r="AV909" i="1"/>
  <c r="AW909" i="1" s="1"/>
  <c r="AV910" i="1"/>
  <c r="AW910" i="1" s="1"/>
  <c r="AV911" i="1"/>
  <c r="AW911" i="1" s="1"/>
  <c r="AV912" i="1"/>
  <c r="AW912" i="1" s="1"/>
  <c r="AV913" i="1"/>
  <c r="AW913" i="1" s="1"/>
  <c r="AV914" i="1"/>
  <c r="AW914" i="1" s="1"/>
  <c r="AV915" i="1"/>
  <c r="AW915" i="1" s="1"/>
  <c r="AV916" i="1"/>
  <c r="AW916" i="1" s="1"/>
  <c r="AV917" i="1"/>
  <c r="AW917" i="1" s="1"/>
  <c r="AV918" i="1"/>
  <c r="AW918" i="1" s="1"/>
  <c r="AV919" i="1"/>
  <c r="AW919" i="1" s="1"/>
  <c r="AV920" i="1"/>
  <c r="AW920" i="1" s="1"/>
  <c r="AV921" i="1"/>
  <c r="AW921" i="1" s="1"/>
  <c r="AV922" i="1"/>
  <c r="AW922" i="1" s="1"/>
  <c r="AV923" i="1"/>
  <c r="AW923" i="1" s="1"/>
  <c r="AV924" i="1"/>
  <c r="AW924" i="1" s="1"/>
  <c r="AV925" i="1"/>
  <c r="AW925" i="1" s="1"/>
  <c r="AV926" i="1"/>
  <c r="AW926" i="1" s="1"/>
  <c r="AV927" i="1"/>
  <c r="AW927" i="1" s="1"/>
  <c r="AV928" i="1"/>
  <c r="AW928" i="1" s="1"/>
  <c r="AV929" i="1"/>
  <c r="AW929" i="1" s="1"/>
  <c r="AV930" i="1"/>
  <c r="AW930" i="1" s="1"/>
  <c r="AV931" i="1"/>
  <c r="AW931" i="1" s="1"/>
  <c r="AV932" i="1"/>
  <c r="AW932" i="1" s="1"/>
  <c r="AV933" i="1"/>
  <c r="AW933" i="1" s="1"/>
  <c r="AV934" i="1"/>
  <c r="AW934" i="1" s="1"/>
  <c r="AV935" i="1"/>
  <c r="AW935" i="1" s="1"/>
  <c r="AV936" i="1"/>
  <c r="AW936" i="1" s="1"/>
  <c r="AV937" i="1"/>
  <c r="AW937" i="1" s="1"/>
  <c r="AV938" i="1"/>
  <c r="AW938" i="1" s="1"/>
  <c r="AV939" i="1"/>
  <c r="AW939" i="1" s="1"/>
  <c r="AV940" i="1"/>
  <c r="AW940" i="1" s="1"/>
  <c r="AV941" i="1"/>
  <c r="AW941" i="1" s="1"/>
  <c r="AV942" i="1"/>
  <c r="AW942" i="1" s="1"/>
  <c r="AV943" i="1"/>
  <c r="AW943" i="1" s="1"/>
  <c r="AV944" i="1"/>
  <c r="AW944" i="1" s="1"/>
  <c r="AV945" i="1"/>
  <c r="AW945" i="1" s="1"/>
  <c r="AV946" i="1"/>
  <c r="AW946" i="1" s="1"/>
  <c r="AV947" i="1"/>
  <c r="AW947" i="1" s="1"/>
  <c r="AV948" i="1"/>
  <c r="AW948" i="1" s="1"/>
  <c r="AV949" i="1"/>
  <c r="AW949" i="1" s="1"/>
  <c r="AV950" i="1"/>
  <c r="AW950" i="1" s="1"/>
  <c r="AV951" i="1"/>
  <c r="AW951" i="1" s="1"/>
  <c r="AV952" i="1"/>
  <c r="AW952" i="1" s="1"/>
  <c r="AV953" i="1"/>
  <c r="AW953" i="1" s="1"/>
  <c r="AV954" i="1"/>
  <c r="AW954" i="1" s="1"/>
  <c r="AV955" i="1"/>
  <c r="AW955" i="1" s="1"/>
  <c r="AV956" i="1"/>
  <c r="AW956" i="1" s="1"/>
  <c r="AV957" i="1"/>
  <c r="AW957" i="1" s="1"/>
  <c r="AV958" i="1"/>
  <c r="AW958" i="1" s="1"/>
  <c r="AV959" i="1"/>
  <c r="AW959" i="1" s="1"/>
  <c r="AV960" i="1"/>
  <c r="AW960" i="1" s="1"/>
  <c r="AV961" i="1"/>
  <c r="AW961" i="1" s="1"/>
  <c r="AV962" i="1"/>
  <c r="AW962" i="1" s="1"/>
  <c r="AV963" i="1"/>
  <c r="AW963" i="1" s="1"/>
  <c r="AV964" i="1"/>
  <c r="AW964" i="1" s="1"/>
  <c r="AV965" i="1"/>
  <c r="AW965" i="1" s="1"/>
  <c r="AV966" i="1"/>
  <c r="AW966" i="1" s="1"/>
  <c r="AV967" i="1"/>
  <c r="AW967" i="1" s="1"/>
  <c r="AV968" i="1"/>
  <c r="AW968" i="1" s="1"/>
  <c r="AV969" i="1"/>
  <c r="AW969" i="1" s="1"/>
  <c r="AV970" i="1"/>
  <c r="AW970" i="1" s="1"/>
  <c r="AV971" i="1"/>
  <c r="AW971" i="1" s="1"/>
  <c r="AV972" i="1"/>
  <c r="AW972" i="1" s="1"/>
  <c r="AV973" i="1"/>
  <c r="AW973" i="1" s="1"/>
  <c r="AV974" i="1"/>
  <c r="AW974" i="1" s="1"/>
  <c r="AV975" i="1"/>
  <c r="AW975" i="1" s="1"/>
  <c r="AV976" i="1"/>
  <c r="AW976" i="1" s="1"/>
  <c r="AV977" i="1"/>
  <c r="AW977" i="1" s="1"/>
  <c r="AV978" i="1"/>
  <c r="AW978" i="1" s="1"/>
  <c r="AV979" i="1"/>
  <c r="AW979" i="1" s="1"/>
  <c r="AV980" i="1"/>
  <c r="AW980" i="1" s="1"/>
  <c r="AV981" i="1"/>
  <c r="AW981" i="1" s="1"/>
  <c r="AV982" i="1"/>
  <c r="AW982" i="1" s="1"/>
  <c r="AV983" i="1"/>
  <c r="AW983" i="1" s="1"/>
  <c r="AV984" i="1"/>
  <c r="AW984" i="1" s="1"/>
  <c r="AV985" i="1"/>
  <c r="AW985" i="1" s="1"/>
  <c r="AV986" i="1"/>
  <c r="AW986" i="1" s="1"/>
  <c r="AV987" i="1"/>
  <c r="AW987" i="1" s="1"/>
  <c r="AV988" i="1"/>
  <c r="AW988" i="1" s="1"/>
  <c r="AV989" i="1"/>
  <c r="AW989" i="1" s="1"/>
  <c r="AV990" i="1"/>
  <c r="AW990" i="1" s="1"/>
  <c r="AV991" i="1"/>
  <c r="AW991" i="1" s="1"/>
  <c r="AV992" i="1"/>
  <c r="AW992" i="1" s="1"/>
  <c r="AV993" i="1"/>
  <c r="AW993" i="1" s="1"/>
  <c r="AV994" i="1"/>
  <c r="AW994" i="1" s="1"/>
  <c r="AV995" i="1"/>
  <c r="AW995" i="1" s="1"/>
  <c r="AV996" i="1"/>
  <c r="AW996" i="1" s="1"/>
  <c r="AV997" i="1"/>
  <c r="AW997" i="1" s="1"/>
  <c r="AV998" i="1"/>
  <c r="AW998" i="1" s="1"/>
  <c r="AV999" i="1"/>
  <c r="AW999" i="1" s="1"/>
  <c r="AV1000" i="1"/>
  <c r="AW1000" i="1" s="1"/>
  <c r="AV1001" i="1"/>
  <c r="AW1001" i="1" s="1"/>
  <c r="AV1002" i="1"/>
  <c r="AW1002" i="1" s="1"/>
  <c r="AV1003" i="1"/>
  <c r="AW1003" i="1" s="1"/>
  <c r="AV1004" i="1"/>
  <c r="AW1004" i="1" s="1"/>
  <c r="AV1005" i="1"/>
  <c r="AW1005" i="1" s="1"/>
  <c r="AV1006" i="1"/>
  <c r="AW1006" i="1" s="1"/>
  <c r="AV1007" i="1"/>
  <c r="AW1007" i="1" s="1"/>
  <c r="AV1008" i="1"/>
  <c r="AW1008" i="1" s="1"/>
  <c r="AV1009" i="1"/>
  <c r="AW1009" i="1" s="1"/>
  <c r="AV1010" i="1"/>
  <c r="AW1010" i="1" s="1"/>
  <c r="AV1011" i="1"/>
  <c r="AW1011" i="1" s="1"/>
  <c r="AV1012" i="1"/>
  <c r="AW1012" i="1" s="1"/>
  <c r="AV1013" i="1"/>
  <c r="AW1013" i="1" s="1"/>
  <c r="AV1014" i="1"/>
  <c r="AW1014" i="1" s="1"/>
  <c r="AV1015" i="1"/>
  <c r="AW1015" i="1" s="1"/>
  <c r="AV1016" i="1"/>
  <c r="AW1016" i="1" s="1"/>
  <c r="AV1017" i="1"/>
  <c r="AW1017" i="1" s="1"/>
  <c r="AV1018" i="1"/>
  <c r="AW1018" i="1" s="1"/>
  <c r="AV1019" i="1"/>
  <c r="AW1019" i="1" s="1"/>
  <c r="AV1020" i="1"/>
  <c r="AW1020" i="1" s="1"/>
  <c r="AV1021" i="1"/>
  <c r="AW1021" i="1" s="1"/>
  <c r="AV1022" i="1"/>
  <c r="AW1022" i="1" s="1"/>
  <c r="AV1023" i="1"/>
  <c r="AW1023" i="1" s="1"/>
  <c r="AV1024" i="1"/>
  <c r="AW1024" i="1" s="1"/>
  <c r="AV1025" i="1"/>
  <c r="AW1025" i="1" s="1"/>
  <c r="AV1026" i="1"/>
  <c r="AW1026" i="1" s="1"/>
  <c r="AV1027" i="1"/>
  <c r="AW1027" i="1" s="1"/>
  <c r="AV1028" i="1"/>
  <c r="AW1028" i="1" s="1"/>
  <c r="AV1029" i="1"/>
  <c r="AW1029" i="1" s="1"/>
  <c r="AV1030" i="1"/>
  <c r="AW1030" i="1" s="1"/>
  <c r="AV1031" i="1"/>
  <c r="AW1031" i="1" s="1"/>
  <c r="AV1032" i="1"/>
  <c r="AW1032" i="1" s="1"/>
  <c r="AV1033" i="1"/>
  <c r="AW1033" i="1" s="1"/>
  <c r="AV1034" i="1"/>
  <c r="AW1034" i="1" s="1"/>
  <c r="AV1035" i="1"/>
  <c r="AW1035" i="1" s="1"/>
  <c r="AV1036" i="1"/>
  <c r="AW1036" i="1" s="1"/>
  <c r="AV1037" i="1"/>
  <c r="AW1037" i="1" s="1"/>
  <c r="AV1038" i="1"/>
  <c r="AW1038" i="1" s="1"/>
  <c r="AV1039" i="1"/>
  <c r="AW1039" i="1" s="1"/>
  <c r="AV1040" i="1"/>
  <c r="AW1040" i="1" s="1"/>
  <c r="AV1041" i="1"/>
  <c r="AW1041" i="1" s="1"/>
  <c r="AV1042" i="1"/>
  <c r="AW1042" i="1" s="1"/>
  <c r="AV1043" i="1"/>
  <c r="AW1043" i="1" s="1"/>
  <c r="AV1044" i="1"/>
  <c r="AW1044" i="1" s="1"/>
  <c r="AV1045" i="1"/>
  <c r="AW1045" i="1" s="1"/>
  <c r="AV1046" i="1"/>
  <c r="AW1046" i="1" s="1"/>
  <c r="AV1047" i="1"/>
  <c r="AW1047" i="1" s="1"/>
  <c r="AV1048" i="1"/>
  <c r="AW1048" i="1" s="1"/>
  <c r="AV1049" i="1"/>
  <c r="AW1049" i="1" s="1"/>
  <c r="AV1050" i="1"/>
  <c r="AW1050" i="1" s="1"/>
  <c r="AV1051" i="1"/>
  <c r="AW1051" i="1" s="1"/>
  <c r="AV1052" i="1"/>
  <c r="AW1052" i="1" s="1"/>
  <c r="AV1053" i="1"/>
  <c r="AW1053" i="1" s="1"/>
  <c r="AV1054" i="1"/>
  <c r="AW1054" i="1" s="1"/>
  <c r="AV1055" i="1"/>
  <c r="AW1055" i="1" s="1"/>
  <c r="AV1056" i="1"/>
  <c r="AW1056" i="1" s="1"/>
  <c r="AV1057" i="1"/>
  <c r="AW1057" i="1" s="1"/>
  <c r="AV1058" i="1"/>
  <c r="AW1058" i="1" s="1"/>
  <c r="AV1059" i="1"/>
  <c r="AW1059" i="1" s="1"/>
  <c r="AV1060" i="1"/>
  <c r="AW1060" i="1" s="1"/>
  <c r="AV1061" i="1"/>
  <c r="AW1061" i="1" s="1"/>
  <c r="AV1062" i="1"/>
  <c r="AW1062" i="1" s="1"/>
  <c r="AV1063" i="1"/>
  <c r="AW1063" i="1" s="1"/>
  <c r="AV1064" i="1"/>
  <c r="AW1064" i="1" s="1"/>
  <c r="AV1065" i="1"/>
  <c r="AW1065" i="1" s="1"/>
  <c r="AV1066" i="1"/>
  <c r="AW1066" i="1" s="1"/>
  <c r="AV1067" i="1"/>
  <c r="AW1067" i="1" s="1"/>
  <c r="AV1068" i="1"/>
  <c r="AW1068" i="1" s="1"/>
  <c r="AV1069" i="1"/>
  <c r="AW1069" i="1" s="1"/>
  <c r="AV1070" i="1"/>
  <c r="AW1070" i="1" s="1"/>
  <c r="AV1071" i="1"/>
  <c r="AW1071" i="1" s="1"/>
  <c r="AV1072" i="1"/>
  <c r="AW1072" i="1" s="1"/>
  <c r="AV1073" i="1"/>
  <c r="AW1073" i="1" s="1"/>
  <c r="AV1074" i="1"/>
  <c r="AW1074" i="1" s="1"/>
  <c r="AV1075" i="1"/>
  <c r="AW1075" i="1" s="1"/>
  <c r="AV1076" i="1"/>
  <c r="AW1076" i="1" s="1"/>
  <c r="AV1077" i="1"/>
  <c r="AW1077" i="1" s="1"/>
  <c r="AV1078" i="1"/>
  <c r="AW1078" i="1" s="1"/>
  <c r="AV1079" i="1"/>
  <c r="AW1079" i="1" s="1"/>
  <c r="AV1080" i="1"/>
  <c r="AW1080" i="1" s="1"/>
  <c r="AV1081" i="1"/>
  <c r="AW1081" i="1" s="1"/>
  <c r="AV1082" i="1"/>
  <c r="AW1082" i="1" s="1"/>
  <c r="AV1083" i="1"/>
  <c r="AW1083" i="1" s="1"/>
  <c r="AV1084" i="1"/>
  <c r="AW1084" i="1" s="1"/>
  <c r="AV1085" i="1"/>
  <c r="AW1085" i="1" s="1"/>
  <c r="AV1086" i="1"/>
  <c r="AW1086" i="1" s="1"/>
  <c r="AV1087" i="1"/>
  <c r="AW1087" i="1" s="1"/>
  <c r="AV1088" i="1"/>
  <c r="AW1088" i="1" s="1"/>
  <c r="AV1089" i="1"/>
  <c r="AW1089" i="1" s="1"/>
  <c r="AV1090" i="1"/>
  <c r="AW1090" i="1" s="1"/>
  <c r="AV1091" i="1"/>
  <c r="AW1091" i="1" s="1"/>
  <c r="AV1092" i="1"/>
  <c r="AW1092" i="1" s="1"/>
  <c r="AV1093" i="1"/>
  <c r="AW1093" i="1" s="1"/>
  <c r="AV1094" i="1"/>
  <c r="AW1094" i="1" s="1"/>
  <c r="AV1095" i="1"/>
  <c r="AW1095" i="1" s="1"/>
  <c r="AV1096" i="1"/>
  <c r="AW1096" i="1" s="1"/>
  <c r="AV1097" i="1"/>
  <c r="AW1097" i="1" s="1"/>
  <c r="AV1098" i="1"/>
  <c r="AW1098" i="1" s="1"/>
  <c r="AV1099" i="1"/>
  <c r="AW1099" i="1" s="1"/>
  <c r="AV1100" i="1"/>
  <c r="AW1100" i="1" s="1"/>
  <c r="AV1101" i="1"/>
  <c r="AW1101" i="1" s="1"/>
  <c r="AV1102" i="1"/>
  <c r="AW1102" i="1" s="1"/>
  <c r="AV1103" i="1"/>
  <c r="AW1103" i="1" s="1"/>
  <c r="AV1104" i="1"/>
  <c r="AW1104" i="1" s="1"/>
  <c r="AV1105" i="1"/>
  <c r="AW1105" i="1" s="1"/>
  <c r="AV1106" i="1"/>
  <c r="AW1106" i="1" s="1"/>
  <c r="AV1107" i="1"/>
  <c r="AW1107" i="1" s="1"/>
  <c r="AV1108" i="1"/>
  <c r="AW1108" i="1" s="1"/>
  <c r="AV1109" i="1"/>
  <c r="AW1109" i="1" s="1"/>
  <c r="AV1110" i="1"/>
  <c r="AW1110" i="1" s="1"/>
  <c r="AV1111" i="1"/>
  <c r="AW1111" i="1" s="1"/>
  <c r="AV1112" i="1"/>
  <c r="AW1112" i="1" s="1"/>
  <c r="AV1113" i="1"/>
  <c r="AW1113" i="1" s="1"/>
  <c r="AV1114" i="1"/>
  <c r="AW1114" i="1" s="1"/>
  <c r="AV1115" i="1"/>
  <c r="AW1115" i="1" s="1"/>
  <c r="AV1116" i="1"/>
  <c r="AW1116" i="1" s="1"/>
  <c r="AV1117" i="1"/>
  <c r="AW1117" i="1" s="1"/>
  <c r="AV1118" i="1"/>
  <c r="AW1118" i="1" s="1"/>
  <c r="AV1119" i="1"/>
  <c r="AW1119" i="1" s="1"/>
  <c r="AV1120" i="1"/>
  <c r="AW1120" i="1" s="1"/>
  <c r="AV1121" i="1"/>
  <c r="AW1121" i="1" s="1"/>
  <c r="AV1122" i="1"/>
  <c r="AW1122" i="1" s="1"/>
  <c r="AV1123" i="1"/>
  <c r="AW1123" i="1" s="1"/>
  <c r="AV1124" i="1"/>
  <c r="AW1124" i="1" s="1"/>
  <c r="AV1125" i="1"/>
  <c r="AW1125" i="1" s="1"/>
  <c r="AV1126" i="1"/>
  <c r="AW1126" i="1" s="1"/>
  <c r="AV1127" i="1"/>
  <c r="AW1127" i="1" s="1"/>
  <c r="AV1128" i="1"/>
  <c r="AW1128" i="1" s="1"/>
  <c r="AV1129" i="1"/>
  <c r="AW1129" i="1" s="1"/>
  <c r="AV1130" i="1"/>
  <c r="AW1130" i="1" s="1"/>
  <c r="AV1131" i="1"/>
  <c r="AW1131" i="1" s="1"/>
  <c r="AV1132" i="1"/>
  <c r="AW1132" i="1" s="1"/>
  <c r="AV1133" i="1"/>
  <c r="AW1133" i="1" s="1"/>
  <c r="AV1134" i="1"/>
  <c r="AW1134" i="1" s="1"/>
  <c r="AV1135" i="1"/>
  <c r="AW1135" i="1" s="1"/>
  <c r="AV1136" i="1"/>
  <c r="AW1136" i="1" s="1"/>
  <c r="AV1137" i="1"/>
  <c r="AW1137" i="1" s="1"/>
  <c r="AV1138" i="1"/>
  <c r="AW1138" i="1" s="1"/>
  <c r="AV1139" i="1"/>
  <c r="AW1139" i="1" s="1"/>
  <c r="AV1140" i="1"/>
  <c r="AW1140" i="1" s="1"/>
  <c r="AV1141" i="1"/>
  <c r="AW1141" i="1" s="1"/>
  <c r="AV1142" i="1"/>
  <c r="AW1142" i="1" s="1"/>
  <c r="AV1143" i="1"/>
  <c r="AW1143" i="1" s="1"/>
  <c r="AV1144" i="1"/>
  <c r="AW1144" i="1" s="1"/>
  <c r="AV1145" i="1"/>
  <c r="AW1145" i="1" s="1"/>
  <c r="AV1146" i="1"/>
  <c r="AW1146" i="1" s="1"/>
  <c r="AV1147" i="1"/>
  <c r="AW1147" i="1" s="1"/>
  <c r="AV1148" i="1"/>
  <c r="AW1148" i="1" s="1"/>
  <c r="AV1149" i="1"/>
  <c r="AW1149" i="1" s="1"/>
  <c r="AV1150" i="1"/>
  <c r="AW1150" i="1" s="1"/>
  <c r="AV1151" i="1"/>
  <c r="AW1151" i="1" s="1"/>
  <c r="AV1152" i="1"/>
  <c r="AW1152" i="1" s="1"/>
  <c r="AV1153" i="1"/>
  <c r="AW1153" i="1" s="1"/>
  <c r="AV1154" i="1"/>
  <c r="AW1154" i="1" s="1"/>
  <c r="AV1155" i="1"/>
  <c r="AW1155" i="1" s="1"/>
  <c r="AV1156" i="1"/>
  <c r="AW1156" i="1" s="1"/>
  <c r="AV1157" i="1"/>
  <c r="AW1157" i="1" s="1"/>
  <c r="AV1158" i="1"/>
  <c r="AW1158" i="1" s="1"/>
  <c r="AV1159" i="1"/>
  <c r="AW1159" i="1" s="1"/>
  <c r="AV1160" i="1"/>
  <c r="AW1160" i="1" s="1"/>
  <c r="AV1161" i="1"/>
  <c r="AW1161" i="1" s="1"/>
  <c r="AV1162" i="1"/>
  <c r="AW1162" i="1" s="1"/>
  <c r="AV1163" i="1"/>
  <c r="AW1163" i="1" s="1"/>
  <c r="AV1164" i="1"/>
  <c r="AW1164" i="1" s="1"/>
  <c r="AV1165" i="1"/>
  <c r="AW1165" i="1" s="1"/>
  <c r="AV1166" i="1"/>
  <c r="AW1166" i="1" s="1"/>
  <c r="AV1167" i="1"/>
  <c r="AW1167" i="1" s="1"/>
  <c r="AV1168" i="1"/>
  <c r="AW1168" i="1" s="1"/>
  <c r="AV1169" i="1"/>
  <c r="AW1169" i="1" s="1"/>
  <c r="AV1170" i="1"/>
  <c r="AW1170" i="1" s="1"/>
  <c r="AV1171" i="1"/>
  <c r="AW1171" i="1" s="1"/>
  <c r="AV1172" i="1"/>
  <c r="AW1172" i="1" s="1"/>
  <c r="AV1173" i="1"/>
  <c r="AW1173" i="1" s="1"/>
  <c r="AV1174" i="1"/>
  <c r="AW1174" i="1" s="1"/>
  <c r="AV1175" i="1"/>
  <c r="AW1175" i="1" s="1"/>
  <c r="AV1176" i="1"/>
  <c r="AW1176" i="1" s="1"/>
  <c r="AV1177" i="1"/>
  <c r="AW1177" i="1" s="1"/>
  <c r="AV1178" i="1"/>
  <c r="AW1178" i="1" s="1"/>
  <c r="AV1179" i="1"/>
  <c r="AW1179" i="1" s="1"/>
  <c r="AV1180" i="1"/>
  <c r="AW1180" i="1" s="1"/>
  <c r="AV1181" i="1"/>
  <c r="AW1181" i="1" s="1"/>
  <c r="AV1182" i="1"/>
  <c r="AW1182" i="1" s="1"/>
  <c r="AV1183" i="1"/>
  <c r="AW1183" i="1" s="1"/>
  <c r="AV1184" i="1"/>
  <c r="AW1184" i="1" s="1"/>
  <c r="AV1185" i="1"/>
  <c r="AW1185" i="1" s="1"/>
  <c r="AV1186" i="1"/>
  <c r="AW1186" i="1" s="1"/>
  <c r="AV1187" i="1"/>
  <c r="AW1187" i="1" s="1"/>
  <c r="AV1188" i="1"/>
  <c r="AW1188" i="1" s="1"/>
  <c r="AV1189" i="1"/>
  <c r="AW1189" i="1" s="1"/>
  <c r="AV1190" i="1"/>
  <c r="AW1190" i="1" s="1"/>
  <c r="AV1191" i="1"/>
  <c r="AW1191" i="1" s="1"/>
  <c r="AV1192" i="1"/>
  <c r="AW1192" i="1" s="1"/>
  <c r="AV1193" i="1"/>
  <c r="AW1193" i="1" s="1"/>
  <c r="AV1194" i="1"/>
  <c r="AW1194" i="1" s="1"/>
  <c r="AV1195" i="1"/>
  <c r="AW1195" i="1" s="1"/>
  <c r="AV1196" i="1"/>
  <c r="AW1196" i="1" s="1"/>
  <c r="AV1197" i="1"/>
  <c r="AW1197" i="1" s="1"/>
  <c r="AV1198" i="1"/>
  <c r="AW1198" i="1" s="1"/>
  <c r="AV1199" i="1"/>
  <c r="AW1199" i="1" s="1"/>
  <c r="AV1200" i="1"/>
  <c r="AW1200" i="1" s="1"/>
  <c r="AV1201" i="1"/>
  <c r="AW1201" i="1" s="1"/>
  <c r="AV1202" i="1"/>
  <c r="AW1202" i="1" s="1"/>
  <c r="AV1203" i="1"/>
  <c r="AW1203" i="1" s="1"/>
  <c r="AV1204" i="1"/>
  <c r="AW1204" i="1" s="1"/>
  <c r="AV1205" i="1"/>
  <c r="AW1205" i="1" s="1"/>
  <c r="AV1206" i="1"/>
  <c r="AW1206" i="1" s="1"/>
  <c r="AV1207" i="1"/>
  <c r="AW1207" i="1" s="1"/>
  <c r="AV1208" i="1"/>
  <c r="AW1208" i="1" s="1"/>
  <c r="AV1209" i="1"/>
  <c r="AW1209" i="1" s="1"/>
  <c r="AV1210" i="1"/>
  <c r="AW1210" i="1" s="1"/>
  <c r="AV1211" i="1"/>
  <c r="AW1211" i="1" s="1"/>
  <c r="AV1212" i="1"/>
  <c r="AW1212" i="1" s="1"/>
  <c r="AV1213" i="1"/>
  <c r="AW1213" i="1" s="1"/>
  <c r="AV1214" i="1"/>
  <c r="AW1214" i="1" s="1"/>
  <c r="AV1215" i="1"/>
  <c r="AW1215" i="1" s="1"/>
  <c r="AV1216" i="1"/>
  <c r="AW1216" i="1" s="1"/>
  <c r="AV1217" i="1"/>
  <c r="AW1217" i="1" s="1"/>
  <c r="AV1218" i="1"/>
  <c r="AW1218" i="1" s="1"/>
  <c r="AV1219" i="1"/>
  <c r="AW1219" i="1" s="1"/>
  <c r="AV1220" i="1"/>
  <c r="AW1220" i="1" s="1"/>
  <c r="AV1221" i="1"/>
  <c r="AW1221" i="1" s="1"/>
  <c r="AV1222" i="1"/>
  <c r="AW1222" i="1" s="1"/>
  <c r="AV1223" i="1"/>
  <c r="AW1223" i="1" s="1"/>
  <c r="AV1224" i="1"/>
  <c r="AW1224" i="1" s="1"/>
  <c r="AV1225" i="1"/>
  <c r="AW1225" i="1" s="1"/>
  <c r="AV1226" i="1"/>
  <c r="AW1226" i="1" s="1"/>
  <c r="AV1227" i="1"/>
  <c r="AW1227" i="1" s="1"/>
  <c r="AV1228" i="1"/>
  <c r="AW1228" i="1" s="1"/>
  <c r="AV1229" i="1"/>
  <c r="AW1229" i="1" s="1"/>
  <c r="AV1230" i="1"/>
  <c r="AW1230" i="1" s="1"/>
  <c r="AV1231" i="1"/>
  <c r="AW1231" i="1" s="1"/>
  <c r="AV1232" i="1"/>
  <c r="AW1232" i="1" s="1"/>
  <c r="AV1233" i="1"/>
  <c r="AW1233" i="1" s="1"/>
  <c r="AV1234" i="1"/>
  <c r="AW1234" i="1" s="1"/>
  <c r="AV1235" i="1"/>
  <c r="AW1235" i="1" s="1"/>
  <c r="AV1236" i="1"/>
  <c r="AW1236" i="1" s="1"/>
  <c r="AV1237" i="1"/>
  <c r="AW1237" i="1" s="1"/>
  <c r="AV1238" i="1"/>
  <c r="AW1238" i="1" s="1"/>
  <c r="AV1239" i="1"/>
  <c r="AW1239" i="1" s="1"/>
  <c r="AV1240" i="1"/>
  <c r="AW1240" i="1" s="1"/>
  <c r="AV1241" i="1"/>
  <c r="AW1241" i="1" s="1"/>
  <c r="AV1242" i="1"/>
  <c r="AW1242" i="1" s="1"/>
  <c r="AV1243" i="1"/>
  <c r="AW1243" i="1" s="1"/>
  <c r="AV1244" i="1"/>
  <c r="AW1244" i="1" s="1"/>
  <c r="AV1245" i="1"/>
  <c r="AW1245" i="1" s="1"/>
  <c r="AV1246" i="1"/>
  <c r="AW1246" i="1" s="1"/>
  <c r="AV1247" i="1"/>
  <c r="AW1247" i="1" s="1"/>
  <c r="AV1248" i="1"/>
  <c r="AW1248" i="1" s="1"/>
  <c r="AV1249" i="1"/>
  <c r="AW1249" i="1" s="1"/>
  <c r="AV1250" i="1"/>
  <c r="AW1250" i="1" s="1"/>
  <c r="AV1251" i="1"/>
  <c r="AW1251" i="1" s="1"/>
  <c r="AV1252" i="1"/>
  <c r="AW1252" i="1" s="1"/>
  <c r="AV1253" i="1"/>
  <c r="AW1253" i="1" s="1"/>
  <c r="AV1254" i="1"/>
  <c r="AW1254" i="1" s="1"/>
  <c r="AV1255" i="1"/>
  <c r="AW1255" i="1" s="1"/>
  <c r="AV1256" i="1"/>
  <c r="AW1256" i="1" s="1"/>
  <c r="AV1257" i="1"/>
  <c r="AW1257" i="1" s="1"/>
  <c r="AV1258" i="1"/>
  <c r="AW1258" i="1" s="1"/>
  <c r="AV1259" i="1"/>
  <c r="AW1259" i="1" s="1"/>
  <c r="AV1260" i="1"/>
  <c r="AW1260" i="1" s="1"/>
  <c r="AV1261" i="1"/>
  <c r="AW1261" i="1" s="1"/>
  <c r="AV1262" i="1"/>
  <c r="AW1262" i="1" s="1"/>
  <c r="AV1263" i="1"/>
  <c r="AW1263" i="1" s="1"/>
  <c r="AV1264" i="1"/>
  <c r="AW1264" i="1" s="1"/>
  <c r="AV1265" i="1"/>
  <c r="AW1265" i="1" s="1"/>
  <c r="AV1266" i="1"/>
  <c r="AW1266" i="1" s="1"/>
  <c r="AV1267" i="1"/>
  <c r="AW1267" i="1" s="1"/>
  <c r="AV1268" i="1"/>
  <c r="AW1268" i="1" s="1"/>
  <c r="AV1269" i="1"/>
  <c r="AW1269" i="1" s="1"/>
  <c r="AV1270" i="1"/>
  <c r="AW1270" i="1" s="1"/>
  <c r="AV1271" i="1"/>
  <c r="AW1271" i="1" s="1"/>
  <c r="AV1272" i="1"/>
  <c r="AW1272" i="1" s="1"/>
  <c r="AV1273" i="1"/>
  <c r="AW1273" i="1" s="1"/>
  <c r="AV1274" i="1"/>
  <c r="AW1274" i="1" s="1"/>
  <c r="AV1275" i="1"/>
  <c r="AW1275" i="1" s="1"/>
  <c r="AV1276" i="1"/>
  <c r="AW1276" i="1" s="1"/>
  <c r="AV1277" i="1"/>
  <c r="AW1277" i="1" s="1"/>
  <c r="AV1278" i="1"/>
  <c r="AW1278" i="1" s="1"/>
  <c r="AV1279" i="1"/>
  <c r="AW1279" i="1" s="1"/>
  <c r="AV1280" i="1"/>
  <c r="AW1280" i="1" s="1"/>
  <c r="AV1281" i="1"/>
  <c r="AW1281" i="1" s="1"/>
  <c r="AV1282" i="1"/>
  <c r="AW1282" i="1" s="1"/>
  <c r="AV1283" i="1"/>
  <c r="AW1283" i="1" s="1"/>
  <c r="AV1284" i="1"/>
  <c r="AW1284" i="1" s="1"/>
  <c r="AV1285" i="1"/>
  <c r="AW1285" i="1" s="1"/>
  <c r="AV1286" i="1"/>
  <c r="AW1286" i="1" s="1"/>
  <c r="AV1287" i="1"/>
  <c r="AW1287" i="1" s="1"/>
  <c r="AV1288" i="1"/>
  <c r="AW1288" i="1" s="1"/>
  <c r="AV1289" i="1"/>
  <c r="AW1289" i="1" s="1"/>
  <c r="AV1290" i="1"/>
  <c r="AW1290" i="1" s="1"/>
  <c r="AV1291" i="1"/>
  <c r="AW1291" i="1" s="1"/>
  <c r="AV1292" i="1"/>
  <c r="AW1292" i="1" s="1"/>
  <c r="AV1293" i="1"/>
  <c r="AW1293" i="1" s="1"/>
  <c r="AV1294" i="1"/>
  <c r="AW1294" i="1" s="1"/>
  <c r="AV1295" i="1"/>
  <c r="AW1295" i="1" s="1"/>
  <c r="AV1296" i="1"/>
  <c r="AW1296" i="1" s="1"/>
  <c r="AV1297" i="1"/>
  <c r="AW1297" i="1" s="1"/>
  <c r="AV1298" i="1"/>
  <c r="AW1298" i="1" s="1"/>
  <c r="AV1299" i="1"/>
  <c r="AW1299" i="1" s="1"/>
  <c r="AV1300" i="1"/>
  <c r="AW1300" i="1" s="1"/>
  <c r="AV1301" i="1"/>
  <c r="AW1301" i="1" s="1"/>
  <c r="AV1302" i="1"/>
  <c r="AW1302" i="1" s="1"/>
  <c r="AV1303" i="1"/>
  <c r="AW1303" i="1" s="1"/>
  <c r="AV1304" i="1"/>
  <c r="AW1304" i="1" s="1"/>
  <c r="AV1305" i="1"/>
  <c r="AW1305" i="1" s="1"/>
  <c r="AV1306" i="1"/>
  <c r="AW1306" i="1" s="1"/>
  <c r="AV1307" i="1"/>
  <c r="AW1307" i="1" s="1"/>
  <c r="AV1308" i="1"/>
  <c r="AW1308" i="1" s="1"/>
  <c r="AV1309" i="1"/>
  <c r="AW1309" i="1" s="1"/>
  <c r="AV1310" i="1"/>
  <c r="AW1310" i="1" s="1"/>
  <c r="AV1311" i="1"/>
  <c r="AW1311" i="1" s="1"/>
  <c r="AV1312" i="1"/>
  <c r="AW1312" i="1" s="1"/>
  <c r="AV1313" i="1"/>
  <c r="AW1313" i="1" s="1"/>
  <c r="AV1314" i="1"/>
  <c r="AW1314" i="1" s="1"/>
  <c r="AV1315" i="1"/>
  <c r="AW1315" i="1" s="1"/>
  <c r="AV1316" i="1"/>
  <c r="AW1316" i="1" s="1"/>
  <c r="AV1317" i="1"/>
  <c r="AW1317" i="1" s="1"/>
  <c r="AV1318" i="1"/>
  <c r="AW1318" i="1" s="1"/>
  <c r="AV1319" i="1"/>
  <c r="AW1319" i="1" s="1"/>
  <c r="AV1320" i="1"/>
  <c r="AW1320" i="1" s="1"/>
  <c r="AV1321" i="1"/>
  <c r="AW1321" i="1" s="1"/>
  <c r="AV1322" i="1"/>
  <c r="AW1322" i="1" s="1"/>
  <c r="AV1323" i="1"/>
  <c r="AW1323" i="1" s="1"/>
  <c r="AV1324" i="1"/>
  <c r="AW1324" i="1" s="1"/>
  <c r="AV1325" i="1"/>
  <c r="AW1325" i="1" s="1"/>
  <c r="AV1326" i="1"/>
  <c r="AW1326" i="1" s="1"/>
  <c r="AV1327" i="1"/>
  <c r="AW1327" i="1" s="1"/>
  <c r="AV1328" i="1"/>
  <c r="AW1328" i="1" s="1"/>
  <c r="AV1329" i="1"/>
  <c r="AW1329" i="1" s="1"/>
  <c r="AV1330" i="1"/>
  <c r="AW1330" i="1" s="1"/>
  <c r="AV1331" i="1"/>
  <c r="AW1331" i="1" s="1"/>
  <c r="AV1332" i="1"/>
  <c r="AW1332" i="1" s="1"/>
  <c r="AV1333" i="1"/>
  <c r="AW1333" i="1" s="1"/>
  <c r="AV1334" i="1"/>
  <c r="AW1334" i="1" s="1"/>
  <c r="AV1335" i="1"/>
  <c r="AW1335" i="1" s="1"/>
  <c r="AV1336" i="1"/>
  <c r="AW1336" i="1" s="1"/>
  <c r="AV1337" i="1"/>
  <c r="AW1337" i="1" s="1"/>
  <c r="AV1338" i="1"/>
  <c r="AW1338" i="1" s="1"/>
  <c r="AV1339" i="1"/>
  <c r="AW1339" i="1" s="1"/>
  <c r="AV1340" i="1"/>
  <c r="AW1340" i="1" s="1"/>
  <c r="AV1341" i="1"/>
  <c r="AW1341" i="1" s="1"/>
  <c r="AV1342" i="1"/>
  <c r="AW1342" i="1" s="1"/>
  <c r="AV1343" i="1"/>
  <c r="AW1343" i="1" s="1"/>
  <c r="AV1344" i="1"/>
  <c r="AW1344" i="1" s="1"/>
  <c r="AV1345" i="1"/>
  <c r="AW1345" i="1" s="1"/>
  <c r="AV1346" i="1"/>
  <c r="AW1346" i="1" s="1"/>
  <c r="AV1347" i="1"/>
  <c r="AW1347" i="1" s="1"/>
  <c r="AV1348" i="1"/>
  <c r="AW1348" i="1" s="1"/>
  <c r="AV1349" i="1"/>
  <c r="AW1349" i="1" s="1"/>
  <c r="AV1350" i="1"/>
  <c r="AW1350" i="1" s="1"/>
  <c r="AV1351" i="1"/>
  <c r="AW1351" i="1" s="1"/>
  <c r="AV1352" i="1"/>
  <c r="AW1352" i="1" s="1"/>
  <c r="AV1353" i="1"/>
  <c r="AW1353" i="1" s="1"/>
  <c r="AV1354" i="1"/>
  <c r="AW1354" i="1" s="1"/>
  <c r="AV1355" i="1"/>
  <c r="AW1355" i="1" s="1"/>
  <c r="AV1356" i="1"/>
  <c r="AW1356" i="1" s="1"/>
  <c r="AV1357" i="1"/>
  <c r="AW1357" i="1" s="1"/>
  <c r="AV1358" i="1"/>
  <c r="AW1358" i="1" s="1"/>
  <c r="AV1359" i="1"/>
  <c r="AW1359" i="1" s="1"/>
  <c r="AV1360" i="1"/>
  <c r="AW1360" i="1" s="1"/>
  <c r="AV1361" i="1"/>
  <c r="AW1361" i="1" s="1"/>
  <c r="AV1362" i="1"/>
  <c r="AW1362" i="1" s="1"/>
  <c r="AV1363" i="1"/>
  <c r="AW1363" i="1" s="1"/>
  <c r="AV1364" i="1"/>
  <c r="AW1364" i="1" s="1"/>
  <c r="AV1365" i="1"/>
  <c r="AW1365" i="1" s="1"/>
  <c r="AV1366" i="1"/>
  <c r="AW1366" i="1" s="1"/>
  <c r="AV1367" i="1"/>
  <c r="AW1367" i="1" s="1"/>
  <c r="AV1368" i="1"/>
  <c r="AW1368" i="1" s="1"/>
  <c r="AV1369" i="1"/>
  <c r="AW1369" i="1" s="1"/>
  <c r="AV1370" i="1"/>
  <c r="AW1370" i="1" s="1"/>
  <c r="AV1371" i="1"/>
  <c r="AW1371" i="1" s="1"/>
  <c r="AV1372" i="1"/>
  <c r="AW1372" i="1" s="1"/>
  <c r="AV1373" i="1"/>
  <c r="AW1373" i="1" s="1"/>
  <c r="AV1374" i="1"/>
  <c r="AW1374" i="1" s="1"/>
  <c r="AV1375" i="1"/>
  <c r="AW1375" i="1" s="1"/>
  <c r="AV1376" i="1"/>
  <c r="AW1376" i="1" s="1"/>
  <c r="AV1377" i="1"/>
  <c r="AW1377" i="1" s="1"/>
  <c r="AV1378" i="1"/>
  <c r="AW1378" i="1" s="1"/>
  <c r="AV1379" i="1"/>
  <c r="AW1379" i="1" s="1"/>
  <c r="AV1380" i="1"/>
  <c r="AW1380" i="1" s="1"/>
  <c r="AV1381" i="1"/>
  <c r="AW1381" i="1" s="1"/>
  <c r="AV1382" i="1"/>
  <c r="AW1382" i="1" s="1"/>
  <c r="AV1383" i="1"/>
  <c r="AW1383" i="1" s="1"/>
  <c r="AV1384" i="1"/>
  <c r="AW1384" i="1" s="1"/>
  <c r="AV1385" i="1"/>
  <c r="AW1385" i="1" s="1"/>
  <c r="AV1386" i="1"/>
  <c r="AW1386" i="1" s="1"/>
  <c r="AV1387" i="1"/>
  <c r="AW1387" i="1" s="1"/>
  <c r="AV1388" i="1"/>
  <c r="AW1388" i="1" s="1"/>
  <c r="AV1389" i="1"/>
  <c r="AW1389" i="1" s="1"/>
  <c r="AV1390" i="1"/>
  <c r="AW1390" i="1" s="1"/>
  <c r="AV1391" i="1"/>
  <c r="AW1391" i="1" s="1"/>
  <c r="AV1392" i="1"/>
  <c r="AW1392" i="1" s="1"/>
  <c r="AV1393" i="1"/>
  <c r="AW1393" i="1" s="1"/>
  <c r="AV1394" i="1"/>
  <c r="AW1394" i="1" s="1"/>
  <c r="AV1395" i="1"/>
  <c r="AW1395" i="1" s="1"/>
  <c r="AV1396" i="1"/>
  <c r="AW1396" i="1" s="1"/>
  <c r="AV1397" i="1"/>
  <c r="AW1397" i="1" s="1"/>
  <c r="AV1398" i="1"/>
  <c r="AW1398" i="1" s="1"/>
  <c r="AV1399" i="1"/>
  <c r="AW1399" i="1" s="1"/>
  <c r="AV1400" i="1"/>
  <c r="AW1400" i="1" s="1"/>
  <c r="AV1401" i="1"/>
  <c r="AW1401" i="1" s="1"/>
  <c r="AV1402" i="1"/>
  <c r="AW1402" i="1" s="1"/>
  <c r="AV1403" i="1"/>
  <c r="AW1403" i="1" s="1"/>
  <c r="AV1404" i="1"/>
  <c r="AW1404" i="1" s="1"/>
  <c r="AV1405" i="1"/>
  <c r="AW1405" i="1" s="1"/>
  <c r="AV1406" i="1"/>
  <c r="AW1406" i="1" s="1"/>
  <c r="AV1407" i="1"/>
  <c r="AW1407" i="1" s="1"/>
  <c r="AV1408" i="1"/>
  <c r="AW1408" i="1" s="1"/>
  <c r="AV1409" i="1"/>
  <c r="AW1409" i="1" s="1"/>
  <c r="AV1410" i="1"/>
  <c r="AW1410" i="1" s="1"/>
  <c r="AV1411" i="1"/>
  <c r="AW1411" i="1" s="1"/>
  <c r="AV1412" i="1"/>
  <c r="AW1412" i="1" s="1"/>
  <c r="AV1413" i="1"/>
  <c r="AW1413" i="1" s="1"/>
  <c r="AV1414" i="1"/>
  <c r="AW1414" i="1" s="1"/>
  <c r="AV1415" i="1"/>
  <c r="AW1415" i="1" s="1"/>
  <c r="AV1416" i="1"/>
  <c r="AW1416" i="1" s="1"/>
  <c r="AV1417" i="1"/>
  <c r="AW1417" i="1" s="1"/>
  <c r="AV1418" i="1"/>
  <c r="AW1418" i="1" s="1"/>
  <c r="AV1419" i="1"/>
  <c r="AW1419" i="1" s="1"/>
  <c r="AV1420" i="1"/>
  <c r="AW1420" i="1" s="1"/>
  <c r="AV1421" i="1"/>
  <c r="AW1421" i="1" s="1"/>
  <c r="AV1422" i="1"/>
  <c r="AW1422" i="1" s="1"/>
  <c r="AV1423" i="1"/>
  <c r="AW1423" i="1" s="1"/>
  <c r="AV1424" i="1"/>
  <c r="AW1424" i="1" s="1"/>
  <c r="AV1425" i="1"/>
  <c r="AW1425" i="1" s="1"/>
  <c r="AV1426" i="1"/>
  <c r="AW1426" i="1" s="1"/>
  <c r="AV1427" i="1"/>
  <c r="AW1427" i="1" s="1"/>
  <c r="AV1428" i="1"/>
  <c r="AW1428" i="1" s="1"/>
  <c r="AV1429" i="1"/>
  <c r="AW1429" i="1" s="1"/>
  <c r="AV1430" i="1"/>
  <c r="AW1430" i="1" s="1"/>
  <c r="AV1431" i="1"/>
  <c r="AW1431" i="1" s="1"/>
  <c r="AV1432" i="1"/>
  <c r="AW1432" i="1" s="1"/>
  <c r="AV1433" i="1"/>
  <c r="AW1433" i="1" s="1"/>
  <c r="AV1434" i="1"/>
  <c r="AW1434" i="1" s="1"/>
  <c r="AV1435" i="1"/>
  <c r="AW1435" i="1" s="1"/>
  <c r="AV1436" i="1"/>
  <c r="AW1436" i="1" s="1"/>
  <c r="AV1437" i="1"/>
  <c r="AW1437" i="1" s="1"/>
  <c r="AV1438" i="1"/>
  <c r="AW1438" i="1" s="1"/>
  <c r="AV1439" i="1"/>
  <c r="AW1439" i="1" s="1"/>
  <c r="AV1440" i="1"/>
  <c r="AW1440" i="1" s="1"/>
  <c r="AV1441" i="1"/>
  <c r="AW1441" i="1" s="1"/>
  <c r="AV1442" i="1"/>
  <c r="AW1442" i="1" s="1"/>
  <c r="AV1443" i="1"/>
  <c r="AW1443" i="1" s="1"/>
  <c r="AV1444" i="1"/>
  <c r="AW1444" i="1" s="1"/>
  <c r="AV1445" i="1"/>
  <c r="AW1445" i="1" s="1"/>
  <c r="AV1446" i="1"/>
  <c r="AW1446" i="1" s="1"/>
  <c r="AV1447" i="1"/>
  <c r="AW1447" i="1" s="1"/>
  <c r="AV1448" i="1"/>
  <c r="AW1448" i="1" s="1"/>
  <c r="AV1449" i="1"/>
  <c r="AW1449" i="1" s="1"/>
  <c r="AV1450" i="1"/>
  <c r="AW1450" i="1" s="1"/>
  <c r="AV1451" i="1"/>
  <c r="AW1451" i="1" s="1"/>
  <c r="AV1452" i="1"/>
  <c r="AW1452" i="1" s="1"/>
  <c r="AV1453" i="1"/>
  <c r="AW1453" i="1" s="1"/>
  <c r="AV1454" i="1"/>
  <c r="AW1454" i="1" s="1"/>
  <c r="AV1455" i="1"/>
  <c r="AW1455" i="1" s="1"/>
  <c r="AV1456" i="1"/>
  <c r="AW1456" i="1" s="1"/>
  <c r="AV1457" i="1"/>
  <c r="AW1457" i="1" s="1"/>
  <c r="AV1458" i="1"/>
  <c r="AW1458" i="1" s="1"/>
  <c r="AV1459" i="1"/>
  <c r="AW1459" i="1" s="1"/>
  <c r="AV1460" i="1"/>
  <c r="AW1460" i="1" s="1"/>
  <c r="AV1461" i="1"/>
  <c r="AW1461" i="1" s="1"/>
  <c r="AV1462" i="1"/>
  <c r="AW1462" i="1" s="1"/>
  <c r="AV1463" i="1"/>
  <c r="AW1463" i="1" s="1"/>
  <c r="AV1464" i="1"/>
  <c r="AW1464" i="1" s="1"/>
  <c r="AV1465" i="1"/>
  <c r="AW1465" i="1" s="1"/>
  <c r="AV1466" i="1"/>
  <c r="AW1466" i="1" s="1"/>
  <c r="AV1467" i="1"/>
  <c r="AW1467" i="1" s="1"/>
  <c r="AV1468" i="1"/>
  <c r="AW1468" i="1" s="1"/>
  <c r="AV1469" i="1"/>
  <c r="AW1469" i="1" s="1"/>
  <c r="AV1470" i="1"/>
  <c r="AW1470" i="1" s="1"/>
  <c r="AV1471" i="1"/>
  <c r="AW1471" i="1" s="1"/>
  <c r="AV1472" i="1"/>
  <c r="AW1472" i="1" s="1"/>
  <c r="AV1473" i="1"/>
  <c r="AW1473" i="1" s="1"/>
  <c r="AV1474" i="1"/>
  <c r="AW1474" i="1" s="1"/>
  <c r="AV1475" i="1"/>
  <c r="AW1475" i="1" s="1"/>
  <c r="AV1476" i="1"/>
  <c r="AW1476" i="1" s="1"/>
  <c r="AV1477" i="1"/>
  <c r="AW1477" i="1" s="1"/>
  <c r="AV1478" i="1"/>
  <c r="AW1478" i="1" s="1"/>
  <c r="AV1479" i="1"/>
  <c r="AW1479" i="1" s="1"/>
  <c r="AV1480" i="1"/>
  <c r="AW1480" i="1" s="1"/>
  <c r="AV1481" i="1"/>
  <c r="AW1481" i="1" s="1"/>
  <c r="AV1482" i="1"/>
  <c r="AW1482" i="1" s="1"/>
  <c r="AV1483" i="1"/>
  <c r="AW1483" i="1" s="1"/>
  <c r="AV1484" i="1"/>
  <c r="AW1484" i="1" s="1"/>
  <c r="AV1485" i="1"/>
  <c r="AW1485" i="1" s="1"/>
  <c r="AV1486" i="1"/>
  <c r="AW1486" i="1" s="1"/>
  <c r="AV1487" i="1"/>
  <c r="AW1487" i="1" s="1"/>
  <c r="AV1488" i="1"/>
  <c r="AW1488" i="1" s="1"/>
  <c r="AV1489" i="1"/>
  <c r="AW1489" i="1" s="1"/>
  <c r="AV1490" i="1"/>
  <c r="AW1490" i="1" s="1"/>
  <c r="AV1491" i="1"/>
  <c r="AW1491" i="1" s="1"/>
  <c r="AV1492" i="1"/>
  <c r="AW1492" i="1" s="1"/>
  <c r="AV1493" i="1"/>
  <c r="AW1493" i="1" s="1"/>
  <c r="AV1494" i="1"/>
  <c r="AW1494" i="1" s="1"/>
  <c r="AV1495" i="1"/>
  <c r="AW1495" i="1" s="1"/>
  <c r="AV1496" i="1"/>
  <c r="AW1496" i="1" s="1"/>
  <c r="AV1497" i="1"/>
  <c r="AW1497" i="1" s="1"/>
  <c r="AV1498" i="1"/>
  <c r="AW1498" i="1" s="1"/>
  <c r="AV1499" i="1"/>
  <c r="AW1499" i="1" s="1"/>
  <c r="AV1500" i="1"/>
  <c r="AW1500" i="1" s="1"/>
  <c r="AV1501" i="1"/>
  <c r="AW1501" i="1" s="1"/>
  <c r="AV1502" i="1"/>
  <c r="AW1502" i="1" s="1"/>
  <c r="AV1503" i="1"/>
  <c r="AW1503" i="1" s="1"/>
  <c r="AV1504" i="1"/>
  <c r="AW1504" i="1" s="1"/>
  <c r="AV1505" i="1"/>
  <c r="AW1505" i="1" s="1"/>
  <c r="AV1506" i="1"/>
  <c r="AW1506" i="1" s="1"/>
  <c r="AV1507" i="1"/>
  <c r="AW1507" i="1" s="1"/>
  <c r="AV1508" i="1"/>
  <c r="AW1508" i="1" s="1"/>
  <c r="AV1509" i="1"/>
  <c r="AW1509" i="1" s="1"/>
  <c r="AV1510" i="1"/>
  <c r="AW1510" i="1" s="1"/>
  <c r="AV1511" i="1"/>
  <c r="AW1511" i="1" s="1"/>
  <c r="AV1512" i="1"/>
  <c r="AW1512" i="1" s="1"/>
  <c r="AV1513" i="1"/>
  <c r="AW1513" i="1" s="1"/>
  <c r="AV1514" i="1"/>
  <c r="AW1514" i="1" s="1"/>
  <c r="AV1515" i="1"/>
  <c r="AW1515" i="1" s="1"/>
  <c r="AV1516" i="1"/>
  <c r="AW1516" i="1" s="1"/>
  <c r="AV1517" i="1"/>
  <c r="AW1517" i="1" s="1"/>
  <c r="AV1518" i="1"/>
  <c r="AW1518" i="1" s="1"/>
  <c r="AV1519" i="1"/>
  <c r="AW1519" i="1" s="1"/>
  <c r="AV1520" i="1"/>
  <c r="AW1520" i="1" s="1"/>
  <c r="AV1521" i="1"/>
  <c r="AW1521" i="1" s="1"/>
  <c r="AV1522" i="1"/>
  <c r="AW1522" i="1" s="1"/>
  <c r="AV1523" i="1"/>
  <c r="AW1523" i="1" s="1"/>
  <c r="AV1524" i="1"/>
  <c r="AW1524" i="1" s="1"/>
  <c r="AV1525" i="1"/>
  <c r="AW1525" i="1" s="1"/>
  <c r="AV1526" i="1"/>
  <c r="AW1526" i="1" s="1"/>
  <c r="AV1527" i="1"/>
  <c r="AW1527" i="1" s="1"/>
  <c r="AV1528" i="1"/>
  <c r="AW1528" i="1" s="1"/>
  <c r="AV1529" i="1"/>
  <c r="AW1529" i="1" s="1"/>
  <c r="AV1530" i="1"/>
  <c r="AW1530" i="1" s="1"/>
  <c r="AV1531" i="1"/>
  <c r="AW1531" i="1" s="1"/>
  <c r="AV1532" i="1"/>
  <c r="AW1532" i="1" s="1"/>
  <c r="AV1533" i="1"/>
  <c r="AW1533" i="1" s="1"/>
  <c r="AV1534" i="1"/>
  <c r="AW1534" i="1" s="1"/>
  <c r="AV1535" i="1"/>
  <c r="AW1535" i="1" s="1"/>
  <c r="AV1536" i="1"/>
  <c r="AW1536" i="1" s="1"/>
  <c r="AV1537" i="1"/>
  <c r="AW1537" i="1" s="1"/>
  <c r="AV1538" i="1"/>
  <c r="AW1538" i="1" s="1"/>
  <c r="AV1539" i="1"/>
  <c r="AW1539" i="1" s="1"/>
  <c r="AV1540" i="1"/>
  <c r="AW1540" i="1" s="1"/>
  <c r="AV1541" i="1"/>
  <c r="AW1541" i="1" s="1"/>
  <c r="AV1542" i="1"/>
  <c r="AW1542" i="1" s="1"/>
  <c r="AV1543" i="1"/>
  <c r="AW1543" i="1" s="1"/>
  <c r="AV1544" i="1"/>
  <c r="AW1544" i="1" s="1"/>
  <c r="AV1545" i="1"/>
  <c r="AW1545" i="1" s="1"/>
  <c r="AV1546" i="1"/>
  <c r="AW1546" i="1" s="1"/>
  <c r="AV1547" i="1"/>
  <c r="AW1547" i="1" s="1"/>
  <c r="AV1548" i="1"/>
  <c r="AW1548" i="1" s="1"/>
  <c r="AV1549" i="1"/>
  <c r="AW1549" i="1" s="1"/>
  <c r="AV1550" i="1"/>
  <c r="AW1550" i="1" s="1"/>
  <c r="AV1551" i="1"/>
  <c r="AW1551" i="1" s="1"/>
  <c r="AV1552" i="1"/>
  <c r="AW1552" i="1" s="1"/>
  <c r="AV1553" i="1"/>
  <c r="AW1553" i="1" s="1"/>
  <c r="AV1554" i="1"/>
  <c r="AW1554" i="1" s="1"/>
  <c r="AV1555" i="1"/>
  <c r="AW1555" i="1" s="1"/>
  <c r="AV1556" i="1"/>
  <c r="AW1556" i="1" s="1"/>
  <c r="AV1557" i="1"/>
  <c r="AW1557" i="1" s="1"/>
  <c r="AV1558" i="1"/>
  <c r="AW1558" i="1" s="1"/>
  <c r="AV1559" i="1"/>
  <c r="AW1559" i="1" s="1"/>
  <c r="AV1560" i="1"/>
  <c r="AW1560" i="1" s="1"/>
  <c r="AV1561" i="1"/>
  <c r="AW1561" i="1" s="1"/>
  <c r="AV1562" i="1"/>
  <c r="AW1562" i="1" s="1"/>
  <c r="AV1563" i="1"/>
  <c r="AW1563" i="1" s="1"/>
  <c r="AV1564" i="1"/>
  <c r="AW1564" i="1" s="1"/>
  <c r="AV1565" i="1"/>
  <c r="AW1565" i="1" s="1"/>
  <c r="AV1566" i="1"/>
  <c r="AW1566" i="1" s="1"/>
  <c r="AV1567" i="1"/>
  <c r="AW1567" i="1" s="1"/>
  <c r="AV1568" i="1"/>
  <c r="AW1568" i="1" s="1"/>
  <c r="AV1569" i="1"/>
  <c r="AW1569" i="1" s="1"/>
  <c r="AV1570" i="1"/>
  <c r="AW1570" i="1" s="1"/>
  <c r="AV1571" i="1"/>
  <c r="AW1571" i="1" s="1"/>
  <c r="AV1572" i="1"/>
  <c r="AW1572" i="1" s="1"/>
  <c r="AV1573" i="1"/>
  <c r="AW1573" i="1" s="1"/>
  <c r="AV1574" i="1"/>
  <c r="AW1574" i="1" s="1"/>
  <c r="AV1575" i="1"/>
  <c r="AW1575" i="1" s="1"/>
  <c r="AV1576" i="1"/>
  <c r="AW1576" i="1" s="1"/>
  <c r="AV1577" i="1"/>
  <c r="AW1577" i="1" s="1"/>
  <c r="AV1578" i="1"/>
  <c r="AW1578" i="1" s="1"/>
  <c r="AV1579" i="1"/>
  <c r="AW1579" i="1" s="1"/>
  <c r="AV1580" i="1"/>
  <c r="AW1580" i="1" s="1"/>
  <c r="AV1581" i="1"/>
  <c r="AW1581" i="1" s="1"/>
  <c r="AV1582" i="1"/>
  <c r="AW1582" i="1" s="1"/>
  <c r="AV1583" i="1"/>
  <c r="AW1583" i="1" s="1"/>
  <c r="AV1584" i="1"/>
  <c r="AW1584" i="1" s="1"/>
  <c r="AV1585" i="1"/>
  <c r="AW1585" i="1" s="1"/>
  <c r="AV1586" i="1"/>
  <c r="AW1586" i="1" s="1"/>
  <c r="AV1587" i="1"/>
  <c r="AW1587" i="1" s="1"/>
  <c r="AV1588" i="1"/>
  <c r="AW1588" i="1" s="1"/>
  <c r="AV1589" i="1"/>
  <c r="AW1589" i="1" s="1"/>
  <c r="AV1590" i="1"/>
  <c r="AW1590" i="1" s="1"/>
  <c r="AV1591" i="1"/>
  <c r="AW1591" i="1" s="1"/>
  <c r="AV1592" i="1"/>
  <c r="AW1592" i="1" s="1"/>
  <c r="AV1593" i="1"/>
  <c r="AW1593" i="1" s="1"/>
  <c r="AV1594" i="1"/>
  <c r="AW1594" i="1" s="1"/>
  <c r="AV1595" i="1"/>
  <c r="AW1595" i="1" s="1"/>
  <c r="AV1596" i="1"/>
  <c r="AW1596" i="1" s="1"/>
  <c r="AV1597" i="1"/>
  <c r="AW1597" i="1" s="1"/>
  <c r="AV1598" i="1"/>
  <c r="AW1598" i="1" s="1"/>
  <c r="AV1599" i="1"/>
  <c r="AW1599" i="1" s="1"/>
  <c r="AV1600" i="1"/>
  <c r="AW1600" i="1" s="1"/>
  <c r="AV1601" i="1"/>
  <c r="AW1601" i="1" s="1"/>
  <c r="AV1602" i="1"/>
  <c r="AW1602" i="1" s="1"/>
  <c r="AV1603" i="1"/>
  <c r="AW1603" i="1" s="1"/>
  <c r="AV1604" i="1"/>
  <c r="AW1604" i="1" s="1"/>
  <c r="AV1605" i="1"/>
  <c r="AW1605" i="1" s="1"/>
  <c r="AV1606" i="1"/>
  <c r="AW1606" i="1" s="1"/>
  <c r="AV1607" i="1"/>
  <c r="AW1607" i="1" s="1"/>
  <c r="AV1608" i="1"/>
  <c r="AW1608" i="1" s="1"/>
  <c r="AV1609" i="1"/>
  <c r="AW1609" i="1" s="1"/>
  <c r="AV1610" i="1"/>
  <c r="AW1610" i="1" s="1"/>
  <c r="AV1611" i="1"/>
  <c r="AW1611" i="1" s="1"/>
  <c r="AV1612" i="1"/>
  <c r="AW1612" i="1" s="1"/>
  <c r="AV1613" i="1"/>
  <c r="AW1613" i="1" s="1"/>
  <c r="AV1614" i="1"/>
  <c r="AW1614" i="1" s="1"/>
  <c r="AV1615" i="1"/>
  <c r="AW1615" i="1" s="1"/>
  <c r="AV1616" i="1"/>
  <c r="AW1616" i="1" s="1"/>
  <c r="AV1617" i="1"/>
  <c r="AW1617" i="1" s="1"/>
  <c r="AV1618" i="1"/>
  <c r="AW1618" i="1" s="1"/>
  <c r="AV1619" i="1"/>
  <c r="AW1619" i="1" s="1"/>
  <c r="AV1620" i="1"/>
  <c r="AW1620" i="1" s="1"/>
  <c r="AV1621" i="1"/>
  <c r="AW1621" i="1" s="1"/>
  <c r="AV1622" i="1"/>
  <c r="AW1622" i="1" s="1"/>
  <c r="AV1623" i="1"/>
  <c r="AW1623" i="1" s="1"/>
  <c r="AV1624" i="1"/>
  <c r="AW1624" i="1" s="1"/>
  <c r="AV1625" i="1"/>
  <c r="AW1625" i="1" s="1"/>
  <c r="AV1626" i="1"/>
  <c r="AW1626" i="1" s="1"/>
  <c r="AV1627" i="1"/>
  <c r="AW1627" i="1" s="1"/>
  <c r="AV1628" i="1"/>
  <c r="AW1628" i="1" s="1"/>
  <c r="AV1629" i="1"/>
  <c r="AW1629" i="1" s="1"/>
  <c r="AV1630" i="1"/>
  <c r="AW1630" i="1" s="1"/>
  <c r="AV1631" i="1"/>
  <c r="AW1631" i="1" s="1"/>
  <c r="AV1632" i="1"/>
  <c r="AW1632" i="1" s="1"/>
  <c r="AV1633" i="1"/>
  <c r="AW1633" i="1" s="1"/>
  <c r="AV1634" i="1"/>
  <c r="AW1634" i="1" s="1"/>
  <c r="AV1635" i="1"/>
  <c r="AW1635" i="1" s="1"/>
  <c r="AV1636" i="1"/>
  <c r="AW1636" i="1" s="1"/>
  <c r="AV1637" i="1"/>
  <c r="AW1637" i="1" s="1"/>
  <c r="AV1638" i="1"/>
  <c r="AW1638" i="1" s="1"/>
  <c r="AV1639" i="1"/>
  <c r="AW1639" i="1" s="1"/>
  <c r="AV1640" i="1"/>
  <c r="AW1640" i="1" s="1"/>
  <c r="AV1641" i="1"/>
  <c r="AW1641" i="1" s="1"/>
  <c r="AV1642" i="1"/>
  <c r="AW1642" i="1" s="1"/>
  <c r="AV1643" i="1"/>
  <c r="AW1643" i="1" s="1"/>
  <c r="AV1644" i="1"/>
  <c r="AW1644" i="1" s="1"/>
  <c r="AV1645" i="1"/>
  <c r="AW1645" i="1" s="1"/>
  <c r="AV1646" i="1"/>
  <c r="AW1646" i="1" s="1"/>
  <c r="AV1647" i="1"/>
  <c r="AW1647" i="1" s="1"/>
  <c r="AV1648" i="1"/>
  <c r="AW1648" i="1" s="1"/>
  <c r="AV1649" i="1"/>
  <c r="AW1649" i="1" s="1"/>
  <c r="AV1650" i="1"/>
  <c r="AW1650" i="1" s="1"/>
  <c r="AV1651" i="1"/>
  <c r="AW1651" i="1" s="1"/>
  <c r="AV1652" i="1"/>
  <c r="AW1652" i="1" s="1"/>
  <c r="AV1653" i="1"/>
  <c r="AW1653" i="1" s="1"/>
  <c r="AV1654" i="1"/>
  <c r="AW1654" i="1" s="1"/>
  <c r="AV1655" i="1"/>
  <c r="AW1655" i="1" s="1"/>
  <c r="AV1656" i="1"/>
  <c r="AW1656" i="1" s="1"/>
  <c r="AV1657" i="1"/>
  <c r="AW1657" i="1" s="1"/>
  <c r="AV1658" i="1"/>
  <c r="AW1658" i="1" s="1"/>
  <c r="AV1659" i="1"/>
  <c r="AW1659" i="1" s="1"/>
  <c r="AV1660" i="1"/>
  <c r="AW1660" i="1" s="1"/>
  <c r="AV1661" i="1"/>
  <c r="AW1661" i="1" s="1"/>
  <c r="AV1662" i="1"/>
  <c r="AW1662" i="1" s="1"/>
  <c r="AV1663" i="1"/>
  <c r="AW1663" i="1" s="1"/>
  <c r="AV1664" i="1"/>
  <c r="AW1664" i="1" s="1"/>
  <c r="AV1665" i="1"/>
  <c r="AW1665" i="1" s="1"/>
  <c r="AV1666" i="1"/>
  <c r="AW1666" i="1" s="1"/>
  <c r="AV1667" i="1"/>
  <c r="AW1667" i="1" s="1"/>
  <c r="AV1668" i="1"/>
  <c r="AW1668" i="1" s="1"/>
  <c r="AV1669" i="1"/>
  <c r="AW1669" i="1" s="1"/>
  <c r="AV1670" i="1"/>
  <c r="AW1670" i="1" s="1"/>
  <c r="AV1671" i="1"/>
  <c r="AW1671" i="1" s="1"/>
  <c r="AV1672" i="1"/>
  <c r="AW1672" i="1" s="1"/>
  <c r="AV1673" i="1"/>
  <c r="AW1673" i="1" s="1"/>
  <c r="AV1674" i="1"/>
  <c r="AW1674" i="1" s="1"/>
  <c r="AV1675" i="1"/>
  <c r="AW1675" i="1" s="1"/>
  <c r="AV1676" i="1"/>
  <c r="AW1676" i="1" s="1"/>
  <c r="AV1677" i="1"/>
  <c r="AW1677" i="1" s="1"/>
  <c r="AV1678" i="1"/>
  <c r="AW1678" i="1" s="1"/>
  <c r="AV1679" i="1"/>
  <c r="AW1679" i="1" s="1"/>
  <c r="AV1680" i="1"/>
  <c r="AW1680" i="1" s="1"/>
  <c r="AV1681" i="1"/>
  <c r="AW1681" i="1" s="1"/>
  <c r="AV1682" i="1"/>
  <c r="AW1682" i="1" s="1"/>
  <c r="AV1683" i="1"/>
  <c r="AW1683" i="1" s="1"/>
  <c r="AV1684" i="1"/>
  <c r="AW1684" i="1" s="1"/>
  <c r="AV1685" i="1"/>
  <c r="AW1685" i="1" s="1"/>
  <c r="AV1686" i="1"/>
  <c r="AW1686" i="1" s="1"/>
  <c r="AV1687" i="1"/>
  <c r="AW1687" i="1" s="1"/>
  <c r="AV1688" i="1"/>
  <c r="AW1688" i="1" s="1"/>
  <c r="AV1689" i="1"/>
  <c r="AW1689" i="1" s="1"/>
  <c r="AV1690" i="1"/>
  <c r="AW1690" i="1" s="1"/>
  <c r="AV1691" i="1"/>
  <c r="AW1691" i="1" s="1"/>
  <c r="AV1692" i="1"/>
  <c r="AW1692" i="1" s="1"/>
  <c r="AV1693" i="1"/>
  <c r="AW1693" i="1" s="1"/>
  <c r="AV1694" i="1"/>
  <c r="AW1694" i="1" s="1"/>
  <c r="AV1695" i="1"/>
  <c r="AW1695" i="1" s="1"/>
  <c r="AV1696" i="1"/>
  <c r="AW1696" i="1" s="1"/>
  <c r="AV1697" i="1"/>
  <c r="AW1697" i="1" s="1"/>
  <c r="AV1698" i="1"/>
  <c r="AW1698" i="1" s="1"/>
  <c r="AV1699" i="1"/>
  <c r="AW1699" i="1" s="1"/>
  <c r="AV1700" i="1"/>
  <c r="AW1700" i="1" s="1"/>
  <c r="AV1701" i="1"/>
  <c r="AW1701" i="1" s="1"/>
  <c r="AV1702" i="1"/>
  <c r="AW1702" i="1" s="1"/>
  <c r="AV1703" i="1"/>
  <c r="AW1703" i="1" s="1"/>
  <c r="AV1704" i="1"/>
  <c r="AW1704" i="1" s="1"/>
  <c r="AV1705" i="1"/>
  <c r="AW1705" i="1" s="1"/>
  <c r="AV1706" i="1"/>
  <c r="AW1706" i="1" s="1"/>
  <c r="AV1707" i="1"/>
  <c r="AW1707" i="1" s="1"/>
  <c r="AV1708" i="1"/>
  <c r="AW1708" i="1" s="1"/>
  <c r="AV1709" i="1"/>
  <c r="AW1709" i="1" s="1"/>
  <c r="AV1710" i="1"/>
  <c r="AW1710" i="1" s="1"/>
  <c r="AV1711" i="1"/>
  <c r="AW1711" i="1" s="1"/>
  <c r="AV1712" i="1"/>
  <c r="AW1712" i="1" s="1"/>
  <c r="AV1713" i="1"/>
  <c r="AW1713" i="1" s="1"/>
  <c r="AV1714" i="1"/>
  <c r="AW1714" i="1" s="1"/>
  <c r="AV1715" i="1"/>
  <c r="AW1715" i="1" s="1"/>
  <c r="AV1716" i="1"/>
  <c r="AW1716" i="1" s="1"/>
  <c r="AV1717" i="1"/>
  <c r="AW1717" i="1" s="1"/>
  <c r="AV1718" i="1"/>
  <c r="AW1718" i="1" s="1"/>
  <c r="AV1719" i="1"/>
  <c r="AW1719" i="1" s="1"/>
  <c r="AV1720" i="1"/>
  <c r="AW1720" i="1" s="1"/>
  <c r="AV1721" i="1"/>
  <c r="AW1721" i="1" s="1"/>
  <c r="AV1722" i="1"/>
  <c r="AW1722" i="1" s="1"/>
  <c r="AV1723" i="1"/>
  <c r="AW1723" i="1" s="1"/>
  <c r="AV1724" i="1"/>
  <c r="AW1724" i="1" s="1"/>
  <c r="AV1725" i="1"/>
  <c r="AW1725" i="1" s="1"/>
  <c r="AV1726" i="1"/>
  <c r="AW1726" i="1" s="1"/>
  <c r="AV1727" i="1"/>
  <c r="AW1727" i="1" s="1"/>
  <c r="AV1728" i="1"/>
  <c r="AW1728" i="1" s="1"/>
  <c r="AV1729" i="1"/>
  <c r="AW1729" i="1" s="1"/>
  <c r="AV1730" i="1"/>
  <c r="AW1730" i="1" s="1"/>
  <c r="AV1731" i="1"/>
  <c r="AW1731" i="1" s="1"/>
  <c r="AV1732" i="1"/>
  <c r="AW1732" i="1" s="1"/>
  <c r="AV1733" i="1"/>
  <c r="AW1733" i="1" s="1"/>
  <c r="AV1734" i="1"/>
  <c r="AW1734" i="1" s="1"/>
  <c r="AV1735" i="1"/>
  <c r="AW1735" i="1" s="1"/>
  <c r="AV1736" i="1"/>
  <c r="AW1736" i="1" s="1"/>
  <c r="AV1737" i="1"/>
  <c r="AW1737" i="1" s="1"/>
  <c r="AV1738" i="1"/>
  <c r="AW1738" i="1" s="1"/>
  <c r="AV1739" i="1"/>
  <c r="AW1739" i="1" s="1"/>
  <c r="AV1740" i="1"/>
  <c r="AW1740" i="1" s="1"/>
  <c r="AV1741" i="1"/>
  <c r="AW1741" i="1" s="1"/>
  <c r="AV1742" i="1"/>
  <c r="AW1742" i="1" s="1"/>
  <c r="AV1743" i="1"/>
  <c r="AW1743" i="1" s="1"/>
  <c r="AV1744" i="1"/>
  <c r="AW1744" i="1" s="1"/>
  <c r="AV1745" i="1"/>
  <c r="AW1745" i="1" s="1"/>
  <c r="AV1746" i="1"/>
  <c r="AW1746" i="1" s="1"/>
  <c r="AV1747" i="1"/>
  <c r="AW1747" i="1" s="1"/>
  <c r="AV1748" i="1"/>
  <c r="AW1748" i="1" s="1"/>
  <c r="AV1749" i="1"/>
  <c r="AW1749" i="1" s="1"/>
  <c r="AV1750" i="1"/>
  <c r="AW1750" i="1" s="1"/>
  <c r="AV1751" i="1"/>
  <c r="AW1751" i="1" s="1"/>
  <c r="AV1752" i="1"/>
  <c r="AW1752" i="1" s="1"/>
  <c r="AV1753" i="1"/>
  <c r="AW1753" i="1" s="1"/>
  <c r="AV1754" i="1"/>
  <c r="AW1754" i="1" s="1"/>
  <c r="AV1755" i="1"/>
  <c r="AW1755" i="1" s="1"/>
  <c r="AV1756" i="1"/>
  <c r="AW1756" i="1" s="1"/>
  <c r="AV1757" i="1"/>
  <c r="AW1757" i="1" s="1"/>
  <c r="AV1758" i="1"/>
  <c r="AW1758" i="1" s="1"/>
  <c r="AV1759" i="1"/>
  <c r="AW1759" i="1" s="1"/>
  <c r="AV1760" i="1"/>
  <c r="AW1760" i="1" s="1"/>
  <c r="AV1761" i="1"/>
  <c r="AW1761" i="1" s="1"/>
  <c r="AV1762" i="1"/>
  <c r="AW1762" i="1" s="1"/>
  <c r="AV1763" i="1"/>
  <c r="AW1763" i="1" s="1"/>
  <c r="AV1764" i="1"/>
  <c r="AW1764" i="1" s="1"/>
  <c r="AV1765" i="1"/>
  <c r="AW1765" i="1" s="1"/>
  <c r="AV1766" i="1"/>
  <c r="AW1766" i="1" s="1"/>
  <c r="AV1767" i="1"/>
  <c r="AW1767" i="1" s="1"/>
  <c r="AV1768" i="1"/>
  <c r="AW1768" i="1" s="1"/>
  <c r="AV1769" i="1"/>
  <c r="AW1769" i="1" s="1"/>
  <c r="AV1770" i="1"/>
  <c r="AW1770" i="1" s="1"/>
  <c r="AV1771" i="1"/>
  <c r="AW1771" i="1" s="1"/>
  <c r="AV1772" i="1"/>
  <c r="AW1772" i="1" s="1"/>
  <c r="AV1773" i="1"/>
  <c r="AW1773" i="1" s="1"/>
  <c r="AV1774" i="1"/>
  <c r="AW1774" i="1" s="1"/>
  <c r="AV1775" i="1"/>
  <c r="AW1775" i="1" s="1"/>
  <c r="AV1776" i="1"/>
  <c r="AW1776" i="1" s="1"/>
  <c r="AV1777" i="1"/>
  <c r="AW1777" i="1" s="1"/>
  <c r="AV1778" i="1"/>
  <c r="AW1778" i="1" s="1"/>
  <c r="AV1779" i="1"/>
  <c r="AW1779" i="1" s="1"/>
  <c r="AV1780" i="1"/>
  <c r="AW1780" i="1" s="1"/>
  <c r="AV1781" i="1"/>
  <c r="AW1781" i="1" s="1"/>
  <c r="AV1782" i="1"/>
  <c r="AW1782" i="1" s="1"/>
  <c r="AV1783" i="1"/>
  <c r="AW1783" i="1" s="1"/>
  <c r="AV1784" i="1"/>
  <c r="AW1784" i="1" s="1"/>
  <c r="AV1785" i="1"/>
  <c r="AW1785" i="1" s="1"/>
  <c r="AV1786" i="1"/>
  <c r="AW1786" i="1" s="1"/>
  <c r="AV1787" i="1"/>
  <c r="AW1787" i="1" s="1"/>
  <c r="AV1788" i="1"/>
  <c r="AW1788" i="1" s="1"/>
  <c r="AV1789" i="1"/>
  <c r="AW1789" i="1" s="1"/>
  <c r="AV1790" i="1"/>
  <c r="AW1790" i="1" s="1"/>
  <c r="AV1791" i="1"/>
  <c r="AW1791" i="1" s="1"/>
  <c r="AV1792" i="1"/>
  <c r="AW1792" i="1" s="1"/>
  <c r="AV1793" i="1"/>
  <c r="AW1793" i="1" s="1"/>
  <c r="AV1794" i="1"/>
  <c r="AW1794" i="1" s="1"/>
  <c r="AV1795" i="1"/>
  <c r="AW1795" i="1" s="1"/>
  <c r="AV1796" i="1"/>
  <c r="AW1796" i="1" s="1"/>
  <c r="AV1797" i="1"/>
  <c r="AW1797" i="1" s="1"/>
  <c r="AV1798" i="1"/>
  <c r="AW1798" i="1" s="1"/>
  <c r="AV1799" i="1"/>
  <c r="AW1799" i="1" s="1"/>
  <c r="AV1800" i="1"/>
  <c r="AW1800" i="1" s="1"/>
  <c r="AV1801" i="1"/>
  <c r="AW1801" i="1" s="1"/>
  <c r="AV1802" i="1"/>
  <c r="AW1802" i="1" s="1"/>
  <c r="AV1803" i="1"/>
  <c r="AW1803" i="1" s="1"/>
  <c r="AV1804" i="1"/>
  <c r="AW1804" i="1" s="1"/>
  <c r="AV1805" i="1"/>
  <c r="AW1805" i="1" s="1"/>
  <c r="AV1806" i="1"/>
  <c r="AW1806" i="1" s="1"/>
  <c r="AV1807" i="1"/>
  <c r="AW1807" i="1" s="1"/>
  <c r="AV1808" i="1"/>
  <c r="AW1808" i="1" s="1"/>
  <c r="AV8" i="1"/>
  <c r="AW8" i="1" s="1"/>
  <c r="W129" i="1" l="1"/>
  <c r="W1249" i="1"/>
  <c r="W1189" i="1"/>
  <c r="W1549" i="1"/>
  <c r="W1329" i="1"/>
  <c r="W1064" i="1"/>
  <c r="V8" i="1"/>
  <c r="I1718" i="1"/>
  <c r="I998" i="1"/>
  <c r="L998" i="1" s="1"/>
  <c r="M998" i="1" s="1"/>
  <c r="O998" i="1" s="1"/>
  <c r="P998" i="1" s="1"/>
  <c r="Y998" i="1" s="1"/>
  <c r="Z998" i="1" s="1"/>
  <c r="I598" i="1"/>
  <c r="L598" i="1" s="1"/>
  <c r="M598" i="1" s="1"/>
  <c r="O598" i="1" s="1"/>
  <c r="P598" i="1" s="1"/>
  <c r="Y598" i="1" s="1"/>
  <c r="Z598" i="1" s="1"/>
  <c r="I338" i="1"/>
  <c r="L338" i="1" s="1"/>
  <c r="M338" i="1" s="1"/>
  <c r="O338" i="1" s="1"/>
  <c r="P338" i="1" s="1"/>
  <c r="Y338" i="1" s="1"/>
  <c r="Z338" i="1" s="1"/>
  <c r="I1578" i="1"/>
  <c r="I1318" i="1"/>
  <c r="L1318" i="1" s="1"/>
  <c r="M1318" i="1" s="1"/>
  <c r="O1318" i="1" s="1"/>
  <c r="P1318" i="1" s="1"/>
  <c r="Y1318" i="1" s="1"/>
  <c r="Z1318" i="1" s="1"/>
  <c r="I498" i="1"/>
  <c r="I58" i="1"/>
  <c r="L58" i="1" s="1"/>
  <c r="M58" i="1" s="1"/>
  <c r="O58" i="1" s="1"/>
  <c r="P58" i="1" s="1"/>
  <c r="Y58" i="1" s="1"/>
  <c r="Z58" i="1" s="1"/>
  <c r="I23" i="1"/>
  <c r="I1722" i="1"/>
  <c r="I822" i="1"/>
  <c r="I762" i="1"/>
  <c r="I602" i="1"/>
  <c r="I582" i="1"/>
  <c r="I542" i="1"/>
  <c r="I462" i="1"/>
  <c r="I382" i="1"/>
  <c r="I142" i="1"/>
  <c r="I961" i="1"/>
  <c r="I781" i="1"/>
  <c r="I10" i="1"/>
  <c r="I1361" i="1"/>
  <c r="I561" i="1"/>
  <c r="I1790" i="1"/>
  <c r="L1790" i="1" s="1"/>
  <c r="M1790" i="1" s="1"/>
  <c r="O1790" i="1" s="1"/>
  <c r="P1790" i="1" s="1"/>
  <c r="Y1790" i="1" s="1"/>
  <c r="Z1790" i="1" s="1"/>
  <c r="I1770" i="1"/>
  <c r="I1730" i="1"/>
  <c r="I1720" i="1"/>
  <c r="I1580" i="1"/>
  <c r="I1540" i="1"/>
  <c r="I1520" i="1"/>
  <c r="I1480" i="1"/>
  <c r="I1360" i="1"/>
  <c r="I1140" i="1"/>
  <c r="I1000" i="1"/>
  <c r="I900" i="1"/>
  <c r="I780" i="1"/>
  <c r="I720" i="1"/>
  <c r="I600" i="1"/>
  <c r="I380" i="1"/>
  <c r="I340" i="1"/>
  <c r="I320" i="1"/>
  <c r="I280" i="1"/>
  <c r="I160" i="1"/>
  <c r="I100" i="1"/>
  <c r="I19" i="1"/>
  <c r="L19" i="1" s="1"/>
  <c r="M19" i="1" s="1"/>
  <c r="O19" i="1" s="1"/>
  <c r="P19" i="1" s="1"/>
  <c r="Y19" i="1" s="1"/>
  <c r="Z19" i="1" s="1"/>
  <c r="I337" i="1"/>
  <c r="I157" i="1"/>
  <c r="I336" i="1"/>
  <c r="I1767" i="1"/>
  <c r="I1297" i="1"/>
  <c r="W1518" i="1"/>
  <c r="W1478" i="1"/>
  <c r="V1777" i="1"/>
  <c r="K1637" i="1"/>
  <c r="V1037" i="1"/>
  <c r="V177" i="1"/>
  <c r="V137" i="1"/>
  <c r="I722" i="1"/>
  <c r="I322" i="1"/>
  <c r="I422" i="1"/>
  <c r="I182" i="1"/>
  <c r="I62" i="1"/>
  <c r="I1042" i="1"/>
  <c r="I862" i="1"/>
  <c r="I22" i="1"/>
  <c r="W943" i="1"/>
  <c r="W723" i="1"/>
  <c r="W443" i="1"/>
  <c r="W163" i="1"/>
  <c r="W1330" i="1"/>
  <c r="K1518" i="1"/>
  <c r="K697" i="1"/>
  <c r="K95" i="1"/>
  <c r="W901" i="1"/>
  <c r="W721" i="1"/>
  <c r="W541" i="1"/>
  <c r="V74" i="1"/>
  <c r="K74" i="1"/>
  <c r="I1727" i="1"/>
  <c r="I1476" i="1"/>
  <c r="I1276" i="1"/>
  <c r="L1276" i="1" s="1"/>
  <c r="M1276" i="1" s="1"/>
  <c r="O1276" i="1" s="1"/>
  <c r="P1276" i="1" s="1"/>
  <c r="Y1276" i="1" s="1"/>
  <c r="Z1276" i="1" s="1"/>
  <c r="I1136" i="1"/>
  <c r="L1136" i="1" s="1"/>
  <c r="M1136" i="1" s="1"/>
  <c r="O1136" i="1" s="1"/>
  <c r="P1136" i="1" s="1"/>
  <c r="Y1136" i="1" s="1"/>
  <c r="Z1136" i="1" s="1"/>
  <c r="I1036" i="1"/>
  <c r="L1036" i="1" s="1"/>
  <c r="M1036" i="1" s="1"/>
  <c r="O1036" i="1" s="1"/>
  <c r="P1036" i="1" s="1"/>
  <c r="Y1036" i="1" s="1"/>
  <c r="Z1036" i="1" s="1"/>
  <c r="I556" i="1"/>
  <c r="I476" i="1"/>
  <c r="I156" i="1"/>
  <c r="I56" i="1"/>
  <c r="I26" i="1"/>
  <c r="K1207" i="1"/>
  <c r="V1207" i="1"/>
  <c r="K129" i="1"/>
  <c r="K126" i="1"/>
  <c r="V126" i="1"/>
  <c r="K128" i="1"/>
  <c r="I764" i="1"/>
  <c r="I644" i="1"/>
  <c r="I424" i="1"/>
  <c r="I244" i="1"/>
  <c r="I1783" i="1"/>
  <c r="I1763" i="1"/>
  <c r="I1693" i="1"/>
  <c r="I1663" i="1"/>
  <c r="I1563" i="1"/>
  <c r="I1443" i="1"/>
  <c r="I1403" i="1"/>
  <c r="I1263" i="1"/>
  <c r="I1163" i="1"/>
  <c r="I1043" i="1"/>
  <c r="I1003" i="1"/>
  <c r="I983" i="1"/>
  <c r="I823" i="1"/>
  <c r="I763" i="1"/>
  <c r="I603" i="1"/>
  <c r="I583" i="1"/>
  <c r="I463" i="1"/>
  <c r="I423" i="1"/>
  <c r="I183" i="1"/>
  <c r="I63" i="1"/>
  <c r="W722" i="1"/>
  <c r="I1317" i="1"/>
  <c r="I276" i="1"/>
  <c r="L276" i="1" s="1"/>
  <c r="M276" i="1" s="1"/>
  <c r="O276" i="1" s="1"/>
  <c r="P276" i="1" s="1"/>
  <c r="Y276" i="1" s="1"/>
  <c r="Z276" i="1" s="1"/>
  <c r="I1564" i="1"/>
  <c r="I1164" i="1"/>
  <c r="V1209" i="1"/>
  <c r="W1209" i="1" s="1"/>
  <c r="W1619" i="1"/>
  <c r="W1539" i="1"/>
  <c r="V1066" i="1"/>
  <c r="W1067" i="1" s="1"/>
  <c r="I1536" i="1"/>
  <c r="I1316" i="1"/>
  <c r="V1206" i="1"/>
  <c r="I1401" i="1"/>
  <c r="I1301" i="1"/>
  <c r="I1001" i="1"/>
  <c r="I901" i="1"/>
  <c r="I601" i="1"/>
  <c r="I381" i="1"/>
  <c r="I201" i="1"/>
  <c r="I161" i="1"/>
  <c r="I101" i="1"/>
  <c r="K978" i="1"/>
  <c r="V978" i="1"/>
  <c r="W978" i="1" s="1"/>
  <c r="K878" i="1"/>
  <c r="V878" i="1"/>
  <c r="I1257" i="1"/>
  <c r="I857" i="1"/>
  <c r="I57" i="1"/>
  <c r="W471" i="1"/>
  <c r="W1420" i="1"/>
  <c r="W1260" i="1"/>
  <c r="W1060" i="1"/>
  <c r="V1036" i="1"/>
  <c r="V1035" i="1"/>
  <c r="K799" i="1"/>
  <c r="V799" i="1"/>
  <c r="K1180" i="1"/>
  <c r="L1180" i="1" s="1"/>
  <c r="M1180" i="1" s="1"/>
  <c r="O1180" i="1" s="1"/>
  <c r="P1180" i="1" s="1"/>
  <c r="Y1180" i="1" s="1"/>
  <c r="Z1180" i="1" s="1"/>
  <c r="K807" i="1"/>
  <c r="V807" i="1"/>
  <c r="K647" i="1"/>
  <c r="V647" i="1"/>
  <c r="W647" i="1" s="1"/>
  <c r="K467" i="1"/>
  <c r="V467" i="1"/>
  <c r="W468" i="1" s="1"/>
  <c r="K700" i="1"/>
  <c r="V1519" i="1"/>
  <c r="W1519" i="1" s="1"/>
  <c r="K1519" i="1"/>
  <c r="K179" i="1"/>
  <c r="V179" i="1"/>
  <c r="K686" i="1"/>
  <c r="V686" i="1"/>
  <c r="K26" i="1"/>
  <c r="V26" i="1"/>
  <c r="K1618" i="1"/>
  <c r="V1774" i="1"/>
  <c r="V635" i="1"/>
  <c r="V1638" i="1"/>
  <c r="W1638" i="1" s="1"/>
  <c r="V538" i="1"/>
  <c r="V469" i="1"/>
  <c r="W470" i="1" s="1"/>
  <c r="V1378" i="1"/>
  <c r="W1378" i="1" s="1"/>
  <c r="W1550" i="1"/>
  <c r="V1376" i="1"/>
  <c r="W1377" i="1" s="1"/>
  <c r="V354" i="1"/>
  <c r="K1558" i="1"/>
  <c r="V1355" i="1"/>
  <c r="W1548" i="1"/>
  <c r="W1368" i="1"/>
  <c r="W1248" i="1"/>
  <c r="W1188" i="1"/>
  <c r="W1148" i="1"/>
  <c r="W968" i="1"/>
  <c r="V1277" i="1"/>
  <c r="V178" i="1"/>
  <c r="K1692" i="1"/>
  <c r="V1692" i="1"/>
  <c r="K372" i="1"/>
  <c r="V372" i="1"/>
  <c r="K1450" i="1"/>
  <c r="V1450" i="1"/>
  <c r="K1429" i="1"/>
  <c r="V1429" i="1"/>
  <c r="W1429" i="1" s="1"/>
  <c r="V948" i="1"/>
  <c r="K948" i="1"/>
  <c r="K1546" i="1"/>
  <c r="K1767" i="1"/>
  <c r="V1767" i="1"/>
  <c r="W1547" i="1"/>
  <c r="K1507" i="1"/>
  <c r="V1507" i="1"/>
  <c r="V1267" i="1"/>
  <c r="W1268" i="1" s="1"/>
  <c r="K1267" i="1"/>
  <c r="W1187" i="1"/>
  <c r="K887" i="1"/>
  <c r="V887" i="1"/>
  <c r="K427" i="1"/>
  <c r="V427" i="1"/>
  <c r="K1526" i="1"/>
  <c r="V1427" i="1"/>
  <c r="W1427" i="1" s="1"/>
  <c r="V946" i="1"/>
  <c r="K946" i="1"/>
  <c r="K806" i="1"/>
  <c r="V806" i="1"/>
  <c r="V629" i="1"/>
  <c r="K1467" i="1"/>
  <c r="V1366" i="1"/>
  <c r="W1367" i="1" s="1"/>
  <c r="V627" i="1"/>
  <c r="K1606" i="1"/>
  <c r="V1606" i="1"/>
  <c r="V1266" i="1"/>
  <c r="K1266" i="1"/>
  <c r="V1166" i="1"/>
  <c r="K1166" i="1"/>
  <c r="K466" i="1"/>
  <c r="V466" i="1"/>
  <c r="K366" i="1"/>
  <c r="V366" i="1"/>
  <c r="K206" i="1"/>
  <c r="V206" i="1"/>
  <c r="K1328" i="1"/>
  <c r="V626" i="1"/>
  <c r="K1766" i="1"/>
  <c r="L1766" i="1" s="1"/>
  <c r="M1766" i="1" s="1"/>
  <c r="O1766" i="1" s="1"/>
  <c r="P1766" i="1" s="1"/>
  <c r="Y1766" i="1" s="1"/>
  <c r="Z1766" i="1" s="1"/>
  <c r="V1766" i="1"/>
  <c r="K1706" i="1"/>
  <c r="V1706" i="1"/>
  <c r="V1326" i="1"/>
  <c r="K1326" i="1"/>
  <c r="K886" i="1"/>
  <c r="V886" i="1"/>
  <c r="V630" i="1"/>
  <c r="V1289" i="1"/>
  <c r="W1080" i="1"/>
  <c r="V997" i="1"/>
  <c r="V1179" i="1"/>
  <c r="K1179" i="1"/>
  <c r="W1538" i="1"/>
  <c r="K1217" i="1"/>
  <c r="V1217" i="1"/>
  <c r="V937" i="1"/>
  <c r="K937" i="1"/>
  <c r="V917" i="1"/>
  <c r="K917" i="1"/>
  <c r="K277" i="1"/>
  <c r="V277" i="1"/>
  <c r="K722" i="1"/>
  <c r="V217" i="1"/>
  <c r="K721" i="1"/>
  <c r="K720" i="1"/>
  <c r="V877" i="1"/>
  <c r="V199" i="1"/>
  <c r="V1775" i="1"/>
  <c r="V1278" i="1"/>
  <c r="W1279" i="1" s="1"/>
  <c r="V355" i="1"/>
  <c r="V1276" i="1"/>
  <c r="V778" i="1"/>
  <c r="W778" i="1" s="1"/>
  <c r="V278" i="1"/>
  <c r="V1234" i="1"/>
  <c r="V754" i="1"/>
  <c r="V1218" i="1"/>
  <c r="V695" i="1"/>
  <c r="V276" i="1"/>
  <c r="V1694" i="1"/>
  <c r="V694" i="1"/>
  <c r="V218" i="1"/>
  <c r="V1111" i="1"/>
  <c r="V1110" i="1"/>
  <c r="V1509" i="1"/>
  <c r="V1070" i="1"/>
  <c r="K1550" i="1"/>
  <c r="V1069" i="1"/>
  <c r="V450" i="1"/>
  <c r="V269" i="1"/>
  <c r="K1247" i="1"/>
  <c r="K890" i="1"/>
  <c r="K1707" i="1"/>
  <c r="V1469" i="1"/>
  <c r="V1250" i="1"/>
  <c r="W1250" i="1" s="1"/>
  <c r="V850" i="1"/>
  <c r="V639" i="1"/>
  <c r="V449" i="1"/>
  <c r="K1539" i="1"/>
  <c r="K1189" i="1"/>
  <c r="K790" i="1"/>
  <c r="K1646" i="1"/>
  <c r="V1726" i="1"/>
  <c r="V1058" i="1"/>
  <c r="W1058" i="1" s="1"/>
  <c r="V836" i="1"/>
  <c r="V638" i="1"/>
  <c r="V447" i="1"/>
  <c r="K1538" i="1"/>
  <c r="K1188" i="1"/>
  <c r="K723" i="1"/>
  <c r="V1709" i="1"/>
  <c r="V1456" i="1"/>
  <c r="V1230" i="1"/>
  <c r="V1038" i="1"/>
  <c r="V809" i="1"/>
  <c r="V636" i="1"/>
  <c r="V429" i="1"/>
  <c r="V207" i="1"/>
  <c r="K1490" i="1"/>
  <c r="K1150" i="1"/>
  <c r="K1148" i="1"/>
  <c r="W8" i="1"/>
  <c r="V1630" i="1"/>
  <c r="K1430" i="1"/>
  <c r="K1147" i="1"/>
  <c r="K690" i="1"/>
  <c r="V1629" i="1"/>
  <c r="V1171" i="1"/>
  <c r="V769" i="1"/>
  <c r="V610" i="1"/>
  <c r="V350" i="1"/>
  <c r="V170" i="1"/>
  <c r="K1086" i="1"/>
  <c r="K590" i="1"/>
  <c r="V18" i="1"/>
  <c r="V1610" i="1"/>
  <c r="V1149" i="1"/>
  <c r="W1149" i="1" s="1"/>
  <c r="V970" i="1"/>
  <c r="V767" i="1"/>
  <c r="W767" i="1" s="1"/>
  <c r="V570" i="1"/>
  <c r="V349" i="1"/>
  <c r="W349" i="1" s="1"/>
  <c r="K1417" i="1"/>
  <c r="K1059" i="1"/>
  <c r="K475" i="1"/>
  <c r="V17" i="1"/>
  <c r="V1607" i="1"/>
  <c r="V1354" i="1"/>
  <c r="V1137" i="1"/>
  <c r="V969" i="1"/>
  <c r="W969" i="1" s="1"/>
  <c r="V755" i="1"/>
  <c r="V554" i="1"/>
  <c r="V346" i="1"/>
  <c r="V127" i="1"/>
  <c r="V990" i="1"/>
  <c r="W990" i="1" s="1"/>
  <c r="K1367" i="1"/>
  <c r="K1026" i="1"/>
  <c r="K468" i="1"/>
  <c r="V15" i="1"/>
  <c r="V1554" i="1"/>
  <c r="V1349" i="1"/>
  <c r="V1135" i="1"/>
  <c r="V966" i="1"/>
  <c r="V750" i="1"/>
  <c r="V519" i="1"/>
  <c r="V306" i="1"/>
  <c r="V114" i="1"/>
  <c r="K1028" i="1"/>
  <c r="V16" i="1"/>
  <c r="V1136" i="1"/>
  <c r="V339" i="1"/>
  <c r="K1346" i="1"/>
  <c r="K968" i="1"/>
  <c r="V30" i="1"/>
  <c r="V1127" i="1"/>
  <c r="V950" i="1"/>
  <c r="V710" i="1"/>
  <c r="V518" i="1"/>
  <c r="V289" i="1"/>
  <c r="V110" i="1"/>
  <c r="K1330" i="1"/>
  <c r="K967" i="1"/>
  <c r="V1786" i="1"/>
  <c r="V1307" i="1"/>
  <c r="V1126" i="1"/>
  <c r="V895" i="1"/>
  <c r="V707" i="1"/>
  <c r="V509" i="1"/>
  <c r="V287" i="1"/>
  <c r="V94" i="1"/>
  <c r="K470" i="1"/>
  <c r="V1350" i="1"/>
  <c r="K1329" i="1"/>
  <c r="K154" i="1"/>
  <c r="V1778" i="1"/>
  <c r="V1527" i="1"/>
  <c r="W1527" i="1" s="1"/>
  <c r="V1306" i="1"/>
  <c r="V1112" i="1"/>
  <c r="V894" i="1"/>
  <c r="V696" i="1"/>
  <c r="V286" i="1"/>
  <c r="V70" i="1"/>
  <c r="K1665" i="1"/>
  <c r="V1665" i="1"/>
  <c r="V1585" i="1"/>
  <c r="W1586" i="1" s="1"/>
  <c r="K1585" i="1"/>
  <c r="K1565" i="1"/>
  <c r="V1565" i="1"/>
  <c r="K1425" i="1"/>
  <c r="V1425" i="1"/>
  <c r="V1365" i="1"/>
  <c r="K1365" i="1"/>
  <c r="V1325" i="1"/>
  <c r="K1325" i="1"/>
  <c r="V1285" i="1"/>
  <c r="K1285" i="1"/>
  <c r="V1245" i="1"/>
  <c r="K1245" i="1"/>
  <c r="K1185" i="1"/>
  <c r="V1185" i="1"/>
  <c r="V1105" i="1"/>
  <c r="K1105" i="1"/>
  <c r="K1065" i="1"/>
  <c r="V1065" i="1"/>
  <c r="K1025" i="1"/>
  <c r="V1025" i="1"/>
  <c r="V945" i="1"/>
  <c r="K945" i="1"/>
  <c r="K885" i="1"/>
  <c r="V885" i="1"/>
  <c r="V805" i="1"/>
  <c r="K805" i="1"/>
  <c r="V765" i="1"/>
  <c r="K765" i="1"/>
  <c r="V725" i="1"/>
  <c r="K725" i="1"/>
  <c r="K705" i="1"/>
  <c r="V705" i="1"/>
  <c r="K665" i="1"/>
  <c r="V665" i="1"/>
  <c r="V585" i="1"/>
  <c r="K585" i="1"/>
  <c r="K565" i="1"/>
  <c r="V565" i="1"/>
  <c r="V525" i="1"/>
  <c r="K525" i="1"/>
  <c r="K505" i="1"/>
  <c r="V505" i="1"/>
  <c r="V445" i="1"/>
  <c r="K445" i="1"/>
  <c r="K425" i="1"/>
  <c r="V425" i="1"/>
  <c r="K345" i="1"/>
  <c r="V345" i="1"/>
  <c r="K305" i="1"/>
  <c r="V305" i="1"/>
  <c r="K185" i="1"/>
  <c r="V185" i="1"/>
  <c r="V125" i="1"/>
  <c r="K125" i="1"/>
  <c r="V45" i="1"/>
  <c r="K45" i="1"/>
  <c r="V1784" i="1"/>
  <c r="K1784" i="1"/>
  <c r="K1684" i="1"/>
  <c r="V1684" i="1"/>
  <c r="K1564" i="1"/>
  <c r="V1564" i="1"/>
  <c r="K1544" i="1"/>
  <c r="V1544" i="1"/>
  <c r="W1544" i="1" s="1"/>
  <c r="K1424" i="1"/>
  <c r="V1424" i="1"/>
  <c r="W1424" i="1" s="1"/>
  <c r="K1364" i="1"/>
  <c r="V1364" i="1"/>
  <c r="V1084" i="1"/>
  <c r="W1084" i="1" s="1"/>
  <c r="K1084" i="1"/>
  <c r="K1024" i="1"/>
  <c r="V1024" i="1"/>
  <c r="K744" i="1"/>
  <c r="V744" i="1"/>
  <c r="K684" i="1"/>
  <c r="V684" i="1"/>
  <c r="K564" i="1"/>
  <c r="V564" i="1"/>
  <c r="K544" i="1"/>
  <c r="V544" i="1"/>
  <c r="W544" i="1" s="1"/>
  <c r="K424" i="1"/>
  <c r="V424" i="1"/>
  <c r="K364" i="1"/>
  <c r="V364" i="1"/>
  <c r="V304" i="1"/>
  <c r="K304" i="1"/>
  <c r="K124" i="1"/>
  <c r="V124" i="1"/>
  <c r="W124" i="1" s="1"/>
  <c r="V1785" i="1"/>
  <c r="K1785" i="1"/>
  <c r="V1765" i="1"/>
  <c r="K1765" i="1"/>
  <c r="K1725" i="1"/>
  <c r="V1725" i="1"/>
  <c r="K1705" i="1"/>
  <c r="V1705" i="1"/>
  <c r="K1685" i="1"/>
  <c r="V1685" i="1"/>
  <c r="V1645" i="1"/>
  <c r="W1646" i="1" s="1"/>
  <c r="K1645" i="1"/>
  <c r="V1545" i="1"/>
  <c r="K1545" i="1"/>
  <c r="K1505" i="1"/>
  <c r="V1505" i="1"/>
  <c r="V1465" i="1"/>
  <c r="W1465" i="1" s="1"/>
  <c r="K1465" i="1"/>
  <c r="V1405" i="1"/>
  <c r="K1405" i="1"/>
  <c r="V1345" i="1"/>
  <c r="K1345" i="1"/>
  <c r="K1305" i="1"/>
  <c r="V1305" i="1"/>
  <c r="W1305" i="1" s="1"/>
  <c r="V1265" i="1"/>
  <c r="K1265" i="1"/>
  <c r="V1205" i="1"/>
  <c r="K1205" i="1"/>
  <c r="V1165" i="1"/>
  <c r="K1165" i="1"/>
  <c r="K1125" i="1"/>
  <c r="V1125" i="1"/>
  <c r="W1125" i="1" s="1"/>
  <c r="V1085" i="1"/>
  <c r="K1085" i="1"/>
  <c r="V1005" i="1"/>
  <c r="K1005" i="1"/>
  <c r="K965" i="1"/>
  <c r="V965" i="1"/>
  <c r="K865" i="1"/>
  <c r="V865" i="1"/>
  <c r="K825" i="1"/>
  <c r="V825" i="1"/>
  <c r="K785" i="1"/>
  <c r="V785" i="1"/>
  <c r="K685" i="1"/>
  <c r="V685" i="1"/>
  <c r="V545" i="1"/>
  <c r="K545" i="1"/>
  <c r="K465" i="1"/>
  <c r="V465" i="1"/>
  <c r="V325" i="1"/>
  <c r="K325" i="1"/>
  <c r="K285" i="1"/>
  <c r="V285" i="1"/>
  <c r="K165" i="1"/>
  <c r="V165" i="1"/>
  <c r="K65" i="1"/>
  <c r="V65" i="1"/>
  <c r="K25" i="1"/>
  <c r="V25" i="1"/>
  <c r="V303" i="1"/>
  <c r="K303" i="1"/>
  <c r="V222" i="1"/>
  <c r="K222" i="1"/>
  <c r="K1183" i="1"/>
  <c r="V1383" i="1"/>
  <c r="K1383" i="1"/>
  <c r="V1323" i="1"/>
  <c r="K1323" i="1"/>
  <c r="K1742" i="1"/>
  <c r="V1742" i="1"/>
  <c r="V802" i="1"/>
  <c r="K802" i="1"/>
  <c r="V262" i="1"/>
  <c r="K262" i="1"/>
  <c r="K1741" i="1"/>
  <c r="V1741" i="1"/>
  <c r="V561" i="1"/>
  <c r="K561" i="1"/>
  <c r="K1800" i="1"/>
  <c r="V1800" i="1"/>
  <c r="K1740" i="1"/>
  <c r="V1740" i="1"/>
  <c r="V1320" i="1"/>
  <c r="K1320" i="1"/>
  <c r="V980" i="1"/>
  <c r="K980" i="1"/>
  <c r="V660" i="1"/>
  <c r="K660" i="1"/>
  <c r="V20" i="1"/>
  <c r="K1799" i="1"/>
  <c r="V1799" i="1"/>
  <c r="K1759" i="1"/>
  <c r="V1759" i="1"/>
  <c r="K1739" i="1"/>
  <c r="V1739" i="1"/>
  <c r="K1679" i="1"/>
  <c r="V1679" i="1"/>
  <c r="K1599" i="1"/>
  <c r="V1599" i="1"/>
  <c r="K1559" i="1"/>
  <c r="V1559" i="1"/>
  <c r="W1559" i="1" s="1"/>
  <c r="V1499" i="1"/>
  <c r="W1499" i="1" s="1"/>
  <c r="K1499" i="1"/>
  <c r="V1479" i="1"/>
  <c r="W1479" i="1" s="1"/>
  <c r="K1479" i="1"/>
  <c r="V1379" i="1"/>
  <c r="K1379" i="1"/>
  <c r="K1339" i="1"/>
  <c r="V1339" i="1"/>
  <c r="K1319" i="1"/>
  <c r="V1319" i="1"/>
  <c r="V1299" i="1"/>
  <c r="K1299" i="1"/>
  <c r="V1239" i="1"/>
  <c r="K1239" i="1"/>
  <c r="V1119" i="1"/>
  <c r="K1119" i="1"/>
  <c r="V1099" i="1"/>
  <c r="K1099" i="1"/>
  <c r="V1019" i="1"/>
  <c r="K1019" i="1"/>
  <c r="V999" i="1"/>
  <c r="K999" i="1"/>
  <c r="K919" i="1"/>
  <c r="V919" i="1"/>
  <c r="K839" i="1"/>
  <c r="V839" i="1"/>
  <c r="K739" i="1"/>
  <c r="V739" i="1"/>
  <c r="K679" i="1"/>
  <c r="V679" i="1"/>
  <c r="K599" i="1"/>
  <c r="V599" i="1"/>
  <c r="K479" i="1"/>
  <c r="V479" i="1"/>
  <c r="K419" i="1"/>
  <c r="V419" i="1"/>
  <c r="K379" i="1"/>
  <c r="V379" i="1"/>
  <c r="K319" i="1"/>
  <c r="V319" i="1"/>
  <c r="K239" i="1"/>
  <c r="V239" i="1"/>
  <c r="K159" i="1"/>
  <c r="V159" i="1"/>
  <c r="V19" i="1"/>
  <c r="V1359" i="1"/>
  <c r="V1219" i="1"/>
  <c r="V959" i="1"/>
  <c r="K1159" i="1"/>
  <c r="V139" i="1"/>
  <c r="K543" i="1"/>
  <c r="K1459" i="1"/>
  <c r="K920" i="1"/>
  <c r="K541" i="1"/>
  <c r="K1439" i="1"/>
  <c r="K1279" i="1"/>
  <c r="K540" i="1"/>
  <c r="V1680" i="1"/>
  <c r="K901" i="1"/>
  <c r="V1639" i="1"/>
  <c r="V1199" i="1"/>
  <c r="V1039" i="1"/>
  <c r="V719" i="1"/>
  <c r="L497" i="1"/>
  <c r="M497" i="1" s="1"/>
  <c r="O497" i="1" s="1"/>
  <c r="P497" i="1" s="1"/>
  <c r="Y497" i="1" s="1"/>
  <c r="Z497" i="1" s="1"/>
  <c r="K900" i="1"/>
  <c r="L900" i="1" s="1"/>
  <c r="M900" i="1" s="1"/>
  <c r="O900" i="1" s="1"/>
  <c r="P900" i="1" s="1"/>
  <c r="Y900" i="1" s="1"/>
  <c r="Z900" i="1" s="1"/>
  <c r="V1779" i="1"/>
  <c r="V879" i="1"/>
  <c r="V559" i="1"/>
  <c r="K1428" i="1"/>
  <c r="V1466" i="1"/>
  <c r="V709" i="1"/>
  <c r="V279" i="1"/>
  <c r="K1423" i="1"/>
  <c r="K1083" i="1"/>
  <c r="K1619" i="1"/>
  <c r="K1789" i="1"/>
  <c r="V1789" i="1"/>
  <c r="K1729" i="1"/>
  <c r="V1729" i="1"/>
  <c r="K1669" i="1"/>
  <c r="V1669" i="1"/>
  <c r="K1649" i="1"/>
  <c r="V1649" i="1"/>
  <c r="K1489" i="1"/>
  <c r="V1489" i="1"/>
  <c r="K1409" i="1"/>
  <c r="V1409" i="1"/>
  <c r="V1389" i="1"/>
  <c r="W1390" i="1" s="1"/>
  <c r="K1389" i="1"/>
  <c r="V1369" i="1"/>
  <c r="W1369" i="1" s="1"/>
  <c r="K1369" i="1"/>
  <c r="V1309" i="1"/>
  <c r="K1309" i="1"/>
  <c r="K1269" i="1"/>
  <c r="V1269" i="1"/>
  <c r="W1269" i="1" s="1"/>
  <c r="K1169" i="1"/>
  <c r="V1169" i="1"/>
  <c r="K1109" i="1"/>
  <c r="V1109" i="1"/>
  <c r="K1089" i="1"/>
  <c r="V1089" i="1"/>
  <c r="K1029" i="1"/>
  <c r="V1029" i="1"/>
  <c r="W1029" i="1" s="1"/>
  <c r="K949" i="1"/>
  <c r="V949" i="1"/>
  <c r="K849" i="1"/>
  <c r="V849" i="1"/>
  <c r="K829" i="1"/>
  <c r="V829" i="1"/>
  <c r="V789" i="1"/>
  <c r="K789" i="1"/>
  <c r="K749" i="1"/>
  <c r="V749" i="1"/>
  <c r="W749" i="1" s="1"/>
  <c r="K669" i="1"/>
  <c r="V669" i="1"/>
  <c r="V649" i="1"/>
  <c r="K649" i="1"/>
  <c r="K609" i="1"/>
  <c r="V609" i="1"/>
  <c r="V589" i="1"/>
  <c r="K589" i="1"/>
  <c r="K489" i="1"/>
  <c r="V489" i="1"/>
  <c r="K409" i="1"/>
  <c r="V409" i="1"/>
  <c r="K309" i="1"/>
  <c r="V309" i="1"/>
  <c r="V249" i="1"/>
  <c r="W249" i="1" s="1"/>
  <c r="K249" i="1"/>
  <c r="K169" i="1"/>
  <c r="V169" i="1"/>
  <c r="K149" i="1"/>
  <c r="V149" i="1"/>
  <c r="W149" i="1" s="1"/>
  <c r="K89" i="1"/>
  <c r="V89" i="1"/>
  <c r="K69" i="1"/>
  <c r="V69" i="1"/>
  <c r="K1420" i="1"/>
  <c r="K1260" i="1"/>
  <c r="K1080" i="1"/>
  <c r="K766" i="1"/>
  <c r="V1627" i="1"/>
  <c r="V1287" i="1"/>
  <c r="V1146" i="1"/>
  <c r="V706" i="1"/>
  <c r="V539" i="1"/>
  <c r="V219" i="1"/>
  <c r="V109" i="1"/>
  <c r="K1263" i="1"/>
  <c r="K1808" i="1"/>
  <c r="V1808" i="1"/>
  <c r="K1788" i="1"/>
  <c r="V1788" i="1"/>
  <c r="V1308" i="1"/>
  <c r="K1308" i="1"/>
  <c r="V1128" i="1"/>
  <c r="K1128" i="1"/>
  <c r="V768" i="1"/>
  <c r="K768" i="1"/>
  <c r="V588" i="1"/>
  <c r="K588" i="1"/>
  <c r="V308" i="1"/>
  <c r="K308" i="1"/>
  <c r="K28" i="1"/>
  <c r="V28" i="1"/>
  <c r="K1419" i="1"/>
  <c r="K1259" i="1"/>
  <c r="K1079" i="1"/>
  <c r="K348" i="1"/>
  <c r="K1586" i="1"/>
  <c r="V1626" i="1"/>
  <c r="V1286" i="1"/>
  <c r="V1139" i="1"/>
  <c r="V359" i="1"/>
  <c r="V107" i="1"/>
  <c r="K1807" i="1"/>
  <c r="V1807" i="1"/>
  <c r="V1727" i="1"/>
  <c r="K1727" i="1"/>
  <c r="K1667" i="1"/>
  <c r="V1667" i="1"/>
  <c r="K1647" i="1"/>
  <c r="V1647" i="1"/>
  <c r="W1647" i="1" s="1"/>
  <c r="K1567" i="1"/>
  <c r="V1567" i="1"/>
  <c r="K1487" i="1"/>
  <c r="V1487" i="1"/>
  <c r="K1327" i="1"/>
  <c r="V1327" i="1"/>
  <c r="K1167" i="1"/>
  <c r="V1167" i="1"/>
  <c r="K1107" i="1"/>
  <c r="V1107" i="1"/>
  <c r="K1087" i="1"/>
  <c r="V1087" i="1"/>
  <c r="W1087" i="1" s="1"/>
  <c r="K1027" i="1"/>
  <c r="V1027" i="1"/>
  <c r="W1027" i="1" s="1"/>
  <c r="K1007" i="1"/>
  <c r="V1007" i="1"/>
  <c r="K927" i="1"/>
  <c r="V927" i="1"/>
  <c r="K847" i="1"/>
  <c r="V847" i="1"/>
  <c r="W847" i="1" s="1"/>
  <c r="K827" i="1"/>
  <c r="V827" i="1"/>
  <c r="K667" i="1"/>
  <c r="V667" i="1"/>
  <c r="K607" i="1"/>
  <c r="V607" i="1"/>
  <c r="K567" i="1"/>
  <c r="V567" i="1"/>
  <c r="K507" i="1"/>
  <c r="V507" i="1"/>
  <c r="K487" i="1"/>
  <c r="V487" i="1"/>
  <c r="K327" i="1"/>
  <c r="V327" i="1"/>
  <c r="K307" i="1"/>
  <c r="V307" i="1"/>
  <c r="K267" i="1"/>
  <c r="V267" i="1"/>
  <c r="K247" i="1"/>
  <c r="V247" i="1"/>
  <c r="W248" i="1" s="1"/>
  <c r="K167" i="1"/>
  <c r="V167" i="1"/>
  <c r="K87" i="1"/>
  <c r="V87" i="1"/>
  <c r="K27" i="1"/>
  <c r="V27" i="1"/>
  <c r="K1549" i="1"/>
  <c r="K1249" i="1"/>
  <c r="K726" i="1"/>
  <c r="V1769" i="1"/>
  <c r="V1449" i="1"/>
  <c r="V527" i="1"/>
  <c r="K1806" i="1"/>
  <c r="V1806" i="1"/>
  <c r="K1666" i="1"/>
  <c r="V1666" i="1"/>
  <c r="K1566" i="1"/>
  <c r="V1566" i="1"/>
  <c r="K1506" i="1"/>
  <c r="V1506" i="1"/>
  <c r="K1486" i="1"/>
  <c r="V1486" i="1"/>
  <c r="V1406" i="1"/>
  <c r="K1406" i="1"/>
  <c r="V1386" i="1"/>
  <c r="K1386" i="1"/>
  <c r="V1246" i="1"/>
  <c r="K1246" i="1"/>
  <c r="V1106" i="1"/>
  <c r="K1106" i="1"/>
  <c r="V1006" i="1"/>
  <c r="K1006" i="1"/>
  <c r="K926" i="1"/>
  <c r="V926" i="1"/>
  <c r="K826" i="1"/>
  <c r="V826" i="1"/>
  <c r="K666" i="1"/>
  <c r="V666" i="1"/>
  <c r="K606" i="1"/>
  <c r="V606" i="1"/>
  <c r="W606" i="1" s="1"/>
  <c r="K566" i="1"/>
  <c r="V566" i="1"/>
  <c r="K506" i="1"/>
  <c r="V506" i="1"/>
  <c r="K486" i="1"/>
  <c r="V486" i="1"/>
  <c r="K326" i="1"/>
  <c r="V326" i="1"/>
  <c r="K266" i="1"/>
  <c r="V266" i="1"/>
  <c r="W266" i="1" s="1"/>
  <c r="K166" i="1"/>
  <c r="V166" i="1"/>
  <c r="K146" i="1"/>
  <c r="V146" i="1"/>
  <c r="K66" i="1"/>
  <c r="V66" i="1"/>
  <c r="K1548" i="1"/>
  <c r="K1368" i="1"/>
  <c r="K1248" i="1"/>
  <c r="K1579" i="1"/>
  <c r="V1768" i="1"/>
  <c r="W1768" i="1" s="1"/>
  <c r="V1609" i="1"/>
  <c r="V1447" i="1"/>
  <c r="W1447" i="1" s="1"/>
  <c r="V979" i="1"/>
  <c r="V819" i="1"/>
  <c r="V526" i="1"/>
  <c r="V209" i="1"/>
  <c r="K1017" i="1"/>
  <c r="K657" i="1"/>
  <c r="V1597" i="1"/>
  <c r="V1497" i="1"/>
  <c r="K1498" i="1"/>
  <c r="V1596" i="1"/>
  <c r="V1496" i="1"/>
  <c r="V1418" i="1"/>
  <c r="W1418" i="1" s="1"/>
  <c r="V1170" i="1"/>
  <c r="V838" i="1"/>
  <c r="V678" i="1"/>
  <c r="V497" i="1"/>
  <c r="V418" i="1"/>
  <c r="W418" i="1" s="1"/>
  <c r="V250" i="1"/>
  <c r="V78" i="1"/>
  <c r="I1444" i="1"/>
  <c r="V1758" i="1"/>
  <c r="V1678" i="1"/>
  <c r="V1598" i="1"/>
  <c r="V1178" i="1"/>
  <c r="K1730" i="1"/>
  <c r="V1570" i="1"/>
  <c r="V1494" i="1"/>
  <c r="V1410" i="1"/>
  <c r="V1255" i="1"/>
  <c r="V1094" i="1"/>
  <c r="V837" i="1"/>
  <c r="V598" i="1"/>
  <c r="V496" i="1"/>
  <c r="V410" i="1"/>
  <c r="V76" i="1"/>
  <c r="V494" i="1"/>
  <c r="V318" i="1"/>
  <c r="V1738" i="1"/>
  <c r="V1658" i="1"/>
  <c r="V1398" i="1"/>
  <c r="V1318" i="1"/>
  <c r="V1018" i="1"/>
  <c r="W1018" i="1" s="1"/>
  <c r="V738" i="1"/>
  <c r="V398" i="1"/>
  <c r="V311" i="1"/>
  <c r="V236" i="1"/>
  <c r="K1377" i="1"/>
  <c r="V1790" i="1"/>
  <c r="V1657" i="1"/>
  <c r="V1397" i="1"/>
  <c r="V1314" i="1"/>
  <c r="V1078" i="1"/>
  <c r="V918" i="1"/>
  <c r="V737" i="1"/>
  <c r="V397" i="1"/>
  <c r="V310" i="1"/>
  <c r="V235" i="1"/>
  <c r="V150" i="1"/>
  <c r="K1478" i="1"/>
  <c r="K1370" i="1"/>
  <c r="K977" i="1"/>
  <c r="K237" i="1"/>
  <c r="K1718" i="1"/>
  <c r="V1396" i="1"/>
  <c r="V1310" i="1"/>
  <c r="V1236" i="1"/>
  <c r="V1076" i="1"/>
  <c r="V897" i="1"/>
  <c r="V736" i="1"/>
  <c r="V658" i="1"/>
  <c r="W658" i="1" s="1"/>
  <c r="V234" i="1"/>
  <c r="L1750" i="1"/>
  <c r="M1750" i="1" s="1"/>
  <c r="O1750" i="1" s="1"/>
  <c r="P1750" i="1" s="1"/>
  <c r="Y1750" i="1" s="1"/>
  <c r="Z1750" i="1" s="1"/>
  <c r="K1477" i="1"/>
  <c r="K1710" i="1"/>
  <c r="V1470" i="1"/>
  <c r="V1235" i="1"/>
  <c r="V1075" i="1"/>
  <c r="V896" i="1"/>
  <c r="V735" i="1"/>
  <c r="V378" i="1"/>
  <c r="V230" i="1"/>
  <c r="V58" i="1"/>
  <c r="K1793" i="1"/>
  <c r="V1793" i="1"/>
  <c r="K1773" i="1"/>
  <c r="V1773" i="1"/>
  <c r="K1753" i="1"/>
  <c r="V1753" i="1"/>
  <c r="K1733" i="1"/>
  <c r="V1733" i="1"/>
  <c r="K1713" i="1"/>
  <c r="V1713" i="1"/>
  <c r="K1693" i="1"/>
  <c r="V1693" i="1"/>
  <c r="K1673" i="1"/>
  <c r="V1673" i="1"/>
  <c r="K1653" i="1"/>
  <c r="V1653" i="1"/>
  <c r="K1633" i="1"/>
  <c r="V1633" i="1"/>
  <c r="K1613" i="1"/>
  <c r="V1613" i="1"/>
  <c r="K1593" i="1"/>
  <c r="V1593" i="1"/>
  <c r="K1573" i="1"/>
  <c r="V1573" i="1"/>
  <c r="K1553" i="1"/>
  <c r="V1553" i="1"/>
  <c r="K1533" i="1"/>
  <c r="V1533" i="1"/>
  <c r="K1513" i="1"/>
  <c r="V1513" i="1"/>
  <c r="K1493" i="1"/>
  <c r="V1493" i="1"/>
  <c r="K1473" i="1"/>
  <c r="V1473" i="1"/>
  <c r="K1453" i="1"/>
  <c r="V1453" i="1"/>
  <c r="K1433" i="1"/>
  <c r="V1433" i="1"/>
  <c r="K1413" i="1"/>
  <c r="V1413" i="1"/>
  <c r="K1393" i="1"/>
  <c r="V1393" i="1"/>
  <c r="K1373" i="1"/>
  <c r="V1373" i="1"/>
  <c r="K1353" i="1"/>
  <c r="V1353" i="1"/>
  <c r="K1333" i="1"/>
  <c r="V1333" i="1"/>
  <c r="K1313" i="1"/>
  <c r="V1313" i="1"/>
  <c r="K1293" i="1"/>
  <c r="V1293" i="1"/>
  <c r="K1273" i="1"/>
  <c r="V1273" i="1"/>
  <c r="K1253" i="1"/>
  <c r="V1253" i="1"/>
  <c r="K1233" i="1"/>
  <c r="V1233" i="1"/>
  <c r="K1213" i="1"/>
  <c r="V1213" i="1"/>
  <c r="K1193" i="1"/>
  <c r="V1193" i="1"/>
  <c r="K1173" i="1"/>
  <c r="V1173" i="1"/>
  <c r="K1153" i="1"/>
  <c r="V1153" i="1"/>
  <c r="K1133" i="1"/>
  <c r="V1133" i="1"/>
  <c r="K1113" i="1"/>
  <c r="V1113" i="1"/>
  <c r="K1093" i="1"/>
  <c r="V1093" i="1"/>
  <c r="K1073" i="1"/>
  <c r="V1073" i="1"/>
  <c r="K1053" i="1"/>
  <c r="V1053" i="1"/>
  <c r="K1033" i="1"/>
  <c r="V1033" i="1"/>
  <c r="K1013" i="1"/>
  <c r="V1013" i="1"/>
  <c r="K993" i="1"/>
  <c r="V993" i="1"/>
  <c r="K973" i="1"/>
  <c r="V973" i="1"/>
  <c r="K953" i="1"/>
  <c r="V953" i="1"/>
  <c r="K933" i="1"/>
  <c r="V933" i="1"/>
  <c r="K913" i="1"/>
  <c r="V913" i="1"/>
  <c r="V893" i="1"/>
  <c r="K893" i="1"/>
  <c r="K873" i="1"/>
  <c r="V873" i="1"/>
  <c r="K853" i="1"/>
  <c r="V853" i="1"/>
  <c r="K833" i="1"/>
  <c r="V833" i="1"/>
  <c r="K813" i="1"/>
  <c r="V813" i="1"/>
  <c r="K793" i="1"/>
  <c r="V793" i="1"/>
  <c r="K773" i="1"/>
  <c r="V773" i="1"/>
  <c r="K753" i="1"/>
  <c r="V753" i="1"/>
  <c r="K733" i="1"/>
  <c r="V733" i="1"/>
  <c r="K713" i="1"/>
  <c r="V713" i="1"/>
  <c r="K693" i="1"/>
  <c r="V693" i="1"/>
  <c r="K673" i="1"/>
  <c r="V673" i="1"/>
  <c r="K653" i="1"/>
  <c r="V653" i="1"/>
  <c r="K633" i="1"/>
  <c r="V633" i="1"/>
  <c r="K613" i="1"/>
  <c r="V613" i="1"/>
  <c r="K593" i="1"/>
  <c r="V593" i="1"/>
  <c r="K573" i="1"/>
  <c r="V573" i="1"/>
  <c r="K553" i="1"/>
  <c r="V553" i="1"/>
  <c r="K533" i="1"/>
  <c r="V533" i="1"/>
  <c r="K513" i="1"/>
  <c r="V513" i="1"/>
  <c r="K493" i="1"/>
  <c r="V493" i="1"/>
  <c r="V473" i="1"/>
  <c r="K473" i="1"/>
  <c r="K453" i="1"/>
  <c r="V453" i="1"/>
  <c r="K433" i="1"/>
  <c r="V433" i="1"/>
  <c r="K413" i="1"/>
  <c r="V413" i="1"/>
  <c r="K393" i="1"/>
  <c r="V393" i="1"/>
  <c r="K373" i="1"/>
  <c r="V373" i="1"/>
  <c r="K353" i="1"/>
  <c r="V353" i="1"/>
  <c r="K333" i="1"/>
  <c r="V333" i="1"/>
  <c r="K313" i="1"/>
  <c r="V313" i="1"/>
  <c r="K293" i="1"/>
  <c r="V293" i="1"/>
  <c r="K273" i="1"/>
  <c r="V273" i="1"/>
  <c r="K253" i="1"/>
  <c r="V253" i="1"/>
  <c r="K233" i="1"/>
  <c r="V233" i="1"/>
  <c r="K213" i="1"/>
  <c r="V213" i="1"/>
  <c r="K193" i="1"/>
  <c r="V193" i="1"/>
  <c r="K173" i="1"/>
  <c r="V173" i="1"/>
  <c r="V153" i="1"/>
  <c r="K153" i="1"/>
  <c r="K133" i="1"/>
  <c r="V133" i="1"/>
  <c r="K113" i="1"/>
  <c r="V113" i="1"/>
  <c r="K93" i="1"/>
  <c r="V93" i="1"/>
  <c r="V73" i="1"/>
  <c r="K73" i="1"/>
  <c r="K53" i="1"/>
  <c r="V53" i="1"/>
  <c r="K33" i="1"/>
  <c r="V33" i="1"/>
  <c r="K13" i="1"/>
  <c r="V13" i="1"/>
  <c r="I1701" i="1"/>
  <c r="I1581" i="1"/>
  <c r="K1792" i="1"/>
  <c r="V1792" i="1"/>
  <c r="K1772" i="1"/>
  <c r="V1772" i="1"/>
  <c r="K1752" i="1"/>
  <c r="V1752" i="1"/>
  <c r="K1732" i="1"/>
  <c r="V1732" i="1"/>
  <c r="K1712" i="1"/>
  <c r="V1712" i="1"/>
  <c r="K1672" i="1"/>
  <c r="V1672" i="1"/>
  <c r="K1652" i="1"/>
  <c r="V1652" i="1"/>
  <c r="K1632" i="1"/>
  <c r="V1632" i="1"/>
  <c r="K1612" i="1"/>
  <c r="V1612" i="1"/>
  <c r="K1592" i="1"/>
  <c r="V1592" i="1"/>
  <c r="K1572" i="1"/>
  <c r="V1572" i="1"/>
  <c r="K1552" i="1"/>
  <c r="V1552" i="1"/>
  <c r="K1532" i="1"/>
  <c r="V1532" i="1"/>
  <c r="K1512" i="1"/>
  <c r="V1512" i="1"/>
  <c r="K1492" i="1"/>
  <c r="V1492" i="1"/>
  <c r="K1472" i="1"/>
  <c r="V1472" i="1"/>
  <c r="K1452" i="1"/>
  <c r="V1452" i="1"/>
  <c r="K1432" i="1"/>
  <c r="V1432" i="1"/>
  <c r="K1412" i="1"/>
  <c r="V1412" i="1"/>
  <c r="K1392" i="1"/>
  <c r="V1392" i="1"/>
  <c r="K1372" i="1"/>
  <c r="V1372" i="1"/>
  <c r="K1352" i="1"/>
  <c r="V1352" i="1"/>
  <c r="K1332" i="1"/>
  <c r="V1332" i="1"/>
  <c r="K1312" i="1"/>
  <c r="V1312" i="1"/>
  <c r="K1292" i="1"/>
  <c r="V1292" i="1"/>
  <c r="K1272" i="1"/>
  <c r="V1272" i="1"/>
  <c r="K1252" i="1"/>
  <c r="V1252" i="1"/>
  <c r="K1232" i="1"/>
  <c r="V1232" i="1"/>
  <c r="K1212" i="1"/>
  <c r="V1212" i="1"/>
  <c r="K1192" i="1"/>
  <c r="V1192" i="1"/>
  <c r="K1172" i="1"/>
  <c r="V1172" i="1"/>
  <c r="V1152" i="1"/>
  <c r="K1152" i="1"/>
  <c r="K1132" i="1"/>
  <c r="V1132" i="1"/>
  <c r="K1092" i="1"/>
  <c r="V1092" i="1"/>
  <c r="K1072" i="1"/>
  <c r="V1072" i="1"/>
  <c r="K1052" i="1"/>
  <c r="V1052" i="1"/>
  <c r="V1032" i="1"/>
  <c r="K1032" i="1"/>
  <c r="K1012" i="1"/>
  <c r="V1012" i="1"/>
  <c r="V992" i="1"/>
  <c r="K992" i="1"/>
  <c r="K972" i="1"/>
  <c r="V972" i="1"/>
  <c r="K952" i="1"/>
  <c r="V952" i="1"/>
  <c r="K932" i="1"/>
  <c r="V932" i="1"/>
  <c r="K912" i="1"/>
  <c r="V912" i="1"/>
  <c r="K892" i="1"/>
  <c r="V892" i="1"/>
  <c r="K872" i="1"/>
  <c r="V872" i="1"/>
  <c r="K852" i="1"/>
  <c r="V852" i="1"/>
  <c r="K832" i="1"/>
  <c r="V832" i="1"/>
  <c r="K812" i="1"/>
  <c r="V812" i="1"/>
  <c r="K792" i="1"/>
  <c r="V792" i="1"/>
  <c r="K772" i="1"/>
  <c r="V772" i="1"/>
  <c r="K752" i="1"/>
  <c r="V752" i="1"/>
  <c r="K732" i="1"/>
  <c r="V732" i="1"/>
  <c r="K712" i="1"/>
  <c r="V712" i="1"/>
  <c r="K692" i="1"/>
  <c r="V692" i="1"/>
  <c r="K672" i="1"/>
  <c r="V672" i="1"/>
  <c r="V652" i="1"/>
  <c r="K652" i="1"/>
  <c r="K632" i="1"/>
  <c r="V632" i="1"/>
  <c r="K612" i="1"/>
  <c r="V612" i="1"/>
  <c r="K592" i="1"/>
  <c r="V592" i="1"/>
  <c r="K572" i="1"/>
  <c r="V572" i="1"/>
  <c r="K552" i="1"/>
  <c r="V552" i="1"/>
  <c r="K532" i="1"/>
  <c r="V532" i="1"/>
  <c r="K512" i="1"/>
  <c r="V512" i="1"/>
  <c r="K492" i="1"/>
  <c r="V492" i="1"/>
  <c r="V472" i="1"/>
  <c r="W472" i="1" s="1"/>
  <c r="K472" i="1"/>
  <c r="K452" i="1"/>
  <c r="V452" i="1"/>
  <c r="K432" i="1"/>
  <c r="V432" i="1"/>
  <c r="K412" i="1"/>
  <c r="V412" i="1"/>
  <c r="K392" i="1"/>
  <c r="V392" i="1"/>
  <c r="V352" i="1"/>
  <c r="K352" i="1"/>
  <c r="K332" i="1"/>
  <c r="V332" i="1"/>
  <c r="K312" i="1"/>
  <c r="V312" i="1"/>
  <c r="K292" i="1"/>
  <c r="V292" i="1"/>
  <c r="K272" i="1"/>
  <c r="V272" i="1"/>
  <c r="K252" i="1"/>
  <c r="V252" i="1"/>
  <c r="K232" i="1"/>
  <c r="V232" i="1"/>
  <c r="K212" i="1"/>
  <c r="V212" i="1"/>
  <c r="V192" i="1"/>
  <c r="K192" i="1"/>
  <c r="K172" i="1"/>
  <c r="V172" i="1"/>
  <c r="V152" i="1"/>
  <c r="K152" i="1"/>
  <c r="K132" i="1"/>
  <c r="V132" i="1"/>
  <c r="K112" i="1"/>
  <c r="V112" i="1"/>
  <c r="K92" i="1"/>
  <c r="V92" i="1"/>
  <c r="V72" i="1"/>
  <c r="K72" i="1"/>
  <c r="K52" i="1"/>
  <c r="V52" i="1"/>
  <c r="K32" i="1"/>
  <c r="V32" i="1"/>
  <c r="K12" i="1"/>
  <c r="V12" i="1"/>
  <c r="K1791" i="1"/>
  <c r="V1791" i="1"/>
  <c r="K1771" i="1"/>
  <c r="V1771" i="1"/>
  <c r="K1751" i="1"/>
  <c r="V1751" i="1"/>
  <c r="K1731" i="1"/>
  <c r="V1731" i="1"/>
  <c r="W1731" i="1" s="1"/>
  <c r="K1711" i="1"/>
  <c r="V1711" i="1"/>
  <c r="W1711" i="1" s="1"/>
  <c r="K1691" i="1"/>
  <c r="V1691" i="1"/>
  <c r="V1671" i="1"/>
  <c r="K1671" i="1"/>
  <c r="K1651" i="1"/>
  <c r="V1651" i="1"/>
  <c r="K1631" i="1"/>
  <c r="V1631" i="1"/>
  <c r="K1611" i="1"/>
  <c r="V1611" i="1"/>
  <c r="K1591" i="1"/>
  <c r="V1591" i="1"/>
  <c r="K1571" i="1"/>
  <c r="V1571" i="1"/>
  <c r="K1551" i="1"/>
  <c r="V1551" i="1"/>
  <c r="W1551" i="1" s="1"/>
  <c r="K1531" i="1"/>
  <c r="V1531" i="1"/>
  <c r="V1511" i="1"/>
  <c r="W1511" i="1" s="1"/>
  <c r="K1511" i="1"/>
  <c r="V1491" i="1"/>
  <c r="W1491" i="1" s="1"/>
  <c r="K1491" i="1"/>
  <c r="K1471" i="1"/>
  <c r="V1471" i="1"/>
  <c r="K1451" i="1"/>
  <c r="V1451" i="1"/>
  <c r="V1431" i="1"/>
  <c r="W1431" i="1" s="1"/>
  <c r="K1431" i="1"/>
  <c r="K1411" i="1"/>
  <c r="V1411" i="1"/>
  <c r="V1391" i="1"/>
  <c r="W1391" i="1" s="1"/>
  <c r="K1391" i="1"/>
  <c r="V1371" i="1"/>
  <c r="W1371" i="1" s="1"/>
  <c r="K1371" i="1"/>
  <c r="K1351" i="1"/>
  <c r="V1351" i="1"/>
  <c r="V1331" i="1"/>
  <c r="W1331" i="1" s="1"/>
  <c r="K1331" i="1"/>
  <c r="K1311" i="1"/>
  <c r="V1311" i="1"/>
  <c r="K1291" i="1"/>
  <c r="V1291" i="1"/>
  <c r="K1271" i="1"/>
  <c r="V1271" i="1"/>
  <c r="K1251" i="1"/>
  <c r="V1251" i="1"/>
  <c r="K1231" i="1"/>
  <c r="V1231" i="1"/>
  <c r="K1211" i="1"/>
  <c r="V1211" i="1"/>
  <c r="K1191" i="1"/>
  <c r="V1191" i="1"/>
  <c r="V1151" i="1"/>
  <c r="W1151" i="1" s="1"/>
  <c r="K1151" i="1"/>
  <c r="K1131" i="1"/>
  <c r="V1131" i="1"/>
  <c r="K1091" i="1"/>
  <c r="V1091" i="1"/>
  <c r="K1071" i="1"/>
  <c r="V1071" i="1"/>
  <c r="V1051" i="1"/>
  <c r="W1051" i="1" s="1"/>
  <c r="K1051" i="1"/>
  <c r="V1031" i="1"/>
  <c r="K1031" i="1"/>
  <c r="K1011" i="1"/>
  <c r="V1011" i="1"/>
  <c r="V991" i="1"/>
  <c r="K991" i="1"/>
  <c r="K971" i="1"/>
  <c r="V971" i="1"/>
  <c r="K951" i="1"/>
  <c r="V951" i="1"/>
  <c r="K931" i="1"/>
  <c r="V931" i="1"/>
  <c r="K911" i="1"/>
  <c r="V911" i="1"/>
  <c r="K891" i="1"/>
  <c r="V891" i="1"/>
  <c r="W891" i="1" s="1"/>
  <c r="K871" i="1"/>
  <c r="V871" i="1"/>
  <c r="K851" i="1"/>
  <c r="V851" i="1"/>
  <c r="K831" i="1"/>
  <c r="V831" i="1"/>
  <c r="K811" i="1"/>
  <c r="V811" i="1"/>
  <c r="K791" i="1"/>
  <c r="V791" i="1"/>
  <c r="W791" i="1" s="1"/>
  <c r="K771" i="1"/>
  <c r="V771" i="1"/>
  <c r="K751" i="1"/>
  <c r="V751" i="1"/>
  <c r="K731" i="1"/>
  <c r="V731" i="1"/>
  <c r="K711" i="1"/>
  <c r="V711" i="1"/>
  <c r="K691" i="1"/>
  <c r="V691" i="1"/>
  <c r="W691" i="1" s="1"/>
  <c r="K671" i="1"/>
  <c r="V671" i="1"/>
  <c r="K651" i="1"/>
  <c r="V651" i="1"/>
  <c r="K631" i="1"/>
  <c r="V631" i="1"/>
  <c r="K611" i="1"/>
  <c r="V611" i="1"/>
  <c r="K591" i="1"/>
  <c r="V591" i="1"/>
  <c r="W591" i="1" s="1"/>
  <c r="K571" i="1"/>
  <c r="V571" i="1"/>
  <c r="K551" i="1"/>
  <c r="V551" i="1"/>
  <c r="I1700" i="1"/>
  <c r="I960" i="1"/>
  <c r="I680" i="1"/>
  <c r="K491" i="1"/>
  <c r="V491" i="1"/>
  <c r="K371" i="1"/>
  <c r="V371" i="1"/>
  <c r="K271" i="1"/>
  <c r="V271" i="1"/>
  <c r="V191" i="1"/>
  <c r="K191" i="1"/>
  <c r="K51" i="1"/>
  <c r="V51" i="1"/>
  <c r="V171" i="1"/>
  <c r="K531" i="1"/>
  <c r="V531" i="1"/>
  <c r="K511" i="1"/>
  <c r="V511" i="1"/>
  <c r="K391" i="1"/>
  <c r="V391" i="1"/>
  <c r="K331" i="1"/>
  <c r="V331" i="1"/>
  <c r="K291" i="1"/>
  <c r="V291" i="1"/>
  <c r="K251" i="1"/>
  <c r="V251" i="1"/>
  <c r="K151" i="1"/>
  <c r="V151" i="1"/>
  <c r="K71" i="1"/>
  <c r="V71" i="1"/>
  <c r="K31" i="1"/>
  <c r="V31" i="1"/>
  <c r="V111" i="1"/>
  <c r="K1744" i="1"/>
  <c r="V1744" i="1"/>
  <c r="K1724" i="1"/>
  <c r="V1724" i="1"/>
  <c r="K1624" i="1"/>
  <c r="V1624" i="1"/>
  <c r="K1584" i="1"/>
  <c r="V1584" i="1"/>
  <c r="K1504" i="1"/>
  <c r="V1504" i="1"/>
  <c r="V1404" i="1"/>
  <c r="K1404" i="1"/>
  <c r="K1384" i="1"/>
  <c r="V1384" i="1"/>
  <c r="V1344" i="1"/>
  <c r="K1344" i="1"/>
  <c r="K1264" i="1"/>
  <c r="V1264" i="1"/>
  <c r="W1264" i="1" s="1"/>
  <c r="K1224" i="1"/>
  <c r="V1224" i="1"/>
  <c r="K1164" i="1"/>
  <c r="V1164" i="1"/>
  <c r="K1104" i="1"/>
  <c r="V1104" i="1"/>
  <c r="K1044" i="1"/>
  <c r="V1044" i="1"/>
  <c r="K1004" i="1"/>
  <c r="V1004" i="1"/>
  <c r="K864" i="1"/>
  <c r="V864" i="1"/>
  <c r="K824" i="1"/>
  <c r="V824" i="1"/>
  <c r="V764" i="1"/>
  <c r="K764" i="1"/>
  <c r="V724" i="1"/>
  <c r="W724" i="1" s="1"/>
  <c r="K724" i="1"/>
  <c r="K644" i="1"/>
  <c r="V644" i="1"/>
  <c r="K604" i="1"/>
  <c r="V604" i="1"/>
  <c r="K464" i="1"/>
  <c r="V464" i="1"/>
  <c r="K384" i="1"/>
  <c r="V384" i="1"/>
  <c r="K264" i="1"/>
  <c r="V264" i="1"/>
  <c r="W265" i="1" s="1"/>
  <c r="V244" i="1"/>
  <c r="K244" i="1"/>
  <c r="K224" i="1"/>
  <c r="V224" i="1"/>
  <c r="K204" i="1"/>
  <c r="V204" i="1"/>
  <c r="K164" i="1"/>
  <c r="V164" i="1"/>
  <c r="W164" i="1" s="1"/>
  <c r="K144" i="1"/>
  <c r="V144" i="1"/>
  <c r="K104" i="1"/>
  <c r="V104" i="1"/>
  <c r="K84" i="1"/>
  <c r="V84" i="1"/>
  <c r="K64" i="1"/>
  <c r="V64" i="1"/>
  <c r="V44" i="1"/>
  <c r="K44" i="1"/>
  <c r="K24" i="1"/>
  <c r="V24" i="1"/>
  <c r="K471" i="1"/>
  <c r="V91" i="1"/>
  <c r="K1803" i="1"/>
  <c r="V1803" i="1"/>
  <c r="K1783" i="1"/>
  <c r="V1783" i="1"/>
  <c r="K1763" i="1"/>
  <c r="V1763" i="1"/>
  <c r="K1743" i="1"/>
  <c r="V1743" i="1"/>
  <c r="K1723" i="1"/>
  <c r="V1723" i="1"/>
  <c r="K1703" i="1"/>
  <c r="V1703" i="1"/>
  <c r="K1683" i="1"/>
  <c r="V1683" i="1"/>
  <c r="K1663" i="1"/>
  <c r="V1663" i="1"/>
  <c r="K1643" i="1"/>
  <c r="V1643" i="1"/>
  <c r="K1623" i="1"/>
  <c r="V1623" i="1"/>
  <c r="K1603" i="1"/>
  <c r="V1603" i="1"/>
  <c r="K1583" i="1"/>
  <c r="V1583" i="1"/>
  <c r="V1563" i="1"/>
  <c r="K1563" i="1"/>
  <c r="V1523" i="1"/>
  <c r="K1523" i="1"/>
  <c r="V1503" i="1"/>
  <c r="K1503" i="1"/>
  <c r="V1483" i="1"/>
  <c r="K1483" i="1"/>
  <c r="V1463" i="1"/>
  <c r="K1463" i="1"/>
  <c r="V1443" i="1"/>
  <c r="K1443" i="1"/>
  <c r="V1403" i="1"/>
  <c r="K1403" i="1"/>
  <c r="V1363" i="1"/>
  <c r="K1363" i="1"/>
  <c r="V1343" i="1"/>
  <c r="K1343" i="1"/>
  <c r="V1303" i="1"/>
  <c r="W1304" i="1" s="1"/>
  <c r="K1303" i="1"/>
  <c r="V1283" i="1"/>
  <c r="K1283" i="1"/>
  <c r="V1223" i="1"/>
  <c r="K1223" i="1"/>
  <c r="V1163" i="1"/>
  <c r="K1163" i="1"/>
  <c r="V1143" i="1"/>
  <c r="K1143" i="1"/>
  <c r="V1123" i="1"/>
  <c r="W1124" i="1" s="1"/>
  <c r="K1123" i="1"/>
  <c r="V1103" i="1"/>
  <c r="K1103" i="1"/>
  <c r="V1043" i="1"/>
  <c r="K1043" i="1"/>
  <c r="V1023" i="1"/>
  <c r="K1023" i="1"/>
  <c r="V1003" i="1"/>
  <c r="K1003" i="1"/>
  <c r="V983" i="1"/>
  <c r="K983" i="1"/>
  <c r="V963" i="1"/>
  <c r="K963" i="1"/>
  <c r="V923" i="1"/>
  <c r="K923" i="1"/>
  <c r="V903" i="1"/>
  <c r="K903" i="1"/>
  <c r="K883" i="1"/>
  <c r="V883" i="1"/>
  <c r="K863" i="1"/>
  <c r="V863" i="1"/>
  <c r="K843" i="1"/>
  <c r="V843" i="1"/>
  <c r="K823" i="1"/>
  <c r="V823" i="1"/>
  <c r="K803" i="1"/>
  <c r="V803" i="1"/>
  <c r="V783" i="1"/>
  <c r="K783" i="1"/>
  <c r="V763" i="1"/>
  <c r="K763" i="1"/>
  <c r="V743" i="1"/>
  <c r="K743" i="1"/>
  <c r="V703" i="1"/>
  <c r="K703" i="1"/>
  <c r="K683" i="1"/>
  <c r="V683" i="1"/>
  <c r="K663" i="1"/>
  <c r="V663" i="1"/>
  <c r="K643" i="1"/>
  <c r="V643" i="1"/>
  <c r="K623" i="1"/>
  <c r="V623" i="1"/>
  <c r="K603" i="1"/>
  <c r="V603" i="1"/>
  <c r="V563" i="1"/>
  <c r="W563" i="1" s="1"/>
  <c r="K563" i="1"/>
  <c r="V523" i="1"/>
  <c r="K523" i="1"/>
  <c r="V503" i="1"/>
  <c r="K503" i="1"/>
  <c r="K483" i="1"/>
  <c r="V483" i="1"/>
  <c r="K463" i="1"/>
  <c r="V463" i="1"/>
  <c r="K423" i="1"/>
  <c r="V423" i="1"/>
  <c r="W423" i="1" s="1"/>
  <c r="K403" i="1"/>
  <c r="V403" i="1"/>
  <c r="V383" i="1"/>
  <c r="K383" i="1"/>
  <c r="V363" i="1"/>
  <c r="K363" i="1"/>
  <c r="K343" i="1"/>
  <c r="V343" i="1"/>
  <c r="V323" i="1"/>
  <c r="K323" i="1"/>
  <c r="K283" i="1"/>
  <c r="V283" i="1"/>
  <c r="K263" i="1"/>
  <c r="V263" i="1"/>
  <c r="V243" i="1"/>
  <c r="K243" i="1"/>
  <c r="K223" i="1"/>
  <c r="V223" i="1"/>
  <c r="K203" i="1"/>
  <c r="V203" i="1"/>
  <c r="V183" i="1"/>
  <c r="K183" i="1"/>
  <c r="K143" i="1"/>
  <c r="V143" i="1"/>
  <c r="V103" i="1"/>
  <c r="K103" i="1"/>
  <c r="K83" i="1"/>
  <c r="V83" i="1"/>
  <c r="K63" i="1"/>
  <c r="V63" i="1"/>
  <c r="V43" i="1"/>
  <c r="K43" i="1"/>
  <c r="K23" i="1"/>
  <c r="V23" i="1"/>
  <c r="K1243" i="1"/>
  <c r="K1662" i="1"/>
  <c r="V1662" i="1"/>
  <c r="K1582" i="1"/>
  <c r="V1582" i="1"/>
  <c r="K1482" i="1"/>
  <c r="V1482" i="1"/>
  <c r="K1422" i="1"/>
  <c r="V1422" i="1"/>
  <c r="K1382" i="1"/>
  <c r="V1382" i="1"/>
  <c r="K1362" i="1"/>
  <c r="V1362" i="1"/>
  <c r="K1342" i="1"/>
  <c r="V1342" i="1"/>
  <c r="K1302" i="1"/>
  <c r="V1302" i="1"/>
  <c r="K1282" i="1"/>
  <c r="V1282" i="1"/>
  <c r="K1262" i="1"/>
  <c r="V1262" i="1"/>
  <c r="K1222" i="1"/>
  <c r="V1222" i="1"/>
  <c r="K1202" i="1"/>
  <c r="V1202" i="1"/>
  <c r="W1203" i="1" s="1"/>
  <c r="K1182" i="1"/>
  <c r="V1182" i="1"/>
  <c r="W1183" i="1" s="1"/>
  <c r="K1162" i="1"/>
  <c r="V1162" i="1"/>
  <c r="K1122" i="1"/>
  <c r="V1122" i="1"/>
  <c r="K1102" i="1"/>
  <c r="V1102" i="1"/>
  <c r="K1082" i="1"/>
  <c r="V1082" i="1"/>
  <c r="W1083" i="1" s="1"/>
  <c r="K1042" i="1"/>
  <c r="V1042" i="1"/>
  <c r="K1022" i="1"/>
  <c r="V1022" i="1"/>
  <c r="K982" i="1"/>
  <c r="V982" i="1"/>
  <c r="V962" i="1"/>
  <c r="K962" i="1"/>
  <c r="V902" i="1"/>
  <c r="W902" i="1" s="1"/>
  <c r="K902" i="1"/>
  <c r="K842" i="1"/>
  <c r="V842" i="1"/>
  <c r="V762" i="1"/>
  <c r="K762" i="1"/>
  <c r="V682" i="1"/>
  <c r="K682" i="1"/>
  <c r="K622" i="1"/>
  <c r="V622" i="1"/>
  <c r="K582" i="1"/>
  <c r="V582" i="1"/>
  <c r="W583" i="1" s="1"/>
  <c r="V542" i="1"/>
  <c r="K542" i="1"/>
  <c r="V522" i="1"/>
  <c r="K522" i="1"/>
  <c r="K482" i="1"/>
  <c r="V482" i="1"/>
  <c r="V462" i="1"/>
  <c r="K462" i="1"/>
  <c r="K402" i="1"/>
  <c r="V402" i="1"/>
  <c r="V382" i="1"/>
  <c r="K382" i="1"/>
  <c r="K342" i="1"/>
  <c r="V342" i="1"/>
  <c r="K282" i="1"/>
  <c r="V282" i="1"/>
  <c r="V242" i="1"/>
  <c r="K242" i="1"/>
  <c r="K82" i="1"/>
  <c r="V82" i="1"/>
  <c r="K1543" i="1"/>
  <c r="V1664" i="1"/>
  <c r="K1701" i="1"/>
  <c r="V1701" i="1"/>
  <c r="K1661" i="1"/>
  <c r="V1661" i="1"/>
  <c r="K1641" i="1"/>
  <c r="V1641" i="1"/>
  <c r="K1601" i="1"/>
  <c r="V1601" i="1"/>
  <c r="K1581" i="1"/>
  <c r="V1581" i="1"/>
  <c r="K1541" i="1"/>
  <c r="V1541" i="1"/>
  <c r="K1481" i="1"/>
  <c r="V1481" i="1"/>
  <c r="K1441" i="1"/>
  <c r="V1441" i="1"/>
  <c r="K1421" i="1"/>
  <c r="V1421" i="1"/>
  <c r="W1421" i="1" s="1"/>
  <c r="K1381" i="1"/>
  <c r="V1381" i="1"/>
  <c r="K1361" i="1"/>
  <c r="V1361" i="1"/>
  <c r="K1321" i="1"/>
  <c r="V1321" i="1"/>
  <c r="K1241" i="1"/>
  <c r="V1241" i="1"/>
  <c r="K1181" i="1"/>
  <c r="V1181" i="1"/>
  <c r="W1181" i="1" s="1"/>
  <c r="K1141" i="1"/>
  <c r="V1141" i="1"/>
  <c r="K1101" i="1"/>
  <c r="V1101" i="1"/>
  <c r="K1081" i="1"/>
  <c r="V1081" i="1"/>
  <c r="W1081" i="1" s="1"/>
  <c r="K1041" i="1"/>
  <c r="V1041" i="1"/>
  <c r="K1001" i="1"/>
  <c r="V1001" i="1"/>
  <c r="K981" i="1"/>
  <c r="V981" i="1"/>
  <c r="V941" i="1"/>
  <c r="W941" i="1" s="1"/>
  <c r="K941" i="1"/>
  <c r="V921" i="1"/>
  <c r="W921" i="1" s="1"/>
  <c r="K921" i="1"/>
  <c r="V881" i="1"/>
  <c r="K881" i="1"/>
  <c r="K841" i="1"/>
  <c r="V841" i="1"/>
  <c r="K801" i="1"/>
  <c r="V801" i="1"/>
  <c r="K781" i="1"/>
  <c r="V781" i="1"/>
  <c r="W781" i="1" s="1"/>
  <c r="V741" i="1"/>
  <c r="K741" i="1"/>
  <c r="V701" i="1"/>
  <c r="W701" i="1" s="1"/>
  <c r="K701" i="1"/>
  <c r="K641" i="1"/>
  <c r="V641" i="1"/>
  <c r="K581" i="1"/>
  <c r="V581" i="1"/>
  <c r="V501" i="1"/>
  <c r="K501" i="1"/>
  <c r="K461" i="1"/>
  <c r="V461" i="1"/>
  <c r="K441" i="1"/>
  <c r="V441" i="1"/>
  <c r="K401" i="1"/>
  <c r="V401" i="1"/>
  <c r="K361" i="1"/>
  <c r="V361" i="1"/>
  <c r="K321" i="1"/>
  <c r="V321" i="1"/>
  <c r="K281" i="1"/>
  <c r="V281" i="1"/>
  <c r="K241" i="1"/>
  <c r="V241" i="1"/>
  <c r="K201" i="1"/>
  <c r="V201" i="1"/>
  <c r="K181" i="1"/>
  <c r="V181" i="1"/>
  <c r="K121" i="1"/>
  <c r="V121" i="1"/>
  <c r="K101" i="1"/>
  <c r="V101" i="1"/>
  <c r="K61" i="1"/>
  <c r="V61" i="1"/>
  <c r="K41" i="1"/>
  <c r="V41" i="1"/>
  <c r="K1063" i="1"/>
  <c r="K162" i="1"/>
  <c r="V804" i="1"/>
  <c r="K1780" i="1"/>
  <c r="V1780" i="1"/>
  <c r="K1760" i="1"/>
  <c r="V1760" i="1"/>
  <c r="K1720" i="1"/>
  <c r="V1720" i="1"/>
  <c r="K1700" i="1"/>
  <c r="V1700" i="1"/>
  <c r="K1660" i="1"/>
  <c r="V1660" i="1"/>
  <c r="K1640" i="1"/>
  <c r="V1640" i="1"/>
  <c r="K1620" i="1"/>
  <c r="V1620" i="1"/>
  <c r="W1620" i="1" s="1"/>
  <c r="K1600" i="1"/>
  <c r="V1600" i="1"/>
  <c r="K1580" i="1"/>
  <c r="V1580" i="1"/>
  <c r="W1580" i="1" s="1"/>
  <c r="V1560" i="1"/>
  <c r="K1560" i="1"/>
  <c r="V1540" i="1"/>
  <c r="W1540" i="1" s="1"/>
  <c r="K1540" i="1"/>
  <c r="V1520" i="1"/>
  <c r="K1520" i="1"/>
  <c r="V1500" i="1"/>
  <c r="K1500" i="1"/>
  <c r="V1480" i="1"/>
  <c r="K1480" i="1"/>
  <c r="V1460" i="1"/>
  <c r="W1460" i="1" s="1"/>
  <c r="K1460" i="1"/>
  <c r="V1440" i="1"/>
  <c r="W1440" i="1" s="1"/>
  <c r="K1440" i="1"/>
  <c r="V1400" i="1"/>
  <c r="W1400" i="1" s="1"/>
  <c r="K1400" i="1"/>
  <c r="L1400" i="1" s="1"/>
  <c r="M1400" i="1" s="1"/>
  <c r="O1400" i="1" s="1"/>
  <c r="P1400" i="1" s="1"/>
  <c r="Y1400" i="1" s="1"/>
  <c r="Z1400" i="1" s="1"/>
  <c r="V1380" i="1"/>
  <c r="K1380" i="1"/>
  <c r="V1360" i="1"/>
  <c r="K1360" i="1"/>
  <c r="V1340" i="1"/>
  <c r="K1340" i="1"/>
  <c r="V1280" i="1"/>
  <c r="W1280" i="1" s="1"/>
  <c r="K1280" i="1"/>
  <c r="V1240" i="1"/>
  <c r="K1240" i="1"/>
  <c r="V1220" i="1"/>
  <c r="K1220" i="1"/>
  <c r="V1200" i="1"/>
  <c r="K1200" i="1"/>
  <c r="V1160" i="1"/>
  <c r="W1160" i="1" s="1"/>
  <c r="K1160" i="1"/>
  <c r="V1140" i="1"/>
  <c r="K1140" i="1"/>
  <c r="V1120" i="1"/>
  <c r="K1120" i="1"/>
  <c r="L1120" i="1" s="1"/>
  <c r="M1120" i="1" s="1"/>
  <c r="O1120" i="1" s="1"/>
  <c r="P1120" i="1" s="1"/>
  <c r="Y1120" i="1" s="1"/>
  <c r="Z1120" i="1" s="1"/>
  <c r="V1100" i="1"/>
  <c r="K1100" i="1"/>
  <c r="V1040" i="1"/>
  <c r="K1040" i="1"/>
  <c r="V1000" i="1"/>
  <c r="K1000" i="1"/>
  <c r="K960" i="1"/>
  <c r="V960" i="1"/>
  <c r="V880" i="1"/>
  <c r="K880" i="1"/>
  <c r="V860" i="1"/>
  <c r="K860" i="1"/>
  <c r="K840" i="1"/>
  <c r="V840" i="1"/>
  <c r="K820" i="1"/>
  <c r="V820" i="1"/>
  <c r="K800" i="1"/>
  <c r="V800" i="1"/>
  <c r="K760" i="1"/>
  <c r="V760" i="1"/>
  <c r="V740" i="1"/>
  <c r="K740" i="1"/>
  <c r="L740" i="1" s="1"/>
  <c r="M740" i="1" s="1"/>
  <c r="O740" i="1" s="1"/>
  <c r="P740" i="1" s="1"/>
  <c r="Y740" i="1" s="1"/>
  <c r="Z740" i="1" s="1"/>
  <c r="V680" i="1"/>
  <c r="K680" i="1"/>
  <c r="K640" i="1"/>
  <c r="V640" i="1"/>
  <c r="K620" i="1"/>
  <c r="V620" i="1"/>
  <c r="K600" i="1"/>
  <c r="V600" i="1"/>
  <c r="V580" i="1"/>
  <c r="K580" i="1"/>
  <c r="K560" i="1"/>
  <c r="L560" i="1" s="1"/>
  <c r="M560" i="1" s="1"/>
  <c r="O560" i="1" s="1"/>
  <c r="P560" i="1" s="1"/>
  <c r="Y560" i="1" s="1"/>
  <c r="Z560" i="1" s="1"/>
  <c r="V560" i="1"/>
  <c r="V520" i="1"/>
  <c r="K520" i="1"/>
  <c r="V500" i="1"/>
  <c r="K500" i="1"/>
  <c r="K480" i="1"/>
  <c r="V480" i="1"/>
  <c r="K460" i="1"/>
  <c r="V460" i="1"/>
  <c r="K440" i="1"/>
  <c r="V440" i="1"/>
  <c r="K420" i="1"/>
  <c r="V420" i="1"/>
  <c r="K400" i="1"/>
  <c r="V400" i="1"/>
  <c r="K380" i="1"/>
  <c r="V380" i="1"/>
  <c r="K360" i="1"/>
  <c r="V360" i="1"/>
  <c r="K340" i="1"/>
  <c r="V340" i="1"/>
  <c r="K320" i="1"/>
  <c r="V320" i="1"/>
  <c r="K300" i="1"/>
  <c r="V300" i="1"/>
  <c r="K280" i="1"/>
  <c r="V280" i="1"/>
  <c r="K260" i="1"/>
  <c r="V260" i="1"/>
  <c r="K240" i="1"/>
  <c r="V240" i="1"/>
  <c r="K220" i="1"/>
  <c r="V220" i="1"/>
  <c r="K200" i="1"/>
  <c r="L200" i="1" s="1"/>
  <c r="M200" i="1" s="1"/>
  <c r="O200" i="1" s="1"/>
  <c r="P200" i="1" s="1"/>
  <c r="Y200" i="1" s="1"/>
  <c r="Z200" i="1" s="1"/>
  <c r="V200" i="1"/>
  <c r="K180" i="1"/>
  <c r="V180" i="1"/>
  <c r="K160" i="1"/>
  <c r="V160" i="1"/>
  <c r="K140" i="1"/>
  <c r="V140" i="1"/>
  <c r="K120" i="1"/>
  <c r="V120" i="1"/>
  <c r="K100" i="1"/>
  <c r="V100" i="1"/>
  <c r="K80" i="1"/>
  <c r="V80" i="1"/>
  <c r="K60" i="1"/>
  <c r="V60" i="1"/>
  <c r="K40" i="1"/>
  <c r="V40" i="1"/>
  <c r="K1304" i="1"/>
  <c r="K1060" i="1"/>
  <c r="K780" i="1"/>
  <c r="K443" i="1"/>
  <c r="V1324" i="1"/>
  <c r="V664" i="1"/>
  <c r="V524" i="1"/>
  <c r="K1537" i="1"/>
  <c r="K1437" i="1"/>
  <c r="K1300" i="1"/>
  <c r="L1300" i="1" s="1"/>
  <c r="M1300" i="1" s="1"/>
  <c r="O1300" i="1" s="1"/>
  <c r="P1300" i="1" s="1"/>
  <c r="Y1300" i="1" s="1"/>
  <c r="Z1300" i="1" s="1"/>
  <c r="K777" i="1"/>
  <c r="K442" i="1"/>
  <c r="V1595" i="1"/>
  <c r="V1516" i="1"/>
  <c r="V1455" i="1"/>
  <c r="V1134" i="1"/>
  <c r="V995" i="1"/>
  <c r="V934" i="1"/>
  <c r="V855" i="1"/>
  <c r="V597" i="1"/>
  <c r="V396" i="1"/>
  <c r="V136" i="1"/>
  <c r="V75" i="1"/>
  <c r="K161" i="1"/>
  <c r="V161" i="1"/>
  <c r="K1057" i="1"/>
  <c r="K437" i="1"/>
  <c r="V1594" i="1"/>
  <c r="V1515" i="1"/>
  <c r="V1454" i="1"/>
  <c r="V1256" i="1"/>
  <c r="V994" i="1"/>
  <c r="V596" i="1"/>
  <c r="V456" i="1"/>
  <c r="V324" i="1"/>
  <c r="V135" i="1"/>
  <c r="V351" i="1"/>
  <c r="K1797" i="1"/>
  <c r="V1797" i="1"/>
  <c r="V1757" i="1"/>
  <c r="K1757" i="1"/>
  <c r="K1737" i="1"/>
  <c r="V1737" i="1"/>
  <c r="K1717" i="1"/>
  <c r="V1717" i="1"/>
  <c r="V1697" i="1"/>
  <c r="K1697" i="1"/>
  <c r="K1677" i="1"/>
  <c r="V1677" i="1"/>
  <c r="V1617" i="1"/>
  <c r="K1617" i="1"/>
  <c r="K1577" i="1"/>
  <c r="V1577" i="1"/>
  <c r="V1557" i="1"/>
  <c r="K1557" i="1"/>
  <c r="K1457" i="1"/>
  <c r="V1457" i="1"/>
  <c r="V1337" i="1"/>
  <c r="K1337" i="1"/>
  <c r="V1317" i="1"/>
  <c r="K1317" i="1"/>
  <c r="V1297" i="1"/>
  <c r="K1297" i="1"/>
  <c r="V1257" i="1"/>
  <c r="K1257" i="1"/>
  <c r="K1237" i="1"/>
  <c r="V1237" i="1"/>
  <c r="V1157" i="1"/>
  <c r="K1157" i="1"/>
  <c r="K1097" i="1"/>
  <c r="V1097" i="1"/>
  <c r="K1077" i="1"/>
  <c r="V1077" i="1"/>
  <c r="K957" i="1"/>
  <c r="V957" i="1"/>
  <c r="V857" i="1"/>
  <c r="K857" i="1"/>
  <c r="K817" i="1"/>
  <c r="V817" i="1"/>
  <c r="K797" i="1"/>
  <c r="V797" i="1"/>
  <c r="K757" i="1"/>
  <c r="V757" i="1"/>
  <c r="V717" i="1"/>
  <c r="K717" i="1"/>
  <c r="K677" i="1"/>
  <c r="V677" i="1"/>
  <c r="K637" i="1"/>
  <c r="V637" i="1"/>
  <c r="K617" i="1"/>
  <c r="V617" i="1"/>
  <c r="K577" i="1"/>
  <c r="V577" i="1"/>
  <c r="K557" i="1"/>
  <c r="V557" i="1"/>
  <c r="V537" i="1"/>
  <c r="K537" i="1"/>
  <c r="V517" i="1"/>
  <c r="K517" i="1"/>
  <c r="K477" i="1"/>
  <c r="V477" i="1"/>
  <c r="K457" i="1"/>
  <c r="V457" i="1"/>
  <c r="V357" i="1"/>
  <c r="K357" i="1"/>
  <c r="K337" i="1"/>
  <c r="L337" i="1" s="1"/>
  <c r="M337" i="1" s="1"/>
  <c r="O337" i="1" s="1"/>
  <c r="P337" i="1" s="1"/>
  <c r="Y337" i="1" s="1"/>
  <c r="Z337" i="1" s="1"/>
  <c r="V337" i="1"/>
  <c r="K317" i="1"/>
  <c r="V317" i="1"/>
  <c r="K297" i="1"/>
  <c r="L297" i="1" s="1"/>
  <c r="M297" i="1" s="1"/>
  <c r="O297" i="1" s="1"/>
  <c r="P297" i="1" s="1"/>
  <c r="Y297" i="1" s="1"/>
  <c r="Z297" i="1" s="1"/>
  <c r="V297" i="1"/>
  <c r="K257" i="1"/>
  <c r="V257" i="1"/>
  <c r="K197" i="1"/>
  <c r="V197" i="1"/>
  <c r="V157" i="1"/>
  <c r="K157" i="1"/>
  <c r="K117" i="1"/>
  <c r="V117" i="1"/>
  <c r="K77" i="1"/>
  <c r="V77" i="1"/>
  <c r="K57" i="1"/>
  <c r="V57" i="1"/>
  <c r="V37" i="1"/>
  <c r="K37" i="1"/>
  <c r="K422" i="1"/>
  <c r="V1184" i="1"/>
  <c r="W1184" i="1" s="1"/>
  <c r="V595" i="1"/>
  <c r="V516" i="1"/>
  <c r="V455" i="1"/>
  <c r="V134" i="1"/>
  <c r="K1796" i="1"/>
  <c r="V1796" i="1"/>
  <c r="K1776" i="1"/>
  <c r="V1776" i="1"/>
  <c r="K1756" i="1"/>
  <c r="V1756" i="1"/>
  <c r="K1736" i="1"/>
  <c r="V1736" i="1"/>
  <c r="K1716" i="1"/>
  <c r="V1716" i="1"/>
  <c r="K1696" i="1"/>
  <c r="V1696" i="1"/>
  <c r="K1676" i="1"/>
  <c r="V1676" i="1"/>
  <c r="K1656" i="1"/>
  <c r="V1656" i="1"/>
  <c r="K1616" i="1"/>
  <c r="V1616" i="1"/>
  <c r="K1576" i="1"/>
  <c r="V1576" i="1"/>
  <c r="K1556" i="1"/>
  <c r="V1556" i="1"/>
  <c r="K1536" i="1"/>
  <c r="V1536" i="1"/>
  <c r="K1476" i="1"/>
  <c r="V1476" i="1"/>
  <c r="K1436" i="1"/>
  <c r="V1436" i="1"/>
  <c r="K1416" i="1"/>
  <c r="V1416" i="1"/>
  <c r="K1356" i="1"/>
  <c r="V1356" i="1"/>
  <c r="K1336" i="1"/>
  <c r="V1336" i="1"/>
  <c r="K1316" i="1"/>
  <c r="V1316" i="1"/>
  <c r="K1296" i="1"/>
  <c r="V1296" i="1"/>
  <c r="K1216" i="1"/>
  <c r="V1216" i="1"/>
  <c r="K1196" i="1"/>
  <c r="V1196" i="1"/>
  <c r="K1176" i="1"/>
  <c r="V1176" i="1"/>
  <c r="K1156" i="1"/>
  <c r="V1156" i="1"/>
  <c r="K1116" i="1"/>
  <c r="V1116" i="1"/>
  <c r="W1117" i="1" s="1"/>
  <c r="K1096" i="1"/>
  <c r="V1096" i="1"/>
  <c r="K1056" i="1"/>
  <c r="V1056" i="1"/>
  <c r="K1016" i="1"/>
  <c r="V1016" i="1"/>
  <c r="K996" i="1"/>
  <c r="V996" i="1"/>
  <c r="K976" i="1"/>
  <c r="V976" i="1"/>
  <c r="V956" i="1"/>
  <c r="K956" i="1"/>
  <c r="K936" i="1"/>
  <c r="V936" i="1"/>
  <c r="K916" i="1"/>
  <c r="V916" i="1"/>
  <c r="K876" i="1"/>
  <c r="V876" i="1"/>
  <c r="K856" i="1"/>
  <c r="V856" i="1"/>
  <c r="K816" i="1"/>
  <c r="V816" i="1"/>
  <c r="K796" i="1"/>
  <c r="V796" i="1"/>
  <c r="K776" i="1"/>
  <c r="V776" i="1"/>
  <c r="K756" i="1"/>
  <c r="V756" i="1"/>
  <c r="K716" i="1"/>
  <c r="V716" i="1"/>
  <c r="K676" i="1"/>
  <c r="V676" i="1"/>
  <c r="K656" i="1"/>
  <c r="V656" i="1"/>
  <c r="K616" i="1"/>
  <c r="V616" i="1"/>
  <c r="K576" i="1"/>
  <c r="V576" i="1"/>
  <c r="K556" i="1"/>
  <c r="V556" i="1"/>
  <c r="K536" i="1"/>
  <c r="V536" i="1"/>
  <c r="K476" i="1"/>
  <c r="V476" i="1"/>
  <c r="W476" i="1" s="1"/>
  <c r="K436" i="1"/>
  <c r="V436" i="1"/>
  <c r="V416" i="1"/>
  <c r="K416" i="1"/>
  <c r="K356" i="1"/>
  <c r="V356" i="1"/>
  <c r="K336" i="1"/>
  <c r="V336" i="1"/>
  <c r="K316" i="1"/>
  <c r="V316" i="1"/>
  <c r="K296" i="1"/>
  <c r="L296" i="1" s="1"/>
  <c r="M296" i="1" s="1"/>
  <c r="O296" i="1" s="1"/>
  <c r="P296" i="1" s="1"/>
  <c r="Y296" i="1" s="1"/>
  <c r="Z296" i="1" s="1"/>
  <c r="V296" i="1"/>
  <c r="K216" i="1"/>
  <c r="V216" i="1"/>
  <c r="K196" i="1"/>
  <c r="V196" i="1"/>
  <c r="K176" i="1"/>
  <c r="V176" i="1"/>
  <c r="K156" i="1"/>
  <c r="V156" i="1"/>
  <c r="K116" i="1"/>
  <c r="V116" i="1"/>
  <c r="K96" i="1"/>
  <c r="V96" i="1"/>
  <c r="K56" i="1"/>
  <c r="V56" i="1"/>
  <c r="K36" i="1"/>
  <c r="V36" i="1"/>
  <c r="K1203" i="1"/>
  <c r="K1124" i="1"/>
  <c r="K943" i="1"/>
  <c r="K417" i="1"/>
  <c r="V1704" i="1"/>
  <c r="V1374" i="1"/>
  <c r="V1254" i="1"/>
  <c r="V784" i="1"/>
  <c r="V594" i="1"/>
  <c r="V515" i="1"/>
  <c r="V454" i="1"/>
  <c r="V377" i="1"/>
  <c r="V256" i="1"/>
  <c r="V231" i="1"/>
  <c r="V211" i="1"/>
  <c r="W211" i="1" s="1"/>
  <c r="K1795" i="1"/>
  <c r="V1795" i="1"/>
  <c r="K1755" i="1"/>
  <c r="V1755" i="1"/>
  <c r="K1735" i="1"/>
  <c r="V1735" i="1"/>
  <c r="K1715" i="1"/>
  <c r="V1715" i="1"/>
  <c r="K1675" i="1"/>
  <c r="V1675" i="1"/>
  <c r="K1655" i="1"/>
  <c r="V1655" i="1"/>
  <c r="V1615" i="1"/>
  <c r="K1615" i="1"/>
  <c r="K1575" i="1"/>
  <c r="V1575" i="1"/>
  <c r="K1555" i="1"/>
  <c r="V1555" i="1"/>
  <c r="K1535" i="1"/>
  <c r="V1535" i="1"/>
  <c r="K1495" i="1"/>
  <c r="V1495" i="1"/>
  <c r="K1475" i="1"/>
  <c r="V1475" i="1"/>
  <c r="K1435" i="1"/>
  <c r="V1435" i="1"/>
  <c r="K1415" i="1"/>
  <c r="V1415" i="1"/>
  <c r="K1395" i="1"/>
  <c r="V1395" i="1"/>
  <c r="K1375" i="1"/>
  <c r="V1375" i="1"/>
  <c r="K1335" i="1"/>
  <c r="V1335" i="1"/>
  <c r="K1315" i="1"/>
  <c r="V1315" i="1"/>
  <c r="K1295" i="1"/>
  <c r="V1295" i="1"/>
  <c r="K1275" i="1"/>
  <c r="V1275" i="1"/>
  <c r="K1215" i="1"/>
  <c r="V1215" i="1"/>
  <c r="K1195" i="1"/>
  <c r="V1195" i="1"/>
  <c r="K1175" i="1"/>
  <c r="V1175" i="1"/>
  <c r="K1155" i="1"/>
  <c r="V1155" i="1"/>
  <c r="K1115" i="1"/>
  <c r="V1115" i="1"/>
  <c r="K1095" i="1"/>
  <c r="V1095" i="1"/>
  <c r="K1055" i="1"/>
  <c r="V1055" i="1"/>
  <c r="K1015" i="1"/>
  <c r="V1015" i="1"/>
  <c r="K975" i="1"/>
  <c r="V975" i="1"/>
  <c r="K955" i="1"/>
  <c r="V955" i="1"/>
  <c r="K935" i="1"/>
  <c r="V935" i="1"/>
  <c r="K915" i="1"/>
  <c r="V915" i="1"/>
  <c r="K875" i="1"/>
  <c r="V875" i="1"/>
  <c r="K835" i="1"/>
  <c r="V835" i="1"/>
  <c r="K815" i="1"/>
  <c r="V815" i="1"/>
  <c r="K795" i="1"/>
  <c r="V795" i="1"/>
  <c r="K775" i="1"/>
  <c r="V775" i="1"/>
  <c r="K715" i="1"/>
  <c r="V715" i="1"/>
  <c r="K675" i="1"/>
  <c r="V675" i="1"/>
  <c r="K655" i="1"/>
  <c r="V655" i="1"/>
  <c r="K615" i="1"/>
  <c r="V615" i="1"/>
  <c r="K575" i="1"/>
  <c r="V575" i="1"/>
  <c r="K555" i="1"/>
  <c r="V555" i="1"/>
  <c r="K535" i="1"/>
  <c r="V535" i="1"/>
  <c r="K495" i="1"/>
  <c r="V495" i="1"/>
  <c r="K435" i="1"/>
  <c r="V435" i="1"/>
  <c r="V415" i="1"/>
  <c r="K415" i="1"/>
  <c r="K395" i="1"/>
  <c r="V395" i="1"/>
  <c r="K375" i="1"/>
  <c r="V375" i="1"/>
  <c r="K335" i="1"/>
  <c r="V335" i="1"/>
  <c r="K315" i="1"/>
  <c r="V315" i="1"/>
  <c r="K295" i="1"/>
  <c r="V295" i="1"/>
  <c r="K275" i="1"/>
  <c r="V275" i="1"/>
  <c r="K215" i="1"/>
  <c r="V215" i="1"/>
  <c r="K195" i="1"/>
  <c r="V195" i="1"/>
  <c r="K175" i="1"/>
  <c r="V175" i="1"/>
  <c r="K155" i="1"/>
  <c r="V155" i="1"/>
  <c r="W155" i="1" s="1"/>
  <c r="K115" i="1"/>
  <c r="V115" i="1"/>
  <c r="K55" i="1"/>
  <c r="V55" i="1"/>
  <c r="K35" i="1"/>
  <c r="V35" i="1"/>
  <c r="K1517" i="1"/>
  <c r="K1357" i="1"/>
  <c r="K942" i="1"/>
  <c r="K583" i="1"/>
  <c r="K123" i="1"/>
  <c r="V1762" i="1"/>
  <c r="V1702" i="1"/>
  <c r="W1702" i="1" s="1"/>
  <c r="V1636" i="1"/>
  <c r="V924" i="1"/>
  <c r="V376" i="1"/>
  <c r="V314" i="1"/>
  <c r="V255" i="1"/>
  <c r="V184" i="1"/>
  <c r="K431" i="1"/>
  <c r="V431" i="1"/>
  <c r="V131" i="1"/>
  <c r="K131" i="1"/>
  <c r="K1804" i="1"/>
  <c r="V1804" i="1"/>
  <c r="V1764" i="1"/>
  <c r="K1764" i="1"/>
  <c r="K1644" i="1"/>
  <c r="V1644" i="1"/>
  <c r="K1604" i="1"/>
  <c r="V1604" i="1"/>
  <c r="K1484" i="1"/>
  <c r="V1484" i="1"/>
  <c r="K1444" i="1"/>
  <c r="V1444" i="1"/>
  <c r="V1284" i="1"/>
  <c r="K1284" i="1"/>
  <c r="K1244" i="1"/>
  <c r="V1244" i="1"/>
  <c r="W1244" i="1" s="1"/>
  <c r="K1204" i="1"/>
  <c r="V1204" i="1"/>
  <c r="W1204" i="1" s="1"/>
  <c r="K1144" i="1"/>
  <c r="V1144" i="1"/>
  <c r="V964" i="1"/>
  <c r="K964" i="1"/>
  <c r="K944" i="1"/>
  <c r="V944" i="1"/>
  <c r="W944" i="1" s="1"/>
  <c r="K904" i="1"/>
  <c r="V904" i="1"/>
  <c r="K844" i="1"/>
  <c r="V844" i="1"/>
  <c r="K704" i="1"/>
  <c r="V704" i="1"/>
  <c r="K624" i="1"/>
  <c r="V624" i="1"/>
  <c r="K584" i="1"/>
  <c r="V584" i="1"/>
  <c r="W584" i="1" s="1"/>
  <c r="V504" i="1"/>
  <c r="K504" i="1"/>
  <c r="K484" i="1"/>
  <c r="V484" i="1"/>
  <c r="K444" i="1"/>
  <c r="V444" i="1"/>
  <c r="W444" i="1" s="1"/>
  <c r="K404" i="1"/>
  <c r="V404" i="1"/>
  <c r="K344" i="1"/>
  <c r="V344" i="1"/>
  <c r="K284" i="1"/>
  <c r="V284" i="1"/>
  <c r="V884" i="1"/>
  <c r="V411" i="1"/>
  <c r="K1802" i="1"/>
  <c r="V1802" i="1"/>
  <c r="K1782" i="1"/>
  <c r="V1782" i="1"/>
  <c r="K1722" i="1"/>
  <c r="V1722" i="1"/>
  <c r="K1682" i="1"/>
  <c r="V1682" i="1"/>
  <c r="K1642" i="1"/>
  <c r="V1642" i="1"/>
  <c r="K1622" i="1"/>
  <c r="V1622" i="1"/>
  <c r="K1602" i="1"/>
  <c r="V1602" i="1"/>
  <c r="K1562" i="1"/>
  <c r="V1562" i="1"/>
  <c r="K1542" i="1"/>
  <c r="V1542" i="1"/>
  <c r="W1543" i="1" s="1"/>
  <c r="K1522" i="1"/>
  <c r="V1522" i="1"/>
  <c r="K1502" i="1"/>
  <c r="V1502" i="1"/>
  <c r="K1462" i="1"/>
  <c r="V1462" i="1"/>
  <c r="K1442" i="1"/>
  <c r="V1442" i="1"/>
  <c r="K1402" i="1"/>
  <c r="V1402" i="1"/>
  <c r="K1322" i="1"/>
  <c r="V1322" i="1"/>
  <c r="K1242" i="1"/>
  <c r="V1242" i="1"/>
  <c r="K1142" i="1"/>
  <c r="V1142" i="1"/>
  <c r="K1062" i="1"/>
  <c r="V1062" i="1"/>
  <c r="W1063" i="1" s="1"/>
  <c r="K1002" i="1"/>
  <c r="V1002" i="1"/>
  <c r="V922" i="1"/>
  <c r="K922" i="1"/>
  <c r="V882" i="1"/>
  <c r="K882" i="1"/>
  <c r="K862" i="1"/>
  <c r="V862" i="1"/>
  <c r="K822" i="1"/>
  <c r="V822" i="1"/>
  <c r="K782" i="1"/>
  <c r="V782" i="1"/>
  <c r="V742" i="1"/>
  <c r="K742" i="1"/>
  <c r="V702" i="1"/>
  <c r="K702" i="1"/>
  <c r="K662" i="1"/>
  <c r="V662" i="1"/>
  <c r="K642" i="1"/>
  <c r="V642" i="1"/>
  <c r="V602" i="1"/>
  <c r="K602" i="1"/>
  <c r="V502" i="1"/>
  <c r="K502" i="1"/>
  <c r="V362" i="1"/>
  <c r="K362" i="1"/>
  <c r="K322" i="1"/>
  <c r="V322" i="1"/>
  <c r="V302" i="1"/>
  <c r="K302" i="1"/>
  <c r="K202" i="1"/>
  <c r="V202" i="1"/>
  <c r="V182" i="1"/>
  <c r="K182" i="1"/>
  <c r="K142" i="1"/>
  <c r="V142" i="1"/>
  <c r="K122" i="1"/>
  <c r="V122" i="1"/>
  <c r="V102" i="1"/>
  <c r="K102" i="1"/>
  <c r="V62" i="1"/>
  <c r="K62" i="1"/>
  <c r="V42" i="1"/>
  <c r="K42" i="1"/>
  <c r="K22" i="1"/>
  <c r="V22" i="1"/>
  <c r="K1464" i="1"/>
  <c r="K1064" i="1"/>
  <c r="K163" i="1"/>
  <c r="V1524" i="1"/>
  <c r="K1781" i="1"/>
  <c r="V1781" i="1"/>
  <c r="K1721" i="1"/>
  <c r="V1721" i="1"/>
  <c r="K1681" i="1"/>
  <c r="V1681" i="1"/>
  <c r="K1621" i="1"/>
  <c r="V1621" i="1"/>
  <c r="K1561" i="1"/>
  <c r="V1561" i="1"/>
  <c r="K1521" i="1"/>
  <c r="V1521" i="1"/>
  <c r="K1501" i="1"/>
  <c r="V1501" i="1"/>
  <c r="K1461" i="1"/>
  <c r="V1461" i="1"/>
  <c r="K1401" i="1"/>
  <c r="V1401" i="1"/>
  <c r="K1341" i="1"/>
  <c r="V1341" i="1"/>
  <c r="K1301" i="1"/>
  <c r="V1301" i="1"/>
  <c r="W1301" i="1" s="1"/>
  <c r="K1281" i="1"/>
  <c r="V1281" i="1"/>
  <c r="K1261" i="1"/>
  <c r="V1261" i="1"/>
  <c r="W1261" i="1" s="1"/>
  <c r="K1221" i="1"/>
  <c r="V1221" i="1"/>
  <c r="K1201" i="1"/>
  <c r="V1201" i="1"/>
  <c r="K1161" i="1"/>
  <c r="V1161" i="1"/>
  <c r="K1121" i="1"/>
  <c r="V1121" i="1"/>
  <c r="K1061" i="1"/>
  <c r="V1061" i="1"/>
  <c r="W1061" i="1" s="1"/>
  <c r="K1021" i="1"/>
  <c r="V1021" i="1"/>
  <c r="W1021" i="1" s="1"/>
  <c r="V961" i="1"/>
  <c r="K961" i="1"/>
  <c r="K861" i="1"/>
  <c r="V861" i="1"/>
  <c r="K821" i="1"/>
  <c r="V821" i="1"/>
  <c r="V761" i="1"/>
  <c r="K761" i="1"/>
  <c r="V681" i="1"/>
  <c r="K681" i="1"/>
  <c r="K661" i="1"/>
  <c r="V661" i="1"/>
  <c r="K621" i="1"/>
  <c r="V621" i="1"/>
  <c r="K601" i="1"/>
  <c r="V601" i="1"/>
  <c r="V521" i="1"/>
  <c r="K521" i="1"/>
  <c r="K481" i="1"/>
  <c r="V481" i="1"/>
  <c r="K421" i="1"/>
  <c r="V421" i="1"/>
  <c r="K381" i="1"/>
  <c r="V381" i="1"/>
  <c r="K341" i="1"/>
  <c r="V341" i="1"/>
  <c r="K301" i="1"/>
  <c r="V301" i="1"/>
  <c r="K261" i="1"/>
  <c r="V261" i="1"/>
  <c r="K221" i="1"/>
  <c r="V221" i="1"/>
  <c r="K141" i="1"/>
  <c r="V141" i="1"/>
  <c r="K81" i="1"/>
  <c r="V81" i="1"/>
  <c r="K21" i="1"/>
  <c r="V21" i="1"/>
  <c r="K1794" i="1"/>
  <c r="V1794" i="1"/>
  <c r="K1754" i="1"/>
  <c r="V1754" i="1"/>
  <c r="K1734" i="1"/>
  <c r="V1734" i="1"/>
  <c r="K1714" i="1"/>
  <c r="V1714" i="1"/>
  <c r="K1674" i="1"/>
  <c r="V1674" i="1"/>
  <c r="K1654" i="1"/>
  <c r="V1654" i="1"/>
  <c r="K1634" i="1"/>
  <c r="V1634" i="1"/>
  <c r="K1614" i="1"/>
  <c r="V1614" i="1"/>
  <c r="K1574" i="1"/>
  <c r="V1574" i="1"/>
  <c r="K1534" i="1"/>
  <c r="V1534" i="1"/>
  <c r="K1514" i="1"/>
  <c r="V1514" i="1"/>
  <c r="K1474" i="1"/>
  <c r="V1474" i="1"/>
  <c r="K1434" i="1"/>
  <c r="V1434" i="1"/>
  <c r="K1414" i="1"/>
  <c r="V1414" i="1"/>
  <c r="K1394" i="1"/>
  <c r="V1394" i="1"/>
  <c r="K1334" i="1"/>
  <c r="V1334" i="1"/>
  <c r="K1294" i="1"/>
  <c r="V1294" i="1"/>
  <c r="K1274" i="1"/>
  <c r="V1274" i="1"/>
  <c r="K1214" i="1"/>
  <c r="V1214" i="1"/>
  <c r="K1194" i="1"/>
  <c r="V1194" i="1"/>
  <c r="K1174" i="1"/>
  <c r="V1174" i="1"/>
  <c r="K1154" i="1"/>
  <c r="V1154" i="1"/>
  <c r="K1074" i="1"/>
  <c r="V1074" i="1"/>
  <c r="K1054" i="1"/>
  <c r="V1054" i="1"/>
  <c r="K1034" i="1"/>
  <c r="V1034" i="1"/>
  <c r="K1014" i="1"/>
  <c r="V1014" i="1"/>
  <c r="K974" i="1"/>
  <c r="V974" i="1"/>
  <c r="K954" i="1"/>
  <c r="V954" i="1"/>
  <c r="K914" i="1"/>
  <c r="V914" i="1"/>
  <c r="K874" i="1"/>
  <c r="V874" i="1"/>
  <c r="K854" i="1"/>
  <c r="V854" i="1"/>
  <c r="K834" i="1"/>
  <c r="V834" i="1"/>
  <c r="K814" i="1"/>
  <c r="V814" i="1"/>
  <c r="K794" i="1"/>
  <c r="V794" i="1"/>
  <c r="K774" i="1"/>
  <c r="V774" i="1"/>
  <c r="K734" i="1"/>
  <c r="V734" i="1"/>
  <c r="K714" i="1"/>
  <c r="V714" i="1"/>
  <c r="K674" i="1"/>
  <c r="V674" i="1"/>
  <c r="K654" i="1"/>
  <c r="V654" i="1"/>
  <c r="K634" i="1"/>
  <c r="V634" i="1"/>
  <c r="K614" i="1"/>
  <c r="V614" i="1"/>
  <c r="K574" i="1"/>
  <c r="V574" i="1"/>
  <c r="K534" i="1"/>
  <c r="V534" i="1"/>
  <c r="K514" i="1"/>
  <c r="V514" i="1"/>
  <c r="K474" i="1"/>
  <c r="V474" i="1"/>
  <c r="K434" i="1"/>
  <c r="V434" i="1"/>
  <c r="K414" i="1"/>
  <c r="V414" i="1"/>
  <c r="K394" i="1"/>
  <c r="V394" i="1"/>
  <c r="K334" i="1"/>
  <c r="V334" i="1"/>
  <c r="K294" i="1"/>
  <c r="V294" i="1"/>
  <c r="K274" i="1"/>
  <c r="V274" i="1"/>
  <c r="K214" i="1"/>
  <c r="V214" i="1"/>
  <c r="K194" i="1"/>
  <c r="V194" i="1"/>
  <c r="K174" i="1"/>
  <c r="V174" i="1"/>
  <c r="K54" i="1"/>
  <c r="V54" i="1"/>
  <c r="K34" i="1"/>
  <c r="V34" i="1"/>
  <c r="K14" i="1"/>
  <c r="V14" i="1"/>
  <c r="K1197" i="1"/>
  <c r="K1117" i="1"/>
  <c r="K1020" i="1"/>
  <c r="K940" i="1"/>
  <c r="K562" i="1"/>
  <c r="K97" i="1"/>
  <c r="V1801" i="1"/>
  <c r="V1761" i="1"/>
  <c r="V1695" i="1"/>
  <c r="V1635" i="1"/>
  <c r="V1177" i="1"/>
  <c r="V1114" i="1"/>
  <c r="V984" i="1"/>
  <c r="V451" i="1"/>
  <c r="V374" i="1"/>
  <c r="V254" i="1"/>
  <c r="K1798" i="1"/>
  <c r="V1798" i="1"/>
  <c r="V1698" i="1"/>
  <c r="K1698" i="1"/>
  <c r="K1578" i="1"/>
  <c r="V1578" i="1"/>
  <c r="W1579" i="1" s="1"/>
  <c r="K1458" i="1"/>
  <c r="V1458" i="1"/>
  <c r="K1438" i="1"/>
  <c r="V1438" i="1"/>
  <c r="K1358" i="1"/>
  <c r="V1358" i="1"/>
  <c r="W1358" i="1" s="1"/>
  <c r="K1298" i="1"/>
  <c r="V1298" i="1"/>
  <c r="K1258" i="1"/>
  <c r="V1258" i="1"/>
  <c r="W1259" i="1" s="1"/>
  <c r="K1158" i="1"/>
  <c r="V1158" i="1"/>
  <c r="K1138" i="1"/>
  <c r="V1138" i="1"/>
  <c r="K1118" i="1"/>
  <c r="V1118" i="1"/>
  <c r="W1118" i="1" s="1"/>
  <c r="K1098" i="1"/>
  <c r="V1098" i="1"/>
  <c r="K958" i="1"/>
  <c r="V958" i="1"/>
  <c r="K938" i="1"/>
  <c r="V938" i="1"/>
  <c r="K898" i="1"/>
  <c r="V898" i="1"/>
  <c r="K818" i="1"/>
  <c r="V818" i="1"/>
  <c r="K798" i="1"/>
  <c r="V798" i="1"/>
  <c r="K758" i="1"/>
  <c r="V758" i="1"/>
  <c r="K698" i="1"/>
  <c r="V698" i="1"/>
  <c r="W698" i="1" s="1"/>
  <c r="K618" i="1"/>
  <c r="V618" i="1"/>
  <c r="K578" i="1"/>
  <c r="V578" i="1"/>
  <c r="K558" i="1"/>
  <c r="V558" i="1"/>
  <c r="K498" i="1"/>
  <c r="V498" i="1"/>
  <c r="K478" i="1"/>
  <c r="V478" i="1"/>
  <c r="K458" i="1"/>
  <c r="V458" i="1"/>
  <c r="K438" i="1"/>
  <c r="V438" i="1"/>
  <c r="W438" i="1" s="1"/>
  <c r="K358" i="1"/>
  <c r="V358" i="1"/>
  <c r="K298" i="1"/>
  <c r="V298" i="1"/>
  <c r="K258" i="1"/>
  <c r="V258" i="1"/>
  <c r="K158" i="1"/>
  <c r="V158" i="1"/>
  <c r="K138" i="1"/>
  <c r="V138" i="1"/>
  <c r="K118" i="1"/>
  <c r="V118" i="1"/>
  <c r="K98" i="1"/>
  <c r="V98" i="1"/>
  <c r="W98" i="1" s="1"/>
  <c r="K38" i="1"/>
  <c r="V38" i="1"/>
  <c r="K265" i="1"/>
  <c r="V1650" i="1"/>
  <c r="V1270" i="1"/>
  <c r="V1030" i="1"/>
  <c r="V985" i="1"/>
  <c r="V745" i="1"/>
  <c r="V650" i="1"/>
  <c r="V365" i="1"/>
  <c r="V270" i="1"/>
  <c r="K11" i="1"/>
  <c r="V11" i="1"/>
  <c r="K1770" i="1"/>
  <c r="L1770" i="1" s="1"/>
  <c r="M1770" i="1" s="1"/>
  <c r="O1770" i="1" s="1"/>
  <c r="P1770" i="1" s="1"/>
  <c r="Y1770" i="1" s="1"/>
  <c r="Z1770" i="1" s="1"/>
  <c r="V1770" i="1"/>
  <c r="K1690" i="1"/>
  <c r="V1690" i="1"/>
  <c r="K1530" i="1"/>
  <c r="V1530" i="1"/>
  <c r="K1290" i="1"/>
  <c r="V1290" i="1"/>
  <c r="K1210" i="1"/>
  <c r="V1210" i="1"/>
  <c r="K1190" i="1"/>
  <c r="V1190" i="1"/>
  <c r="W1190" i="1" s="1"/>
  <c r="K1130" i="1"/>
  <c r="V1130" i="1"/>
  <c r="V1090" i="1"/>
  <c r="K1090" i="1"/>
  <c r="K1010" i="1"/>
  <c r="V1010" i="1"/>
  <c r="K930" i="1"/>
  <c r="V930" i="1"/>
  <c r="K870" i="1"/>
  <c r="V870" i="1"/>
  <c r="K830" i="1"/>
  <c r="V830" i="1"/>
  <c r="K730" i="1"/>
  <c r="V730" i="1"/>
  <c r="K550" i="1"/>
  <c r="V550" i="1"/>
  <c r="K530" i="1"/>
  <c r="V530" i="1"/>
  <c r="K510" i="1"/>
  <c r="V510" i="1"/>
  <c r="K490" i="1"/>
  <c r="V490" i="1"/>
  <c r="K370" i="1"/>
  <c r="V370" i="1"/>
  <c r="K330" i="1"/>
  <c r="V330" i="1"/>
  <c r="K290" i="1"/>
  <c r="V290" i="1"/>
  <c r="K190" i="1"/>
  <c r="V190" i="1"/>
  <c r="V130" i="1"/>
  <c r="W130" i="1" s="1"/>
  <c r="K130" i="1"/>
  <c r="V90" i="1"/>
  <c r="K90" i="1"/>
  <c r="K50" i="1"/>
  <c r="V50" i="1"/>
  <c r="K10" i="1"/>
  <c r="V10" i="1"/>
  <c r="K1510" i="1"/>
  <c r="K1050" i="1"/>
  <c r="K210" i="1"/>
  <c r="V1590" i="1"/>
  <c r="K1390" i="1"/>
  <c r="V1198" i="1"/>
  <c r="W1198" i="1" s="1"/>
  <c r="V718" i="1"/>
  <c r="V390" i="1"/>
  <c r="V198" i="1"/>
  <c r="V105" i="1"/>
  <c r="K605" i="1"/>
  <c r="V1670" i="1"/>
  <c r="V1485" i="1"/>
  <c r="V1385" i="1"/>
  <c r="V858" i="1"/>
  <c r="V770" i="1"/>
  <c r="V670" i="1"/>
  <c r="V485" i="1"/>
  <c r="V385" i="1"/>
  <c r="V1338" i="1"/>
  <c r="V1238" i="1"/>
  <c r="V1145" i="1"/>
  <c r="V430" i="1"/>
  <c r="V338" i="1"/>
  <c r="V238" i="1"/>
  <c r="W238" i="1" s="1"/>
  <c r="V145" i="1"/>
  <c r="K1805" i="1"/>
  <c r="V1805" i="1"/>
  <c r="K1745" i="1"/>
  <c r="V1745" i="1"/>
  <c r="K1605" i="1"/>
  <c r="V1605" i="1"/>
  <c r="V1445" i="1"/>
  <c r="K1445" i="1"/>
  <c r="V1225" i="1"/>
  <c r="W1226" i="1" s="1"/>
  <c r="K1225" i="1"/>
  <c r="V1045" i="1"/>
  <c r="K1045" i="1"/>
  <c r="K925" i="1"/>
  <c r="V925" i="1"/>
  <c r="K905" i="1"/>
  <c r="V905" i="1"/>
  <c r="K845" i="1"/>
  <c r="V845" i="1"/>
  <c r="K645" i="1"/>
  <c r="V645" i="1"/>
  <c r="K405" i="1"/>
  <c r="V405" i="1"/>
  <c r="V245" i="1"/>
  <c r="K245" i="1"/>
  <c r="K225" i="1"/>
  <c r="V225" i="1"/>
  <c r="K205" i="1"/>
  <c r="V205" i="1"/>
  <c r="K85" i="1"/>
  <c r="V85" i="1"/>
  <c r="V1750" i="1"/>
  <c r="V1625" i="1"/>
  <c r="V1525" i="1"/>
  <c r="V998" i="1"/>
  <c r="V910" i="1"/>
  <c r="V810" i="1"/>
  <c r="V625" i="1"/>
  <c r="K1699" i="1"/>
  <c r="V1699" i="1"/>
  <c r="K1659" i="1"/>
  <c r="V1659" i="1"/>
  <c r="K899" i="1"/>
  <c r="V899" i="1"/>
  <c r="K859" i="1"/>
  <c r="V859" i="1"/>
  <c r="K699" i="1"/>
  <c r="V699" i="1"/>
  <c r="K659" i="1"/>
  <c r="V659" i="1"/>
  <c r="K499" i="1"/>
  <c r="V499" i="1"/>
  <c r="K459" i="1"/>
  <c r="V459" i="1"/>
  <c r="K299" i="1"/>
  <c r="V299" i="1"/>
  <c r="K259" i="1"/>
  <c r="V259" i="1"/>
  <c r="K99" i="1"/>
  <c r="V99" i="1"/>
  <c r="K59" i="1"/>
  <c r="V59" i="1"/>
  <c r="K1547" i="1"/>
  <c r="K1426" i="1"/>
  <c r="K1208" i="1"/>
  <c r="K1067" i="1"/>
  <c r="K646" i="1"/>
  <c r="V29" i="1"/>
  <c r="V1787" i="1"/>
  <c r="V1569" i="1"/>
  <c r="V889" i="1"/>
  <c r="V779" i="1"/>
  <c r="W780" i="1" s="1"/>
  <c r="V746" i="1"/>
  <c r="V569" i="1"/>
  <c r="V426" i="1"/>
  <c r="V106" i="1"/>
  <c r="V67" i="1"/>
  <c r="K1689" i="1"/>
  <c r="V1689" i="1"/>
  <c r="K1589" i="1"/>
  <c r="V1589" i="1"/>
  <c r="K1529" i="1"/>
  <c r="V1529" i="1"/>
  <c r="K1129" i="1"/>
  <c r="V1129" i="1"/>
  <c r="K929" i="1"/>
  <c r="V929" i="1"/>
  <c r="K729" i="1"/>
  <c r="V729" i="1"/>
  <c r="K529" i="1"/>
  <c r="V529" i="1"/>
  <c r="K389" i="1"/>
  <c r="V389" i="1"/>
  <c r="K329" i="1"/>
  <c r="V329" i="1"/>
  <c r="K189" i="1"/>
  <c r="V189" i="1"/>
  <c r="K1488" i="1"/>
  <c r="K1446" i="1"/>
  <c r="K1187" i="1"/>
  <c r="K748" i="1"/>
  <c r="K248" i="1"/>
  <c r="V9" i="1"/>
  <c r="V1749" i="1"/>
  <c r="V1407" i="1"/>
  <c r="V1229" i="1"/>
  <c r="V909" i="1"/>
  <c r="V727" i="1"/>
  <c r="W727" i="1" s="1"/>
  <c r="V439" i="1"/>
  <c r="V407" i="1"/>
  <c r="V229" i="1"/>
  <c r="V119" i="1"/>
  <c r="V86" i="1"/>
  <c r="K1728" i="1"/>
  <c r="V1728" i="1"/>
  <c r="K1708" i="1"/>
  <c r="V1708" i="1"/>
  <c r="W1708" i="1" s="1"/>
  <c r="K1688" i="1"/>
  <c r="V1688" i="1"/>
  <c r="K1668" i="1"/>
  <c r="V1668" i="1"/>
  <c r="K1648" i="1"/>
  <c r="V1648" i="1"/>
  <c r="K1628" i="1"/>
  <c r="V1628" i="1"/>
  <c r="K1608" i="1"/>
  <c r="V1608" i="1"/>
  <c r="K1588" i="1"/>
  <c r="V1588" i="1"/>
  <c r="K1568" i="1"/>
  <c r="V1568" i="1"/>
  <c r="K1528" i="1"/>
  <c r="V1528" i="1"/>
  <c r="K1508" i="1"/>
  <c r="V1508" i="1"/>
  <c r="K1468" i="1"/>
  <c r="V1468" i="1"/>
  <c r="W1468" i="1" s="1"/>
  <c r="K1448" i="1"/>
  <c r="V1448" i="1"/>
  <c r="K1408" i="1"/>
  <c r="V1408" i="1"/>
  <c r="K1388" i="1"/>
  <c r="V1388" i="1"/>
  <c r="K1348" i="1"/>
  <c r="V1348" i="1"/>
  <c r="K1288" i="1"/>
  <c r="V1288" i="1"/>
  <c r="K1228" i="1"/>
  <c r="V1228" i="1"/>
  <c r="K1168" i="1"/>
  <c r="V1168" i="1"/>
  <c r="K1108" i="1"/>
  <c r="V1108" i="1"/>
  <c r="K1088" i="1"/>
  <c r="V1088" i="1"/>
  <c r="K1068" i="1"/>
  <c r="V1068" i="1"/>
  <c r="W1068" i="1" s="1"/>
  <c r="K1048" i="1"/>
  <c r="V1048" i="1"/>
  <c r="K1008" i="1"/>
  <c r="V1008" i="1"/>
  <c r="K988" i="1"/>
  <c r="V988" i="1"/>
  <c r="K928" i="1"/>
  <c r="V928" i="1"/>
  <c r="K908" i="1"/>
  <c r="V908" i="1"/>
  <c r="K888" i="1"/>
  <c r="V888" i="1"/>
  <c r="K868" i="1"/>
  <c r="V868" i="1"/>
  <c r="K848" i="1"/>
  <c r="V848" i="1"/>
  <c r="K828" i="1"/>
  <c r="V828" i="1"/>
  <c r="V808" i="1"/>
  <c r="K808" i="1"/>
  <c r="K788" i="1"/>
  <c r="V788" i="1"/>
  <c r="K728" i="1"/>
  <c r="V728" i="1"/>
  <c r="K708" i="1"/>
  <c r="V708" i="1"/>
  <c r="K688" i="1"/>
  <c r="V688" i="1"/>
  <c r="K668" i="1"/>
  <c r="V668" i="1"/>
  <c r="K648" i="1"/>
  <c r="V648" i="1"/>
  <c r="K628" i="1"/>
  <c r="V628" i="1"/>
  <c r="V608" i="1"/>
  <c r="K608" i="1"/>
  <c r="K568" i="1"/>
  <c r="V568" i="1"/>
  <c r="V548" i="1"/>
  <c r="K548" i="1"/>
  <c r="K528" i="1"/>
  <c r="V528" i="1"/>
  <c r="K508" i="1"/>
  <c r="V508" i="1"/>
  <c r="K488" i="1"/>
  <c r="V488" i="1"/>
  <c r="K448" i="1"/>
  <c r="V448" i="1"/>
  <c r="K428" i="1"/>
  <c r="V428" i="1"/>
  <c r="K408" i="1"/>
  <c r="V408" i="1"/>
  <c r="K388" i="1"/>
  <c r="V388" i="1"/>
  <c r="K368" i="1"/>
  <c r="V368" i="1"/>
  <c r="K328" i="1"/>
  <c r="V328" i="1"/>
  <c r="K288" i="1"/>
  <c r="V288" i="1"/>
  <c r="V268" i="1"/>
  <c r="K268" i="1"/>
  <c r="K228" i="1"/>
  <c r="V228" i="1"/>
  <c r="K208" i="1"/>
  <c r="V208" i="1"/>
  <c r="V188" i="1"/>
  <c r="K188" i="1"/>
  <c r="K168" i="1"/>
  <c r="V168" i="1"/>
  <c r="K108" i="1"/>
  <c r="V108" i="1"/>
  <c r="K88" i="1"/>
  <c r="V88" i="1"/>
  <c r="K68" i="1"/>
  <c r="V68" i="1"/>
  <c r="K48" i="1"/>
  <c r="V48" i="1"/>
  <c r="K1226" i="1"/>
  <c r="K1186" i="1"/>
  <c r="K989" i="1"/>
  <c r="K148" i="1"/>
  <c r="V39" i="1"/>
  <c r="V1748" i="1"/>
  <c r="V1719" i="1"/>
  <c r="W1719" i="1" s="1"/>
  <c r="V1227" i="1"/>
  <c r="W1227" i="1" s="1"/>
  <c r="V939" i="1"/>
  <c r="V907" i="1"/>
  <c r="V869" i="1"/>
  <c r="V619" i="1"/>
  <c r="V549" i="1"/>
  <c r="V406" i="1"/>
  <c r="V227" i="1"/>
  <c r="K1587" i="1"/>
  <c r="V1587" i="1"/>
  <c r="W1587" i="1" s="1"/>
  <c r="K1387" i="1"/>
  <c r="V1387" i="1"/>
  <c r="K1347" i="1"/>
  <c r="V1347" i="1"/>
  <c r="W1347" i="1" s="1"/>
  <c r="K987" i="1"/>
  <c r="V987" i="1"/>
  <c r="K947" i="1"/>
  <c r="V947" i="1"/>
  <c r="K787" i="1"/>
  <c r="V787" i="1"/>
  <c r="K747" i="1"/>
  <c r="V747" i="1"/>
  <c r="K587" i="1"/>
  <c r="V587" i="1"/>
  <c r="K547" i="1"/>
  <c r="V547" i="1"/>
  <c r="K387" i="1"/>
  <c r="V387" i="1"/>
  <c r="K347" i="1"/>
  <c r="V347" i="1"/>
  <c r="W348" i="1" s="1"/>
  <c r="K187" i="1"/>
  <c r="V187" i="1"/>
  <c r="K147" i="1"/>
  <c r="V147" i="1"/>
  <c r="K1399" i="1"/>
  <c r="K846" i="1"/>
  <c r="V1747" i="1"/>
  <c r="V1687" i="1"/>
  <c r="V1049" i="1"/>
  <c r="V906" i="1"/>
  <c r="V867" i="1"/>
  <c r="V689" i="1"/>
  <c r="V579" i="1"/>
  <c r="V546" i="1"/>
  <c r="V369" i="1"/>
  <c r="V226" i="1"/>
  <c r="V49" i="1"/>
  <c r="V1046" i="1"/>
  <c r="K1046" i="1"/>
  <c r="V986" i="1"/>
  <c r="K986" i="1"/>
  <c r="V786" i="1"/>
  <c r="K786" i="1"/>
  <c r="V586" i="1"/>
  <c r="K586" i="1"/>
  <c r="K446" i="1"/>
  <c r="V446" i="1"/>
  <c r="K386" i="1"/>
  <c r="V386" i="1"/>
  <c r="K246" i="1"/>
  <c r="V246" i="1"/>
  <c r="K186" i="1"/>
  <c r="V186" i="1"/>
  <c r="K46" i="1"/>
  <c r="V46" i="1"/>
  <c r="K1268" i="1"/>
  <c r="V1746" i="1"/>
  <c r="V1686" i="1"/>
  <c r="V1047" i="1"/>
  <c r="V1009" i="1"/>
  <c r="V866" i="1"/>
  <c r="V759" i="1"/>
  <c r="V687" i="1"/>
  <c r="V399" i="1"/>
  <c r="V367" i="1"/>
  <c r="V79" i="1"/>
  <c r="V47" i="1"/>
  <c r="I1799" i="1"/>
  <c r="I1789" i="1"/>
  <c r="I1779" i="1"/>
  <c r="L1779" i="1" s="1"/>
  <c r="M1779" i="1" s="1"/>
  <c r="O1779" i="1" s="1"/>
  <c r="P1779" i="1" s="1"/>
  <c r="Y1779" i="1" s="1"/>
  <c r="Z1779" i="1" s="1"/>
  <c r="I1759" i="1"/>
  <c r="I1749" i="1"/>
  <c r="L1749" i="1" s="1"/>
  <c r="M1749" i="1" s="1"/>
  <c r="O1749" i="1" s="1"/>
  <c r="P1749" i="1" s="1"/>
  <c r="Y1749" i="1" s="1"/>
  <c r="Z1749" i="1" s="1"/>
  <c r="I1739" i="1"/>
  <c r="I1729" i="1"/>
  <c r="I1719" i="1"/>
  <c r="L1719" i="1" s="1"/>
  <c r="M1719" i="1" s="1"/>
  <c r="O1719" i="1" s="1"/>
  <c r="P1719" i="1" s="1"/>
  <c r="Y1719" i="1" s="1"/>
  <c r="Z1719" i="1" s="1"/>
  <c r="I1709" i="1"/>
  <c r="L1709" i="1" s="1"/>
  <c r="M1709" i="1" s="1"/>
  <c r="O1709" i="1" s="1"/>
  <c r="P1709" i="1" s="1"/>
  <c r="Y1709" i="1" s="1"/>
  <c r="Z1709" i="1" s="1"/>
  <c r="I1699" i="1"/>
  <c r="I1689" i="1"/>
  <c r="I1679" i="1"/>
  <c r="I1669" i="1"/>
  <c r="I1659" i="1"/>
  <c r="I1649" i="1"/>
  <c r="I1639" i="1"/>
  <c r="L1639" i="1" s="1"/>
  <c r="M1639" i="1" s="1"/>
  <c r="O1639" i="1" s="1"/>
  <c r="P1639" i="1" s="1"/>
  <c r="Y1639" i="1" s="1"/>
  <c r="Z1639" i="1" s="1"/>
  <c r="I1629" i="1"/>
  <c r="L1629" i="1" s="1"/>
  <c r="M1629" i="1" s="1"/>
  <c r="O1629" i="1" s="1"/>
  <c r="P1629" i="1" s="1"/>
  <c r="Y1629" i="1" s="1"/>
  <c r="Z1629" i="1" s="1"/>
  <c r="I1619" i="1"/>
  <c r="I1609" i="1"/>
  <c r="L1609" i="1" s="1"/>
  <c r="M1609" i="1" s="1"/>
  <c r="O1609" i="1" s="1"/>
  <c r="P1609" i="1" s="1"/>
  <c r="Y1609" i="1" s="1"/>
  <c r="Z1609" i="1" s="1"/>
  <c r="I1599" i="1"/>
  <c r="I1589" i="1"/>
  <c r="I1579" i="1"/>
  <c r="I1569" i="1"/>
  <c r="L1569" i="1" s="1"/>
  <c r="M1569" i="1" s="1"/>
  <c r="O1569" i="1" s="1"/>
  <c r="P1569" i="1" s="1"/>
  <c r="Y1569" i="1" s="1"/>
  <c r="Z1569" i="1" s="1"/>
  <c r="I1559" i="1"/>
  <c r="I1549" i="1"/>
  <c r="I1539" i="1"/>
  <c r="I1529" i="1"/>
  <c r="I1519" i="1"/>
  <c r="I1509" i="1"/>
  <c r="L1509" i="1" s="1"/>
  <c r="M1509" i="1" s="1"/>
  <c r="O1509" i="1" s="1"/>
  <c r="P1509" i="1" s="1"/>
  <c r="Y1509" i="1" s="1"/>
  <c r="Z1509" i="1" s="1"/>
  <c r="I1499" i="1"/>
  <c r="I1489" i="1"/>
  <c r="I1479" i="1"/>
  <c r="I1469" i="1"/>
  <c r="L1469" i="1" s="1"/>
  <c r="M1469" i="1" s="1"/>
  <c r="O1469" i="1" s="1"/>
  <c r="P1469" i="1" s="1"/>
  <c r="Y1469" i="1" s="1"/>
  <c r="Z1469" i="1" s="1"/>
  <c r="I1459" i="1"/>
  <c r="I1449" i="1"/>
  <c r="L1449" i="1" s="1"/>
  <c r="M1449" i="1" s="1"/>
  <c r="O1449" i="1" s="1"/>
  <c r="P1449" i="1" s="1"/>
  <c r="Y1449" i="1" s="1"/>
  <c r="Z1449" i="1" s="1"/>
  <c r="I1439" i="1"/>
  <c r="I1429" i="1"/>
  <c r="I1419" i="1"/>
  <c r="I1409" i="1"/>
  <c r="I1399" i="1"/>
  <c r="I1389" i="1"/>
  <c r="I1379" i="1"/>
  <c r="I1369" i="1"/>
  <c r="I1359" i="1"/>
  <c r="L1359" i="1" s="1"/>
  <c r="M1359" i="1" s="1"/>
  <c r="O1359" i="1" s="1"/>
  <c r="P1359" i="1" s="1"/>
  <c r="Y1359" i="1" s="1"/>
  <c r="Z1359" i="1" s="1"/>
  <c r="I1349" i="1"/>
  <c r="L1349" i="1" s="1"/>
  <c r="M1349" i="1" s="1"/>
  <c r="O1349" i="1" s="1"/>
  <c r="P1349" i="1" s="1"/>
  <c r="Y1349" i="1" s="1"/>
  <c r="Z1349" i="1" s="1"/>
  <c r="I1339" i="1"/>
  <c r="I1329" i="1"/>
  <c r="I1319" i="1"/>
  <c r="I1309" i="1"/>
  <c r="I1299" i="1"/>
  <c r="I1289" i="1"/>
  <c r="L1289" i="1" s="1"/>
  <c r="M1289" i="1" s="1"/>
  <c r="O1289" i="1" s="1"/>
  <c r="P1289" i="1" s="1"/>
  <c r="Y1289" i="1" s="1"/>
  <c r="Z1289" i="1" s="1"/>
  <c r="I1279" i="1"/>
  <c r="I1269" i="1"/>
  <c r="I1259" i="1"/>
  <c r="I1249" i="1"/>
  <c r="I1239" i="1"/>
  <c r="I1229" i="1"/>
  <c r="L1229" i="1" s="1"/>
  <c r="M1229" i="1" s="1"/>
  <c r="O1229" i="1" s="1"/>
  <c r="P1229" i="1" s="1"/>
  <c r="Y1229" i="1" s="1"/>
  <c r="Z1229" i="1" s="1"/>
  <c r="I1219" i="1"/>
  <c r="L1219" i="1" s="1"/>
  <c r="M1219" i="1" s="1"/>
  <c r="O1219" i="1" s="1"/>
  <c r="P1219" i="1" s="1"/>
  <c r="Y1219" i="1" s="1"/>
  <c r="Z1219" i="1" s="1"/>
  <c r="I1209" i="1"/>
  <c r="L1209" i="1" s="1"/>
  <c r="M1209" i="1" s="1"/>
  <c r="O1209" i="1" s="1"/>
  <c r="P1209" i="1" s="1"/>
  <c r="Y1209" i="1" s="1"/>
  <c r="Z1209" i="1" s="1"/>
  <c r="I1199" i="1"/>
  <c r="L1199" i="1" s="1"/>
  <c r="M1199" i="1" s="1"/>
  <c r="O1199" i="1" s="1"/>
  <c r="P1199" i="1" s="1"/>
  <c r="Y1199" i="1" s="1"/>
  <c r="Z1199" i="1" s="1"/>
  <c r="I1189" i="1"/>
  <c r="I1179" i="1"/>
  <c r="I1169" i="1"/>
  <c r="I1159" i="1"/>
  <c r="I1149" i="1"/>
  <c r="L1149" i="1" s="1"/>
  <c r="M1149" i="1" s="1"/>
  <c r="O1149" i="1" s="1"/>
  <c r="P1149" i="1" s="1"/>
  <c r="Y1149" i="1" s="1"/>
  <c r="Z1149" i="1" s="1"/>
  <c r="I1139" i="1"/>
  <c r="L1139" i="1" s="1"/>
  <c r="M1139" i="1" s="1"/>
  <c r="O1139" i="1" s="1"/>
  <c r="P1139" i="1" s="1"/>
  <c r="Y1139" i="1" s="1"/>
  <c r="Z1139" i="1" s="1"/>
  <c r="I1129" i="1"/>
  <c r="I1119" i="1"/>
  <c r="I1109" i="1"/>
  <c r="I1099" i="1"/>
  <c r="I1089" i="1"/>
  <c r="I1079" i="1"/>
  <c r="I1069" i="1"/>
  <c r="L1069" i="1" s="1"/>
  <c r="M1069" i="1" s="1"/>
  <c r="O1069" i="1" s="1"/>
  <c r="P1069" i="1" s="1"/>
  <c r="Y1069" i="1" s="1"/>
  <c r="Z1069" i="1" s="1"/>
  <c r="I1059" i="1"/>
  <c r="I1049" i="1"/>
  <c r="L1049" i="1" s="1"/>
  <c r="M1049" i="1" s="1"/>
  <c r="O1049" i="1" s="1"/>
  <c r="P1049" i="1" s="1"/>
  <c r="Y1049" i="1" s="1"/>
  <c r="Z1049" i="1" s="1"/>
  <c r="I1039" i="1"/>
  <c r="L1039" i="1" s="1"/>
  <c r="M1039" i="1" s="1"/>
  <c r="O1039" i="1" s="1"/>
  <c r="P1039" i="1" s="1"/>
  <c r="Y1039" i="1" s="1"/>
  <c r="Z1039" i="1" s="1"/>
  <c r="I1029" i="1"/>
  <c r="I1019" i="1"/>
  <c r="I1009" i="1"/>
  <c r="L1009" i="1" s="1"/>
  <c r="M1009" i="1" s="1"/>
  <c r="O1009" i="1" s="1"/>
  <c r="P1009" i="1" s="1"/>
  <c r="Y1009" i="1" s="1"/>
  <c r="Z1009" i="1" s="1"/>
  <c r="I999" i="1"/>
  <c r="I989" i="1"/>
  <c r="I979" i="1"/>
  <c r="L979" i="1" s="1"/>
  <c r="M979" i="1" s="1"/>
  <c r="O979" i="1" s="1"/>
  <c r="P979" i="1" s="1"/>
  <c r="Y979" i="1" s="1"/>
  <c r="Z979" i="1" s="1"/>
  <c r="I969" i="1"/>
  <c r="L969" i="1" s="1"/>
  <c r="M969" i="1" s="1"/>
  <c r="O969" i="1" s="1"/>
  <c r="P969" i="1" s="1"/>
  <c r="Y969" i="1" s="1"/>
  <c r="Z969" i="1" s="1"/>
  <c r="I959" i="1"/>
  <c r="L959" i="1" s="1"/>
  <c r="M959" i="1" s="1"/>
  <c r="O959" i="1" s="1"/>
  <c r="P959" i="1" s="1"/>
  <c r="Y959" i="1" s="1"/>
  <c r="Z959" i="1" s="1"/>
  <c r="I949" i="1"/>
  <c r="I939" i="1"/>
  <c r="L939" i="1" s="1"/>
  <c r="M939" i="1" s="1"/>
  <c r="O939" i="1" s="1"/>
  <c r="P939" i="1" s="1"/>
  <c r="Y939" i="1" s="1"/>
  <c r="Z939" i="1" s="1"/>
  <c r="I929" i="1"/>
  <c r="I919" i="1"/>
  <c r="I909" i="1"/>
  <c r="L909" i="1" s="1"/>
  <c r="M909" i="1" s="1"/>
  <c r="O909" i="1" s="1"/>
  <c r="P909" i="1" s="1"/>
  <c r="Y909" i="1" s="1"/>
  <c r="Z909" i="1" s="1"/>
  <c r="I899" i="1"/>
  <c r="I889" i="1"/>
  <c r="L889" i="1" s="1"/>
  <c r="M889" i="1" s="1"/>
  <c r="O889" i="1" s="1"/>
  <c r="P889" i="1" s="1"/>
  <c r="Y889" i="1" s="1"/>
  <c r="Z889" i="1" s="1"/>
  <c r="I879" i="1"/>
  <c r="L879" i="1" s="1"/>
  <c r="M879" i="1" s="1"/>
  <c r="O879" i="1" s="1"/>
  <c r="P879" i="1" s="1"/>
  <c r="Y879" i="1" s="1"/>
  <c r="Z879" i="1" s="1"/>
  <c r="I869" i="1"/>
  <c r="L869" i="1" s="1"/>
  <c r="M869" i="1" s="1"/>
  <c r="O869" i="1" s="1"/>
  <c r="P869" i="1" s="1"/>
  <c r="Y869" i="1" s="1"/>
  <c r="Z869" i="1" s="1"/>
  <c r="I859" i="1"/>
  <c r="I849" i="1"/>
  <c r="I839" i="1"/>
  <c r="I829" i="1"/>
  <c r="I819" i="1"/>
  <c r="L819" i="1" s="1"/>
  <c r="M819" i="1" s="1"/>
  <c r="O819" i="1" s="1"/>
  <c r="P819" i="1" s="1"/>
  <c r="Y819" i="1" s="1"/>
  <c r="Z819" i="1" s="1"/>
  <c r="I809" i="1"/>
  <c r="L809" i="1" s="1"/>
  <c r="M809" i="1" s="1"/>
  <c r="O809" i="1" s="1"/>
  <c r="P809" i="1" s="1"/>
  <c r="Y809" i="1" s="1"/>
  <c r="Z809" i="1" s="1"/>
  <c r="I799" i="1"/>
  <c r="I789" i="1"/>
  <c r="I779" i="1"/>
  <c r="L779" i="1" s="1"/>
  <c r="M779" i="1" s="1"/>
  <c r="O779" i="1" s="1"/>
  <c r="P779" i="1" s="1"/>
  <c r="Y779" i="1" s="1"/>
  <c r="Z779" i="1" s="1"/>
  <c r="I769" i="1"/>
  <c r="L769" i="1" s="1"/>
  <c r="M769" i="1" s="1"/>
  <c r="O769" i="1" s="1"/>
  <c r="P769" i="1" s="1"/>
  <c r="Y769" i="1" s="1"/>
  <c r="Z769" i="1" s="1"/>
  <c r="I759" i="1"/>
  <c r="L759" i="1" s="1"/>
  <c r="M759" i="1" s="1"/>
  <c r="O759" i="1" s="1"/>
  <c r="P759" i="1" s="1"/>
  <c r="Y759" i="1" s="1"/>
  <c r="Z759" i="1" s="1"/>
  <c r="I749" i="1"/>
  <c r="I739" i="1"/>
  <c r="I729" i="1"/>
  <c r="I1808" i="1"/>
  <c r="I1798" i="1"/>
  <c r="I1788" i="1"/>
  <c r="I1778" i="1"/>
  <c r="L1778" i="1" s="1"/>
  <c r="M1778" i="1" s="1"/>
  <c r="O1778" i="1" s="1"/>
  <c r="P1778" i="1" s="1"/>
  <c r="Y1778" i="1" s="1"/>
  <c r="Z1778" i="1" s="1"/>
  <c r="I1758" i="1"/>
  <c r="L1758" i="1" s="1"/>
  <c r="M1758" i="1" s="1"/>
  <c r="O1758" i="1" s="1"/>
  <c r="P1758" i="1" s="1"/>
  <c r="Y1758" i="1" s="1"/>
  <c r="Z1758" i="1" s="1"/>
  <c r="I1748" i="1"/>
  <c r="L1748" i="1" s="1"/>
  <c r="M1748" i="1" s="1"/>
  <c r="O1748" i="1" s="1"/>
  <c r="P1748" i="1" s="1"/>
  <c r="Y1748" i="1" s="1"/>
  <c r="Z1748" i="1" s="1"/>
  <c r="I1738" i="1"/>
  <c r="L1738" i="1" s="1"/>
  <c r="M1738" i="1" s="1"/>
  <c r="O1738" i="1" s="1"/>
  <c r="P1738" i="1" s="1"/>
  <c r="Y1738" i="1" s="1"/>
  <c r="Z1738" i="1" s="1"/>
  <c r="I1728" i="1"/>
  <c r="I1708" i="1"/>
  <c r="I1698" i="1"/>
  <c r="I1688" i="1"/>
  <c r="I1678" i="1"/>
  <c r="L1678" i="1" s="1"/>
  <c r="M1678" i="1" s="1"/>
  <c r="O1678" i="1" s="1"/>
  <c r="P1678" i="1" s="1"/>
  <c r="Y1678" i="1" s="1"/>
  <c r="Z1678" i="1" s="1"/>
  <c r="I1668" i="1"/>
  <c r="I1658" i="1"/>
  <c r="L1658" i="1" s="1"/>
  <c r="M1658" i="1" s="1"/>
  <c r="O1658" i="1" s="1"/>
  <c r="P1658" i="1" s="1"/>
  <c r="Y1658" i="1" s="1"/>
  <c r="Z1658" i="1" s="1"/>
  <c r="I1648" i="1"/>
  <c r="I1638" i="1"/>
  <c r="L1638" i="1" s="1"/>
  <c r="M1638" i="1" s="1"/>
  <c r="O1638" i="1" s="1"/>
  <c r="P1638" i="1" s="1"/>
  <c r="Y1638" i="1" s="1"/>
  <c r="Z1638" i="1" s="1"/>
  <c r="I1628" i="1"/>
  <c r="I1618" i="1"/>
  <c r="I1608" i="1"/>
  <c r="I1598" i="1"/>
  <c r="L1598" i="1" s="1"/>
  <c r="M1598" i="1" s="1"/>
  <c r="O1598" i="1" s="1"/>
  <c r="P1598" i="1" s="1"/>
  <c r="Y1598" i="1" s="1"/>
  <c r="Z1598" i="1" s="1"/>
  <c r="I1588" i="1"/>
  <c r="I1568" i="1"/>
  <c r="I1558" i="1"/>
  <c r="I1548" i="1"/>
  <c r="I1538" i="1"/>
  <c r="I1528" i="1"/>
  <c r="I1518" i="1"/>
  <c r="I1508" i="1"/>
  <c r="I1498" i="1"/>
  <c r="I1488" i="1"/>
  <c r="I1478" i="1"/>
  <c r="I1468" i="1"/>
  <c r="I1458" i="1"/>
  <c r="I1448" i="1"/>
  <c r="I1438" i="1"/>
  <c r="I1428" i="1"/>
  <c r="I1418" i="1"/>
  <c r="L1418" i="1" s="1"/>
  <c r="M1418" i="1" s="1"/>
  <c r="O1418" i="1" s="1"/>
  <c r="P1418" i="1" s="1"/>
  <c r="Y1418" i="1" s="1"/>
  <c r="Z1418" i="1" s="1"/>
  <c r="I1408" i="1"/>
  <c r="I1398" i="1"/>
  <c r="L1398" i="1" s="1"/>
  <c r="M1398" i="1" s="1"/>
  <c r="O1398" i="1" s="1"/>
  <c r="P1398" i="1" s="1"/>
  <c r="Y1398" i="1" s="1"/>
  <c r="Z1398" i="1" s="1"/>
  <c r="I1388" i="1"/>
  <c r="I1378" i="1"/>
  <c r="L1378" i="1" s="1"/>
  <c r="M1378" i="1" s="1"/>
  <c r="O1378" i="1" s="1"/>
  <c r="P1378" i="1" s="1"/>
  <c r="Y1378" i="1" s="1"/>
  <c r="Z1378" i="1" s="1"/>
  <c r="I1368" i="1"/>
  <c r="I1358" i="1"/>
  <c r="I1348" i="1"/>
  <c r="I1338" i="1"/>
  <c r="L1338" i="1" s="1"/>
  <c r="M1338" i="1" s="1"/>
  <c r="O1338" i="1" s="1"/>
  <c r="P1338" i="1" s="1"/>
  <c r="Y1338" i="1" s="1"/>
  <c r="Z1338" i="1" s="1"/>
  <c r="I1328" i="1"/>
  <c r="I1308" i="1"/>
  <c r="I1298" i="1"/>
  <c r="I1288" i="1"/>
  <c r="I1278" i="1"/>
  <c r="L1278" i="1" s="1"/>
  <c r="M1278" i="1" s="1"/>
  <c r="O1278" i="1" s="1"/>
  <c r="P1278" i="1" s="1"/>
  <c r="Y1278" i="1" s="1"/>
  <c r="Z1278" i="1" s="1"/>
  <c r="I1268" i="1"/>
  <c r="I1258" i="1"/>
  <c r="I1248" i="1"/>
  <c r="I1238" i="1"/>
  <c r="L1238" i="1" s="1"/>
  <c r="M1238" i="1" s="1"/>
  <c r="O1238" i="1" s="1"/>
  <c r="P1238" i="1" s="1"/>
  <c r="Y1238" i="1" s="1"/>
  <c r="Z1238" i="1" s="1"/>
  <c r="I1228" i="1"/>
  <c r="I1218" i="1"/>
  <c r="L1218" i="1" s="1"/>
  <c r="M1218" i="1" s="1"/>
  <c r="O1218" i="1" s="1"/>
  <c r="P1218" i="1" s="1"/>
  <c r="Y1218" i="1" s="1"/>
  <c r="Z1218" i="1" s="1"/>
  <c r="I1208" i="1"/>
  <c r="I1198" i="1"/>
  <c r="L1198" i="1" s="1"/>
  <c r="M1198" i="1" s="1"/>
  <c r="O1198" i="1" s="1"/>
  <c r="P1198" i="1" s="1"/>
  <c r="Y1198" i="1" s="1"/>
  <c r="Z1198" i="1" s="1"/>
  <c r="I1188" i="1"/>
  <c r="I1178" i="1"/>
  <c r="L1178" i="1" s="1"/>
  <c r="M1178" i="1" s="1"/>
  <c r="O1178" i="1" s="1"/>
  <c r="P1178" i="1" s="1"/>
  <c r="Y1178" i="1" s="1"/>
  <c r="Z1178" i="1" s="1"/>
  <c r="I1168" i="1"/>
  <c r="I1158" i="1"/>
  <c r="I1148" i="1"/>
  <c r="I1138" i="1"/>
  <c r="I1128" i="1"/>
  <c r="I1108" i="1"/>
  <c r="I1098" i="1"/>
  <c r="I1088" i="1"/>
  <c r="I1078" i="1"/>
  <c r="L1078" i="1" s="1"/>
  <c r="M1078" i="1" s="1"/>
  <c r="O1078" i="1" s="1"/>
  <c r="P1078" i="1" s="1"/>
  <c r="Y1078" i="1" s="1"/>
  <c r="Z1078" i="1" s="1"/>
  <c r="I1068" i="1"/>
  <c r="I1058" i="1"/>
  <c r="L1058" i="1" s="1"/>
  <c r="M1058" i="1" s="1"/>
  <c r="O1058" i="1" s="1"/>
  <c r="P1058" i="1" s="1"/>
  <c r="Y1058" i="1" s="1"/>
  <c r="Z1058" i="1" s="1"/>
  <c r="I1048" i="1"/>
  <c r="I1038" i="1"/>
  <c r="L1038" i="1" s="1"/>
  <c r="M1038" i="1" s="1"/>
  <c r="O1038" i="1" s="1"/>
  <c r="P1038" i="1" s="1"/>
  <c r="Y1038" i="1" s="1"/>
  <c r="Z1038" i="1" s="1"/>
  <c r="I1028" i="1"/>
  <c r="I1018" i="1"/>
  <c r="L1018" i="1" s="1"/>
  <c r="M1018" i="1" s="1"/>
  <c r="O1018" i="1" s="1"/>
  <c r="P1018" i="1" s="1"/>
  <c r="Y1018" i="1" s="1"/>
  <c r="Z1018" i="1" s="1"/>
  <c r="I1008" i="1"/>
  <c r="I988" i="1"/>
  <c r="I978" i="1"/>
  <c r="I968" i="1"/>
  <c r="I958" i="1"/>
  <c r="I948" i="1"/>
  <c r="I938" i="1"/>
  <c r="I928" i="1"/>
  <c r="I918" i="1"/>
  <c r="L918" i="1" s="1"/>
  <c r="M918" i="1" s="1"/>
  <c r="O918" i="1" s="1"/>
  <c r="P918" i="1" s="1"/>
  <c r="Y918" i="1" s="1"/>
  <c r="Z918" i="1" s="1"/>
  <c r="I908" i="1"/>
  <c r="I898" i="1"/>
  <c r="I888" i="1"/>
  <c r="I878" i="1"/>
  <c r="I868" i="1"/>
  <c r="I848" i="1"/>
  <c r="I838" i="1"/>
  <c r="L838" i="1" s="1"/>
  <c r="M838" i="1" s="1"/>
  <c r="O838" i="1" s="1"/>
  <c r="P838" i="1" s="1"/>
  <c r="Y838" i="1" s="1"/>
  <c r="Z838" i="1" s="1"/>
  <c r="I828" i="1"/>
  <c r="I818" i="1"/>
  <c r="I808" i="1"/>
  <c r="I798" i="1"/>
  <c r="I788" i="1"/>
  <c r="I778" i="1"/>
  <c r="L778" i="1" s="1"/>
  <c r="M778" i="1" s="1"/>
  <c r="O778" i="1" s="1"/>
  <c r="P778" i="1" s="1"/>
  <c r="Y778" i="1" s="1"/>
  <c r="Z778" i="1" s="1"/>
  <c r="I768" i="1"/>
  <c r="I758" i="1"/>
  <c r="I748" i="1"/>
  <c r="I728" i="1"/>
  <c r="I718" i="1"/>
  <c r="L718" i="1" s="1"/>
  <c r="M718" i="1" s="1"/>
  <c r="O718" i="1" s="1"/>
  <c r="P718" i="1" s="1"/>
  <c r="Y718" i="1" s="1"/>
  <c r="Z718" i="1" s="1"/>
  <c r="I708" i="1"/>
  <c r="I698" i="1"/>
  <c r="I688" i="1"/>
  <c r="I678" i="1"/>
  <c r="L678" i="1" s="1"/>
  <c r="M678" i="1" s="1"/>
  <c r="O678" i="1" s="1"/>
  <c r="P678" i="1" s="1"/>
  <c r="Y678" i="1" s="1"/>
  <c r="Z678" i="1" s="1"/>
  <c r="I668" i="1"/>
  <c r="I658" i="1"/>
  <c r="L658" i="1" s="1"/>
  <c r="M658" i="1" s="1"/>
  <c r="O658" i="1" s="1"/>
  <c r="P658" i="1" s="1"/>
  <c r="Y658" i="1" s="1"/>
  <c r="Z658" i="1" s="1"/>
  <c r="I648" i="1"/>
  <c r="I638" i="1"/>
  <c r="L638" i="1" s="1"/>
  <c r="M638" i="1" s="1"/>
  <c r="O638" i="1" s="1"/>
  <c r="P638" i="1" s="1"/>
  <c r="Y638" i="1" s="1"/>
  <c r="Z638" i="1" s="1"/>
  <c r="I628" i="1"/>
  <c r="I618" i="1"/>
  <c r="I608" i="1"/>
  <c r="I588" i="1"/>
  <c r="I578" i="1"/>
  <c r="I568" i="1"/>
  <c r="I558" i="1"/>
  <c r="I548" i="1"/>
  <c r="I538" i="1"/>
  <c r="L538" i="1" s="1"/>
  <c r="M538" i="1" s="1"/>
  <c r="O538" i="1" s="1"/>
  <c r="P538" i="1" s="1"/>
  <c r="Y538" i="1" s="1"/>
  <c r="Z538" i="1" s="1"/>
  <c r="I528" i="1"/>
  <c r="I518" i="1"/>
  <c r="L518" i="1" s="1"/>
  <c r="M518" i="1" s="1"/>
  <c r="O518" i="1" s="1"/>
  <c r="P518" i="1" s="1"/>
  <c r="Y518" i="1" s="1"/>
  <c r="Z518" i="1" s="1"/>
  <c r="I508" i="1"/>
  <c r="I488" i="1"/>
  <c r="I478" i="1"/>
  <c r="I468" i="1"/>
  <c r="I458" i="1"/>
  <c r="I448" i="1"/>
  <c r="I438" i="1"/>
  <c r="I428" i="1"/>
  <c r="I418" i="1"/>
  <c r="L418" i="1" s="1"/>
  <c r="M418" i="1" s="1"/>
  <c r="O418" i="1" s="1"/>
  <c r="P418" i="1" s="1"/>
  <c r="Y418" i="1" s="1"/>
  <c r="Z418" i="1" s="1"/>
  <c r="I408" i="1"/>
  <c r="I398" i="1"/>
  <c r="L398" i="1" s="1"/>
  <c r="M398" i="1" s="1"/>
  <c r="O398" i="1" s="1"/>
  <c r="P398" i="1" s="1"/>
  <c r="Y398" i="1" s="1"/>
  <c r="Z398" i="1" s="1"/>
  <c r="I388" i="1"/>
  <c r="I378" i="1"/>
  <c r="L378" i="1" s="1"/>
  <c r="M378" i="1" s="1"/>
  <c r="O378" i="1" s="1"/>
  <c r="P378" i="1" s="1"/>
  <c r="Y378" i="1" s="1"/>
  <c r="Z378" i="1" s="1"/>
  <c r="I368" i="1"/>
  <c r="I358" i="1"/>
  <c r="I348" i="1"/>
  <c r="I328" i="1"/>
  <c r="I318" i="1"/>
  <c r="L318" i="1" s="1"/>
  <c r="M318" i="1" s="1"/>
  <c r="O318" i="1" s="1"/>
  <c r="P318" i="1" s="1"/>
  <c r="Y318" i="1" s="1"/>
  <c r="Z318" i="1" s="1"/>
  <c r="I308" i="1"/>
  <c r="I298" i="1"/>
  <c r="I288" i="1"/>
  <c r="I278" i="1"/>
  <c r="L278" i="1" s="1"/>
  <c r="M278" i="1" s="1"/>
  <c r="O278" i="1" s="1"/>
  <c r="P278" i="1" s="1"/>
  <c r="Y278" i="1" s="1"/>
  <c r="Z278" i="1" s="1"/>
  <c r="I268" i="1"/>
  <c r="I258" i="1"/>
  <c r="I248" i="1"/>
  <c r="I238" i="1"/>
  <c r="L238" i="1" s="1"/>
  <c r="M238" i="1" s="1"/>
  <c r="O238" i="1" s="1"/>
  <c r="P238" i="1" s="1"/>
  <c r="Y238" i="1" s="1"/>
  <c r="Z238" i="1" s="1"/>
  <c r="I228" i="1"/>
  <c r="I218" i="1"/>
  <c r="L218" i="1" s="1"/>
  <c r="M218" i="1" s="1"/>
  <c r="O218" i="1" s="1"/>
  <c r="P218" i="1" s="1"/>
  <c r="Y218" i="1" s="1"/>
  <c r="Z218" i="1" s="1"/>
  <c r="I208" i="1"/>
  <c r="I198" i="1"/>
  <c r="L198" i="1" s="1"/>
  <c r="M198" i="1" s="1"/>
  <c r="O198" i="1" s="1"/>
  <c r="P198" i="1" s="1"/>
  <c r="Y198" i="1" s="1"/>
  <c r="Z198" i="1" s="1"/>
  <c r="I188" i="1"/>
  <c r="I178" i="1"/>
  <c r="L178" i="1" s="1"/>
  <c r="M178" i="1" s="1"/>
  <c r="O178" i="1" s="1"/>
  <c r="P178" i="1" s="1"/>
  <c r="Y178" i="1" s="1"/>
  <c r="Z178" i="1" s="1"/>
  <c r="I168" i="1"/>
  <c r="I158" i="1"/>
  <c r="I148" i="1"/>
  <c r="I138" i="1"/>
  <c r="I128" i="1"/>
  <c r="I108" i="1"/>
  <c r="I98" i="1"/>
  <c r="I88" i="1"/>
  <c r="I78" i="1"/>
  <c r="L78" i="1" s="1"/>
  <c r="M78" i="1" s="1"/>
  <c r="O78" i="1" s="1"/>
  <c r="P78" i="1" s="1"/>
  <c r="Y78" i="1" s="1"/>
  <c r="Z78" i="1" s="1"/>
  <c r="I68" i="1"/>
  <c r="I48" i="1"/>
  <c r="I38" i="1"/>
  <c r="I28" i="1"/>
  <c r="I18" i="1"/>
  <c r="L18" i="1" s="1"/>
  <c r="M18" i="1" s="1"/>
  <c r="O18" i="1" s="1"/>
  <c r="P18" i="1" s="1"/>
  <c r="Y18" i="1" s="1"/>
  <c r="Z18" i="1" s="1"/>
  <c r="I858" i="1"/>
  <c r="L858" i="1" s="1"/>
  <c r="M858" i="1" s="1"/>
  <c r="O858" i="1" s="1"/>
  <c r="P858" i="1" s="1"/>
  <c r="Y858" i="1" s="1"/>
  <c r="Z858" i="1" s="1"/>
  <c r="I1797" i="1"/>
  <c r="I1747" i="1"/>
  <c r="L1747" i="1" s="1"/>
  <c r="M1747" i="1" s="1"/>
  <c r="O1747" i="1" s="1"/>
  <c r="P1747" i="1" s="1"/>
  <c r="Y1747" i="1" s="1"/>
  <c r="Z1747" i="1" s="1"/>
  <c r="I1707" i="1"/>
  <c r="I1647" i="1"/>
  <c r="I1617" i="1"/>
  <c r="I1567" i="1"/>
  <c r="I1537" i="1"/>
  <c r="I1437" i="1"/>
  <c r="I1367" i="1"/>
  <c r="I1267" i="1"/>
  <c r="I1197" i="1"/>
  <c r="I1147" i="1"/>
  <c r="I1097" i="1"/>
  <c r="I1047" i="1"/>
  <c r="L1047" i="1" s="1"/>
  <c r="M1047" i="1" s="1"/>
  <c r="O1047" i="1" s="1"/>
  <c r="P1047" i="1" s="1"/>
  <c r="Y1047" i="1" s="1"/>
  <c r="Z1047" i="1" s="1"/>
  <c r="I997" i="1"/>
  <c r="L997" i="1" s="1"/>
  <c r="M997" i="1" s="1"/>
  <c r="O997" i="1" s="1"/>
  <c r="P997" i="1" s="1"/>
  <c r="Y997" i="1" s="1"/>
  <c r="Z997" i="1" s="1"/>
  <c r="I957" i="1"/>
  <c r="I907" i="1"/>
  <c r="L907" i="1" s="1"/>
  <c r="M907" i="1" s="1"/>
  <c r="O907" i="1" s="1"/>
  <c r="P907" i="1" s="1"/>
  <c r="Y907" i="1" s="1"/>
  <c r="Z907" i="1" s="1"/>
  <c r="I817" i="1"/>
  <c r="I777" i="1"/>
  <c r="I697" i="1"/>
  <c r="I657" i="1"/>
  <c r="I597" i="1"/>
  <c r="L597" i="1" s="1"/>
  <c r="M597" i="1" s="1"/>
  <c r="O597" i="1" s="1"/>
  <c r="P597" i="1" s="1"/>
  <c r="Y597" i="1" s="1"/>
  <c r="Z597" i="1" s="1"/>
  <c r="I527" i="1"/>
  <c r="L527" i="1" s="1"/>
  <c r="M527" i="1" s="1"/>
  <c r="O527" i="1" s="1"/>
  <c r="P527" i="1" s="1"/>
  <c r="Y527" i="1" s="1"/>
  <c r="Z527" i="1" s="1"/>
  <c r="I477" i="1"/>
  <c r="I407" i="1"/>
  <c r="L407" i="1" s="1"/>
  <c r="M407" i="1" s="1"/>
  <c r="O407" i="1" s="1"/>
  <c r="P407" i="1" s="1"/>
  <c r="Y407" i="1" s="1"/>
  <c r="Z407" i="1" s="1"/>
  <c r="I267" i="1"/>
  <c r="I197" i="1"/>
  <c r="I137" i="1"/>
  <c r="L137" i="1" s="1"/>
  <c r="M137" i="1" s="1"/>
  <c r="O137" i="1" s="1"/>
  <c r="P137" i="1" s="1"/>
  <c r="Y137" i="1" s="1"/>
  <c r="Z137" i="1" s="1"/>
  <c r="I77" i="1"/>
  <c r="I1377" i="1"/>
  <c r="I1347" i="1"/>
  <c r="I1118" i="1"/>
  <c r="I738" i="1"/>
  <c r="L738" i="1" s="1"/>
  <c r="M738" i="1" s="1"/>
  <c r="O738" i="1" s="1"/>
  <c r="P738" i="1" s="1"/>
  <c r="Y738" i="1" s="1"/>
  <c r="Z738" i="1" s="1"/>
  <c r="I1357" i="1"/>
  <c r="I1769" i="1"/>
  <c r="L1769" i="1" s="1"/>
  <c r="M1769" i="1" s="1"/>
  <c r="O1769" i="1" s="1"/>
  <c r="P1769" i="1" s="1"/>
  <c r="Y1769" i="1" s="1"/>
  <c r="Z1769" i="1" s="1"/>
  <c r="I1477" i="1"/>
  <c r="I737" i="1"/>
  <c r="L737" i="1" s="1"/>
  <c r="M737" i="1" s="1"/>
  <c r="O737" i="1" s="1"/>
  <c r="P737" i="1" s="1"/>
  <c r="Y737" i="1" s="1"/>
  <c r="Z737" i="1" s="1"/>
  <c r="I1397" i="1"/>
  <c r="L1397" i="1" s="1"/>
  <c r="M1397" i="1" s="1"/>
  <c r="O1397" i="1" s="1"/>
  <c r="P1397" i="1" s="1"/>
  <c r="Y1397" i="1" s="1"/>
  <c r="Z1397" i="1" s="1"/>
  <c r="I1768" i="1"/>
  <c r="L1768" i="1" s="1"/>
  <c r="M1768" i="1" s="1"/>
  <c r="O1768" i="1" s="1"/>
  <c r="P1768" i="1" s="1"/>
  <c r="Y1768" i="1" s="1"/>
  <c r="Z1768" i="1" s="1"/>
  <c r="L736" i="1"/>
  <c r="M736" i="1" s="1"/>
  <c r="O736" i="1" s="1"/>
  <c r="P736" i="1" s="1"/>
  <c r="Y736" i="1" s="1"/>
  <c r="Z736" i="1" s="1"/>
  <c r="I1777" i="1"/>
  <c r="L1777" i="1" s="1"/>
  <c r="M1777" i="1" s="1"/>
  <c r="O1777" i="1" s="1"/>
  <c r="P1777" i="1" s="1"/>
  <c r="Y1777" i="1" s="1"/>
  <c r="Z1777" i="1" s="1"/>
  <c r="I1677" i="1"/>
  <c r="I1597" i="1"/>
  <c r="L1597" i="1" s="1"/>
  <c r="M1597" i="1" s="1"/>
  <c r="O1597" i="1" s="1"/>
  <c r="P1597" i="1" s="1"/>
  <c r="Y1597" i="1" s="1"/>
  <c r="Z1597" i="1" s="1"/>
  <c r="I1517" i="1"/>
  <c r="I1427" i="1"/>
  <c r="L1427" i="1" s="1"/>
  <c r="M1427" i="1" s="1"/>
  <c r="O1427" i="1" s="1"/>
  <c r="P1427" i="1" s="1"/>
  <c r="Y1427" i="1" s="1"/>
  <c r="Z1427" i="1" s="1"/>
  <c r="I1327" i="1"/>
  <c r="I1247" i="1"/>
  <c r="I1177" i="1"/>
  <c r="L1177" i="1" s="1"/>
  <c r="M1177" i="1" s="1"/>
  <c r="O1177" i="1" s="1"/>
  <c r="P1177" i="1" s="1"/>
  <c r="Y1177" i="1" s="1"/>
  <c r="Z1177" i="1" s="1"/>
  <c r="I1117" i="1"/>
  <c r="I977" i="1"/>
  <c r="I897" i="1"/>
  <c r="L897" i="1" s="1"/>
  <c r="M897" i="1" s="1"/>
  <c r="O897" i="1" s="1"/>
  <c r="P897" i="1" s="1"/>
  <c r="Y897" i="1" s="1"/>
  <c r="Z897" i="1" s="1"/>
  <c r="I827" i="1"/>
  <c r="I757" i="1"/>
  <c r="I687" i="1"/>
  <c r="L687" i="1" s="1"/>
  <c r="M687" i="1" s="1"/>
  <c r="O687" i="1" s="1"/>
  <c r="P687" i="1" s="1"/>
  <c r="Y687" i="1" s="1"/>
  <c r="Z687" i="1" s="1"/>
  <c r="I617" i="1"/>
  <c r="I537" i="1"/>
  <c r="I467" i="1"/>
  <c r="I387" i="1"/>
  <c r="I307" i="1"/>
  <c r="I237" i="1"/>
  <c r="I167" i="1"/>
  <c r="I97" i="1"/>
  <c r="I27" i="1"/>
  <c r="I1037" i="1"/>
  <c r="L1037" i="1" s="1"/>
  <c r="M1037" i="1" s="1"/>
  <c r="O1037" i="1" s="1"/>
  <c r="P1037" i="1" s="1"/>
  <c r="Y1037" i="1" s="1"/>
  <c r="Z1037" i="1" s="1"/>
  <c r="I1667" i="1"/>
  <c r="I1587" i="1"/>
  <c r="I1507" i="1"/>
  <c r="I1417" i="1"/>
  <c r="I1237" i="1"/>
  <c r="I1167" i="1"/>
  <c r="I1107" i="1"/>
  <c r="I1017" i="1"/>
  <c r="I947" i="1"/>
  <c r="I877" i="1"/>
  <c r="L877" i="1" s="1"/>
  <c r="M877" i="1" s="1"/>
  <c r="O877" i="1" s="1"/>
  <c r="P877" i="1" s="1"/>
  <c r="Y877" i="1" s="1"/>
  <c r="Z877" i="1" s="1"/>
  <c r="I797" i="1"/>
  <c r="I717" i="1"/>
  <c r="I637" i="1"/>
  <c r="I577" i="1"/>
  <c r="I427" i="1"/>
  <c r="I357" i="1"/>
  <c r="I277" i="1"/>
  <c r="I217" i="1"/>
  <c r="L217" i="1" s="1"/>
  <c r="M217" i="1" s="1"/>
  <c r="O217" i="1" s="1"/>
  <c r="P217" i="1" s="1"/>
  <c r="Y217" i="1" s="1"/>
  <c r="Z217" i="1" s="1"/>
  <c r="I107" i="1"/>
  <c r="L107" i="1" s="1"/>
  <c r="M107" i="1" s="1"/>
  <c r="O107" i="1" s="1"/>
  <c r="P107" i="1" s="1"/>
  <c r="Y107" i="1" s="1"/>
  <c r="Z107" i="1" s="1"/>
  <c r="I47" i="1"/>
  <c r="L47" i="1" s="1"/>
  <c r="M47" i="1" s="1"/>
  <c r="O47" i="1" s="1"/>
  <c r="P47" i="1" s="1"/>
  <c r="Y47" i="1" s="1"/>
  <c r="Z47" i="1" s="1"/>
  <c r="I9" i="1"/>
  <c r="L9" i="1" s="1"/>
  <c r="M9" i="1" s="1"/>
  <c r="O9" i="1" s="1"/>
  <c r="P9" i="1" s="1"/>
  <c r="Y9" i="1" s="1"/>
  <c r="Z9" i="1" s="1"/>
  <c r="I1807" i="1"/>
  <c r="I1787" i="1"/>
  <c r="L1787" i="1" s="1"/>
  <c r="M1787" i="1" s="1"/>
  <c r="O1787" i="1" s="1"/>
  <c r="P1787" i="1" s="1"/>
  <c r="Y1787" i="1" s="1"/>
  <c r="Z1787" i="1" s="1"/>
  <c r="I1757" i="1"/>
  <c r="I1737" i="1"/>
  <c r="I1717" i="1"/>
  <c r="I1687" i="1"/>
  <c r="L1687" i="1" s="1"/>
  <c r="M1687" i="1" s="1"/>
  <c r="O1687" i="1" s="1"/>
  <c r="P1687" i="1" s="1"/>
  <c r="Y1687" i="1" s="1"/>
  <c r="Z1687" i="1" s="1"/>
  <c r="I1657" i="1"/>
  <c r="L1657" i="1" s="1"/>
  <c r="M1657" i="1" s="1"/>
  <c r="O1657" i="1" s="1"/>
  <c r="P1657" i="1" s="1"/>
  <c r="Y1657" i="1" s="1"/>
  <c r="Z1657" i="1" s="1"/>
  <c r="I1637" i="1"/>
  <c r="I1627" i="1"/>
  <c r="L1627" i="1" s="1"/>
  <c r="M1627" i="1" s="1"/>
  <c r="O1627" i="1" s="1"/>
  <c r="P1627" i="1" s="1"/>
  <c r="Y1627" i="1" s="1"/>
  <c r="Z1627" i="1" s="1"/>
  <c r="I1607" i="1"/>
  <c r="L1607" i="1" s="1"/>
  <c r="M1607" i="1" s="1"/>
  <c r="O1607" i="1" s="1"/>
  <c r="P1607" i="1" s="1"/>
  <c r="Y1607" i="1" s="1"/>
  <c r="Z1607" i="1" s="1"/>
  <c r="I1557" i="1"/>
  <c r="I1547" i="1"/>
  <c r="I1527" i="1"/>
  <c r="L1527" i="1" s="1"/>
  <c r="M1527" i="1" s="1"/>
  <c r="O1527" i="1" s="1"/>
  <c r="P1527" i="1" s="1"/>
  <c r="Y1527" i="1" s="1"/>
  <c r="Z1527" i="1" s="1"/>
  <c r="I1487" i="1"/>
  <c r="I1467" i="1"/>
  <c r="I1457" i="1"/>
  <c r="I1447" i="1"/>
  <c r="L1447" i="1" s="1"/>
  <c r="M1447" i="1" s="1"/>
  <c r="O1447" i="1" s="1"/>
  <c r="P1447" i="1" s="1"/>
  <c r="Y1447" i="1" s="1"/>
  <c r="Z1447" i="1" s="1"/>
  <c r="I1407" i="1"/>
  <c r="L1407" i="1" s="1"/>
  <c r="M1407" i="1" s="1"/>
  <c r="O1407" i="1" s="1"/>
  <c r="P1407" i="1" s="1"/>
  <c r="Y1407" i="1" s="1"/>
  <c r="Z1407" i="1" s="1"/>
  <c r="I1387" i="1"/>
  <c r="I1337" i="1"/>
  <c r="I1307" i="1"/>
  <c r="L1307" i="1" s="1"/>
  <c r="M1307" i="1" s="1"/>
  <c r="O1307" i="1" s="1"/>
  <c r="P1307" i="1" s="1"/>
  <c r="Y1307" i="1" s="1"/>
  <c r="Z1307" i="1" s="1"/>
  <c r="I1287" i="1"/>
  <c r="L1287" i="1" s="1"/>
  <c r="M1287" i="1" s="1"/>
  <c r="O1287" i="1" s="1"/>
  <c r="P1287" i="1" s="1"/>
  <c r="Y1287" i="1" s="1"/>
  <c r="Z1287" i="1" s="1"/>
  <c r="I1277" i="1"/>
  <c r="L1277" i="1" s="1"/>
  <c r="M1277" i="1" s="1"/>
  <c r="O1277" i="1" s="1"/>
  <c r="P1277" i="1" s="1"/>
  <c r="Y1277" i="1" s="1"/>
  <c r="Z1277" i="1" s="1"/>
  <c r="I1217" i="1"/>
  <c r="I1207" i="1"/>
  <c r="I1187" i="1"/>
  <c r="I1157" i="1"/>
  <c r="I1137" i="1"/>
  <c r="L1137" i="1" s="1"/>
  <c r="M1137" i="1" s="1"/>
  <c r="O1137" i="1" s="1"/>
  <c r="P1137" i="1" s="1"/>
  <c r="Y1137" i="1" s="1"/>
  <c r="Z1137" i="1" s="1"/>
  <c r="I1127" i="1"/>
  <c r="L1127" i="1" s="1"/>
  <c r="M1127" i="1" s="1"/>
  <c r="O1127" i="1" s="1"/>
  <c r="P1127" i="1" s="1"/>
  <c r="Y1127" i="1" s="1"/>
  <c r="Z1127" i="1" s="1"/>
  <c r="I1087" i="1"/>
  <c r="I1077" i="1"/>
  <c r="I1067" i="1"/>
  <c r="I1057" i="1"/>
  <c r="I1027" i="1"/>
  <c r="I1007" i="1"/>
  <c r="I987" i="1"/>
  <c r="I967" i="1"/>
  <c r="I937" i="1"/>
  <c r="I917" i="1"/>
  <c r="I887" i="1"/>
  <c r="I867" i="1"/>
  <c r="L867" i="1" s="1"/>
  <c r="M867" i="1" s="1"/>
  <c r="O867" i="1" s="1"/>
  <c r="P867" i="1" s="1"/>
  <c r="Y867" i="1" s="1"/>
  <c r="Z867" i="1" s="1"/>
  <c r="I847" i="1"/>
  <c r="I837" i="1"/>
  <c r="L837" i="1" s="1"/>
  <c r="M837" i="1" s="1"/>
  <c r="O837" i="1" s="1"/>
  <c r="P837" i="1" s="1"/>
  <c r="Y837" i="1" s="1"/>
  <c r="Z837" i="1" s="1"/>
  <c r="I807" i="1"/>
  <c r="I787" i="1"/>
  <c r="I767" i="1"/>
  <c r="L767" i="1" s="1"/>
  <c r="M767" i="1" s="1"/>
  <c r="O767" i="1" s="1"/>
  <c r="P767" i="1" s="1"/>
  <c r="Y767" i="1" s="1"/>
  <c r="Z767" i="1" s="1"/>
  <c r="I747" i="1"/>
  <c r="I727" i="1"/>
  <c r="L727" i="1" s="1"/>
  <c r="M727" i="1" s="1"/>
  <c r="O727" i="1" s="1"/>
  <c r="P727" i="1" s="1"/>
  <c r="Y727" i="1" s="1"/>
  <c r="Z727" i="1" s="1"/>
  <c r="I707" i="1"/>
  <c r="L707" i="1" s="1"/>
  <c r="M707" i="1" s="1"/>
  <c r="O707" i="1" s="1"/>
  <c r="P707" i="1" s="1"/>
  <c r="Y707" i="1" s="1"/>
  <c r="Z707" i="1" s="1"/>
  <c r="I677" i="1"/>
  <c r="I667" i="1"/>
  <c r="I647" i="1"/>
  <c r="I627" i="1"/>
  <c r="L627" i="1" s="1"/>
  <c r="M627" i="1" s="1"/>
  <c r="O627" i="1" s="1"/>
  <c r="P627" i="1" s="1"/>
  <c r="Y627" i="1" s="1"/>
  <c r="Z627" i="1" s="1"/>
  <c r="I607" i="1"/>
  <c r="I587" i="1"/>
  <c r="I567" i="1"/>
  <c r="I547" i="1"/>
  <c r="I517" i="1"/>
  <c r="I507" i="1"/>
  <c r="I487" i="1"/>
  <c r="I457" i="1"/>
  <c r="I447" i="1"/>
  <c r="L447" i="1" s="1"/>
  <c r="M447" i="1" s="1"/>
  <c r="O447" i="1" s="1"/>
  <c r="P447" i="1" s="1"/>
  <c r="Y447" i="1" s="1"/>
  <c r="Z447" i="1" s="1"/>
  <c r="I437" i="1"/>
  <c r="I417" i="1"/>
  <c r="I397" i="1"/>
  <c r="L397" i="1" s="1"/>
  <c r="M397" i="1" s="1"/>
  <c r="O397" i="1" s="1"/>
  <c r="P397" i="1" s="1"/>
  <c r="Y397" i="1" s="1"/>
  <c r="Z397" i="1" s="1"/>
  <c r="I377" i="1"/>
  <c r="L377" i="1" s="1"/>
  <c r="M377" i="1" s="1"/>
  <c r="O377" i="1" s="1"/>
  <c r="P377" i="1" s="1"/>
  <c r="Y377" i="1" s="1"/>
  <c r="Z377" i="1" s="1"/>
  <c r="I367" i="1"/>
  <c r="L367" i="1" s="1"/>
  <c r="M367" i="1" s="1"/>
  <c r="O367" i="1" s="1"/>
  <c r="P367" i="1" s="1"/>
  <c r="Y367" i="1" s="1"/>
  <c r="Z367" i="1" s="1"/>
  <c r="I347" i="1"/>
  <c r="I327" i="1"/>
  <c r="I317" i="1"/>
  <c r="I287" i="1"/>
  <c r="L287" i="1" s="1"/>
  <c r="M287" i="1" s="1"/>
  <c r="O287" i="1" s="1"/>
  <c r="P287" i="1" s="1"/>
  <c r="Y287" i="1" s="1"/>
  <c r="Z287" i="1" s="1"/>
  <c r="I257" i="1"/>
  <c r="I247" i="1"/>
  <c r="I227" i="1"/>
  <c r="L227" i="1" s="1"/>
  <c r="M227" i="1" s="1"/>
  <c r="O227" i="1" s="1"/>
  <c r="P227" i="1" s="1"/>
  <c r="Y227" i="1" s="1"/>
  <c r="Z227" i="1" s="1"/>
  <c r="I207" i="1"/>
  <c r="L207" i="1" s="1"/>
  <c r="M207" i="1" s="1"/>
  <c r="O207" i="1" s="1"/>
  <c r="P207" i="1" s="1"/>
  <c r="Y207" i="1" s="1"/>
  <c r="Z207" i="1" s="1"/>
  <c r="I187" i="1"/>
  <c r="I177" i="1"/>
  <c r="L177" i="1" s="1"/>
  <c r="M177" i="1" s="1"/>
  <c r="O177" i="1" s="1"/>
  <c r="P177" i="1" s="1"/>
  <c r="Y177" i="1" s="1"/>
  <c r="Z177" i="1" s="1"/>
  <c r="I147" i="1"/>
  <c r="I127" i="1"/>
  <c r="L127" i="1" s="1"/>
  <c r="M127" i="1" s="1"/>
  <c r="O127" i="1" s="1"/>
  <c r="P127" i="1" s="1"/>
  <c r="Y127" i="1" s="1"/>
  <c r="Z127" i="1" s="1"/>
  <c r="I117" i="1"/>
  <c r="I87" i="1"/>
  <c r="I67" i="1"/>
  <c r="L67" i="1" s="1"/>
  <c r="M67" i="1" s="1"/>
  <c r="O67" i="1" s="1"/>
  <c r="P67" i="1" s="1"/>
  <c r="Y67" i="1" s="1"/>
  <c r="Z67" i="1" s="1"/>
  <c r="I37" i="1"/>
  <c r="I17" i="1"/>
  <c r="L17" i="1" s="1"/>
  <c r="M17" i="1" s="1"/>
  <c r="O17" i="1" s="1"/>
  <c r="P17" i="1" s="1"/>
  <c r="Y17" i="1" s="1"/>
  <c r="Z17" i="1" s="1"/>
  <c r="I1802" i="1"/>
  <c r="I1792" i="1"/>
  <c r="I1782" i="1"/>
  <c r="I1772" i="1"/>
  <c r="I1752" i="1"/>
  <c r="I1742" i="1"/>
  <c r="I1732" i="1"/>
  <c r="I1712" i="1"/>
  <c r="I1702" i="1"/>
  <c r="L1702" i="1" s="1"/>
  <c r="M1702" i="1" s="1"/>
  <c r="O1702" i="1" s="1"/>
  <c r="P1702" i="1" s="1"/>
  <c r="Y1702" i="1" s="1"/>
  <c r="Z1702" i="1" s="1"/>
  <c r="I1692" i="1"/>
  <c r="I1682" i="1"/>
  <c r="I1672" i="1"/>
  <c r="I1662" i="1"/>
  <c r="I1652" i="1"/>
  <c r="I1642" i="1"/>
  <c r="I1632" i="1"/>
  <c r="I1622" i="1"/>
  <c r="I1612" i="1"/>
  <c r="I1602" i="1"/>
  <c r="I1592" i="1"/>
  <c r="I1582" i="1"/>
  <c r="I1572" i="1"/>
  <c r="I1562" i="1"/>
  <c r="I1552" i="1"/>
  <c r="I1542" i="1"/>
  <c r="I1532" i="1"/>
  <c r="I1522" i="1"/>
  <c r="I1512" i="1"/>
  <c r="I1502" i="1"/>
  <c r="I1492" i="1"/>
  <c r="I1482" i="1"/>
  <c r="I1472" i="1"/>
  <c r="I1462" i="1"/>
  <c r="I1452" i="1"/>
  <c r="I1442" i="1"/>
  <c r="I1432" i="1"/>
  <c r="I1422" i="1"/>
  <c r="I1412" i="1"/>
  <c r="I1402" i="1"/>
  <c r="I1392" i="1"/>
  <c r="I1382" i="1"/>
  <c r="I1372" i="1"/>
  <c r="I1362" i="1"/>
  <c r="I1352" i="1"/>
  <c r="I1332" i="1"/>
  <c r="I1322" i="1"/>
  <c r="I1312" i="1"/>
  <c r="I1302" i="1"/>
  <c r="I1292" i="1"/>
  <c r="I1282" i="1"/>
  <c r="I1272" i="1"/>
  <c r="I1262" i="1"/>
  <c r="I1252" i="1"/>
  <c r="I1242" i="1"/>
  <c r="I1232" i="1"/>
  <c r="I1222" i="1"/>
  <c r="I1212" i="1"/>
  <c r="I1202" i="1"/>
  <c r="I1192" i="1"/>
  <c r="I1182" i="1"/>
  <c r="I1172" i="1"/>
  <c r="I1162" i="1"/>
  <c r="I1152" i="1"/>
  <c r="I1142" i="1"/>
  <c r="I1132" i="1"/>
  <c r="I1122" i="1"/>
  <c r="I1112" i="1"/>
  <c r="L1112" i="1" s="1"/>
  <c r="M1112" i="1" s="1"/>
  <c r="O1112" i="1" s="1"/>
  <c r="P1112" i="1" s="1"/>
  <c r="Y1112" i="1" s="1"/>
  <c r="Z1112" i="1" s="1"/>
  <c r="I1102" i="1"/>
  <c r="I1092" i="1"/>
  <c r="I1082" i="1"/>
  <c r="I1072" i="1"/>
  <c r="I1062" i="1"/>
  <c r="I1052" i="1"/>
  <c r="I1032" i="1"/>
  <c r="I1022" i="1"/>
  <c r="I1012" i="1"/>
  <c r="I992" i="1"/>
  <c r="I982" i="1"/>
  <c r="I972" i="1"/>
  <c r="I962" i="1"/>
  <c r="I952" i="1"/>
  <c r="I942" i="1"/>
  <c r="I932" i="1"/>
  <c r="I922" i="1"/>
  <c r="I912" i="1"/>
  <c r="I902" i="1"/>
  <c r="I892" i="1"/>
  <c r="I882" i="1"/>
  <c r="I872" i="1"/>
  <c r="I1002" i="1"/>
  <c r="I118" i="1"/>
  <c r="I1697" i="1"/>
  <c r="I1497" i="1"/>
  <c r="L1497" i="1" s="1"/>
  <c r="M1497" i="1" s="1"/>
  <c r="O1497" i="1" s="1"/>
  <c r="P1497" i="1" s="1"/>
  <c r="Y1497" i="1" s="1"/>
  <c r="Z1497" i="1" s="1"/>
  <c r="I1227" i="1"/>
  <c r="L1227" i="1" s="1"/>
  <c r="M1227" i="1" s="1"/>
  <c r="O1227" i="1" s="1"/>
  <c r="P1227" i="1" s="1"/>
  <c r="Y1227" i="1" s="1"/>
  <c r="Z1227" i="1" s="1"/>
  <c r="I927" i="1"/>
  <c r="I557" i="1"/>
  <c r="I1577" i="1"/>
  <c r="I1762" i="1"/>
  <c r="L1762" i="1" s="1"/>
  <c r="M1762" i="1" s="1"/>
  <c r="O1762" i="1" s="1"/>
  <c r="P1762" i="1" s="1"/>
  <c r="Y1762" i="1" s="1"/>
  <c r="Z1762" i="1" s="1"/>
  <c r="I1342" i="1"/>
  <c r="I719" i="1"/>
  <c r="L719" i="1" s="1"/>
  <c r="M719" i="1" s="1"/>
  <c r="O719" i="1" s="1"/>
  <c r="P719" i="1" s="1"/>
  <c r="Y719" i="1" s="1"/>
  <c r="Z719" i="1" s="1"/>
  <c r="I709" i="1"/>
  <c r="L709" i="1" s="1"/>
  <c r="M709" i="1" s="1"/>
  <c r="O709" i="1" s="1"/>
  <c r="P709" i="1" s="1"/>
  <c r="Y709" i="1" s="1"/>
  <c r="Z709" i="1" s="1"/>
  <c r="I699" i="1"/>
  <c r="I689" i="1"/>
  <c r="L689" i="1" s="1"/>
  <c r="M689" i="1" s="1"/>
  <c r="O689" i="1" s="1"/>
  <c r="P689" i="1" s="1"/>
  <c r="Y689" i="1" s="1"/>
  <c r="Z689" i="1" s="1"/>
  <c r="I679" i="1"/>
  <c r="I669" i="1"/>
  <c r="I659" i="1"/>
  <c r="I649" i="1"/>
  <c r="I639" i="1"/>
  <c r="L639" i="1" s="1"/>
  <c r="M639" i="1" s="1"/>
  <c r="O639" i="1" s="1"/>
  <c r="P639" i="1" s="1"/>
  <c r="Y639" i="1" s="1"/>
  <c r="Z639" i="1" s="1"/>
  <c r="I629" i="1"/>
  <c r="L629" i="1" s="1"/>
  <c r="M629" i="1" s="1"/>
  <c r="O629" i="1" s="1"/>
  <c r="P629" i="1" s="1"/>
  <c r="Y629" i="1" s="1"/>
  <c r="Z629" i="1" s="1"/>
  <c r="I619" i="1"/>
  <c r="L619" i="1" s="1"/>
  <c r="M619" i="1" s="1"/>
  <c r="O619" i="1" s="1"/>
  <c r="P619" i="1" s="1"/>
  <c r="Y619" i="1" s="1"/>
  <c r="Z619" i="1" s="1"/>
  <c r="I609" i="1"/>
  <c r="I599" i="1"/>
  <c r="I589" i="1"/>
  <c r="I579" i="1"/>
  <c r="L579" i="1" s="1"/>
  <c r="M579" i="1" s="1"/>
  <c r="O579" i="1" s="1"/>
  <c r="P579" i="1" s="1"/>
  <c r="Y579" i="1" s="1"/>
  <c r="Z579" i="1" s="1"/>
  <c r="I569" i="1"/>
  <c r="L569" i="1" s="1"/>
  <c r="M569" i="1" s="1"/>
  <c r="O569" i="1" s="1"/>
  <c r="P569" i="1" s="1"/>
  <c r="Y569" i="1" s="1"/>
  <c r="Z569" i="1" s="1"/>
  <c r="I559" i="1"/>
  <c r="L559" i="1" s="1"/>
  <c r="M559" i="1" s="1"/>
  <c r="O559" i="1" s="1"/>
  <c r="P559" i="1" s="1"/>
  <c r="Y559" i="1" s="1"/>
  <c r="Z559" i="1" s="1"/>
  <c r="I549" i="1"/>
  <c r="L549" i="1" s="1"/>
  <c r="M549" i="1" s="1"/>
  <c r="O549" i="1" s="1"/>
  <c r="P549" i="1" s="1"/>
  <c r="Y549" i="1" s="1"/>
  <c r="Z549" i="1" s="1"/>
  <c r="I539" i="1"/>
  <c r="L539" i="1" s="1"/>
  <c r="M539" i="1" s="1"/>
  <c r="O539" i="1" s="1"/>
  <c r="P539" i="1" s="1"/>
  <c r="Y539" i="1" s="1"/>
  <c r="Z539" i="1" s="1"/>
  <c r="I529" i="1"/>
  <c r="I519" i="1"/>
  <c r="L519" i="1" s="1"/>
  <c r="M519" i="1" s="1"/>
  <c r="O519" i="1" s="1"/>
  <c r="P519" i="1" s="1"/>
  <c r="Y519" i="1" s="1"/>
  <c r="Z519" i="1" s="1"/>
  <c r="I509" i="1"/>
  <c r="L509" i="1" s="1"/>
  <c r="M509" i="1" s="1"/>
  <c r="O509" i="1" s="1"/>
  <c r="P509" i="1" s="1"/>
  <c r="Y509" i="1" s="1"/>
  <c r="Z509" i="1" s="1"/>
  <c r="I499" i="1"/>
  <c r="I489" i="1"/>
  <c r="I479" i="1"/>
  <c r="I469" i="1"/>
  <c r="L469" i="1" s="1"/>
  <c r="M469" i="1" s="1"/>
  <c r="O469" i="1" s="1"/>
  <c r="P469" i="1" s="1"/>
  <c r="Y469" i="1" s="1"/>
  <c r="Z469" i="1" s="1"/>
  <c r="I459" i="1"/>
  <c r="I449" i="1"/>
  <c r="L449" i="1" s="1"/>
  <c r="M449" i="1" s="1"/>
  <c r="O449" i="1" s="1"/>
  <c r="P449" i="1" s="1"/>
  <c r="Y449" i="1" s="1"/>
  <c r="Z449" i="1" s="1"/>
  <c r="I439" i="1"/>
  <c r="L439" i="1" s="1"/>
  <c r="M439" i="1" s="1"/>
  <c r="O439" i="1" s="1"/>
  <c r="P439" i="1" s="1"/>
  <c r="Y439" i="1" s="1"/>
  <c r="Z439" i="1" s="1"/>
  <c r="I429" i="1"/>
  <c r="L429" i="1" s="1"/>
  <c r="M429" i="1" s="1"/>
  <c r="O429" i="1" s="1"/>
  <c r="P429" i="1" s="1"/>
  <c r="Y429" i="1" s="1"/>
  <c r="Z429" i="1" s="1"/>
  <c r="I419" i="1"/>
  <c r="I409" i="1"/>
  <c r="I399" i="1"/>
  <c r="L399" i="1" s="1"/>
  <c r="M399" i="1" s="1"/>
  <c r="O399" i="1" s="1"/>
  <c r="P399" i="1" s="1"/>
  <c r="Y399" i="1" s="1"/>
  <c r="Z399" i="1" s="1"/>
  <c r="I389" i="1"/>
  <c r="I379" i="1"/>
  <c r="I369" i="1"/>
  <c r="L369" i="1" s="1"/>
  <c r="M369" i="1" s="1"/>
  <c r="O369" i="1" s="1"/>
  <c r="P369" i="1" s="1"/>
  <c r="Y369" i="1" s="1"/>
  <c r="Z369" i="1" s="1"/>
  <c r="I359" i="1"/>
  <c r="L359" i="1" s="1"/>
  <c r="M359" i="1" s="1"/>
  <c r="O359" i="1" s="1"/>
  <c r="P359" i="1" s="1"/>
  <c r="Y359" i="1" s="1"/>
  <c r="Z359" i="1" s="1"/>
  <c r="I349" i="1"/>
  <c r="L349" i="1" s="1"/>
  <c r="M349" i="1" s="1"/>
  <c r="O349" i="1" s="1"/>
  <c r="P349" i="1" s="1"/>
  <c r="Y349" i="1" s="1"/>
  <c r="Z349" i="1" s="1"/>
  <c r="I339" i="1"/>
  <c r="L339" i="1" s="1"/>
  <c r="M339" i="1" s="1"/>
  <c r="O339" i="1" s="1"/>
  <c r="P339" i="1" s="1"/>
  <c r="Y339" i="1" s="1"/>
  <c r="Z339" i="1" s="1"/>
  <c r="I329" i="1"/>
  <c r="I319" i="1"/>
  <c r="I309" i="1"/>
  <c r="I299" i="1"/>
  <c r="I289" i="1"/>
  <c r="L289" i="1" s="1"/>
  <c r="M289" i="1" s="1"/>
  <c r="O289" i="1" s="1"/>
  <c r="P289" i="1" s="1"/>
  <c r="Y289" i="1" s="1"/>
  <c r="Z289" i="1" s="1"/>
  <c r="I279" i="1"/>
  <c r="L279" i="1" s="1"/>
  <c r="M279" i="1" s="1"/>
  <c r="O279" i="1" s="1"/>
  <c r="P279" i="1" s="1"/>
  <c r="Y279" i="1" s="1"/>
  <c r="Z279" i="1" s="1"/>
  <c r="I269" i="1"/>
  <c r="L269" i="1" s="1"/>
  <c r="M269" i="1" s="1"/>
  <c r="O269" i="1" s="1"/>
  <c r="P269" i="1" s="1"/>
  <c r="Y269" i="1" s="1"/>
  <c r="Z269" i="1" s="1"/>
  <c r="I259" i="1"/>
  <c r="I249" i="1"/>
  <c r="I239" i="1"/>
  <c r="I229" i="1"/>
  <c r="L229" i="1" s="1"/>
  <c r="M229" i="1" s="1"/>
  <c r="O229" i="1" s="1"/>
  <c r="P229" i="1" s="1"/>
  <c r="Y229" i="1" s="1"/>
  <c r="Z229" i="1" s="1"/>
  <c r="I219" i="1"/>
  <c r="L219" i="1" s="1"/>
  <c r="M219" i="1" s="1"/>
  <c r="O219" i="1" s="1"/>
  <c r="P219" i="1" s="1"/>
  <c r="Y219" i="1" s="1"/>
  <c r="Z219" i="1" s="1"/>
  <c r="I209" i="1"/>
  <c r="L209" i="1" s="1"/>
  <c r="M209" i="1" s="1"/>
  <c r="O209" i="1" s="1"/>
  <c r="P209" i="1" s="1"/>
  <c r="Y209" i="1" s="1"/>
  <c r="Z209" i="1" s="1"/>
  <c r="I199" i="1"/>
  <c r="L199" i="1" s="1"/>
  <c r="M199" i="1" s="1"/>
  <c r="O199" i="1" s="1"/>
  <c r="P199" i="1" s="1"/>
  <c r="Y199" i="1" s="1"/>
  <c r="Z199" i="1" s="1"/>
  <c r="I189" i="1"/>
  <c r="I179" i="1"/>
  <c r="I169" i="1"/>
  <c r="I159" i="1"/>
  <c r="I149" i="1"/>
  <c r="I139" i="1"/>
  <c r="L139" i="1" s="1"/>
  <c r="M139" i="1" s="1"/>
  <c r="O139" i="1" s="1"/>
  <c r="P139" i="1" s="1"/>
  <c r="Y139" i="1" s="1"/>
  <c r="Z139" i="1" s="1"/>
  <c r="I129" i="1"/>
  <c r="I119" i="1"/>
  <c r="L119" i="1" s="1"/>
  <c r="M119" i="1" s="1"/>
  <c r="O119" i="1" s="1"/>
  <c r="P119" i="1" s="1"/>
  <c r="Y119" i="1" s="1"/>
  <c r="Z119" i="1" s="1"/>
  <c r="I109" i="1"/>
  <c r="L109" i="1" s="1"/>
  <c r="M109" i="1" s="1"/>
  <c r="O109" i="1" s="1"/>
  <c r="P109" i="1" s="1"/>
  <c r="Y109" i="1" s="1"/>
  <c r="Z109" i="1" s="1"/>
  <c r="I99" i="1"/>
  <c r="I89" i="1"/>
  <c r="I79" i="1"/>
  <c r="L79" i="1" s="1"/>
  <c r="M79" i="1" s="1"/>
  <c r="O79" i="1" s="1"/>
  <c r="P79" i="1" s="1"/>
  <c r="Y79" i="1" s="1"/>
  <c r="Z79" i="1" s="1"/>
  <c r="I69" i="1"/>
  <c r="I59" i="1"/>
  <c r="I49" i="1"/>
  <c r="L49" i="1" s="1"/>
  <c r="M49" i="1" s="1"/>
  <c r="O49" i="1" s="1"/>
  <c r="P49" i="1" s="1"/>
  <c r="Y49" i="1" s="1"/>
  <c r="Z49" i="1" s="1"/>
  <c r="I39" i="1"/>
  <c r="L39" i="1" s="1"/>
  <c r="M39" i="1" s="1"/>
  <c r="O39" i="1" s="1"/>
  <c r="P39" i="1" s="1"/>
  <c r="Y39" i="1" s="1"/>
  <c r="Z39" i="1" s="1"/>
  <c r="I29" i="1"/>
  <c r="L29" i="1" s="1"/>
  <c r="M29" i="1" s="1"/>
  <c r="O29" i="1" s="1"/>
  <c r="P29" i="1" s="1"/>
  <c r="Y29" i="1" s="1"/>
  <c r="Z29" i="1" s="1"/>
  <c r="I1806" i="1"/>
  <c r="I1796" i="1"/>
  <c r="I1776" i="1"/>
  <c r="I1756" i="1"/>
  <c r="I1746" i="1"/>
  <c r="L1746" i="1" s="1"/>
  <c r="M1746" i="1" s="1"/>
  <c r="O1746" i="1" s="1"/>
  <c r="P1746" i="1" s="1"/>
  <c r="Y1746" i="1" s="1"/>
  <c r="Z1746" i="1" s="1"/>
  <c r="I1736" i="1"/>
  <c r="I1726" i="1"/>
  <c r="L1726" i="1" s="1"/>
  <c r="M1726" i="1" s="1"/>
  <c r="O1726" i="1" s="1"/>
  <c r="P1726" i="1" s="1"/>
  <c r="Y1726" i="1" s="1"/>
  <c r="Z1726" i="1" s="1"/>
  <c r="I1716" i="1"/>
  <c r="I1706" i="1"/>
  <c r="I1696" i="1"/>
  <c r="I1686" i="1"/>
  <c r="L1686" i="1" s="1"/>
  <c r="M1686" i="1" s="1"/>
  <c r="O1686" i="1" s="1"/>
  <c r="P1686" i="1" s="1"/>
  <c r="Y1686" i="1" s="1"/>
  <c r="Z1686" i="1" s="1"/>
  <c r="I1676" i="1"/>
  <c r="I1666" i="1"/>
  <c r="I1656" i="1"/>
  <c r="I1646" i="1"/>
  <c r="I1636" i="1"/>
  <c r="L1636" i="1" s="1"/>
  <c r="M1636" i="1" s="1"/>
  <c r="O1636" i="1" s="1"/>
  <c r="P1636" i="1" s="1"/>
  <c r="Y1636" i="1" s="1"/>
  <c r="Z1636" i="1" s="1"/>
  <c r="I1626" i="1"/>
  <c r="L1626" i="1" s="1"/>
  <c r="M1626" i="1" s="1"/>
  <c r="O1626" i="1" s="1"/>
  <c r="P1626" i="1" s="1"/>
  <c r="Y1626" i="1" s="1"/>
  <c r="Z1626" i="1" s="1"/>
  <c r="I1606" i="1"/>
  <c r="I1596" i="1"/>
  <c r="L1596" i="1" s="1"/>
  <c r="M1596" i="1" s="1"/>
  <c r="O1596" i="1" s="1"/>
  <c r="P1596" i="1" s="1"/>
  <c r="Y1596" i="1" s="1"/>
  <c r="Z1596" i="1" s="1"/>
  <c r="I1586" i="1"/>
  <c r="I1576" i="1"/>
  <c r="I1566" i="1"/>
  <c r="I1556" i="1"/>
  <c r="I1546" i="1"/>
  <c r="I1526" i="1"/>
  <c r="I1516" i="1"/>
  <c r="L1516" i="1" s="1"/>
  <c r="M1516" i="1" s="1"/>
  <c r="O1516" i="1" s="1"/>
  <c r="P1516" i="1" s="1"/>
  <c r="Y1516" i="1" s="1"/>
  <c r="Z1516" i="1" s="1"/>
  <c r="I1506" i="1"/>
  <c r="I1496" i="1"/>
  <c r="L1496" i="1" s="1"/>
  <c r="M1496" i="1" s="1"/>
  <c r="O1496" i="1" s="1"/>
  <c r="P1496" i="1" s="1"/>
  <c r="Y1496" i="1" s="1"/>
  <c r="Z1496" i="1" s="1"/>
  <c r="I1486" i="1"/>
  <c r="I1466" i="1"/>
  <c r="L1466" i="1" s="1"/>
  <c r="M1466" i="1" s="1"/>
  <c r="O1466" i="1" s="1"/>
  <c r="P1466" i="1" s="1"/>
  <c r="Y1466" i="1" s="1"/>
  <c r="Z1466" i="1" s="1"/>
  <c r="I1456" i="1"/>
  <c r="L1456" i="1" s="1"/>
  <c r="M1456" i="1" s="1"/>
  <c r="O1456" i="1" s="1"/>
  <c r="P1456" i="1" s="1"/>
  <c r="Y1456" i="1" s="1"/>
  <c r="Z1456" i="1" s="1"/>
  <c r="I1446" i="1"/>
  <c r="I1426" i="1"/>
  <c r="I1416" i="1"/>
  <c r="I1406" i="1"/>
  <c r="I1396" i="1"/>
  <c r="L1396" i="1" s="1"/>
  <c r="M1396" i="1" s="1"/>
  <c r="O1396" i="1" s="1"/>
  <c r="P1396" i="1" s="1"/>
  <c r="Y1396" i="1" s="1"/>
  <c r="Z1396" i="1" s="1"/>
  <c r="I1386" i="1"/>
  <c r="I1376" i="1"/>
  <c r="L1376" i="1" s="1"/>
  <c r="M1376" i="1" s="1"/>
  <c r="O1376" i="1" s="1"/>
  <c r="P1376" i="1" s="1"/>
  <c r="Y1376" i="1" s="1"/>
  <c r="Z1376" i="1" s="1"/>
  <c r="I1366" i="1"/>
  <c r="L1366" i="1" s="1"/>
  <c r="M1366" i="1" s="1"/>
  <c r="O1366" i="1" s="1"/>
  <c r="P1366" i="1" s="1"/>
  <c r="Y1366" i="1" s="1"/>
  <c r="Z1366" i="1" s="1"/>
  <c r="I1356" i="1"/>
  <c r="I1346" i="1"/>
  <c r="I1336" i="1"/>
  <c r="I1326" i="1"/>
  <c r="I1306" i="1"/>
  <c r="L1306" i="1" s="1"/>
  <c r="M1306" i="1" s="1"/>
  <c r="O1306" i="1" s="1"/>
  <c r="P1306" i="1" s="1"/>
  <c r="Y1306" i="1" s="1"/>
  <c r="Z1306" i="1" s="1"/>
  <c r="I1296" i="1"/>
  <c r="I1286" i="1"/>
  <c r="L1286" i="1" s="1"/>
  <c r="M1286" i="1" s="1"/>
  <c r="O1286" i="1" s="1"/>
  <c r="P1286" i="1" s="1"/>
  <c r="Y1286" i="1" s="1"/>
  <c r="Z1286" i="1" s="1"/>
  <c r="I1266" i="1"/>
  <c r="I1256" i="1"/>
  <c r="L1256" i="1" s="1"/>
  <c r="M1256" i="1" s="1"/>
  <c r="O1256" i="1" s="1"/>
  <c r="P1256" i="1" s="1"/>
  <c r="Y1256" i="1" s="1"/>
  <c r="Z1256" i="1" s="1"/>
  <c r="I1246" i="1"/>
  <c r="I1236" i="1"/>
  <c r="L1236" i="1" s="1"/>
  <c r="M1236" i="1" s="1"/>
  <c r="O1236" i="1" s="1"/>
  <c r="P1236" i="1" s="1"/>
  <c r="Y1236" i="1" s="1"/>
  <c r="Z1236" i="1" s="1"/>
  <c r="I1226" i="1"/>
  <c r="I1216" i="1"/>
  <c r="I1206" i="1"/>
  <c r="L1206" i="1" s="1"/>
  <c r="M1206" i="1" s="1"/>
  <c r="O1206" i="1" s="1"/>
  <c r="P1206" i="1" s="1"/>
  <c r="Y1206" i="1" s="1"/>
  <c r="Z1206" i="1" s="1"/>
  <c r="I1196" i="1"/>
  <c r="I1186" i="1"/>
  <c r="I1176" i="1"/>
  <c r="I1166" i="1"/>
  <c r="I1156" i="1"/>
  <c r="I1146" i="1"/>
  <c r="L1146" i="1" s="1"/>
  <c r="M1146" i="1" s="1"/>
  <c r="O1146" i="1" s="1"/>
  <c r="P1146" i="1" s="1"/>
  <c r="Y1146" i="1" s="1"/>
  <c r="Z1146" i="1" s="1"/>
  <c r="I1126" i="1"/>
  <c r="L1126" i="1" s="1"/>
  <c r="M1126" i="1" s="1"/>
  <c r="O1126" i="1" s="1"/>
  <c r="P1126" i="1" s="1"/>
  <c r="Y1126" i="1" s="1"/>
  <c r="Z1126" i="1" s="1"/>
  <c r="I1116" i="1"/>
  <c r="I1106" i="1"/>
  <c r="I1096" i="1"/>
  <c r="I1086" i="1"/>
  <c r="I1076" i="1"/>
  <c r="L1076" i="1" s="1"/>
  <c r="M1076" i="1" s="1"/>
  <c r="O1076" i="1" s="1"/>
  <c r="P1076" i="1" s="1"/>
  <c r="Y1076" i="1" s="1"/>
  <c r="Z1076" i="1" s="1"/>
  <c r="I1066" i="1"/>
  <c r="L1066" i="1" s="1"/>
  <c r="M1066" i="1" s="1"/>
  <c r="O1066" i="1" s="1"/>
  <c r="P1066" i="1" s="1"/>
  <c r="Y1066" i="1" s="1"/>
  <c r="Z1066" i="1" s="1"/>
  <c r="I1056" i="1"/>
  <c r="I1046" i="1"/>
  <c r="I1026" i="1"/>
  <c r="I1016" i="1"/>
  <c r="I1006" i="1"/>
  <c r="I996" i="1"/>
  <c r="I986" i="1"/>
  <c r="I976" i="1"/>
  <c r="I966" i="1"/>
  <c r="L966" i="1" s="1"/>
  <c r="M966" i="1" s="1"/>
  <c r="O966" i="1" s="1"/>
  <c r="P966" i="1" s="1"/>
  <c r="Y966" i="1" s="1"/>
  <c r="Z966" i="1" s="1"/>
  <c r="I956" i="1"/>
  <c r="I946" i="1"/>
  <c r="I936" i="1"/>
  <c r="I926" i="1"/>
  <c r="I906" i="1"/>
  <c r="L906" i="1" s="1"/>
  <c r="M906" i="1" s="1"/>
  <c r="O906" i="1" s="1"/>
  <c r="P906" i="1" s="1"/>
  <c r="Y906" i="1" s="1"/>
  <c r="Z906" i="1" s="1"/>
  <c r="I896" i="1"/>
  <c r="L896" i="1" s="1"/>
  <c r="M896" i="1" s="1"/>
  <c r="O896" i="1" s="1"/>
  <c r="P896" i="1" s="1"/>
  <c r="Y896" i="1" s="1"/>
  <c r="Z896" i="1" s="1"/>
  <c r="I886" i="1"/>
  <c r="I866" i="1"/>
  <c r="L866" i="1" s="1"/>
  <c r="M866" i="1" s="1"/>
  <c r="O866" i="1" s="1"/>
  <c r="P866" i="1" s="1"/>
  <c r="Y866" i="1" s="1"/>
  <c r="Z866" i="1" s="1"/>
  <c r="I856" i="1"/>
  <c r="I846" i="1"/>
  <c r="I836" i="1"/>
  <c r="L836" i="1" s="1"/>
  <c r="M836" i="1" s="1"/>
  <c r="O836" i="1" s="1"/>
  <c r="P836" i="1" s="1"/>
  <c r="Y836" i="1" s="1"/>
  <c r="Z836" i="1" s="1"/>
  <c r="I826" i="1"/>
  <c r="I816" i="1"/>
  <c r="I806" i="1"/>
  <c r="I796" i="1"/>
  <c r="I786" i="1"/>
  <c r="I776" i="1"/>
  <c r="I766" i="1"/>
  <c r="I756" i="1"/>
  <c r="I746" i="1"/>
  <c r="L746" i="1" s="1"/>
  <c r="M746" i="1" s="1"/>
  <c r="O746" i="1" s="1"/>
  <c r="P746" i="1" s="1"/>
  <c r="Y746" i="1" s="1"/>
  <c r="Z746" i="1" s="1"/>
  <c r="I726" i="1"/>
  <c r="I716" i="1"/>
  <c r="I706" i="1"/>
  <c r="L706" i="1" s="1"/>
  <c r="M706" i="1" s="1"/>
  <c r="O706" i="1" s="1"/>
  <c r="P706" i="1" s="1"/>
  <c r="Y706" i="1" s="1"/>
  <c r="Z706" i="1" s="1"/>
  <c r="I696" i="1"/>
  <c r="L696" i="1" s="1"/>
  <c r="M696" i="1" s="1"/>
  <c r="O696" i="1" s="1"/>
  <c r="P696" i="1" s="1"/>
  <c r="Y696" i="1" s="1"/>
  <c r="Z696" i="1" s="1"/>
  <c r="I686" i="1"/>
  <c r="I676" i="1"/>
  <c r="I666" i="1"/>
  <c r="I656" i="1"/>
  <c r="I646" i="1"/>
  <c r="I626" i="1"/>
  <c r="L626" i="1" s="1"/>
  <c r="M626" i="1" s="1"/>
  <c r="O626" i="1" s="1"/>
  <c r="P626" i="1" s="1"/>
  <c r="Y626" i="1" s="1"/>
  <c r="Z626" i="1" s="1"/>
  <c r="I616" i="1"/>
  <c r="I606" i="1"/>
  <c r="I596" i="1"/>
  <c r="L596" i="1" s="1"/>
  <c r="M596" i="1" s="1"/>
  <c r="O596" i="1" s="1"/>
  <c r="P596" i="1" s="1"/>
  <c r="Y596" i="1" s="1"/>
  <c r="Z596" i="1" s="1"/>
  <c r="I586" i="1"/>
  <c r="I576" i="1"/>
  <c r="I566" i="1"/>
  <c r="I546" i="1"/>
  <c r="L546" i="1" s="1"/>
  <c r="M546" i="1" s="1"/>
  <c r="O546" i="1" s="1"/>
  <c r="P546" i="1" s="1"/>
  <c r="Y546" i="1" s="1"/>
  <c r="Z546" i="1" s="1"/>
  <c r="I536" i="1"/>
  <c r="I526" i="1"/>
  <c r="L526" i="1" s="1"/>
  <c r="M526" i="1" s="1"/>
  <c r="O526" i="1" s="1"/>
  <c r="P526" i="1" s="1"/>
  <c r="Y526" i="1" s="1"/>
  <c r="Z526" i="1" s="1"/>
  <c r="I516" i="1"/>
  <c r="L516" i="1" s="1"/>
  <c r="M516" i="1" s="1"/>
  <c r="O516" i="1" s="1"/>
  <c r="P516" i="1" s="1"/>
  <c r="Y516" i="1" s="1"/>
  <c r="Z516" i="1" s="1"/>
  <c r="I506" i="1"/>
  <c r="I496" i="1"/>
  <c r="L496" i="1" s="1"/>
  <c r="M496" i="1" s="1"/>
  <c r="O496" i="1" s="1"/>
  <c r="P496" i="1" s="1"/>
  <c r="Y496" i="1" s="1"/>
  <c r="Z496" i="1" s="1"/>
  <c r="I486" i="1"/>
  <c r="I466" i="1"/>
  <c r="I446" i="1"/>
  <c r="I436" i="1"/>
  <c r="I426" i="1"/>
  <c r="L426" i="1" s="1"/>
  <c r="M426" i="1" s="1"/>
  <c r="O426" i="1" s="1"/>
  <c r="P426" i="1" s="1"/>
  <c r="Y426" i="1" s="1"/>
  <c r="Z426" i="1" s="1"/>
  <c r="I416" i="1"/>
  <c r="I406" i="1"/>
  <c r="L406" i="1" s="1"/>
  <c r="M406" i="1" s="1"/>
  <c r="O406" i="1" s="1"/>
  <c r="P406" i="1" s="1"/>
  <c r="Y406" i="1" s="1"/>
  <c r="Z406" i="1" s="1"/>
  <c r="I396" i="1"/>
  <c r="L396" i="1" s="1"/>
  <c r="M396" i="1" s="1"/>
  <c r="O396" i="1" s="1"/>
  <c r="P396" i="1" s="1"/>
  <c r="Y396" i="1" s="1"/>
  <c r="Z396" i="1" s="1"/>
  <c r="I386" i="1"/>
  <c r="I376" i="1"/>
  <c r="L376" i="1" s="1"/>
  <c r="M376" i="1" s="1"/>
  <c r="O376" i="1" s="1"/>
  <c r="P376" i="1" s="1"/>
  <c r="Y376" i="1" s="1"/>
  <c r="Z376" i="1" s="1"/>
  <c r="I366" i="1"/>
  <c r="I356" i="1"/>
  <c r="I346" i="1"/>
  <c r="L346" i="1" s="1"/>
  <c r="M346" i="1" s="1"/>
  <c r="O346" i="1" s="1"/>
  <c r="P346" i="1" s="1"/>
  <c r="Y346" i="1" s="1"/>
  <c r="Z346" i="1" s="1"/>
  <c r="I326" i="1"/>
  <c r="I316" i="1"/>
  <c r="I306" i="1"/>
  <c r="L306" i="1" s="1"/>
  <c r="M306" i="1" s="1"/>
  <c r="O306" i="1" s="1"/>
  <c r="P306" i="1" s="1"/>
  <c r="Y306" i="1" s="1"/>
  <c r="Z306" i="1" s="1"/>
  <c r="I286" i="1"/>
  <c r="L286" i="1" s="1"/>
  <c r="M286" i="1" s="1"/>
  <c r="O286" i="1" s="1"/>
  <c r="P286" i="1" s="1"/>
  <c r="Y286" i="1" s="1"/>
  <c r="Z286" i="1" s="1"/>
  <c r="I266" i="1"/>
  <c r="I256" i="1"/>
  <c r="L256" i="1" s="1"/>
  <c r="M256" i="1" s="1"/>
  <c r="O256" i="1" s="1"/>
  <c r="P256" i="1" s="1"/>
  <c r="Y256" i="1" s="1"/>
  <c r="Z256" i="1" s="1"/>
  <c r="I246" i="1"/>
  <c r="I236" i="1"/>
  <c r="L236" i="1" s="1"/>
  <c r="M236" i="1" s="1"/>
  <c r="O236" i="1" s="1"/>
  <c r="P236" i="1" s="1"/>
  <c r="Y236" i="1" s="1"/>
  <c r="Z236" i="1" s="1"/>
  <c r="I226" i="1"/>
  <c r="L226" i="1" s="1"/>
  <c r="M226" i="1" s="1"/>
  <c r="O226" i="1" s="1"/>
  <c r="P226" i="1" s="1"/>
  <c r="Y226" i="1" s="1"/>
  <c r="Z226" i="1" s="1"/>
  <c r="I216" i="1"/>
  <c r="I206" i="1"/>
  <c r="I196" i="1"/>
  <c r="I186" i="1"/>
  <c r="I176" i="1"/>
  <c r="I166" i="1"/>
  <c r="I146" i="1"/>
  <c r="I136" i="1"/>
  <c r="L136" i="1" s="1"/>
  <c r="M136" i="1" s="1"/>
  <c r="O136" i="1" s="1"/>
  <c r="P136" i="1" s="1"/>
  <c r="Y136" i="1" s="1"/>
  <c r="Z136" i="1" s="1"/>
  <c r="I126" i="1"/>
  <c r="I116" i="1"/>
  <c r="I106" i="1"/>
  <c r="L106" i="1" s="1"/>
  <c r="M106" i="1" s="1"/>
  <c r="O106" i="1" s="1"/>
  <c r="P106" i="1" s="1"/>
  <c r="Y106" i="1" s="1"/>
  <c r="Z106" i="1" s="1"/>
  <c r="I96" i="1"/>
  <c r="I86" i="1"/>
  <c r="L86" i="1" s="1"/>
  <c r="M86" i="1" s="1"/>
  <c r="O86" i="1" s="1"/>
  <c r="P86" i="1" s="1"/>
  <c r="Y86" i="1" s="1"/>
  <c r="Z86" i="1" s="1"/>
  <c r="I76" i="1"/>
  <c r="L76" i="1" s="1"/>
  <c r="M76" i="1" s="1"/>
  <c r="O76" i="1" s="1"/>
  <c r="P76" i="1" s="1"/>
  <c r="Y76" i="1" s="1"/>
  <c r="Z76" i="1" s="1"/>
  <c r="I66" i="1"/>
  <c r="I46" i="1"/>
  <c r="I36" i="1"/>
  <c r="I16" i="1"/>
  <c r="L16" i="1" s="1"/>
  <c r="M16" i="1" s="1"/>
  <c r="O16" i="1" s="1"/>
  <c r="P16" i="1" s="1"/>
  <c r="Y16" i="1" s="1"/>
  <c r="Z16" i="1" s="1"/>
  <c r="I916" i="1"/>
  <c r="I1805" i="1"/>
  <c r="I1795" i="1"/>
  <c r="I1785" i="1"/>
  <c r="I1775" i="1"/>
  <c r="L1775" i="1" s="1"/>
  <c r="M1775" i="1" s="1"/>
  <c r="O1775" i="1" s="1"/>
  <c r="P1775" i="1" s="1"/>
  <c r="Y1775" i="1" s="1"/>
  <c r="Z1775" i="1" s="1"/>
  <c r="I1765" i="1"/>
  <c r="I1755" i="1"/>
  <c r="I1745" i="1"/>
  <c r="I1735" i="1"/>
  <c r="I1725" i="1"/>
  <c r="I1715" i="1"/>
  <c r="I1705" i="1"/>
  <c r="I1695" i="1"/>
  <c r="L1695" i="1" s="1"/>
  <c r="M1695" i="1" s="1"/>
  <c r="O1695" i="1" s="1"/>
  <c r="P1695" i="1" s="1"/>
  <c r="Y1695" i="1" s="1"/>
  <c r="Z1695" i="1" s="1"/>
  <c r="I1685" i="1"/>
  <c r="I1675" i="1"/>
  <c r="I1665" i="1"/>
  <c r="I1655" i="1"/>
  <c r="I1645" i="1"/>
  <c r="I1635" i="1"/>
  <c r="L1635" i="1" s="1"/>
  <c r="M1635" i="1" s="1"/>
  <c r="O1635" i="1" s="1"/>
  <c r="P1635" i="1" s="1"/>
  <c r="Y1635" i="1" s="1"/>
  <c r="Z1635" i="1" s="1"/>
  <c r="I1625" i="1"/>
  <c r="L1625" i="1" s="1"/>
  <c r="M1625" i="1" s="1"/>
  <c r="O1625" i="1" s="1"/>
  <c r="P1625" i="1" s="1"/>
  <c r="Y1625" i="1" s="1"/>
  <c r="Z1625" i="1" s="1"/>
  <c r="I1615" i="1"/>
  <c r="I1605" i="1"/>
  <c r="I1595" i="1"/>
  <c r="L1595" i="1" s="1"/>
  <c r="M1595" i="1" s="1"/>
  <c r="O1595" i="1" s="1"/>
  <c r="P1595" i="1" s="1"/>
  <c r="Y1595" i="1" s="1"/>
  <c r="Z1595" i="1" s="1"/>
  <c r="I1585" i="1"/>
  <c r="I1575" i="1"/>
  <c r="I1565" i="1"/>
  <c r="I1555" i="1"/>
  <c r="I1545" i="1"/>
  <c r="I1535" i="1"/>
  <c r="I1525" i="1"/>
  <c r="L1525" i="1" s="1"/>
  <c r="M1525" i="1" s="1"/>
  <c r="O1525" i="1" s="1"/>
  <c r="P1525" i="1" s="1"/>
  <c r="Y1525" i="1" s="1"/>
  <c r="Z1525" i="1" s="1"/>
  <c r="I1515" i="1"/>
  <c r="L1515" i="1" s="1"/>
  <c r="M1515" i="1" s="1"/>
  <c r="O1515" i="1" s="1"/>
  <c r="P1515" i="1" s="1"/>
  <c r="Y1515" i="1" s="1"/>
  <c r="Z1515" i="1" s="1"/>
  <c r="I1505" i="1"/>
  <c r="I1495" i="1"/>
  <c r="I1485" i="1"/>
  <c r="L1485" i="1" s="1"/>
  <c r="M1485" i="1" s="1"/>
  <c r="O1485" i="1" s="1"/>
  <c r="P1485" i="1" s="1"/>
  <c r="Y1485" i="1" s="1"/>
  <c r="Z1485" i="1" s="1"/>
  <c r="I1475" i="1"/>
  <c r="I1465" i="1"/>
  <c r="I1455" i="1"/>
  <c r="L1455" i="1" s="1"/>
  <c r="M1455" i="1" s="1"/>
  <c r="O1455" i="1" s="1"/>
  <c r="P1455" i="1" s="1"/>
  <c r="Y1455" i="1" s="1"/>
  <c r="Z1455" i="1" s="1"/>
  <c r="I1445" i="1"/>
  <c r="I1435" i="1"/>
  <c r="I1425" i="1"/>
  <c r="I1415" i="1"/>
  <c r="I1405" i="1"/>
  <c r="I1395" i="1"/>
  <c r="I1385" i="1"/>
  <c r="L1385" i="1" s="1"/>
  <c r="M1385" i="1" s="1"/>
  <c r="O1385" i="1" s="1"/>
  <c r="P1385" i="1" s="1"/>
  <c r="Y1385" i="1" s="1"/>
  <c r="Z1385" i="1" s="1"/>
  <c r="I1375" i="1"/>
  <c r="I1365" i="1"/>
  <c r="I1355" i="1"/>
  <c r="L1355" i="1" s="1"/>
  <c r="M1355" i="1" s="1"/>
  <c r="O1355" i="1" s="1"/>
  <c r="P1355" i="1" s="1"/>
  <c r="Y1355" i="1" s="1"/>
  <c r="Z1355" i="1" s="1"/>
  <c r="I1345" i="1"/>
  <c r="I1335" i="1"/>
  <c r="I1325" i="1"/>
  <c r="I1315" i="1"/>
  <c r="I1305" i="1"/>
  <c r="I1295" i="1"/>
  <c r="I1285" i="1"/>
  <c r="I1275" i="1"/>
  <c r="I1265" i="1"/>
  <c r="I1255" i="1"/>
  <c r="L1255" i="1" s="1"/>
  <c r="M1255" i="1" s="1"/>
  <c r="O1255" i="1" s="1"/>
  <c r="P1255" i="1" s="1"/>
  <c r="Y1255" i="1" s="1"/>
  <c r="Z1255" i="1" s="1"/>
  <c r="I1245" i="1"/>
  <c r="I1235" i="1"/>
  <c r="L1235" i="1" s="1"/>
  <c r="M1235" i="1" s="1"/>
  <c r="O1235" i="1" s="1"/>
  <c r="P1235" i="1" s="1"/>
  <c r="Y1235" i="1" s="1"/>
  <c r="Z1235" i="1" s="1"/>
  <c r="I1225" i="1"/>
  <c r="I1215" i="1"/>
  <c r="I1205" i="1"/>
  <c r="I1195" i="1"/>
  <c r="I1185" i="1"/>
  <c r="I1175" i="1"/>
  <c r="I1165" i="1"/>
  <c r="I1155" i="1"/>
  <c r="I1145" i="1"/>
  <c r="L1145" i="1" s="1"/>
  <c r="M1145" i="1" s="1"/>
  <c r="O1145" i="1" s="1"/>
  <c r="P1145" i="1" s="1"/>
  <c r="Y1145" i="1" s="1"/>
  <c r="Z1145" i="1" s="1"/>
  <c r="I1135" i="1"/>
  <c r="L1135" i="1" s="1"/>
  <c r="M1135" i="1" s="1"/>
  <c r="O1135" i="1" s="1"/>
  <c r="P1135" i="1" s="1"/>
  <c r="Y1135" i="1" s="1"/>
  <c r="Z1135" i="1" s="1"/>
  <c r="I1125" i="1"/>
  <c r="I1115" i="1"/>
  <c r="I1105" i="1"/>
  <c r="I1095" i="1"/>
  <c r="I1085" i="1"/>
  <c r="I1075" i="1"/>
  <c r="L1075" i="1" s="1"/>
  <c r="M1075" i="1" s="1"/>
  <c r="O1075" i="1" s="1"/>
  <c r="P1075" i="1" s="1"/>
  <c r="Y1075" i="1" s="1"/>
  <c r="Z1075" i="1" s="1"/>
  <c r="I1065" i="1"/>
  <c r="I1055" i="1"/>
  <c r="I1045" i="1"/>
  <c r="I1035" i="1"/>
  <c r="L1035" i="1" s="1"/>
  <c r="M1035" i="1" s="1"/>
  <c r="O1035" i="1" s="1"/>
  <c r="P1035" i="1" s="1"/>
  <c r="Y1035" i="1" s="1"/>
  <c r="Z1035" i="1" s="1"/>
  <c r="I1025" i="1"/>
  <c r="I1015" i="1"/>
  <c r="I1005" i="1"/>
  <c r="I995" i="1"/>
  <c r="L995" i="1" s="1"/>
  <c r="M995" i="1" s="1"/>
  <c r="O995" i="1" s="1"/>
  <c r="P995" i="1" s="1"/>
  <c r="Y995" i="1" s="1"/>
  <c r="Z995" i="1" s="1"/>
  <c r="I985" i="1"/>
  <c r="L985" i="1" s="1"/>
  <c r="M985" i="1" s="1"/>
  <c r="O985" i="1" s="1"/>
  <c r="P985" i="1" s="1"/>
  <c r="Y985" i="1" s="1"/>
  <c r="Z985" i="1" s="1"/>
  <c r="I975" i="1"/>
  <c r="I965" i="1"/>
  <c r="I955" i="1"/>
  <c r="I945" i="1"/>
  <c r="I935" i="1"/>
  <c r="I925" i="1"/>
  <c r="I915" i="1"/>
  <c r="I905" i="1"/>
  <c r="I895" i="1"/>
  <c r="L895" i="1" s="1"/>
  <c r="M895" i="1" s="1"/>
  <c r="O895" i="1" s="1"/>
  <c r="P895" i="1" s="1"/>
  <c r="Y895" i="1" s="1"/>
  <c r="Z895" i="1" s="1"/>
  <c r="I885" i="1"/>
  <c r="I875" i="1"/>
  <c r="I865" i="1"/>
  <c r="I855" i="1"/>
  <c r="L855" i="1" s="1"/>
  <c r="M855" i="1" s="1"/>
  <c r="O855" i="1" s="1"/>
  <c r="P855" i="1" s="1"/>
  <c r="Y855" i="1" s="1"/>
  <c r="Z855" i="1" s="1"/>
  <c r="I845" i="1"/>
  <c r="I835" i="1"/>
  <c r="I825" i="1"/>
  <c r="I815" i="1"/>
  <c r="I805" i="1"/>
  <c r="I795" i="1"/>
  <c r="I785" i="1"/>
  <c r="I775" i="1"/>
  <c r="I765" i="1"/>
  <c r="I755" i="1"/>
  <c r="L755" i="1" s="1"/>
  <c r="M755" i="1" s="1"/>
  <c r="O755" i="1" s="1"/>
  <c r="P755" i="1" s="1"/>
  <c r="Y755" i="1" s="1"/>
  <c r="Z755" i="1" s="1"/>
  <c r="I745" i="1"/>
  <c r="L745" i="1" s="1"/>
  <c r="M745" i="1" s="1"/>
  <c r="O745" i="1" s="1"/>
  <c r="P745" i="1" s="1"/>
  <c r="Y745" i="1" s="1"/>
  <c r="Z745" i="1" s="1"/>
  <c r="I735" i="1"/>
  <c r="L735" i="1" s="1"/>
  <c r="M735" i="1" s="1"/>
  <c r="O735" i="1" s="1"/>
  <c r="P735" i="1" s="1"/>
  <c r="Y735" i="1" s="1"/>
  <c r="Z735" i="1" s="1"/>
  <c r="I725" i="1"/>
  <c r="I715" i="1"/>
  <c r="I705" i="1"/>
  <c r="I695" i="1"/>
  <c r="L695" i="1" s="1"/>
  <c r="M695" i="1" s="1"/>
  <c r="O695" i="1" s="1"/>
  <c r="P695" i="1" s="1"/>
  <c r="Y695" i="1" s="1"/>
  <c r="Z695" i="1" s="1"/>
  <c r="I685" i="1"/>
  <c r="I675" i="1"/>
  <c r="I665" i="1"/>
  <c r="I655" i="1"/>
  <c r="I645" i="1"/>
  <c r="I635" i="1"/>
  <c r="L635" i="1" s="1"/>
  <c r="M635" i="1" s="1"/>
  <c r="O635" i="1" s="1"/>
  <c r="P635" i="1" s="1"/>
  <c r="Y635" i="1" s="1"/>
  <c r="Z635" i="1" s="1"/>
  <c r="I625" i="1"/>
  <c r="L625" i="1" s="1"/>
  <c r="M625" i="1" s="1"/>
  <c r="O625" i="1" s="1"/>
  <c r="P625" i="1" s="1"/>
  <c r="Y625" i="1" s="1"/>
  <c r="Z625" i="1" s="1"/>
  <c r="I615" i="1"/>
  <c r="I605" i="1"/>
  <c r="I595" i="1"/>
  <c r="L595" i="1" s="1"/>
  <c r="M595" i="1" s="1"/>
  <c r="O595" i="1" s="1"/>
  <c r="P595" i="1" s="1"/>
  <c r="Y595" i="1" s="1"/>
  <c r="Z595" i="1" s="1"/>
  <c r="I585" i="1"/>
  <c r="I575" i="1"/>
  <c r="I565" i="1"/>
  <c r="I555" i="1"/>
  <c r="I545" i="1"/>
  <c r="I535" i="1"/>
  <c r="I525" i="1"/>
  <c r="I515" i="1"/>
  <c r="L515" i="1" s="1"/>
  <c r="M515" i="1" s="1"/>
  <c r="O515" i="1" s="1"/>
  <c r="P515" i="1" s="1"/>
  <c r="Y515" i="1" s="1"/>
  <c r="Z515" i="1" s="1"/>
  <c r="I505" i="1"/>
  <c r="I495" i="1"/>
  <c r="I485" i="1"/>
  <c r="L485" i="1" s="1"/>
  <c r="M485" i="1" s="1"/>
  <c r="O485" i="1" s="1"/>
  <c r="P485" i="1" s="1"/>
  <c r="Y485" i="1" s="1"/>
  <c r="Z485" i="1" s="1"/>
  <c r="I475" i="1"/>
  <c r="I465" i="1"/>
  <c r="I455" i="1"/>
  <c r="L455" i="1" s="1"/>
  <c r="M455" i="1" s="1"/>
  <c r="O455" i="1" s="1"/>
  <c r="P455" i="1" s="1"/>
  <c r="Y455" i="1" s="1"/>
  <c r="Z455" i="1" s="1"/>
  <c r="I445" i="1"/>
  <c r="I435" i="1"/>
  <c r="I425" i="1"/>
  <c r="I415" i="1"/>
  <c r="I405" i="1"/>
  <c r="I395" i="1"/>
  <c r="I385" i="1"/>
  <c r="L385" i="1" s="1"/>
  <c r="M385" i="1" s="1"/>
  <c r="O385" i="1" s="1"/>
  <c r="P385" i="1" s="1"/>
  <c r="Y385" i="1" s="1"/>
  <c r="Z385" i="1" s="1"/>
  <c r="I375" i="1"/>
  <c r="I365" i="1"/>
  <c r="L365" i="1" s="1"/>
  <c r="M365" i="1" s="1"/>
  <c r="O365" i="1" s="1"/>
  <c r="P365" i="1" s="1"/>
  <c r="Y365" i="1" s="1"/>
  <c r="Z365" i="1" s="1"/>
  <c r="I355" i="1"/>
  <c r="L355" i="1" s="1"/>
  <c r="M355" i="1" s="1"/>
  <c r="O355" i="1" s="1"/>
  <c r="P355" i="1" s="1"/>
  <c r="Y355" i="1" s="1"/>
  <c r="Z355" i="1" s="1"/>
  <c r="I345" i="1"/>
  <c r="I335" i="1"/>
  <c r="I325" i="1"/>
  <c r="I315" i="1"/>
  <c r="I305" i="1"/>
  <c r="I295" i="1"/>
  <c r="I285" i="1"/>
  <c r="I275" i="1"/>
  <c r="I265" i="1"/>
  <c r="I255" i="1"/>
  <c r="L255" i="1" s="1"/>
  <c r="M255" i="1" s="1"/>
  <c r="O255" i="1" s="1"/>
  <c r="P255" i="1" s="1"/>
  <c r="Y255" i="1" s="1"/>
  <c r="Z255" i="1" s="1"/>
  <c r="I245" i="1"/>
  <c r="I235" i="1"/>
  <c r="L235" i="1" s="1"/>
  <c r="M235" i="1" s="1"/>
  <c r="O235" i="1" s="1"/>
  <c r="P235" i="1" s="1"/>
  <c r="Y235" i="1" s="1"/>
  <c r="Z235" i="1" s="1"/>
  <c r="I225" i="1"/>
  <c r="I215" i="1"/>
  <c r="I205" i="1"/>
  <c r="I195" i="1"/>
  <c r="I185" i="1"/>
  <c r="I175" i="1"/>
  <c r="I165" i="1"/>
  <c r="I155" i="1"/>
  <c r="I145" i="1"/>
  <c r="L145" i="1" s="1"/>
  <c r="M145" i="1" s="1"/>
  <c r="O145" i="1" s="1"/>
  <c r="P145" i="1" s="1"/>
  <c r="Y145" i="1" s="1"/>
  <c r="Z145" i="1" s="1"/>
  <c r="I135" i="1"/>
  <c r="L135" i="1" s="1"/>
  <c r="M135" i="1" s="1"/>
  <c r="O135" i="1" s="1"/>
  <c r="P135" i="1" s="1"/>
  <c r="Y135" i="1" s="1"/>
  <c r="Z135" i="1" s="1"/>
  <c r="I125" i="1"/>
  <c r="I115" i="1"/>
  <c r="I105" i="1"/>
  <c r="L105" i="1" s="1"/>
  <c r="M105" i="1" s="1"/>
  <c r="O105" i="1" s="1"/>
  <c r="P105" i="1" s="1"/>
  <c r="Y105" i="1" s="1"/>
  <c r="Z105" i="1" s="1"/>
  <c r="I95" i="1"/>
  <c r="I85" i="1"/>
  <c r="I75" i="1"/>
  <c r="L75" i="1" s="1"/>
  <c r="M75" i="1" s="1"/>
  <c r="O75" i="1" s="1"/>
  <c r="P75" i="1" s="1"/>
  <c r="Y75" i="1" s="1"/>
  <c r="Z75" i="1" s="1"/>
  <c r="I65" i="1"/>
  <c r="I55" i="1"/>
  <c r="I45" i="1"/>
  <c r="I35" i="1"/>
  <c r="I25" i="1"/>
  <c r="I15" i="1"/>
  <c r="L15" i="1" s="1"/>
  <c r="M15" i="1" s="1"/>
  <c r="O15" i="1" s="1"/>
  <c r="P15" i="1" s="1"/>
  <c r="Y15" i="1" s="1"/>
  <c r="Z15" i="1" s="1"/>
  <c r="I456" i="1"/>
  <c r="L456" i="1" s="1"/>
  <c r="M456" i="1" s="1"/>
  <c r="O456" i="1" s="1"/>
  <c r="P456" i="1" s="1"/>
  <c r="Y456" i="1" s="1"/>
  <c r="Z456" i="1" s="1"/>
  <c r="I1436" i="1"/>
  <c r="I1786" i="1"/>
  <c r="L1786" i="1" s="1"/>
  <c r="M1786" i="1" s="1"/>
  <c r="O1786" i="1" s="1"/>
  <c r="P1786" i="1" s="1"/>
  <c r="Y1786" i="1" s="1"/>
  <c r="Z1786" i="1" s="1"/>
  <c r="I636" i="1"/>
  <c r="L636" i="1" s="1"/>
  <c r="M636" i="1" s="1"/>
  <c r="O636" i="1" s="1"/>
  <c r="P636" i="1" s="1"/>
  <c r="Y636" i="1" s="1"/>
  <c r="Z636" i="1" s="1"/>
  <c r="I1803" i="1"/>
  <c r="I1793" i="1"/>
  <c r="I1773" i="1"/>
  <c r="I1753" i="1"/>
  <c r="I1743" i="1"/>
  <c r="I1733" i="1"/>
  <c r="I1723" i="1"/>
  <c r="I1713" i="1"/>
  <c r="I1703" i="1"/>
  <c r="I1683" i="1"/>
  <c r="I1673" i="1"/>
  <c r="I1653" i="1"/>
  <c r="I1643" i="1"/>
  <c r="I1633" i="1"/>
  <c r="I1623" i="1"/>
  <c r="I1613" i="1"/>
  <c r="I1603" i="1"/>
  <c r="I1593" i="1"/>
  <c r="I1583" i="1"/>
  <c r="I1573" i="1"/>
  <c r="I1553" i="1"/>
  <c r="I1543" i="1"/>
  <c r="I1533" i="1"/>
  <c r="I1523" i="1"/>
  <c r="I1513" i="1"/>
  <c r="I1503" i="1"/>
  <c r="I1493" i="1"/>
  <c r="I1483" i="1"/>
  <c r="I1473" i="1"/>
  <c r="I1463" i="1"/>
  <c r="I1453" i="1"/>
  <c r="I1433" i="1"/>
  <c r="I1423" i="1"/>
  <c r="I1413" i="1"/>
  <c r="I1393" i="1"/>
  <c r="I1373" i="1"/>
  <c r="I1363" i="1"/>
  <c r="I1353" i="1"/>
  <c r="I1343" i="1"/>
  <c r="I1333" i="1"/>
  <c r="I1323" i="1"/>
  <c r="I1313" i="1"/>
  <c r="I1303" i="1"/>
  <c r="I1293" i="1"/>
  <c r="I1283" i="1"/>
  <c r="I1273" i="1"/>
  <c r="I1253" i="1"/>
  <c r="I1243" i="1"/>
  <c r="I1233" i="1"/>
  <c r="I1223" i="1"/>
  <c r="I1213" i="1"/>
  <c r="I1203" i="1"/>
  <c r="I1193" i="1"/>
  <c r="I1183" i="1"/>
  <c r="I1173" i="1"/>
  <c r="I1153" i="1"/>
  <c r="I1143" i="1"/>
  <c r="I1133" i="1"/>
  <c r="I1123" i="1"/>
  <c r="I1113" i="1"/>
  <c r="I1103" i="1"/>
  <c r="I1093" i="1"/>
  <c r="I1083" i="1"/>
  <c r="I1073" i="1"/>
  <c r="I1063" i="1"/>
  <c r="I1053" i="1"/>
  <c r="I1033" i="1"/>
  <c r="I1023" i="1"/>
  <c r="I1013" i="1"/>
  <c r="I993" i="1"/>
  <c r="I973" i="1"/>
  <c r="I963" i="1"/>
  <c r="I953" i="1"/>
  <c r="I943" i="1"/>
  <c r="I933" i="1"/>
  <c r="I923" i="1"/>
  <c r="I913" i="1"/>
  <c r="I903" i="1"/>
  <c r="I893" i="1"/>
  <c r="I883" i="1"/>
  <c r="I873" i="1"/>
  <c r="I853" i="1"/>
  <c r="I843" i="1"/>
  <c r="I833" i="1"/>
  <c r="I813" i="1"/>
  <c r="I1616" i="1"/>
  <c r="I876" i="1"/>
  <c r="I1383" i="1"/>
  <c r="I863" i="1"/>
  <c r="I143" i="1"/>
  <c r="I1804" i="1"/>
  <c r="I1794" i="1"/>
  <c r="I1784" i="1"/>
  <c r="I1774" i="1"/>
  <c r="L1774" i="1" s="1"/>
  <c r="M1774" i="1" s="1"/>
  <c r="O1774" i="1" s="1"/>
  <c r="P1774" i="1" s="1"/>
  <c r="Y1774" i="1" s="1"/>
  <c r="Z1774" i="1" s="1"/>
  <c r="I1764" i="1"/>
  <c r="I1754" i="1"/>
  <c r="I1744" i="1"/>
  <c r="I1734" i="1"/>
  <c r="I1724" i="1"/>
  <c r="I1714" i="1"/>
  <c r="I1704" i="1"/>
  <c r="L1704" i="1" s="1"/>
  <c r="M1704" i="1" s="1"/>
  <c r="O1704" i="1" s="1"/>
  <c r="P1704" i="1" s="1"/>
  <c r="Y1704" i="1" s="1"/>
  <c r="Z1704" i="1" s="1"/>
  <c r="I1694" i="1"/>
  <c r="L1694" i="1" s="1"/>
  <c r="M1694" i="1" s="1"/>
  <c r="O1694" i="1" s="1"/>
  <c r="P1694" i="1" s="1"/>
  <c r="Y1694" i="1" s="1"/>
  <c r="Z1694" i="1" s="1"/>
  <c r="I1684" i="1"/>
  <c r="I1674" i="1"/>
  <c r="I1664" i="1"/>
  <c r="L1664" i="1" s="1"/>
  <c r="M1664" i="1" s="1"/>
  <c r="O1664" i="1" s="1"/>
  <c r="P1664" i="1" s="1"/>
  <c r="Y1664" i="1" s="1"/>
  <c r="Z1664" i="1" s="1"/>
  <c r="I1654" i="1"/>
  <c r="I1644" i="1"/>
  <c r="I1634" i="1"/>
  <c r="I1614" i="1"/>
  <c r="I1604" i="1"/>
  <c r="I1594" i="1"/>
  <c r="L1594" i="1" s="1"/>
  <c r="M1594" i="1" s="1"/>
  <c r="O1594" i="1" s="1"/>
  <c r="P1594" i="1" s="1"/>
  <c r="Y1594" i="1" s="1"/>
  <c r="Z1594" i="1" s="1"/>
  <c r="I1584" i="1"/>
  <c r="I1574" i="1"/>
  <c r="I1554" i="1"/>
  <c r="L1554" i="1" s="1"/>
  <c r="M1554" i="1" s="1"/>
  <c r="O1554" i="1" s="1"/>
  <c r="P1554" i="1" s="1"/>
  <c r="Y1554" i="1" s="1"/>
  <c r="Z1554" i="1" s="1"/>
  <c r="I1544" i="1"/>
  <c r="I1534" i="1"/>
  <c r="I1524" i="1"/>
  <c r="L1524" i="1" s="1"/>
  <c r="M1524" i="1" s="1"/>
  <c r="O1524" i="1" s="1"/>
  <c r="P1524" i="1" s="1"/>
  <c r="Y1524" i="1" s="1"/>
  <c r="Z1524" i="1" s="1"/>
  <c r="I1514" i="1"/>
  <c r="I1504" i="1"/>
  <c r="I1494" i="1"/>
  <c r="L1494" i="1" s="1"/>
  <c r="M1494" i="1" s="1"/>
  <c r="O1494" i="1" s="1"/>
  <c r="P1494" i="1" s="1"/>
  <c r="Y1494" i="1" s="1"/>
  <c r="Z1494" i="1" s="1"/>
  <c r="I1484" i="1"/>
  <c r="I1474" i="1"/>
  <c r="I1464" i="1"/>
  <c r="I1454" i="1"/>
  <c r="L1454" i="1" s="1"/>
  <c r="M1454" i="1" s="1"/>
  <c r="O1454" i="1" s="1"/>
  <c r="P1454" i="1" s="1"/>
  <c r="Y1454" i="1" s="1"/>
  <c r="Z1454" i="1" s="1"/>
  <c r="I1434" i="1"/>
  <c r="I1424" i="1"/>
  <c r="I1414" i="1"/>
  <c r="I1404" i="1"/>
  <c r="I1394" i="1"/>
  <c r="I1384" i="1"/>
  <c r="I1374" i="1"/>
  <c r="L1374" i="1" s="1"/>
  <c r="M1374" i="1" s="1"/>
  <c r="O1374" i="1" s="1"/>
  <c r="P1374" i="1" s="1"/>
  <c r="Y1374" i="1" s="1"/>
  <c r="Z1374" i="1" s="1"/>
  <c r="I1364" i="1"/>
  <c r="I1354" i="1"/>
  <c r="L1354" i="1" s="1"/>
  <c r="M1354" i="1" s="1"/>
  <c r="O1354" i="1" s="1"/>
  <c r="P1354" i="1" s="1"/>
  <c r="Y1354" i="1" s="1"/>
  <c r="Z1354" i="1" s="1"/>
  <c r="I1344" i="1"/>
  <c r="I1334" i="1"/>
  <c r="I1324" i="1"/>
  <c r="L1324" i="1" s="1"/>
  <c r="M1324" i="1" s="1"/>
  <c r="O1324" i="1" s="1"/>
  <c r="P1324" i="1" s="1"/>
  <c r="Y1324" i="1" s="1"/>
  <c r="Z1324" i="1" s="1"/>
  <c r="I1314" i="1"/>
  <c r="L1314" i="1" s="1"/>
  <c r="M1314" i="1" s="1"/>
  <c r="O1314" i="1" s="1"/>
  <c r="P1314" i="1" s="1"/>
  <c r="Y1314" i="1" s="1"/>
  <c r="Z1314" i="1" s="1"/>
  <c r="I1304" i="1"/>
  <c r="I1294" i="1"/>
  <c r="I1284" i="1"/>
  <c r="I1274" i="1"/>
  <c r="I1264" i="1"/>
  <c r="I1254" i="1"/>
  <c r="L1254" i="1" s="1"/>
  <c r="M1254" i="1" s="1"/>
  <c r="O1254" i="1" s="1"/>
  <c r="P1254" i="1" s="1"/>
  <c r="Y1254" i="1" s="1"/>
  <c r="Z1254" i="1" s="1"/>
  <c r="I1244" i="1"/>
  <c r="I1234" i="1"/>
  <c r="L1234" i="1" s="1"/>
  <c r="M1234" i="1" s="1"/>
  <c r="O1234" i="1" s="1"/>
  <c r="P1234" i="1" s="1"/>
  <c r="Y1234" i="1" s="1"/>
  <c r="Z1234" i="1" s="1"/>
  <c r="I1214" i="1"/>
  <c r="I1204" i="1"/>
  <c r="I1194" i="1"/>
  <c r="I1184" i="1"/>
  <c r="L1184" i="1" s="1"/>
  <c r="M1184" i="1" s="1"/>
  <c r="O1184" i="1" s="1"/>
  <c r="P1184" i="1" s="1"/>
  <c r="Y1184" i="1" s="1"/>
  <c r="Z1184" i="1" s="1"/>
  <c r="I1174" i="1"/>
  <c r="I1154" i="1"/>
  <c r="I1144" i="1"/>
  <c r="I1134" i="1"/>
  <c r="L1134" i="1" s="1"/>
  <c r="M1134" i="1" s="1"/>
  <c r="O1134" i="1" s="1"/>
  <c r="P1134" i="1" s="1"/>
  <c r="Y1134" i="1" s="1"/>
  <c r="Z1134" i="1" s="1"/>
  <c r="I1124" i="1"/>
  <c r="I1114" i="1"/>
  <c r="L1114" i="1" s="1"/>
  <c r="M1114" i="1" s="1"/>
  <c r="O1114" i="1" s="1"/>
  <c r="P1114" i="1" s="1"/>
  <c r="Y1114" i="1" s="1"/>
  <c r="Z1114" i="1" s="1"/>
  <c r="I1104" i="1"/>
  <c r="I1094" i="1"/>
  <c r="L1094" i="1" s="1"/>
  <c r="M1094" i="1" s="1"/>
  <c r="O1094" i="1" s="1"/>
  <c r="P1094" i="1" s="1"/>
  <c r="Y1094" i="1" s="1"/>
  <c r="Z1094" i="1" s="1"/>
  <c r="I1084" i="1"/>
  <c r="I1074" i="1"/>
  <c r="I1064" i="1"/>
  <c r="I1054" i="1"/>
  <c r="I1034" i="1"/>
  <c r="I1024" i="1"/>
  <c r="I1014" i="1"/>
  <c r="I1004" i="1"/>
  <c r="I994" i="1"/>
  <c r="L994" i="1" s="1"/>
  <c r="M994" i="1" s="1"/>
  <c r="O994" i="1" s="1"/>
  <c r="P994" i="1" s="1"/>
  <c r="Y994" i="1" s="1"/>
  <c r="Z994" i="1" s="1"/>
  <c r="I984" i="1"/>
  <c r="L984" i="1" s="1"/>
  <c r="M984" i="1" s="1"/>
  <c r="O984" i="1" s="1"/>
  <c r="P984" i="1" s="1"/>
  <c r="Y984" i="1" s="1"/>
  <c r="Z984" i="1" s="1"/>
  <c r="I974" i="1"/>
  <c r="I964" i="1"/>
  <c r="I954" i="1"/>
  <c r="I944" i="1"/>
  <c r="I934" i="1"/>
  <c r="L934" i="1" s="1"/>
  <c r="M934" i="1" s="1"/>
  <c r="O934" i="1" s="1"/>
  <c r="P934" i="1" s="1"/>
  <c r="Y934" i="1" s="1"/>
  <c r="Z934" i="1" s="1"/>
  <c r="I924" i="1"/>
  <c r="L924" i="1" s="1"/>
  <c r="M924" i="1" s="1"/>
  <c r="O924" i="1" s="1"/>
  <c r="P924" i="1" s="1"/>
  <c r="Y924" i="1" s="1"/>
  <c r="Z924" i="1" s="1"/>
  <c r="I914" i="1"/>
  <c r="I904" i="1"/>
  <c r="I894" i="1"/>
  <c r="L894" i="1" s="1"/>
  <c r="M894" i="1" s="1"/>
  <c r="O894" i="1" s="1"/>
  <c r="P894" i="1" s="1"/>
  <c r="Y894" i="1" s="1"/>
  <c r="Z894" i="1" s="1"/>
  <c r="I884" i="1"/>
  <c r="L884" i="1" s="1"/>
  <c r="M884" i="1" s="1"/>
  <c r="O884" i="1" s="1"/>
  <c r="P884" i="1" s="1"/>
  <c r="Y884" i="1" s="1"/>
  <c r="Z884" i="1" s="1"/>
  <c r="I874" i="1"/>
  <c r="I864" i="1"/>
  <c r="I854" i="1"/>
  <c r="I844" i="1"/>
  <c r="I834" i="1"/>
  <c r="I814" i="1"/>
  <c r="I804" i="1"/>
  <c r="L804" i="1" s="1"/>
  <c r="M804" i="1" s="1"/>
  <c r="O804" i="1" s="1"/>
  <c r="P804" i="1" s="1"/>
  <c r="Y804" i="1" s="1"/>
  <c r="Z804" i="1" s="1"/>
  <c r="I794" i="1"/>
  <c r="I784" i="1"/>
  <c r="L784" i="1" s="1"/>
  <c r="M784" i="1" s="1"/>
  <c r="O784" i="1" s="1"/>
  <c r="P784" i="1" s="1"/>
  <c r="Y784" i="1" s="1"/>
  <c r="Z784" i="1" s="1"/>
  <c r="I774" i="1"/>
  <c r="I754" i="1"/>
  <c r="L754" i="1" s="1"/>
  <c r="M754" i="1" s="1"/>
  <c r="O754" i="1" s="1"/>
  <c r="P754" i="1" s="1"/>
  <c r="Y754" i="1" s="1"/>
  <c r="Z754" i="1" s="1"/>
  <c r="I744" i="1"/>
  <c r="I734" i="1"/>
  <c r="I724" i="1"/>
  <c r="I714" i="1"/>
  <c r="I704" i="1"/>
  <c r="I694" i="1"/>
  <c r="L694" i="1" s="1"/>
  <c r="M694" i="1" s="1"/>
  <c r="O694" i="1" s="1"/>
  <c r="P694" i="1" s="1"/>
  <c r="Y694" i="1" s="1"/>
  <c r="Z694" i="1" s="1"/>
  <c r="I684" i="1"/>
  <c r="I674" i="1"/>
  <c r="I664" i="1"/>
  <c r="L664" i="1" s="1"/>
  <c r="M664" i="1" s="1"/>
  <c r="O664" i="1" s="1"/>
  <c r="P664" i="1" s="1"/>
  <c r="Y664" i="1" s="1"/>
  <c r="Z664" i="1" s="1"/>
  <c r="I654" i="1"/>
  <c r="I634" i="1"/>
  <c r="I624" i="1"/>
  <c r="I614" i="1"/>
  <c r="I604" i="1"/>
  <c r="I594" i="1"/>
  <c r="L594" i="1" s="1"/>
  <c r="M594" i="1" s="1"/>
  <c r="O594" i="1" s="1"/>
  <c r="P594" i="1" s="1"/>
  <c r="Y594" i="1" s="1"/>
  <c r="Z594" i="1" s="1"/>
  <c r="I584" i="1"/>
  <c r="I574" i="1"/>
  <c r="I564" i="1"/>
  <c r="I554" i="1"/>
  <c r="L554" i="1" s="1"/>
  <c r="M554" i="1" s="1"/>
  <c r="O554" i="1" s="1"/>
  <c r="P554" i="1" s="1"/>
  <c r="Y554" i="1" s="1"/>
  <c r="Z554" i="1" s="1"/>
  <c r="I544" i="1"/>
  <c r="I534" i="1"/>
  <c r="I524" i="1"/>
  <c r="L524" i="1" s="1"/>
  <c r="M524" i="1" s="1"/>
  <c r="O524" i="1" s="1"/>
  <c r="P524" i="1" s="1"/>
  <c r="Y524" i="1" s="1"/>
  <c r="Z524" i="1" s="1"/>
  <c r="I514" i="1"/>
  <c r="I504" i="1"/>
  <c r="I494" i="1"/>
  <c r="L494" i="1" s="1"/>
  <c r="M494" i="1" s="1"/>
  <c r="O494" i="1" s="1"/>
  <c r="P494" i="1" s="1"/>
  <c r="Y494" i="1" s="1"/>
  <c r="Z494" i="1" s="1"/>
  <c r="I484" i="1"/>
  <c r="I474" i="1"/>
  <c r="I464" i="1"/>
  <c r="I454" i="1"/>
  <c r="L454" i="1" s="1"/>
  <c r="M454" i="1" s="1"/>
  <c r="O454" i="1" s="1"/>
  <c r="P454" i="1" s="1"/>
  <c r="Y454" i="1" s="1"/>
  <c r="Z454" i="1" s="1"/>
  <c r="I444" i="1"/>
  <c r="I434" i="1"/>
  <c r="I414" i="1"/>
  <c r="I404" i="1"/>
  <c r="I394" i="1"/>
  <c r="I384" i="1"/>
  <c r="I374" i="1"/>
  <c r="L374" i="1" s="1"/>
  <c r="M374" i="1" s="1"/>
  <c r="O374" i="1" s="1"/>
  <c r="P374" i="1" s="1"/>
  <c r="Y374" i="1" s="1"/>
  <c r="Z374" i="1" s="1"/>
  <c r="I354" i="1"/>
  <c r="L354" i="1" s="1"/>
  <c r="M354" i="1" s="1"/>
  <c r="O354" i="1" s="1"/>
  <c r="P354" i="1" s="1"/>
  <c r="Y354" i="1" s="1"/>
  <c r="Z354" i="1" s="1"/>
  <c r="I344" i="1"/>
  <c r="I334" i="1"/>
  <c r="I324" i="1"/>
  <c r="L324" i="1" s="1"/>
  <c r="M324" i="1" s="1"/>
  <c r="O324" i="1" s="1"/>
  <c r="P324" i="1" s="1"/>
  <c r="Y324" i="1" s="1"/>
  <c r="Z324" i="1" s="1"/>
  <c r="I314" i="1"/>
  <c r="L314" i="1" s="1"/>
  <c r="M314" i="1" s="1"/>
  <c r="O314" i="1" s="1"/>
  <c r="P314" i="1" s="1"/>
  <c r="Y314" i="1" s="1"/>
  <c r="Z314" i="1" s="1"/>
  <c r="I304" i="1"/>
  <c r="I294" i="1"/>
  <c r="I284" i="1"/>
  <c r="I274" i="1"/>
  <c r="I264" i="1"/>
  <c r="I254" i="1"/>
  <c r="L254" i="1" s="1"/>
  <c r="M254" i="1" s="1"/>
  <c r="O254" i="1" s="1"/>
  <c r="P254" i="1" s="1"/>
  <c r="Y254" i="1" s="1"/>
  <c r="Z254" i="1" s="1"/>
  <c r="I234" i="1"/>
  <c r="L234" i="1" s="1"/>
  <c r="M234" i="1" s="1"/>
  <c r="O234" i="1" s="1"/>
  <c r="P234" i="1" s="1"/>
  <c r="Y234" i="1" s="1"/>
  <c r="Z234" i="1" s="1"/>
  <c r="I224" i="1"/>
  <c r="I214" i="1"/>
  <c r="I204" i="1"/>
  <c r="I194" i="1"/>
  <c r="I184" i="1"/>
  <c r="L184" i="1" s="1"/>
  <c r="M184" i="1" s="1"/>
  <c r="O184" i="1" s="1"/>
  <c r="P184" i="1" s="1"/>
  <c r="Y184" i="1" s="1"/>
  <c r="Z184" i="1" s="1"/>
  <c r="I174" i="1"/>
  <c r="I164" i="1"/>
  <c r="I154" i="1"/>
  <c r="I144" i="1"/>
  <c r="I134" i="1"/>
  <c r="L134" i="1" s="1"/>
  <c r="M134" i="1" s="1"/>
  <c r="O134" i="1" s="1"/>
  <c r="P134" i="1" s="1"/>
  <c r="Y134" i="1" s="1"/>
  <c r="Z134" i="1" s="1"/>
  <c r="I124" i="1"/>
  <c r="I114" i="1"/>
  <c r="L114" i="1" s="1"/>
  <c r="M114" i="1" s="1"/>
  <c r="O114" i="1" s="1"/>
  <c r="P114" i="1" s="1"/>
  <c r="Y114" i="1" s="1"/>
  <c r="Z114" i="1" s="1"/>
  <c r="I104" i="1"/>
  <c r="I94" i="1"/>
  <c r="L94" i="1" s="1"/>
  <c r="M94" i="1" s="1"/>
  <c r="O94" i="1" s="1"/>
  <c r="P94" i="1" s="1"/>
  <c r="Y94" i="1" s="1"/>
  <c r="Z94" i="1" s="1"/>
  <c r="I84" i="1"/>
  <c r="I74" i="1"/>
  <c r="I64" i="1"/>
  <c r="I54" i="1"/>
  <c r="I44" i="1"/>
  <c r="I34" i="1"/>
  <c r="I24" i="1"/>
  <c r="I14" i="1"/>
  <c r="I824" i="1"/>
  <c r="I803" i="1"/>
  <c r="I793" i="1"/>
  <c r="I783" i="1"/>
  <c r="I773" i="1"/>
  <c r="I753" i="1"/>
  <c r="I743" i="1"/>
  <c r="I733" i="1"/>
  <c r="I723" i="1"/>
  <c r="I713" i="1"/>
  <c r="I703" i="1"/>
  <c r="I693" i="1"/>
  <c r="I683" i="1"/>
  <c r="I673" i="1"/>
  <c r="I663" i="1"/>
  <c r="I653" i="1"/>
  <c r="I633" i="1"/>
  <c r="I623" i="1"/>
  <c r="I613" i="1"/>
  <c r="I593" i="1"/>
  <c r="I573" i="1"/>
  <c r="I563" i="1"/>
  <c r="I553" i="1"/>
  <c r="I533" i="1"/>
  <c r="I523" i="1"/>
  <c r="I513" i="1"/>
  <c r="I503" i="1"/>
  <c r="I493" i="1"/>
  <c r="I483" i="1"/>
  <c r="I473" i="1"/>
  <c r="I453" i="1"/>
  <c r="I443" i="1"/>
  <c r="I433" i="1"/>
  <c r="I413" i="1"/>
  <c r="I403" i="1"/>
  <c r="I393" i="1"/>
  <c r="I383" i="1"/>
  <c r="I373" i="1"/>
  <c r="I353" i="1"/>
  <c r="I343" i="1"/>
  <c r="I333" i="1"/>
  <c r="I323" i="1"/>
  <c r="I313" i="1"/>
  <c r="I303" i="1"/>
  <c r="I293" i="1"/>
  <c r="I283" i="1"/>
  <c r="I273" i="1"/>
  <c r="I263" i="1"/>
  <c r="I253" i="1"/>
  <c r="I233" i="1"/>
  <c r="I223" i="1"/>
  <c r="I213" i="1"/>
  <c r="I193" i="1"/>
  <c r="I173" i="1"/>
  <c r="I163" i="1"/>
  <c r="I153" i="1"/>
  <c r="I133" i="1"/>
  <c r="I123" i="1"/>
  <c r="I113" i="1"/>
  <c r="I103" i="1"/>
  <c r="I93" i="1"/>
  <c r="I83" i="1"/>
  <c r="I73" i="1"/>
  <c r="I53" i="1"/>
  <c r="I43" i="1"/>
  <c r="I33" i="1"/>
  <c r="I13" i="1"/>
  <c r="I543" i="1"/>
  <c r="I1224" i="1"/>
  <c r="I243" i="1"/>
  <c r="I852" i="1"/>
  <c r="I842" i="1"/>
  <c r="I832" i="1"/>
  <c r="I812" i="1"/>
  <c r="I802" i="1"/>
  <c r="I792" i="1"/>
  <c r="I772" i="1"/>
  <c r="I752" i="1"/>
  <c r="I742" i="1"/>
  <c r="I732" i="1"/>
  <c r="I712" i="1"/>
  <c r="I702" i="1"/>
  <c r="I692" i="1"/>
  <c r="I682" i="1"/>
  <c r="I672" i="1"/>
  <c r="I662" i="1"/>
  <c r="I652" i="1"/>
  <c r="I632" i="1"/>
  <c r="I622" i="1"/>
  <c r="I612" i="1"/>
  <c r="I592" i="1"/>
  <c r="I572" i="1"/>
  <c r="I562" i="1"/>
  <c r="I552" i="1"/>
  <c r="I532" i="1"/>
  <c r="I522" i="1"/>
  <c r="I512" i="1"/>
  <c r="I502" i="1"/>
  <c r="I492" i="1"/>
  <c r="I482" i="1"/>
  <c r="I472" i="1"/>
  <c r="I452" i="1"/>
  <c r="I442" i="1"/>
  <c r="I432" i="1"/>
  <c r="I412" i="1"/>
  <c r="I402" i="1"/>
  <c r="I392" i="1"/>
  <c r="I372" i="1"/>
  <c r="I352" i="1"/>
  <c r="I342" i="1"/>
  <c r="I332" i="1"/>
  <c r="I312" i="1"/>
  <c r="I302" i="1"/>
  <c r="I292" i="1"/>
  <c r="I282" i="1"/>
  <c r="I272" i="1"/>
  <c r="I262" i="1"/>
  <c r="I252" i="1"/>
  <c r="I232" i="1"/>
  <c r="I222" i="1"/>
  <c r="I212" i="1"/>
  <c r="I192" i="1"/>
  <c r="I172" i="1"/>
  <c r="I162" i="1"/>
  <c r="I152" i="1"/>
  <c r="I132" i="1"/>
  <c r="I122" i="1"/>
  <c r="I112" i="1"/>
  <c r="I102" i="1"/>
  <c r="I92" i="1"/>
  <c r="I82" i="1"/>
  <c r="I72" i="1"/>
  <c r="I52" i="1"/>
  <c r="I42" i="1"/>
  <c r="I32" i="1"/>
  <c r="I12" i="1"/>
  <c r="I1080" i="1"/>
  <c r="I782" i="1"/>
  <c r="I242" i="1"/>
  <c r="I1801" i="1"/>
  <c r="L1801" i="1" s="1"/>
  <c r="M1801" i="1" s="1"/>
  <c r="O1801" i="1" s="1"/>
  <c r="P1801" i="1" s="1"/>
  <c r="Y1801" i="1" s="1"/>
  <c r="Z1801" i="1" s="1"/>
  <c r="I1791" i="1"/>
  <c r="I1781" i="1"/>
  <c r="I1771" i="1"/>
  <c r="I1761" i="1"/>
  <c r="L1761" i="1" s="1"/>
  <c r="M1761" i="1" s="1"/>
  <c r="O1761" i="1" s="1"/>
  <c r="P1761" i="1" s="1"/>
  <c r="Y1761" i="1" s="1"/>
  <c r="Z1761" i="1" s="1"/>
  <c r="I1751" i="1"/>
  <c r="I1741" i="1"/>
  <c r="I1731" i="1"/>
  <c r="I1721" i="1"/>
  <c r="I1711" i="1"/>
  <c r="I1691" i="1"/>
  <c r="I1681" i="1"/>
  <c r="I1671" i="1"/>
  <c r="I1661" i="1"/>
  <c r="I1651" i="1"/>
  <c r="I1641" i="1"/>
  <c r="I1631" i="1"/>
  <c r="I1621" i="1"/>
  <c r="I1611" i="1"/>
  <c r="I1601" i="1"/>
  <c r="I1591" i="1"/>
  <c r="I1571" i="1"/>
  <c r="I1561" i="1"/>
  <c r="I1551" i="1"/>
  <c r="I1541" i="1"/>
  <c r="I1531" i="1"/>
  <c r="I1521" i="1"/>
  <c r="I1511" i="1"/>
  <c r="I1501" i="1"/>
  <c r="I1491" i="1"/>
  <c r="I1481" i="1"/>
  <c r="I1471" i="1"/>
  <c r="I1461" i="1"/>
  <c r="I1451" i="1"/>
  <c r="I1441" i="1"/>
  <c r="I1431" i="1"/>
  <c r="I1421" i="1"/>
  <c r="I1411" i="1"/>
  <c r="I1391" i="1"/>
  <c r="I1381" i="1"/>
  <c r="I1371" i="1"/>
  <c r="I1351" i="1"/>
  <c r="I1341" i="1"/>
  <c r="I1331" i="1"/>
  <c r="I1321" i="1"/>
  <c r="I1311" i="1"/>
  <c r="I1291" i="1"/>
  <c r="I1281" i="1"/>
  <c r="I1271" i="1"/>
  <c r="I1261" i="1"/>
  <c r="I1251" i="1"/>
  <c r="I1241" i="1"/>
  <c r="I1231" i="1"/>
  <c r="I1221" i="1"/>
  <c r="I1211" i="1"/>
  <c r="I1201" i="1"/>
  <c r="I1191" i="1"/>
  <c r="I1171" i="1"/>
  <c r="L1171" i="1" s="1"/>
  <c r="M1171" i="1" s="1"/>
  <c r="O1171" i="1" s="1"/>
  <c r="P1171" i="1" s="1"/>
  <c r="Y1171" i="1" s="1"/>
  <c r="Z1171" i="1" s="1"/>
  <c r="I1161" i="1"/>
  <c r="I1151" i="1"/>
  <c r="I1141" i="1"/>
  <c r="I1131" i="1"/>
  <c r="I1121" i="1"/>
  <c r="I1111" i="1"/>
  <c r="L1111" i="1" s="1"/>
  <c r="M1111" i="1" s="1"/>
  <c r="O1111" i="1" s="1"/>
  <c r="P1111" i="1" s="1"/>
  <c r="Y1111" i="1" s="1"/>
  <c r="Z1111" i="1" s="1"/>
  <c r="I1101" i="1"/>
  <c r="I1091" i="1"/>
  <c r="I1081" i="1"/>
  <c r="I1071" i="1"/>
  <c r="I1061" i="1"/>
  <c r="I1051" i="1"/>
  <c r="I1041" i="1"/>
  <c r="I1031" i="1"/>
  <c r="I1021" i="1"/>
  <c r="I1011" i="1"/>
  <c r="I991" i="1"/>
  <c r="I981" i="1"/>
  <c r="I971" i="1"/>
  <c r="I951" i="1"/>
  <c r="I941" i="1"/>
  <c r="I931" i="1"/>
  <c r="I921" i="1"/>
  <c r="I911" i="1"/>
  <c r="I891" i="1"/>
  <c r="I881" i="1"/>
  <c r="I871" i="1"/>
  <c r="I861" i="1"/>
  <c r="I851" i="1"/>
  <c r="I841" i="1"/>
  <c r="I831" i="1"/>
  <c r="I821" i="1"/>
  <c r="I811" i="1"/>
  <c r="I801" i="1"/>
  <c r="I791" i="1"/>
  <c r="I771" i="1"/>
  <c r="I761" i="1"/>
  <c r="I751" i="1"/>
  <c r="I741" i="1"/>
  <c r="I731" i="1"/>
  <c r="I721" i="1"/>
  <c r="I711" i="1"/>
  <c r="I701" i="1"/>
  <c r="I691" i="1"/>
  <c r="I681" i="1"/>
  <c r="I671" i="1"/>
  <c r="I661" i="1"/>
  <c r="I651" i="1"/>
  <c r="I641" i="1"/>
  <c r="I631" i="1"/>
  <c r="I621" i="1"/>
  <c r="I611" i="1"/>
  <c r="I591" i="1"/>
  <c r="I581" i="1"/>
  <c r="I571" i="1"/>
  <c r="I551" i="1"/>
  <c r="I541" i="1"/>
  <c r="I531" i="1"/>
  <c r="I521" i="1"/>
  <c r="I511" i="1"/>
  <c r="I491" i="1"/>
  <c r="I481" i="1"/>
  <c r="I471" i="1"/>
  <c r="I461" i="1"/>
  <c r="I451" i="1"/>
  <c r="L451" i="1" s="1"/>
  <c r="M451" i="1" s="1"/>
  <c r="O451" i="1" s="1"/>
  <c r="P451" i="1" s="1"/>
  <c r="Y451" i="1" s="1"/>
  <c r="Z451" i="1" s="1"/>
  <c r="I441" i="1"/>
  <c r="I431" i="1"/>
  <c r="I421" i="1"/>
  <c r="I411" i="1"/>
  <c r="L411" i="1" s="1"/>
  <c r="M411" i="1" s="1"/>
  <c r="O411" i="1" s="1"/>
  <c r="P411" i="1" s="1"/>
  <c r="Y411" i="1" s="1"/>
  <c r="Z411" i="1" s="1"/>
  <c r="I401" i="1"/>
  <c r="I391" i="1"/>
  <c r="I371" i="1"/>
  <c r="I361" i="1"/>
  <c r="I351" i="1"/>
  <c r="L351" i="1" s="1"/>
  <c r="M351" i="1" s="1"/>
  <c r="O351" i="1" s="1"/>
  <c r="P351" i="1" s="1"/>
  <c r="Y351" i="1" s="1"/>
  <c r="Z351" i="1" s="1"/>
  <c r="I341" i="1"/>
  <c r="I331" i="1"/>
  <c r="I321" i="1"/>
  <c r="I311" i="1"/>
  <c r="L311" i="1" s="1"/>
  <c r="M311" i="1" s="1"/>
  <c r="O311" i="1" s="1"/>
  <c r="P311" i="1" s="1"/>
  <c r="Y311" i="1" s="1"/>
  <c r="Z311" i="1" s="1"/>
  <c r="I301" i="1"/>
  <c r="I291" i="1"/>
  <c r="I281" i="1"/>
  <c r="I271" i="1"/>
  <c r="I261" i="1"/>
  <c r="I251" i="1"/>
  <c r="I241" i="1"/>
  <c r="I231" i="1"/>
  <c r="L231" i="1" s="1"/>
  <c r="M231" i="1" s="1"/>
  <c r="O231" i="1" s="1"/>
  <c r="P231" i="1" s="1"/>
  <c r="Y231" i="1" s="1"/>
  <c r="Z231" i="1" s="1"/>
  <c r="I221" i="1"/>
  <c r="I211" i="1"/>
  <c r="L211" i="1" s="1"/>
  <c r="M211" i="1" s="1"/>
  <c r="O211" i="1" s="1"/>
  <c r="P211" i="1" s="1"/>
  <c r="Y211" i="1" s="1"/>
  <c r="Z211" i="1" s="1"/>
  <c r="I191" i="1"/>
  <c r="I181" i="1"/>
  <c r="I171" i="1"/>
  <c r="L171" i="1" s="1"/>
  <c r="M171" i="1" s="1"/>
  <c r="O171" i="1" s="1"/>
  <c r="P171" i="1" s="1"/>
  <c r="Y171" i="1" s="1"/>
  <c r="Z171" i="1" s="1"/>
  <c r="I151" i="1"/>
  <c r="I141" i="1"/>
  <c r="I131" i="1"/>
  <c r="I121" i="1"/>
  <c r="I111" i="1"/>
  <c r="L111" i="1" s="1"/>
  <c r="M111" i="1" s="1"/>
  <c r="O111" i="1" s="1"/>
  <c r="P111" i="1" s="1"/>
  <c r="Y111" i="1" s="1"/>
  <c r="Z111" i="1" s="1"/>
  <c r="I91" i="1"/>
  <c r="L91" i="1" s="1"/>
  <c r="M91" i="1" s="1"/>
  <c r="O91" i="1" s="1"/>
  <c r="P91" i="1" s="1"/>
  <c r="Y91" i="1" s="1"/>
  <c r="Z91" i="1" s="1"/>
  <c r="I81" i="1"/>
  <c r="I71" i="1"/>
  <c r="I61" i="1"/>
  <c r="I51" i="1"/>
  <c r="I41" i="1"/>
  <c r="I31" i="1"/>
  <c r="I21" i="1"/>
  <c r="I11" i="1"/>
  <c r="I1624" i="1"/>
  <c r="I643" i="1"/>
  <c r="I364" i="1"/>
  <c r="I8" i="1"/>
  <c r="L8" i="1" s="1"/>
  <c r="M8" i="1" s="1"/>
  <c r="O8" i="1" s="1"/>
  <c r="I642" i="1"/>
  <c r="I501" i="1"/>
  <c r="I363" i="1"/>
  <c r="I203" i="1"/>
  <c r="I1800" i="1"/>
  <c r="I1780" i="1"/>
  <c r="I1760" i="1"/>
  <c r="I1740" i="1"/>
  <c r="I1710" i="1"/>
  <c r="I1690" i="1"/>
  <c r="I1680" i="1"/>
  <c r="L1680" i="1" s="1"/>
  <c r="M1680" i="1" s="1"/>
  <c r="O1680" i="1" s="1"/>
  <c r="P1680" i="1" s="1"/>
  <c r="Y1680" i="1" s="1"/>
  <c r="Z1680" i="1" s="1"/>
  <c r="I1670" i="1"/>
  <c r="L1670" i="1" s="1"/>
  <c r="M1670" i="1" s="1"/>
  <c r="O1670" i="1" s="1"/>
  <c r="P1670" i="1" s="1"/>
  <c r="Y1670" i="1" s="1"/>
  <c r="Z1670" i="1" s="1"/>
  <c r="I1660" i="1"/>
  <c r="I1650" i="1"/>
  <c r="L1650" i="1" s="1"/>
  <c r="M1650" i="1" s="1"/>
  <c r="O1650" i="1" s="1"/>
  <c r="P1650" i="1" s="1"/>
  <c r="Y1650" i="1" s="1"/>
  <c r="Z1650" i="1" s="1"/>
  <c r="I1640" i="1"/>
  <c r="I1630" i="1"/>
  <c r="L1630" i="1" s="1"/>
  <c r="M1630" i="1" s="1"/>
  <c r="O1630" i="1" s="1"/>
  <c r="P1630" i="1" s="1"/>
  <c r="Y1630" i="1" s="1"/>
  <c r="Z1630" i="1" s="1"/>
  <c r="I1620" i="1"/>
  <c r="I1610" i="1"/>
  <c r="L1610" i="1" s="1"/>
  <c r="M1610" i="1" s="1"/>
  <c r="O1610" i="1" s="1"/>
  <c r="P1610" i="1" s="1"/>
  <c r="Y1610" i="1" s="1"/>
  <c r="Z1610" i="1" s="1"/>
  <c r="I1600" i="1"/>
  <c r="I1590" i="1"/>
  <c r="L1590" i="1" s="1"/>
  <c r="M1590" i="1" s="1"/>
  <c r="O1590" i="1" s="1"/>
  <c r="P1590" i="1" s="1"/>
  <c r="Y1590" i="1" s="1"/>
  <c r="Z1590" i="1" s="1"/>
  <c r="I1570" i="1"/>
  <c r="L1570" i="1" s="1"/>
  <c r="M1570" i="1" s="1"/>
  <c r="O1570" i="1" s="1"/>
  <c r="P1570" i="1" s="1"/>
  <c r="Y1570" i="1" s="1"/>
  <c r="Z1570" i="1" s="1"/>
  <c r="I1560" i="1"/>
  <c r="I1550" i="1"/>
  <c r="I1530" i="1"/>
  <c r="I1510" i="1"/>
  <c r="I1500" i="1"/>
  <c r="I1490" i="1"/>
  <c r="I1470" i="1"/>
  <c r="L1470" i="1" s="1"/>
  <c r="M1470" i="1" s="1"/>
  <c r="O1470" i="1" s="1"/>
  <c r="P1470" i="1" s="1"/>
  <c r="Y1470" i="1" s="1"/>
  <c r="Z1470" i="1" s="1"/>
  <c r="I1460" i="1"/>
  <c r="I1450" i="1"/>
  <c r="I1440" i="1"/>
  <c r="I1430" i="1"/>
  <c r="I1420" i="1"/>
  <c r="I1410" i="1"/>
  <c r="L1410" i="1" s="1"/>
  <c r="M1410" i="1" s="1"/>
  <c r="O1410" i="1" s="1"/>
  <c r="P1410" i="1" s="1"/>
  <c r="Y1410" i="1" s="1"/>
  <c r="Z1410" i="1" s="1"/>
  <c r="I1390" i="1"/>
  <c r="I1380" i="1"/>
  <c r="I1370" i="1"/>
  <c r="I1350" i="1"/>
  <c r="L1350" i="1" s="1"/>
  <c r="M1350" i="1" s="1"/>
  <c r="O1350" i="1" s="1"/>
  <c r="P1350" i="1" s="1"/>
  <c r="Y1350" i="1" s="1"/>
  <c r="Z1350" i="1" s="1"/>
  <c r="I1340" i="1"/>
  <c r="I1330" i="1"/>
  <c r="I1320" i="1"/>
  <c r="I1310" i="1"/>
  <c r="L1310" i="1" s="1"/>
  <c r="M1310" i="1" s="1"/>
  <c r="O1310" i="1" s="1"/>
  <c r="P1310" i="1" s="1"/>
  <c r="Y1310" i="1" s="1"/>
  <c r="Z1310" i="1" s="1"/>
  <c r="I1290" i="1"/>
  <c r="I1280" i="1"/>
  <c r="I1270" i="1"/>
  <c r="L1270" i="1" s="1"/>
  <c r="M1270" i="1" s="1"/>
  <c r="O1270" i="1" s="1"/>
  <c r="P1270" i="1" s="1"/>
  <c r="Y1270" i="1" s="1"/>
  <c r="Z1270" i="1" s="1"/>
  <c r="I1260" i="1"/>
  <c r="I1250" i="1"/>
  <c r="L1250" i="1" s="1"/>
  <c r="M1250" i="1" s="1"/>
  <c r="O1250" i="1" s="1"/>
  <c r="P1250" i="1" s="1"/>
  <c r="Y1250" i="1" s="1"/>
  <c r="Z1250" i="1" s="1"/>
  <c r="I1240" i="1"/>
  <c r="I1230" i="1"/>
  <c r="L1230" i="1" s="1"/>
  <c r="M1230" i="1" s="1"/>
  <c r="O1230" i="1" s="1"/>
  <c r="P1230" i="1" s="1"/>
  <c r="Y1230" i="1" s="1"/>
  <c r="Z1230" i="1" s="1"/>
  <c r="I1220" i="1"/>
  <c r="I1210" i="1"/>
  <c r="I1200" i="1"/>
  <c r="I1190" i="1"/>
  <c r="I1170" i="1"/>
  <c r="L1170" i="1" s="1"/>
  <c r="M1170" i="1" s="1"/>
  <c r="O1170" i="1" s="1"/>
  <c r="P1170" i="1" s="1"/>
  <c r="Y1170" i="1" s="1"/>
  <c r="Z1170" i="1" s="1"/>
  <c r="I1160" i="1"/>
  <c r="I1150" i="1"/>
  <c r="I1130" i="1"/>
  <c r="I1110" i="1"/>
  <c r="L1110" i="1" s="1"/>
  <c r="M1110" i="1" s="1"/>
  <c r="O1110" i="1" s="1"/>
  <c r="P1110" i="1" s="1"/>
  <c r="Y1110" i="1" s="1"/>
  <c r="Z1110" i="1" s="1"/>
  <c r="I1100" i="1"/>
  <c r="I1090" i="1"/>
  <c r="I1070" i="1"/>
  <c r="L1070" i="1" s="1"/>
  <c r="M1070" i="1" s="1"/>
  <c r="O1070" i="1" s="1"/>
  <c r="P1070" i="1" s="1"/>
  <c r="Y1070" i="1" s="1"/>
  <c r="Z1070" i="1" s="1"/>
  <c r="I1060" i="1"/>
  <c r="I1050" i="1"/>
  <c r="I1040" i="1"/>
  <c r="I1030" i="1"/>
  <c r="L1030" i="1" s="1"/>
  <c r="M1030" i="1" s="1"/>
  <c r="O1030" i="1" s="1"/>
  <c r="P1030" i="1" s="1"/>
  <c r="Y1030" i="1" s="1"/>
  <c r="Z1030" i="1" s="1"/>
  <c r="I1020" i="1"/>
  <c r="I1010" i="1"/>
  <c r="I990" i="1"/>
  <c r="L990" i="1" s="1"/>
  <c r="M990" i="1" s="1"/>
  <c r="O990" i="1" s="1"/>
  <c r="P990" i="1" s="1"/>
  <c r="Y990" i="1" s="1"/>
  <c r="Z990" i="1" s="1"/>
  <c r="I980" i="1"/>
  <c r="I970" i="1"/>
  <c r="L970" i="1" s="1"/>
  <c r="M970" i="1" s="1"/>
  <c r="O970" i="1" s="1"/>
  <c r="P970" i="1" s="1"/>
  <c r="Y970" i="1" s="1"/>
  <c r="Z970" i="1" s="1"/>
  <c r="I950" i="1"/>
  <c r="L950" i="1" s="1"/>
  <c r="M950" i="1" s="1"/>
  <c r="O950" i="1" s="1"/>
  <c r="P950" i="1" s="1"/>
  <c r="Y950" i="1" s="1"/>
  <c r="Z950" i="1" s="1"/>
  <c r="I940" i="1"/>
  <c r="I930" i="1"/>
  <c r="I920" i="1"/>
  <c r="I910" i="1"/>
  <c r="L910" i="1" s="1"/>
  <c r="M910" i="1" s="1"/>
  <c r="O910" i="1" s="1"/>
  <c r="P910" i="1" s="1"/>
  <c r="Y910" i="1" s="1"/>
  <c r="Z910" i="1" s="1"/>
  <c r="I890" i="1"/>
  <c r="I880" i="1"/>
  <c r="I870" i="1"/>
  <c r="I860" i="1"/>
  <c r="I850" i="1"/>
  <c r="L850" i="1" s="1"/>
  <c r="M850" i="1" s="1"/>
  <c r="O850" i="1" s="1"/>
  <c r="P850" i="1" s="1"/>
  <c r="Y850" i="1" s="1"/>
  <c r="Z850" i="1" s="1"/>
  <c r="I840" i="1"/>
  <c r="I830" i="1"/>
  <c r="I820" i="1"/>
  <c r="I810" i="1"/>
  <c r="L810" i="1" s="1"/>
  <c r="M810" i="1" s="1"/>
  <c r="O810" i="1" s="1"/>
  <c r="P810" i="1" s="1"/>
  <c r="Y810" i="1" s="1"/>
  <c r="Z810" i="1" s="1"/>
  <c r="I800" i="1"/>
  <c r="I790" i="1"/>
  <c r="I770" i="1"/>
  <c r="L770" i="1" s="1"/>
  <c r="M770" i="1" s="1"/>
  <c r="O770" i="1" s="1"/>
  <c r="P770" i="1" s="1"/>
  <c r="Y770" i="1" s="1"/>
  <c r="Z770" i="1" s="1"/>
  <c r="I760" i="1"/>
  <c r="I750" i="1"/>
  <c r="L750" i="1" s="1"/>
  <c r="M750" i="1" s="1"/>
  <c r="O750" i="1" s="1"/>
  <c r="P750" i="1" s="1"/>
  <c r="Y750" i="1" s="1"/>
  <c r="Z750" i="1" s="1"/>
  <c r="I730" i="1"/>
  <c r="I710" i="1"/>
  <c r="L710" i="1" s="1"/>
  <c r="M710" i="1" s="1"/>
  <c r="O710" i="1" s="1"/>
  <c r="P710" i="1" s="1"/>
  <c r="Y710" i="1" s="1"/>
  <c r="Z710" i="1" s="1"/>
  <c r="I700" i="1"/>
  <c r="I690" i="1"/>
  <c r="I670" i="1"/>
  <c r="L670" i="1" s="1"/>
  <c r="M670" i="1" s="1"/>
  <c r="O670" i="1" s="1"/>
  <c r="P670" i="1" s="1"/>
  <c r="Y670" i="1" s="1"/>
  <c r="Z670" i="1" s="1"/>
  <c r="I660" i="1"/>
  <c r="I650" i="1"/>
  <c r="L650" i="1" s="1"/>
  <c r="M650" i="1" s="1"/>
  <c r="O650" i="1" s="1"/>
  <c r="P650" i="1" s="1"/>
  <c r="Y650" i="1" s="1"/>
  <c r="Z650" i="1" s="1"/>
  <c r="I640" i="1"/>
  <c r="I630" i="1"/>
  <c r="L630" i="1" s="1"/>
  <c r="M630" i="1" s="1"/>
  <c r="O630" i="1" s="1"/>
  <c r="P630" i="1" s="1"/>
  <c r="Y630" i="1" s="1"/>
  <c r="Z630" i="1" s="1"/>
  <c r="I620" i="1"/>
  <c r="I610" i="1"/>
  <c r="L610" i="1" s="1"/>
  <c r="M610" i="1" s="1"/>
  <c r="O610" i="1" s="1"/>
  <c r="P610" i="1" s="1"/>
  <c r="Y610" i="1" s="1"/>
  <c r="Z610" i="1" s="1"/>
  <c r="I590" i="1"/>
  <c r="I580" i="1"/>
  <c r="I570" i="1"/>
  <c r="L570" i="1" s="1"/>
  <c r="M570" i="1" s="1"/>
  <c r="O570" i="1" s="1"/>
  <c r="P570" i="1" s="1"/>
  <c r="Y570" i="1" s="1"/>
  <c r="Z570" i="1" s="1"/>
  <c r="I550" i="1"/>
  <c r="I540" i="1"/>
  <c r="I530" i="1"/>
  <c r="I520" i="1"/>
  <c r="I510" i="1"/>
  <c r="I490" i="1"/>
  <c r="I480" i="1"/>
  <c r="I470" i="1"/>
  <c r="I460" i="1"/>
  <c r="I450" i="1"/>
  <c r="L450" i="1" s="1"/>
  <c r="M450" i="1" s="1"/>
  <c r="O450" i="1" s="1"/>
  <c r="P450" i="1" s="1"/>
  <c r="Y450" i="1" s="1"/>
  <c r="Z450" i="1" s="1"/>
  <c r="I440" i="1"/>
  <c r="I430" i="1"/>
  <c r="L430" i="1" s="1"/>
  <c r="M430" i="1" s="1"/>
  <c r="O430" i="1" s="1"/>
  <c r="P430" i="1" s="1"/>
  <c r="Y430" i="1" s="1"/>
  <c r="Z430" i="1" s="1"/>
  <c r="I420" i="1"/>
  <c r="I410" i="1"/>
  <c r="L410" i="1" s="1"/>
  <c r="M410" i="1" s="1"/>
  <c r="O410" i="1" s="1"/>
  <c r="P410" i="1" s="1"/>
  <c r="Y410" i="1" s="1"/>
  <c r="Z410" i="1" s="1"/>
  <c r="I400" i="1"/>
  <c r="I390" i="1"/>
  <c r="L390" i="1" s="1"/>
  <c r="M390" i="1" s="1"/>
  <c r="O390" i="1" s="1"/>
  <c r="P390" i="1" s="1"/>
  <c r="Y390" i="1" s="1"/>
  <c r="Z390" i="1" s="1"/>
  <c r="I370" i="1"/>
  <c r="I360" i="1"/>
  <c r="I350" i="1"/>
  <c r="L350" i="1" s="1"/>
  <c r="M350" i="1" s="1"/>
  <c r="O350" i="1" s="1"/>
  <c r="P350" i="1" s="1"/>
  <c r="Y350" i="1" s="1"/>
  <c r="Z350" i="1" s="1"/>
  <c r="I330" i="1"/>
  <c r="I310" i="1"/>
  <c r="L310" i="1" s="1"/>
  <c r="M310" i="1" s="1"/>
  <c r="O310" i="1" s="1"/>
  <c r="P310" i="1" s="1"/>
  <c r="Y310" i="1" s="1"/>
  <c r="Z310" i="1" s="1"/>
  <c r="I300" i="1"/>
  <c r="I290" i="1"/>
  <c r="I270" i="1"/>
  <c r="L270" i="1" s="1"/>
  <c r="M270" i="1" s="1"/>
  <c r="O270" i="1" s="1"/>
  <c r="P270" i="1" s="1"/>
  <c r="Y270" i="1" s="1"/>
  <c r="Z270" i="1" s="1"/>
  <c r="I260" i="1"/>
  <c r="I250" i="1"/>
  <c r="L250" i="1" s="1"/>
  <c r="M250" i="1" s="1"/>
  <c r="O250" i="1" s="1"/>
  <c r="P250" i="1" s="1"/>
  <c r="Y250" i="1" s="1"/>
  <c r="Z250" i="1" s="1"/>
  <c r="I240" i="1"/>
  <c r="I230" i="1"/>
  <c r="L230" i="1" s="1"/>
  <c r="M230" i="1" s="1"/>
  <c r="O230" i="1" s="1"/>
  <c r="P230" i="1" s="1"/>
  <c r="Y230" i="1" s="1"/>
  <c r="Z230" i="1" s="1"/>
  <c r="I220" i="1"/>
  <c r="I210" i="1"/>
  <c r="I190" i="1"/>
  <c r="I180" i="1"/>
  <c r="I170" i="1"/>
  <c r="L170" i="1" s="1"/>
  <c r="M170" i="1" s="1"/>
  <c r="O170" i="1" s="1"/>
  <c r="P170" i="1" s="1"/>
  <c r="Y170" i="1" s="1"/>
  <c r="Z170" i="1" s="1"/>
  <c r="I150" i="1"/>
  <c r="L150" i="1" s="1"/>
  <c r="M150" i="1" s="1"/>
  <c r="O150" i="1" s="1"/>
  <c r="P150" i="1" s="1"/>
  <c r="Y150" i="1" s="1"/>
  <c r="Z150" i="1" s="1"/>
  <c r="I140" i="1"/>
  <c r="I130" i="1"/>
  <c r="I120" i="1"/>
  <c r="I110" i="1"/>
  <c r="L110" i="1" s="1"/>
  <c r="M110" i="1" s="1"/>
  <c r="O110" i="1" s="1"/>
  <c r="P110" i="1" s="1"/>
  <c r="Y110" i="1" s="1"/>
  <c r="Z110" i="1" s="1"/>
  <c r="I90" i="1"/>
  <c r="I80" i="1"/>
  <c r="I70" i="1"/>
  <c r="L70" i="1" s="1"/>
  <c r="M70" i="1" s="1"/>
  <c r="O70" i="1" s="1"/>
  <c r="P70" i="1" s="1"/>
  <c r="Y70" i="1" s="1"/>
  <c r="Z70" i="1" s="1"/>
  <c r="I60" i="1"/>
  <c r="I50" i="1"/>
  <c r="I40" i="1"/>
  <c r="I30" i="1"/>
  <c r="L30" i="1" s="1"/>
  <c r="M30" i="1" s="1"/>
  <c r="O30" i="1" s="1"/>
  <c r="P30" i="1" s="1"/>
  <c r="Y30" i="1" s="1"/>
  <c r="Z30" i="1" s="1"/>
  <c r="I20" i="1"/>
  <c r="L20" i="1" s="1"/>
  <c r="I1181" i="1"/>
  <c r="I1044" i="1"/>
  <c r="I500" i="1"/>
  <c r="I362" i="1"/>
  <c r="I202" i="1"/>
  <c r="AO11" i="1"/>
  <c r="AS11" i="1" s="1"/>
  <c r="AO9" i="1"/>
  <c r="AT9" i="1"/>
  <c r="AT10" i="1"/>
  <c r="AT8" i="1"/>
  <c r="AQ11" i="1"/>
  <c r="AN8" i="1"/>
  <c r="AP8" i="1" s="1"/>
  <c r="AO10" i="1"/>
  <c r="AS10" i="1" s="1"/>
  <c r="AN9" i="1"/>
  <c r="AP9" i="1" s="1"/>
  <c r="AT11" i="1"/>
  <c r="AM12" i="1"/>
  <c r="AO8" i="1"/>
  <c r="AS8" i="1" s="1"/>
  <c r="AQ9" i="1"/>
  <c r="AQ10" i="1"/>
  <c r="AN10" i="1"/>
  <c r="AP10" i="1" s="1"/>
  <c r="AU9" i="1"/>
  <c r="AW9" i="1"/>
  <c r="AQ8" i="1" s="1"/>
  <c r="AU11" i="1"/>
  <c r="AN11" i="1"/>
  <c r="AP11" i="1" s="1"/>
  <c r="AU8" i="1"/>
  <c r="AU10" i="1"/>
  <c r="W145" i="1" l="1"/>
  <c r="M20" i="1"/>
  <c r="O20" i="1" s="1"/>
  <c r="P20" i="1" s="1"/>
  <c r="Y20" i="1" s="1"/>
  <c r="Z20" i="1" s="1"/>
  <c r="W636" i="1"/>
  <c r="L1399" i="1"/>
  <c r="M1399" i="1" s="1"/>
  <c r="O1399" i="1" s="1"/>
  <c r="P1399" i="1" s="1"/>
  <c r="Y1399" i="1" s="1"/>
  <c r="Z1399" i="1" s="1"/>
  <c r="W1698" i="1"/>
  <c r="L781" i="1"/>
  <c r="M781" i="1" s="1"/>
  <c r="O781" i="1" s="1"/>
  <c r="P781" i="1" s="1"/>
  <c r="Y781" i="1" s="1"/>
  <c r="Z781" i="1" s="1"/>
  <c r="P8" i="1"/>
  <c r="Y8" i="1" s="1"/>
  <c r="Z8" i="1" s="1"/>
  <c r="L1520" i="1"/>
  <c r="M1520" i="1" s="1"/>
  <c r="O1520" i="1" s="1"/>
  <c r="P1520" i="1" s="1"/>
  <c r="Y1520" i="1" s="1"/>
  <c r="Z1520" i="1" s="1"/>
  <c r="L382" i="1"/>
  <c r="M382" i="1" s="1"/>
  <c r="O382" i="1" s="1"/>
  <c r="P382" i="1" s="1"/>
  <c r="Y382" i="1" s="1"/>
  <c r="Z382" i="1" s="1"/>
  <c r="W158" i="1"/>
  <c r="W1144" i="1"/>
  <c r="W377" i="1"/>
  <c r="W796" i="1"/>
  <c r="W1696" i="1"/>
  <c r="L1297" i="1"/>
  <c r="M1297" i="1" s="1"/>
  <c r="O1297" i="1" s="1"/>
  <c r="P1297" i="1" s="1"/>
  <c r="Y1297" i="1" s="1"/>
  <c r="Z1297" i="1" s="1"/>
  <c r="L762" i="1"/>
  <c r="M762" i="1" s="1"/>
  <c r="O762" i="1" s="1"/>
  <c r="P762" i="1" s="1"/>
  <c r="Y762" i="1" s="1"/>
  <c r="Z762" i="1" s="1"/>
  <c r="L1767" i="1"/>
  <c r="M1767" i="1" s="1"/>
  <c r="O1767" i="1" s="1"/>
  <c r="P1767" i="1" s="1"/>
  <c r="Y1767" i="1" s="1"/>
  <c r="Z1767" i="1" s="1"/>
  <c r="W506" i="1"/>
  <c r="L600" i="1"/>
  <c r="M600" i="1" s="1"/>
  <c r="O600" i="1" s="1"/>
  <c r="P600" i="1" s="1"/>
  <c r="Y600" i="1" s="1"/>
  <c r="Z600" i="1" s="1"/>
  <c r="W666" i="1"/>
  <c r="L1000" i="1"/>
  <c r="M1000" i="1" s="1"/>
  <c r="O1000" i="1" s="1"/>
  <c r="P1000" i="1" s="1"/>
  <c r="Y1000" i="1" s="1"/>
  <c r="Z1000" i="1" s="1"/>
  <c r="L1360" i="1"/>
  <c r="M1360" i="1" s="1"/>
  <c r="O1360" i="1" s="1"/>
  <c r="P1360" i="1" s="1"/>
  <c r="Y1360" i="1" s="1"/>
  <c r="Z1360" i="1" s="1"/>
  <c r="L95" i="1"/>
  <c r="M95" i="1" s="1"/>
  <c r="O95" i="1" s="1"/>
  <c r="P95" i="1" s="1"/>
  <c r="Y95" i="1" s="1"/>
  <c r="Z95" i="1" s="1"/>
  <c r="L822" i="1"/>
  <c r="M822" i="1" s="1"/>
  <c r="O822" i="1" s="1"/>
  <c r="P822" i="1" s="1"/>
  <c r="Y822" i="1" s="1"/>
  <c r="Z822" i="1" s="1"/>
  <c r="L1722" i="1"/>
  <c r="M1722" i="1" s="1"/>
  <c r="O1722" i="1" s="1"/>
  <c r="P1722" i="1" s="1"/>
  <c r="Y1722" i="1" s="1"/>
  <c r="Z1722" i="1" s="1"/>
  <c r="L10" i="1"/>
  <c r="M10" i="1" s="1"/>
  <c r="O10" i="1" s="1"/>
  <c r="P10" i="1" s="1"/>
  <c r="Y10" i="1" s="1"/>
  <c r="Z10" i="1" s="1"/>
  <c r="L1480" i="1"/>
  <c r="M1480" i="1" s="1"/>
  <c r="O1480" i="1" s="1"/>
  <c r="P1480" i="1" s="1"/>
  <c r="Y1480" i="1" s="1"/>
  <c r="Z1480" i="1" s="1"/>
  <c r="L1718" i="1"/>
  <c r="M1718" i="1" s="1"/>
  <c r="O1718" i="1" s="1"/>
  <c r="P1718" i="1" s="1"/>
  <c r="Y1718" i="1" s="1"/>
  <c r="Z1718" i="1" s="1"/>
  <c r="L780" i="1"/>
  <c r="M780" i="1" s="1"/>
  <c r="O780" i="1" s="1"/>
  <c r="P780" i="1" s="1"/>
  <c r="Y780" i="1" s="1"/>
  <c r="Z780" i="1" s="1"/>
  <c r="L340" i="1"/>
  <c r="M340" i="1" s="1"/>
  <c r="O340" i="1" s="1"/>
  <c r="P340" i="1" s="1"/>
  <c r="Y340" i="1" s="1"/>
  <c r="Z340" i="1" s="1"/>
  <c r="W918" i="1"/>
  <c r="W768" i="1"/>
  <c r="L280" i="1"/>
  <c r="M280" i="1" s="1"/>
  <c r="O280" i="1" s="1"/>
  <c r="P280" i="1" s="1"/>
  <c r="Y280" i="1" s="1"/>
  <c r="Z280" i="1" s="1"/>
  <c r="L720" i="1"/>
  <c r="M720" i="1" s="1"/>
  <c r="O720" i="1" s="1"/>
  <c r="P720" i="1" s="1"/>
  <c r="Y720" i="1" s="1"/>
  <c r="Z720" i="1" s="1"/>
  <c r="L320" i="1"/>
  <c r="M320" i="1" s="1"/>
  <c r="O320" i="1" s="1"/>
  <c r="P320" i="1" s="1"/>
  <c r="Y320" i="1" s="1"/>
  <c r="Z320" i="1" s="1"/>
  <c r="L160" i="1"/>
  <c r="M160" i="1" s="1"/>
  <c r="O160" i="1" s="1"/>
  <c r="P160" i="1" s="1"/>
  <c r="Y160" i="1" s="1"/>
  <c r="Z160" i="1" s="1"/>
  <c r="L1720" i="1"/>
  <c r="M1720" i="1" s="1"/>
  <c r="O1720" i="1" s="1"/>
  <c r="P1720" i="1" s="1"/>
  <c r="Y1720" i="1" s="1"/>
  <c r="Z1720" i="1" s="1"/>
  <c r="L1580" i="1"/>
  <c r="M1580" i="1" s="1"/>
  <c r="O1580" i="1" s="1"/>
  <c r="P1580" i="1" s="1"/>
  <c r="Y1580" i="1" s="1"/>
  <c r="Z1580" i="1" s="1"/>
  <c r="L1140" i="1"/>
  <c r="M1140" i="1" s="1"/>
  <c r="O1140" i="1" s="1"/>
  <c r="P1140" i="1" s="1"/>
  <c r="Y1140" i="1" s="1"/>
  <c r="Z1140" i="1" s="1"/>
  <c r="L23" i="1"/>
  <c r="M23" i="1" s="1"/>
  <c r="O23" i="1" s="1"/>
  <c r="P23" i="1" s="1"/>
  <c r="Y23" i="1" s="1"/>
  <c r="Z23" i="1" s="1"/>
  <c r="L1730" i="1"/>
  <c r="M1730" i="1" s="1"/>
  <c r="O1730" i="1" s="1"/>
  <c r="P1730" i="1" s="1"/>
  <c r="Y1730" i="1" s="1"/>
  <c r="Z1730" i="1" s="1"/>
  <c r="L542" i="1"/>
  <c r="M542" i="1" s="1"/>
  <c r="O542" i="1" s="1"/>
  <c r="P542" i="1" s="1"/>
  <c r="Y542" i="1" s="1"/>
  <c r="Z542" i="1" s="1"/>
  <c r="L561" i="1"/>
  <c r="M561" i="1" s="1"/>
  <c r="O561" i="1" s="1"/>
  <c r="P561" i="1" s="1"/>
  <c r="Y561" i="1" s="1"/>
  <c r="Z561" i="1" s="1"/>
  <c r="L336" i="1"/>
  <c r="M336" i="1" s="1"/>
  <c r="O336" i="1" s="1"/>
  <c r="P336" i="1" s="1"/>
  <c r="Y336" i="1" s="1"/>
  <c r="Z336" i="1" s="1"/>
  <c r="L157" i="1"/>
  <c r="M157" i="1" s="1"/>
  <c r="O157" i="1" s="1"/>
  <c r="P157" i="1" s="1"/>
  <c r="Y157" i="1" s="1"/>
  <c r="Z157" i="1" s="1"/>
  <c r="L462" i="1"/>
  <c r="M462" i="1" s="1"/>
  <c r="O462" i="1" s="1"/>
  <c r="P462" i="1" s="1"/>
  <c r="Y462" i="1" s="1"/>
  <c r="Z462" i="1" s="1"/>
  <c r="L1361" i="1"/>
  <c r="M1361" i="1" s="1"/>
  <c r="O1361" i="1" s="1"/>
  <c r="P1361" i="1" s="1"/>
  <c r="Y1361" i="1" s="1"/>
  <c r="Z1361" i="1" s="1"/>
  <c r="L602" i="1"/>
  <c r="M602" i="1" s="1"/>
  <c r="O602" i="1" s="1"/>
  <c r="P602" i="1" s="1"/>
  <c r="Y602" i="1" s="1"/>
  <c r="Z602" i="1" s="1"/>
  <c r="L380" i="1"/>
  <c r="M380" i="1" s="1"/>
  <c r="O380" i="1" s="1"/>
  <c r="P380" i="1" s="1"/>
  <c r="Y380" i="1" s="1"/>
  <c r="Z380" i="1" s="1"/>
  <c r="L1540" i="1"/>
  <c r="M1540" i="1" s="1"/>
  <c r="O1540" i="1" s="1"/>
  <c r="P1540" i="1" s="1"/>
  <c r="Y1540" i="1" s="1"/>
  <c r="Z1540" i="1" s="1"/>
  <c r="L142" i="1"/>
  <c r="M142" i="1" s="1"/>
  <c r="O142" i="1" s="1"/>
  <c r="P142" i="1" s="1"/>
  <c r="Y142" i="1" s="1"/>
  <c r="Z142" i="1" s="1"/>
  <c r="L961" i="1"/>
  <c r="M961" i="1" s="1"/>
  <c r="O961" i="1" s="1"/>
  <c r="P961" i="1" s="1"/>
  <c r="Y961" i="1" s="1"/>
  <c r="Z961" i="1" s="1"/>
  <c r="L100" i="1"/>
  <c r="M100" i="1" s="1"/>
  <c r="O100" i="1" s="1"/>
  <c r="P100" i="1" s="1"/>
  <c r="Y100" i="1" s="1"/>
  <c r="Z100" i="1" s="1"/>
  <c r="L498" i="1"/>
  <c r="M498" i="1" s="1"/>
  <c r="O498" i="1" s="1"/>
  <c r="P498" i="1" s="1"/>
  <c r="Y498" i="1" s="1"/>
  <c r="Z498" i="1" s="1"/>
  <c r="L1578" i="1"/>
  <c r="M1578" i="1" s="1"/>
  <c r="O1578" i="1" s="1"/>
  <c r="P1578" i="1" s="1"/>
  <c r="Y1578" i="1" s="1"/>
  <c r="Z1578" i="1" s="1"/>
  <c r="L582" i="1"/>
  <c r="M582" i="1" s="1"/>
  <c r="O582" i="1" s="1"/>
  <c r="P582" i="1" s="1"/>
  <c r="Y582" i="1" s="1"/>
  <c r="Z582" i="1" s="1"/>
  <c r="W254" i="1"/>
  <c r="W54" i="1"/>
  <c r="W454" i="1"/>
  <c r="W1049" i="1"/>
  <c r="W1748" i="1"/>
  <c r="W645" i="1"/>
  <c r="L1536" i="1"/>
  <c r="M1536" i="1" s="1"/>
  <c r="O1536" i="1" s="1"/>
  <c r="P1536" i="1" s="1"/>
  <c r="Y1536" i="1" s="1"/>
  <c r="Z1536" i="1" s="1"/>
  <c r="W156" i="1"/>
  <c r="W1056" i="1"/>
  <c r="W1737" i="1"/>
  <c r="W906" i="1"/>
  <c r="W816" i="1"/>
  <c r="W838" i="1"/>
  <c r="W927" i="1"/>
  <c r="W1667" i="1"/>
  <c r="W70" i="1"/>
  <c r="L697" i="1"/>
  <c r="M697" i="1" s="1"/>
  <c r="O697" i="1" s="1"/>
  <c r="P697" i="1" s="1"/>
  <c r="Y697" i="1" s="1"/>
  <c r="Z697" i="1" s="1"/>
  <c r="L764" i="1"/>
  <c r="M764" i="1" s="1"/>
  <c r="O764" i="1" s="1"/>
  <c r="P764" i="1" s="1"/>
  <c r="Y764" i="1" s="1"/>
  <c r="Z764" i="1" s="1"/>
  <c r="L1637" i="1"/>
  <c r="M1637" i="1" s="1"/>
  <c r="O1637" i="1" s="1"/>
  <c r="P1637" i="1" s="1"/>
  <c r="Y1637" i="1" s="1"/>
  <c r="Z1637" i="1" s="1"/>
  <c r="L1518" i="1"/>
  <c r="M1518" i="1" s="1"/>
  <c r="O1518" i="1" s="1"/>
  <c r="P1518" i="1" s="1"/>
  <c r="Y1518" i="1" s="1"/>
  <c r="Z1518" i="1" s="1"/>
  <c r="W1778" i="1"/>
  <c r="L62" i="1"/>
  <c r="M62" i="1" s="1"/>
  <c r="O62" i="1" s="1"/>
  <c r="P62" i="1" s="1"/>
  <c r="Y62" i="1" s="1"/>
  <c r="Z62" i="1" s="1"/>
  <c r="W1038" i="1"/>
  <c r="W1037" i="1"/>
  <c r="W138" i="1"/>
  <c r="W178" i="1"/>
  <c r="L422" i="1"/>
  <c r="M422" i="1" s="1"/>
  <c r="O422" i="1" s="1"/>
  <c r="P422" i="1" s="1"/>
  <c r="Y422" i="1" s="1"/>
  <c r="Z422" i="1" s="1"/>
  <c r="W660" i="1"/>
  <c r="L1081" i="1"/>
  <c r="M1081" i="1" s="1"/>
  <c r="O1081" i="1" s="1"/>
  <c r="P1081" i="1" s="1"/>
  <c r="Y1081" i="1" s="1"/>
  <c r="Z1081" i="1" s="1"/>
  <c r="L322" i="1"/>
  <c r="M322" i="1" s="1"/>
  <c r="O322" i="1" s="1"/>
  <c r="P322" i="1" s="1"/>
  <c r="Y322" i="1" s="1"/>
  <c r="Z322" i="1" s="1"/>
  <c r="L862" i="1"/>
  <c r="M862" i="1" s="1"/>
  <c r="O862" i="1" s="1"/>
  <c r="P862" i="1" s="1"/>
  <c r="Y862" i="1" s="1"/>
  <c r="Z862" i="1" s="1"/>
  <c r="W481" i="1"/>
  <c r="W1595" i="1"/>
  <c r="L823" i="1"/>
  <c r="M823" i="1" s="1"/>
  <c r="O823" i="1" s="1"/>
  <c r="P823" i="1" s="1"/>
  <c r="Y823" i="1" s="1"/>
  <c r="Z823" i="1" s="1"/>
  <c r="L1663" i="1"/>
  <c r="M1663" i="1" s="1"/>
  <c r="O1663" i="1" s="1"/>
  <c r="P1663" i="1" s="1"/>
  <c r="Y1663" i="1" s="1"/>
  <c r="Z1663" i="1" s="1"/>
  <c r="L722" i="1"/>
  <c r="M722" i="1" s="1"/>
  <c r="O722" i="1" s="1"/>
  <c r="P722" i="1" s="1"/>
  <c r="Y722" i="1" s="1"/>
  <c r="Z722" i="1" s="1"/>
  <c r="L1106" i="1"/>
  <c r="M1106" i="1" s="1"/>
  <c r="O1106" i="1" s="1"/>
  <c r="P1106" i="1" s="1"/>
  <c r="Y1106" i="1" s="1"/>
  <c r="Z1106" i="1" s="1"/>
  <c r="L878" i="1"/>
  <c r="M878" i="1" s="1"/>
  <c r="O878" i="1" s="1"/>
  <c r="P878" i="1" s="1"/>
  <c r="Y878" i="1" s="1"/>
  <c r="Z878" i="1" s="1"/>
  <c r="L978" i="1"/>
  <c r="M978" i="1" s="1"/>
  <c r="O978" i="1" s="1"/>
  <c r="P978" i="1" s="1"/>
  <c r="Y978" i="1" s="1"/>
  <c r="Z978" i="1" s="1"/>
  <c r="W1343" i="1"/>
  <c r="L1546" i="1"/>
  <c r="M1546" i="1" s="1"/>
  <c r="O1546" i="1" s="1"/>
  <c r="P1546" i="1" s="1"/>
  <c r="Y1546" i="1" s="1"/>
  <c r="Z1546" i="1" s="1"/>
  <c r="L22" i="1"/>
  <c r="M22" i="1" s="1"/>
  <c r="O22" i="1" s="1"/>
  <c r="P22" i="1" s="1"/>
  <c r="Y22" i="1" s="1"/>
  <c r="Z22" i="1" s="1"/>
  <c r="W1604" i="1"/>
  <c r="W1028" i="1"/>
  <c r="L368" i="1"/>
  <c r="M368" i="1" s="1"/>
  <c r="O368" i="1" s="1"/>
  <c r="P368" i="1" s="1"/>
  <c r="Y368" i="1" s="1"/>
  <c r="Z368" i="1" s="1"/>
  <c r="L1042" i="1"/>
  <c r="M1042" i="1" s="1"/>
  <c r="O1042" i="1" s="1"/>
  <c r="P1042" i="1" s="1"/>
  <c r="Y1042" i="1" s="1"/>
  <c r="Z1042" i="1" s="1"/>
  <c r="L1667" i="1"/>
  <c r="M1667" i="1" s="1"/>
  <c r="O1667" i="1" s="1"/>
  <c r="P1667" i="1" s="1"/>
  <c r="Y1667" i="1" s="1"/>
  <c r="Z1667" i="1" s="1"/>
  <c r="W141" i="1"/>
  <c r="L1584" i="1"/>
  <c r="M1584" i="1" s="1"/>
  <c r="O1584" i="1" s="1"/>
  <c r="P1584" i="1" s="1"/>
  <c r="Y1584" i="1" s="1"/>
  <c r="Z1584" i="1" s="1"/>
  <c r="W427" i="1"/>
  <c r="W1450" i="1"/>
  <c r="L730" i="1"/>
  <c r="M730" i="1" s="1"/>
  <c r="O730" i="1" s="1"/>
  <c r="P730" i="1" s="1"/>
  <c r="Y730" i="1" s="1"/>
  <c r="Z730" i="1" s="1"/>
  <c r="L1517" i="1"/>
  <c r="M1517" i="1" s="1"/>
  <c r="O1517" i="1" s="1"/>
  <c r="P1517" i="1" s="1"/>
  <c r="Y1517" i="1" s="1"/>
  <c r="Z1517" i="1" s="1"/>
  <c r="L471" i="1"/>
  <c r="M471" i="1" s="1"/>
  <c r="O471" i="1" s="1"/>
  <c r="P471" i="1" s="1"/>
  <c r="Y471" i="1" s="1"/>
  <c r="Z471" i="1" s="1"/>
  <c r="L1046" i="1"/>
  <c r="M1046" i="1" s="1"/>
  <c r="O1046" i="1" s="1"/>
  <c r="P1046" i="1" s="1"/>
  <c r="Y1046" i="1" s="1"/>
  <c r="Z1046" i="1" s="1"/>
  <c r="W1221" i="1"/>
  <c r="W951" i="1"/>
  <c r="L1543" i="1"/>
  <c r="M1543" i="1" s="1"/>
  <c r="O1543" i="1" s="1"/>
  <c r="P1543" i="1" s="1"/>
  <c r="Y1543" i="1" s="1"/>
  <c r="Z1543" i="1" s="1"/>
  <c r="L1806" i="1"/>
  <c r="M1806" i="1" s="1"/>
  <c r="O1806" i="1" s="1"/>
  <c r="P1806" i="1" s="1"/>
  <c r="Y1806" i="1" s="1"/>
  <c r="Z1806" i="1" s="1"/>
  <c r="L1467" i="1"/>
  <c r="M1467" i="1" s="1"/>
  <c r="O1467" i="1" s="1"/>
  <c r="P1467" i="1" s="1"/>
  <c r="Y1467" i="1" s="1"/>
  <c r="Z1467" i="1" s="1"/>
  <c r="W1770" i="1"/>
  <c r="W400" i="1"/>
  <c r="L1330" i="1"/>
  <c r="M1330" i="1" s="1"/>
  <c r="O1330" i="1" s="1"/>
  <c r="P1330" i="1" s="1"/>
  <c r="Y1330" i="1" s="1"/>
  <c r="Z1330" i="1" s="1"/>
  <c r="W1394" i="1"/>
  <c r="L353" i="1"/>
  <c r="M353" i="1" s="1"/>
  <c r="O353" i="1" s="1"/>
  <c r="P353" i="1" s="1"/>
  <c r="Y353" i="1" s="1"/>
  <c r="Z353" i="1" s="1"/>
  <c r="W488" i="1"/>
  <c r="W105" i="1"/>
  <c r="W420" i="1"/>
  <c r="L183" i="1"/>
  <c r="M183" i="1" s="1"/>
  <c r="O183" i="1" s="1"/>
  <c r="P183" i="1" s="1"/>
  <c r="Y183" i="1" s="1"/>
  <c r="Z183" i="1" s="1"/>
  <c r="W171" i="1"/>
  <c r="W1775" i="1"/>
  <c r="W942" i="1"/>
  <c r="L1706" i="1"/>
  <c r="M1706" i="1" s="1"/>
  <c r="O1706" i="1" s="1"/>
  <c r="P1706" i="1" s="1"/>
  <c r="Y1706" i="1" s="1"/>
  <c r="Z1706" i="1" s="1"/>
  <c r="W59" i="1"/>
  <c r="W1414" i="1"/>
  <c r="L182" i="1"/>
  <c r="M182" i="1" s="1"/>
  <c r="O182" i="1" s="1"/>
  <c r="P182" i="1" s="1"/>
  <c r="Y182" i="1" s="1"/>
  <c r="Z182" i="1" s="1"/>
  <c r="W431" i="1"/>
  <c r="W979" i="1"/>
  <c r="W879" i="1"/>
  <c r="W1289" i="1"/>
  <c r="L1167" i="1"/>
  <c r="M1167" i="1" s="1"/>
  <c r="O1167" i="1" s="1"/>
  <c r="P1167" i="1" s="1"/>
  <c r="Y1167" i="1" s="1"/>
  <c r="Z1167" i="1" s="1"/>
  <c r="W652" i="1"/>
  <c r="W947" i="1"/>
  <c r="L129" i="1"/>
  <c r="M129" i="1" s="1"/>
  <c r="O129" i="1" s="1"/>
  <c r="P129" i="1" s="1"/>
  <c r="Y129" i="1" s="1"/>
  <c r="Z129" i="1" s="1"/>
  <c r="L1179" i="1"/>
  <c r="M1179" i="1" s="1"/>
  <c r="O1179" i="1" s="1"/>
  <c r="P1179" i="1" s="1"/>
  <c r="Y1179" i="1" s="1"/>
  <c r="Z1179" i="1" s="1"/>
  <c r="L124" i="1"/>
  <c r="M124" i="1" s="1"/>
  <c r="O124" i="1" s="1"/>
  <c r="P124" i="1" s="1"/>
  <c r="Y124" i="1" s="1"/>
  <c r="Z124" i="1" s="1"/>
  <c r="L1367" i="1"/>
  <c r="M1367" i="1" s="1"/>
  <c r="O1367" i="1" s="1"/>
  <c r="P1367" i="1" s="1"/>
  <c r="Y1367" i="1" s="1"/>
  <c r="Z1367" i="1" s="1"/>
  <c r="L1468" i="1"/>
  <c r="M1468" i="1" s="1"/>
  <c r="O1468" i="1" s="1"/>
  <c r="P1468" i="1" s="1"/>
  <c r="Y1468" i="1" s="1"/>
  <c r="Z1468" i="1" s="1"/>
  <c r="W564" i="1"/>
  <c r="W1307" i="1"/>
  <c r="W519" i="1"/>
  <c r="W1110" i="1"/>
  <c r="L1563" i="1"/>
  <c r="M1563" i="1" s="1"/>
  <c r="O1563" i="1" s="1"/>
  <c r="P1563" i="1" s="1"/>
  <c r="Y1563" i="1" s="1"/>
  <c r="Z1563" i="1" s="1"/>
  <c r="W151" i="1"/>
  <c r="W737" i="1"/>
  <c r="W678" i="1"/>
  <c r="W308" i="1"/>
  <c r="W1219" i="1"/>
  <c r="W1726" i="1"/>
  <c r="W592" i="1"/>
  <c r="W792" i="1"/>
  <c r="W366" i="1"/>
  <c r="W1370" i="1"/>
  <c r="W1443" i="1"/>
  <c r="W1054" i="1"/>
  <c r="W1281" i="1"/>
  <c r="L1389" i="1"/>
  <c r="M1389" i="1" s="1"/>
  <c r="O1389" i="1" s="1"/>
  <c r="P1389" i="1" s="1"/>
  <c r="Y1389" i="1" s="1"/>
  <c r="Z1389" i="1" s="1"/>
  <c r="W270" i="1"/>
  <c r="W184" i="1"/>
  <c r="W611" i="1"/>
  <c r="L1143" i="1"/>
  <c r="M1143" i="1" s="1"/>
  <c r="O1143" i="1" s="1"/>
  <c r="P1143" i="1" s="1"/>
  <c r="Y1143" i="1" s="1"/>
  <c r="Z1143" i="1" s="1"/>
  <c r="W1254" i="1"/>
  <c r="L440" i="1"/>
  <c r="M440" i="1" s="1"/>
  <c r="O440" i="1" s="1"/>
  <c r="P440" i="1" s="1"/>
  <c r="Y440" i="1" s="1"/>
  <c r="Z440" i="1" s="1"/>
  <c r="L342" i="1"/>
  <c r="M342" i="1" s="1"/>
  <c r="O342" i="1" s="1"/>
  <c r="P342" i="1" s="1"/>
  <c r="Y342" i="1" s="1"/>
  <c r="Z342" i="1" s="1"/>
  <c r="L923" i="1"/>
  <c r="M923" i="1" s="1"/>
  <c r="O923" i="1" s="1"/>
  <c r="P923" i="1" s="1"/>
  <c r="Y923" i="1" s="1"/>
  <c r="Z923" i="1" s="1"/>
  <c r="L220" i="1"/>
  <c r="M220" i="1" s="1"/>
  <c r="O220" i="1" s="1"/>
  <c r="P220" i="1" s="1"/>
  <c r="Y220" i="1" s="1"/>
  <c r="Z220" i="1" s="1"/>
  <c r="L1181" i="1"/>
  <c r="M1181" i="1" s="1"/>
  <c r="O1181" i="1" s="1"/>
  <c r="P1181" i="1" s="1"/>
  <c r="Y1181" i="1" s="1"/>
  <c r="Z1181" i="1" s="1"/>
  <c r="L1032" i="1"/>
  <c r="M1032" i="1" s="1"/>
  <c r="O1032" i="1" s="1"/>
  <c r="P1032" i="1" s="1"/>
  <c r="Y1032" i="1" s="1"/>
  <c r="Z1032" i="1" s="1"/>
  <c r="L861" i="1"/>
  <c r="M861" i="1" s="1"/>
  <c r="O861" i="1" s="1"/>
  <c r="P861" i="1" s="1"/>
  <c r="Y861" i="1" s="1"/>
  <c r="Z861" i="1" s="1"/>
  <c r="L1741" i="1"/>
  <c r="M1741" i="1" s="1"/>
  <c r="O1741" i="1" s="1"/>
  <c r="P1741" i="1" s="1"/>
  <c r="Y1741" i="1" s="1"/>
  <c r="Z1741" i="1" s="1"/>
  <c r="L57" i="1"/>
  <c r="M57" i="1" s="1"/>
  <c r="O57" i="1" s="1"/>
  <c r="P57" i="1" s="1"/>
  <c r="Y57" i="1" s="1"/>
  <c r="Z57" i="1" s="1"/>
  <c r="L1040" i="1"/>
  <c r="M1040" i="1" s="1"/>
  <c r="O1040" i="1" s="1"/>
  <c r="P1040" i="1" s="1"/>
  <c r="Y1040" i="1" s="1"/>
  <c r="Z1040" i="1" s="1"/>
  <c r="L541" i="1"/>
  <c r="M541" i="1" s="1"/>
  <c r="O541" i="1" s="1"/>
  <c r="P541" i="1" s="1"/>
  <c r="Y541" i="1" s="1"/>
  <c r="Z541" i="1" s="1"/>
  <c r="L1503" i="1"/>
  <c r="M1503" i="1" s="1"/>
  <c r="O1503" i="1" s="1"/>
  <c r="P1503" i="1" s="1"/>
  <c r="Y1503" i="1" s="1"/>
  <c r="Z1503" i="1" s="1"/>
  <c r="L644" i="1"/>
  <c r="M644" i="1" s="1"/>
  <c r="O644" i="1" s="1"/>
  <c r="P644" i="1" s="1"/>
  <c r="Y644" i="1" s="1"/>
  <c r="Z644" i="1" s="1"/>
  <c r="L1344" i="1"/>
  <c r="M1344" i="1" s="1"/>
  <c r="O1344" i="1" s="1"/>
  <c r="P1344" i="1" s="1"/>
  <c r="Y1344" i="1" s="1"/>
  <c r="Z1344" i="1" s="1"/>
  <c r="L653" i="1"/>
  <c r="M653" i="1" s="1"/>
  <c r="O653" i="1" s="1"/>
  <c r="P653" i="1" s="1"/>
  <c r="Y653" i="1" s="1"/>
  <c r="Z653" i="1" s="1"/>
  <c r="W190" i="1"/>
  <c r="W681" i="1"/>
  <c r="W375" i="1"/>
  <c r="W256" i="1"/>
  <c r="W1683" i="1"/>
  <c r="W464" i="1"/>
  <c r="W1164" i="1"/>
  <c r="W1744" i="1"/>
  <c r="W33" i="1"/>
  <c r="W233" i="1"/>
  <c r="W538" i="1"/>
  <c r="L1213" i="1"/>
  <c r="M1213" i="1" s="1"/>
  <c r="O1213" i="1" s="1"/>
  <c r="P1213" i="1" s="1"/>
  <c r="Y1213" i="1" s="1"/>
  <c r="Z1213" i="1" s="1"/>
  <c r="W1168" i="1"/>
  <c r="L583" i="1"/>
  <c r="M583" i="1" s="1"/>
  <c r="O583" i="1" s="1"/>
  <c r="P583" i="1" s="1"/>
  <c r="Y583" i="1" s="1"/>
  <c r="Z583" i="1" s="1"/>
  <c r="W267" i="1"/>
  <c r="W1199" i="1"/>
  <c r="L1560" i="1"/>
  <c r="M1560" i="1" s="1"/>
  <c r="O1560" i="1" s="1"/>
  <c r="P1560" i="1" s="1"/>
  <c r="Y1560" i="1" s="1"/>
  <c r="Z1560" i="1" s="1"/>
  <c r="L1223" i="1"/>
  <c r="M1223" i="1" s="1"/>
  <c r="O1223" i="1" s="1"/>
  <c r="P1223" i="1" s="1"/>
  <c r="Y1223" i="1" s="1"/>
  <c r="Z1223" i="1" s="1"/>
  <c r="L1465" i="1"/>
  <c r="M1465" i="1" s="1"/>
  <c r="O1465" i="1" s="1"/>
  <c r="P1465" i="1" s="1"/>
  <c r="Y1465" i="1" s="1"/>
  <c r="Z1465" i="1" s="1"/>
  <c r="L1565" i="1"/>
  <c r="M1565" i="1" s="1"/>
  <c r="O1565" i="1" s="1"/>
  <c r="P1565" i="1" s="1"/>
  <c r="Y1565" i="1" s="1"/>
  <c r="Z1565" i="1" s="1"/>
  <c r="W227" i="1"/>
  <c r="W674" i="1"/>
  <c r="W1274" i="1"/>
  <c r="W1002" i="1"/>
  <c r="W284" i="1"/>
  <c r="W356" i="1"/>
  <c r="W140" i="1"/>
  <c r="W560" i="1"/>
  <c r="W803" i="1"/>
  <c r="L244" i="1"/>
  <c r="M244" i="1" s="1"/>
  <c r="O244" i="1" s="1"/>
  <c r="P244" i="1" s="1"/>
  <c r="Y244" i="1" s="1"/>
  <c r="Z244" i="1" s="1"/>
  <c r="W1152" i="1"/>
  <c r="W598" i="1"/>
  <c r="W1170" i="1"/>
  <c r="W588" i="1"/>
  <c r="W1639" i="1"/>
  <c r="W19" i="1"/>
  <c r="W1379" i="1"/>
  <c r="W585" i="1"/>
  <c r="W1108" i="1"/>
  <c r="L1692" i="1"/>
  <c r="M1692" i="1" s="1"/>
  <c r="O1692" i="1" s="1"/>
  <c r="P1692" i="1" s="1"/>
  <c r="Y1692" i="1" s="1"/>
  <c r="Z1692" i="1" s="1"/>
  <c r="L1617" i="1"/>
  <c r="M1617" i="1" s="1"/>
  <c r="O1617" i="1" s="1"/>
  <c r="P1617" i="1" s="1"/>
  <c r="Y1617" i="1" s="1"/>
  <c r="Z1617" i="1" s="1"/>
  <c r="W1568" i="1"/>
  <c r="W523" i="1"/>
  <c r="W1089" i="1"/>
  <c r="W1705" i="1"/>
  <c r="L1340" i="1"/>
  <c r="M1340" i="1" s="1"/>
  <c r="O1340" i="1" s="1"/>
  <c r="P1340" i="1" s="1"/>
  <c r="Y1340" i="1" s="1"/>
  <c r="Z1340" i="1" s="1"/>
  <c r="L543" i="1"/>
  <c r="M543" i="1" s="1"/>
  <c r="O543" i="1" s="1"/>
  <c r="P543" i="1" s="1"/>
  <c r="Y543" i="1" s="1"/>
  <c r="Z543" i="1" s="1"/>
  <c r="L863" i="1"/>
  <c r="M863" i="1" s="1"/>
  <c r="O863" i="1" s="1"/>
  <c r="P863" i="1" s="1"/>
  <c r="Y863" i="1" s="1"/>
  <c r="Z863" i="1" s="1"/>
  <c r="L1013" i="1"/>
  <c r="M1013" i="1" s="1"/>
  <c r="O1013" i="1" s="1"/>
  <c r="P1013" i="1" s="1"/>
  <c r="Y1013" i="1" s="1"/>
  <c r="Z1013" i="1" s="1"/>
  <c r="L1653" i="1"/>
  <c r="M1653" i="1" s="1"/>
  <c r="O1653" i="1" s="1"/>
  <c r="P1653" i="1" s="1"/>
  <c r="Y1653" i="1" s="1"/>
  <c r="Z1653" i="1" s="1"/>
  <c r="W1746" i="1"/>
  <c r="W770" i="1"/>
  <c r="L56" i="1"/>
  <c r="M56" i="1" s="1"/>
  <c r="O56" i="1" s="1"/>
  <c r="P56" i="1" s="1"/>
  <c r="Y56" i="1" s="1"/>
  <c r="Z56" i="1" s="1"/>
  <c r="L63" i="1"/>
  <c r="M63" i="1" s="1"/>
  <c r="O63" i="1" s="1"/>
  <c r="P63" i="1" s="1"/>
  <c r="Y63" i="1" s="1"/>
  <c r="Z63" i="1" s="1"/>
  <c r="W1091" i="1"/>
  <c r="W132" i="1"/>
  <c r="W552" i="1"/>
  <c r="W752" i="1"/>
  <c r="W952" i="1"/>
  <c r="W1372" i="1"/>
  <c r="W1572" i="1"/>
  <c r="W1792" i="1"/>
  <c r="W234" i="1"/>
  <c r="W66" i="1"/>
  <c r="W826" i="1"/>
  <c r="W1007" i="1"/>
  <c r="L901" i="1"/>
  <c r="M901" i="1" s="1"/>
  <c r="O901" i="1" s="1"/>
  <c r="P901" i="1" s="1"/>
  <c r="Y901" i="1" s="1"/>
  <c r="Z901" i="1" s="1"/>
  <c r="W1349" i="1"/>
  <c r="L983" i="1"/>
  <c r="M983" i="1" s="1"/>
  <c r="O983" i="1" s="1"/>
  <c r="P983" i="1" s="1"/>
  <c r="Y983" i="1" s="1"/>
  <c r="Z983" i="1" s="1"/>
  <c r="W1207" i="1"/>
  <c r="L74" i="1"/>
  <c r="M74" i="1" s="1"/>
  <c r="O74" i="1" s="1"/>
  <c r="P74" i="1" s="1"/>
  <c r="Y74" i="1" s="1"/>
  <c r="Z74" i="1" s="1"/>
  <c r="W1323" i="1"/>
  <c r="W684" i="1"/>
  <c r="W218" i="1"/>
  <c r="L491" i="1"/>
  <c r="M491" i="1" s="1"/>
  <c r="O491" i="1" s="1"/>
  <c r="P491" i="1" s="1"/>
  <c r="Y491" i="1" s="1"/>
  <c r="Z491" i="1" s="1"/>
  <c r="L1785" i="1"/>
  <c r="M1785" i="1" s="1"/>
  <c r="O1785" i="1" s="1"/>
  <c r="P1785" i="1" s="1"/>
  <c r="Y1785" i="1" s="1"/>
  <c r="Z1785" i="1" s="1"/>
  <c r="L1166" i="1"/>
  <c r="M1166" i="1" s="1"/>
  <c r="O1166" i="1" s="1"/>
  <c r="P1166" i="1" s="1"/>
  <c r="Y1166" i="1" s="1"/>
  <c r="Z1166" i="1" s="1"/>
  <c r="L1266" i="1"/>
  <c r="M1266" i="1" s="1"/>
  <c r="O1266" i="1" s="1"/>
  <c r="P1266" i="1" s="1"/>
  <c r="Y1266" i="1" s="1"/>
  <c r="Z1266" i="1" s="1"/>
  <c r="W29" i="1"/>
  <c r="W1201" i="1"/>
  <c r="W642" i="1"/>
  <c r="W360" i="1"/>
  <c r="W823" i="1"/>
  <c r="L1403" i="1"/>
  <c r="M1403" i="1" s="1"/>
  <c r="O1403" i="1" s="1"/>
  <c r="P1403" i="1" s="1"/>
  <c r="Y1403" i="1" s="1"/>
  <c r="Z1403" i="1" s="1"/>
  <c r="W1774" i="1"/>
  <c r="W125" i="1"/>
  <c r="L223" i="1"/>
  <c r="M223" i="1" s="1"/>
  <c r="O223" i="1" s="1"/>
  <c r="P223" i="1" s="1"/>
  <c r="Y223" i="1" s="1"/>
  <c r="Z223" i="1" s="1"/>
  <c r="L829" i="1"/>
  <c r="M829" i="1" s="1"/>
  <c r="O829" i="1" s="1"/>
  <c r="P829" i="1" s="1"/>
  <c r="Y829" i="1" s="1"/>
  <c r="Z829" i="1" s="1"/>
  <c r="W88" i="1"/>
  <c r="L601" i="1"/>
  <c r="M601" i="1" s="1"/>
  <c r="O601" i="1" s="1"/>
  <c r="P601" i="1" s="1"/>
  <c r="Y601" i="1" s="1"/>
  <c r="Z601" i="1" s="1"/>
  <c r="W502" i="1"/>
  <c r="W1311" i="1"/>
  <c r="W312" i="1"/>
  <c r="W496" i="1"/>
  <c r="W1566" i="1"/>
  <c r="L941" i="1"/>
  <c r="M941" i="1" s="1"/>
  <c r="O941" i="1" s="1"/>
  <c r="P941" i="1" s="1"/>
  <c r="Y941" i="1" s="1"/>
  <c r="Z941" i="1" s="1"/>
  <c r="L1601" i="1"/>
  <c r="M1601" i="1" s="1"/>
  <c r="O1601" i="1" s="1"/>
  <c r="P1601" i="1" s="1"/>
  <c r="Y1601" i="1" s="1"/>
  <c r="Z1601" i="1" s="1"/>
  <c r="L1585" i="1"/>
  <c r="M1585" i="1" s="1"/>
  <c r="O1585" i="1" s="1"/>
  <c r="P1585" i="1" s="1"/>
  <c r="Y1585" i="1" s="1"/>
  <c r="Z1585" i="1" s="1"/>
  <c r="L1712" i="1"/>
  <c r="M1712" i="1" s="1"/>
  <c r="O1712" i="1" s="1"/>
  <c r="P1712" i="1" s="1"/>
  <c r="Y1712" i="1" s="1"/>
  <c r="Z1712" i="1" s="1"/>
  <c r="L807" i="1"/>
  <c r="M807" i="1" s="1"/>
  <c r="O807" i="1" s="1"/>
  <c r="P807" i="1" s="1"/>
  <c r="Y807" i="1" s="1"/>
  <c r="Z807" i="1" s="1"/>
  <c r="L1217" i="1"/>
  <c r="M1217" i="1" s="1"/>
  <c r="O1217" i="1" s="1"/>
  <c r="P1217" i="1" s="1"/>
  <c r="Y1217" i="1" s="1"/>
  <c r="Z1217" i="1" s="1"/>
  <c r="L1328" i="1"/>
  <c r="M1328" i="1" s="1"/>
  <c r="O1328" i="1" s="1"/>
  <c r="P1328" i="1" s="1"/>
  <c r="Y1328" i="1" s="1"/>
  <c r="Z1328" i="1" s="1"/>
  <c r="W908" i="1"/>
  <c r="W929" i="1"/>
  <c r="L1316" i="1"/>
  <c r="M1316" i="1" s="1"/>
  <c r="O1316" i="1" s="1"/>
  <c r="P1316" i="1" s="1"/>
  <c r="Y1316" i="1" s="1"/>
  <c r="Z1316" i="1" s="1"/>
  <c r="W1500" i="1"/>
  <c r="W1041" i="1"/>
  <c r="W1403" i="1"/>
  <c r="W711" i="1"/>
  <c r="W1131" i="1"/>
  <c r="W1351" i="1"/>
  <c r="W572" i="1"/>
  <c r="W772" i="1"/>
  <c r="W972" i="1"/>
  <c r="W1192" i="1"/>
  <c r="W1392" i="1"/>
  <c r="W1592" i="1"/>
  <c r="W736" i="1"/>
  <c r="W327" i="1"/>
  <c r="L463" i="1"/>
  <c r="M463" i="1" s="1"/>
  <c r="O463" i="1" s="1"/>
  <c r="P463" i="1" s="1"/>
  <c r="Y463" i="1" s="1"/>
  <c r="Z463" i="1" s="1"/>
  <c r="L853" i="1"/>
  <c r="M853" i="1" s="1"/>
  <c r="O853" i="1" s="1"/>
  <c r="P853" i="1" s="1"/>
  <c r="Y853" i="1" s="1"/>
  <c r="Z853" i="1" s="1"/>
  <c r="L1083" i="1"/>
  <c r="M1083" i="1" s="1"/>
  <c r="O1083" i="1" s="1"/>
  <c r="P1083" i="1" s="1"/>
  <c r="Y1083" i="1" s="1"/>
  <c r="Z1083" i="1" s="1"/>
  <c r="W399" i="1"/>
  <c r="W924" i="1"/>
  <c r="W539" i="1"/>
  <c r="L424" i="1"/>
  <c r="M424" i="1" s="1"/>
  <c r="O424" i="1" s="1"/>
  <c r="P424" i="1" s="1"/>
  <c r="Y424" i="1" s="1"/>
  <c r="Z424" i="1" s="1"/>
  <c r="L825" i="1"/>
  <c r="M825" i="1" s="1"/>
  <c r="O825" i="1" s="1"/>
  <c r="P825" i="1" s="1"/>
  <c r="Y825" i="1" s="1"/>
  <c r="Z825" i="1" s="1"/>
  <c r="W1088" i="1"/>
  <c r="L1401" i="1"/>
  <c r="M1401" i="1" s="1"/>
  <c r="O1401" i="1" s="1"/>
  <c r="P1401" i="1" s="1"/>
  <c r="Y1401" i="1" s="1"/>
  <c r="Z1401" i="1" s="1"/>
  <c r="W1120" i="1"/>
  <c r="W1471" i="1"/>
  <c r="W1070" i="1"/>
  <c r="L663" i="1"/>
  <c r="M663" i="1" s="1"/>
  <c r="O663" i="1" s="1"/>
  <c r="P663" i="1" s="1"/>
  <c r="Y663" i="1" s="1"/>
  <c r="Z663" i="1" s="1"/>
  <c r="L1026" i="1"/>
  <c r="M1026" i="1" s="1"/>
  <c r="O1026" i="1" s="1"/>
  <c r="P1026" i="1" s="1"/>
  <c r="Y1026" i="1" s="1"/>
  <c r="Z1026" i="1" s="1"/>
  <c r="W1484" i="1"/>
  <c r="W800" i="1"/>
  <c r="W263" i="1"/>
  <c r="L763" i="1"/>
  <c r="M763" i="1" s="1"/>
  <c r="O763" i="1" s="1"/>
  <c r="P763" i="1" s="1"/>
  <c r="Y763" i="1" s="1"/>
  <c r="Z763" i="1" s="1"/>
  <c r="W251" i="1"/>
  <c r="W306" i="1"/>
  <c r="W17" i="1"/>
  <c r="L1780" i="1"/>
  <c r="M1780" i="1" s="1"/>
  <c r="O1780" i="1" s="1"/>
  <c r="P1780" i="1" s="1"/>
  <c r="Y1780" i="1" s="1"/>
  <c r="Z1780" i="1" s="1"/>
  <c r="L151" i="1"/>
  <c r="M151" i="1" s="1"/>
  <c r="O151" i="1" s="1"/>
  <c r="P151" i="1" s="1"/>
  <c r="Y151" i="1" s="1"/>
  <c r="Z151" i="1" s="1"/>
  <c r="L361" i="1"/>
  <c r="M361" i="1" s="1"/>
  <c r="O361" i="1" s="1"/>
  <c r="P361" i="1" s="1"/>
  <c r="Y361" i="1" s="1"/>
  <c r="Z361" i="1" s="1"/>
  <c r="L1423" i="1"/>
  <c r="M1423" i="1" s="1"/>
  <c r="O1423" i="1" s="1"/>
  <c r="P1423" i="1" s="1"/>
  <c r="Y1423" i="1" s="1"/>
  <c r="Z1423" i="1" s="1"/>
  <c r="L962" i="1"/>
  <c r="M962" i="1" s="1"/>
  <c r="O962" i="1" s="1"/>
  <c r="P962" i="1" s="1"/>
  <c r="Y962" i="1" s="1"/>
  <c r="Z962" i="1" s="1"/>
  <c r="L48" i="1"/>
  <c r="M48" i="1" s="1"/>
  <c r="O48" i="1" s="1"/>
  <c r="P48" i="1" s="1"/>
  <c r="Y48" i="1" s="1"/>
  <c r="Z48" i="1" s="1"/>
  <c r="L568" i="1"/>
  <c r="M568" i="1" s="1"/>
  <c r="O568" i="1" s="1"/>
  <c r="P568" i="1" s="1"/>
  <c r="Y568" i="1" s="1"/>
  <c r="Z568" i="1" s="1"/>
  <c r="L1119" i="1"/>
  <c r="M1119" i="1" s="1"/>
  <c r="O1119" i="1" s="1"/>
  <c r="P1119" i="1" s="1"/>
  <c r="Y1119" i="1" s="1"/>
  <c r="Z1119" i="1" s="1"/>
  <c r="W866" i="1"/>
  <c r="W362" i="1"/>
  <c r="W555" i="1"/>
  <c r="W1685" i="1"/>
  <c r="W217" i="1"/>
  <c r="W886" i="1"/>
  <c r="L510" i="1"/>
  <c r="M510" i="1" s="1"/>
  <c r="O510" i="1" s="1"/>
  <c r="P510" i="1" s="1"/>
  <c r="Y510" i="1" s="1"/>
  <c r="Z510" i="1" s="1"/>
  <c r="L632" i="1"/>
  <c r="M632" i="1" s="1"/>
  <c r="O632" i="1" s="1"/>
  <c r="P632" i="1" s="1"/>
  <c r="Y632" i="1" s="1"/>
  <c r="Z632" i="1" s="1"/>
  <c r="L1224" i="1"/>
  <c r="M1224" i="1" s="1"/>
  <c r="O1224" i="1" s="1"/>
  <c r="P1224" i="1" s="1"/>
  <c r="Y1224" i="1" s="1"/>
  <c r="Z1224" i="1" s="1"/>
  <c r="L1264" i="1"/>
  <c r="M1264" i="1" s="1"/>
  <c r="O1264" i="1" s="1"/>
  <c r="P1264" i="1" s="1"/>
  <c r="Y1264" i="1" s="1"/>
  <c r="Z1264" i="1" s="1"/>
  <c r="W410" i="1"/>
  <c r="W1627" i="1"/>
  <c r="W1039" i="1"/>
  <c r="W1165" i="1"/>
  <c r="W1786" i="1"/>
  <c r="W750" i="1"/>
  <c r="W1359" i="1"/>
  <c r="L1606" i="1"/>
  <c r="M1606" i="1" s="1"/>
  <c r="O1606" i="1" s="1"/>
  <c r="P1606" i="1" s="1"/>
  <c r="Y1606" i="1" s="1"/>
  <c r="Z1606" i="1" s="1"/>
  <c r="L708" i="1"/>
  <c r="M708" i="1" s="1"/>
  <c r="O708" i="1" s="1"/>
  <c r="P708" i="1" s="1"/>
  <c r="Y708" i="1" s="1"/>
  <c r="Z708" i="1" s="1"/>
  <c r="W1798" i="1"/>
  <c r="W1014" i="1"/>
  <c r="W261" i="1"/>
  <c r="W1142" i="1"/>
  <c r="W1602" i="1"/>
  <c r="W231" i="1"/>
  <c r="W1676" i="1"/>
  <c r="L1257" i="1"/>
  <c r="M1257" i="1" s="1"/>
  <c r="O1257" i="1" s="1"/>
  <c r="P1257" i="1" s="1"/>
  <c r="Y1257" i="1" s="1"/>
  <c r="Z1257" i="1" s="1"/>
  <c r="W664" i="1"/>
  <c r="W380" i="1"/>
  <c r="W843" i="1"/>
  <c r="L1443" i="1"/>
  <c r="M1443" i="1" s="1"/>
  <c r="O1443" i="1" s="1"/>
  <c r="P1443" i="1" s="1"/>
  <c r="Y1443" i="1" s="1"/>
  <c r="Z1443" i="1" s="1"/>
  <c r="W384" i="1"/>
  <c r="W1724" i="1"/>
  <c r="W1128" i="1"/>
  <c r="W1161" i="1"/>
  <c r="L1207" i="1"/>
  <c r="M1207" i="1" s="1"/>
  <c r="O1207" i="1" s="1"/>
  <c r="P1207" i="1" s="1"/>
  <c r="Y1207" i="1" s="1"/>
  <c r="Z1207" i="1" s="1"/>
  <c r="L291" i="1"/>
  <c r="M291" i="1" s="1"/>
  <c r="O291" i="1" s="1"/>
  <c r="P291" i="1" s="1"/>
  <c r="Y291" i="1" s="1"/>
  <c r="Z291" i="1" s="1"/>
  <c r="L1614" i="1"/>
  <c r="M1614" i="1" s="1"/>
  <c r="O1614" i="1" s="1"/>
  <c r="P1614" i="1" s="1"/>
  <c r="Y1614" i="1" s="1"/>
  <c r="Z1614" i="1" s="1"/>
  <c r="L1302" i="1"/>
  <c r="M1302" i="1" s="1"/>
  <c r="O1302" i="1" s="1"/>
  <c r="P1302" i="1" s="1"/>
  <c r="Y1302" i="1" s="1"/>
  <c r="Z1302" i="1" s="1"/>
  <c r="L133" i="1"/>
  <c r="M133" i="1" s="1"/>
  <c r="O133" i="1" s="1"/>
  <c r="P133" i="1" s="1"/>
  <c r="Y133" i="1" s="1"/>
  <c r="Z133" i="1" s="1"/>
  <c r="W1208" i="1"/>
  <c r="W1292" i="1"/>
  <c r="W473" i="1"/>
  <c r="W1487" i="1"/>
  <c r="W1430" i="1"/>
  <c r="L1357" i="1"/>
  <c r="M1357" i="1" s="1"/>
  <c r="O1357" i="1" s="1"/>
  <c r="P1357" i="1" s="1"/>
  <c r="Y1357" i="1" s="1"/>
  <c r="Z1357" i="1" s="1"/>
  <c r="L1519" i="1"/>
  <c r="M1519" i="1" s="1"/>
  <c r="O1519" i="1" s="1"/>
  <c r="P1519" i="1" s="1"/>
  <c r="Y1519" i="1" s="1"/>
  <c r="Z1519" i="1" s="1"/>
  <c r="W925" i="1"/>
  <c r="W456" i="1"/>
  <c r="W1661" i="1"/>
  <c r="L1763" i="1"/>
  <c r="M1763" i="1" s="1"/>
  <c r="O1763" i="1" s="1"/>
  <c r="P1763" i="1" s="1"/>
  <c r="Y1763" i="1" s="1"/>
  <c r="Z1763" i="1" s="1"/>
  <c r="W492" i="1"/>
  <c r="L1693" i="1"/>
  <c r="M1693" i="1" s="1"/>
  <c r="O1693" i="1" s="1"/>
  <c r="P1693" i="1" s="1"/>
  <c r="Y1693" i="1" s="1"/>
  <c r="Z1693" i="1" s="1"/>
  <c r="W250" i="1"/>
  <c r="L243" i="1"/>
  <c r="M243" i="1" s="1"/>
  <c r="O243" i="1" s="1"/>
  <c r="P243" i="1" s="1"/>
  <c r="Y243" i="1" s="1"/>
  <c r="Z243" i="1" s="1"/>
  <c r="W294" i="1"/>
  <c r="W874" i="1"/>
  <c r="W1461" i="1"/>
  <c r="W936" i="1"/>
  <c r="W1196" i="1"/>
  <c r="W1796" i="1"/>
  <c r="W596" i="1"/>
  <c r="L101" i="1"/>
  <c r="M101" i="1" s="1"/>
  <c r="O101" i="1" s="1"/>
  <c r="P101" i="1" s="1"/>
  <c r="Y101" i="1" s="1"/>
  <c r="Z101" i="1" s="1"/>
  <c r="W494" i="1"/>
  <c r="W325" i="1"/>
  <c r="W836" i="1"/>
  <c r="L1564" i="1"/>
  <c r="M1564" i="1" s="1"/>
  <c r="O1564" i="1" s="1"/>
  <c r="P1564" i="1" s="1"/>
  <c r="Y1564" i="1" s="1"/>
  <c r="Z1564" i="1" s="1"/>
  <c r="L1550" i="1"/>
  <c r="M1550" i="1" s="1"/>
  <c r="O1550" i="1" s="1"/>
  <c r="P1550" i="1" s="1"/>
  <c r="Y1550" i="1" s="1"/>
  <c r="Z1550" i="1" s="1"/>
  <c r="L1241" i="1"/>
  <c r="M1241" i="1" s="1"/>
  <c r="O1241" i="1" s="1"/>
  <c r="P1241" i="1" s="1"/>
  <c r="Y1241" i="1" s="1"/>
  <c r="Z1241" i="1" s="1"/>
  <c r="L1445" i="1"/>
  <c r="M1445" i="1" s="1"/>
  <c r="O1445" i="1" s="1"/>
  <c r="P1445" i="1" s="1"/>
  <c r="Y1445" i="1" s="1"/>
  <c r="Z1445" i="1" s="1"/>
  <c r="L1327" i="1"/>
  <c r="M1327" i="1" s="1"/>
  <c r="O1327" i="1" s="1"/>
  <c r="P1327" i="1" s="1"/>
  <c r="Y1327" i="1" s="1"/>
  <c r="Z1327" i="1" s="1"/>
  <c r="L1429" i="1"/>
  <c r="M1429" i="1" s="1"/>
  <c r="O1429" i="1" s="1"/>
  <c r="P1429" i="1" s="1"/>
  <c r="Y1429" i="1" s="1"/>
  <c r="Z1429" i="1" s="1"/>
  <c r="W1210" i="1"/>
  <c r="W521" i="1"/>
  <c r="W121" i="1"/>
  <c r="W1701" i="1"/>
  <c r="L1783" i="1"/>
  <c r="M1783" i="1" s="1"/>
  <c r="O1783" i="1" s="1"/>
  <c r="P1783" i="1" s="1"/>
  <c r="Y1783" i="1" s="1"/>
  <c r="Z1783" i="1" s="1"/>
  <c r="W1339" i="1"/>
  <c r="W1059" i="1"/>
  <c r="L506" i="1"/>
  <c r="M506" i="1" s="1"/>
  <c r="O506" i="1" s="1"/>
  <c r="P506" i="1" s="1"/>
  <c r="Y506" i="1" s="1"/>
  <c r="Z506" i="1" s="1"/>
  <c r="L599" i="1"/>
  <c r="M599" i="1" s="1"/>
  <c r="O599" i="1" s="1"/>
  <c r="P599" i="1" s="1"/>
  <c r="Y599" i="1" s="1"/>
  <c r="Z599" i="1" s="1"/>
  <c r="W1216" i="1"/>
  <c r="W820" i="1"/>
  <c r="L1003" i="1"/>
  <c r="M1003" i="1" s="1"/>
  <c r="O1003" i="1" s="1"/>
  <c r="P1003" i="1" s="1"/>
  <c r="Y1003" i="1" s="1"/>
  <c r="Z1003" i="1" s="1"/>
  <c r="W1133" i="1"/>
  <c r="W1333" i="1"/>
  <c r="W1533" i="1"/>
  <c r="W1733" i="1"/>
  <c r="W1784" i="1"/>
  <c r="W1630" i="1"/>
  <c r="L1528" i="1"/>
  <c r="M1528" i="1" s="1"/>
  <c r="O1528" i="1" s="1"/>
  <c r="P1528" i="1" s="1"/>
  <c r="Y1528" i="1" s="1"/>
  <c r="Z1528" i="1" s="1"/>
  <c r="L1259" i="1"/>
  <c r="M1259" i="1" s="1"/>
  <c r="O1259" i="1" s="1"/>
  <c r="P1259" i="1" s="1"/>
  <c r="Y1259" i="1" s="1"/>
  <c r="Z1259" i="1" s="1"/>
  <c r="W225" i="1"/>
  <c r="W1294" i="1"/>
  <c r="W1078" i="1"/>
  <c r="W545" i="1"/>
  <c r="W286" i="1"/>
  <c r="W694" i="1"/>
  <c r="L562" i="1"/>
  <c r="M562" i="1" s="1"/>
  <c r="O562" i="1" s="1"/>
  <c r="P562" i="1" s="1"/>
  <c r="Y562" i="1" s="1"/>
  <c r="Z562" i="1" s="1"/>
  <c r="W859" i="1"/>
  <c r="W83" i="1"/>
  <c r="L1459" i="1"/>
  <c r="M1459" i="1" s="1"/>
  <c r="O1459" i="1" s="1"/>
  <c r="P1459" i="1" s="1"/>
  <c r="Y1459" i="1" s="1"/>
  <c r="Z1459" i="1" s="1"/>
  <c r="W168" i="1"/>
  <c r="W668" i="1"/>
  <c r="W1608" i="1"/>
  <c r="W1605" i="1"/>
  <c r="W1753" i="1"/>
  <c r="W1135" i="1"/>
  <c r="W1764" i="1"/>
  <c r="L201" i="1"/>
  <c r="M201" i="1" s="1"/>
  <c r="O201" i="1" s="1"/>
  <c r="P201" i="1" s="1"/>
  <c r="Y201" i="1" s="1"/>
  <c r="Z201" i="1" s="1"/>
  <c r="L1001" i="1"/>
  <c r="M1001" i="1" s="1"/>
  <c r="O1001" i="1" s="1"/>
  <c r="P1001" i="1" s="1"/>
  <c r="Y1001" i="1" s="1"/>
  <c r="Z1001" i="1" s="1"/>
  <c r="W1531" i="1"/>
  <c r="W332" i="1"/>
  <c r="W1172" i="1"/>
  <c r="L1727" i="1"/>
  <c r="M1727" i="1" s="1"/>
  <c r="O1727" i="1" s="1"/>
  <c r="P1727" i="1" s="1"/>
  <c r="Y1727" i="1" s="1"/>
  <c r="Z1727" i="1" s="1"/>
  <c r="W609" i="1"/>
  <c r="W1109" i="1"/>
  <c r="W980" i="1"/>
  <c r="W570" i="1"/>
  <c r="L1260" i="1"/>
  <c r="M1260" i="1" s="1"/>
  <c r="O1260" i="1" s="1"/>
  <c r="P1260" i="1" s="1"/>
  <c r="Y1260" i="1" s="1"/>
  <c r="Z1260" i="1" s="1"/>
  <c r="L1710" i="1"/>
  <c r="M1710" i="1" s="1"/>
  <c r="O1710" i="1" s="1"/>
  <c r="P1710" i="1" s="1"/>
  <c r="Y1710" i="1" s="1"/>
  <c r="Z1710" i="1" s="1"/>
  <c r="L802" i="1"/>
  <c r="M802" i="1" s="1"/>
  <c r="O802" i="1" s="1"/>
  <c r="P802" i="1" s="1"/>
  <c r="Y802" i="1" s="1"/>
  <c r="Z802" i="1" s="1"/>
  <c r="L1222" i="1"/>
  <c r="M1222" i="1" s="1"/>
  <c r="O1222" i="1" s="1"/>
  <c r="P1222" i="1" s="1"/>
  <c r="Y1222" i="1" s="1"/>
  <c r="Z1222" i="1" s="1"/>
  <c r="L1028" i="1"/>
  <c r="M1028" i="1" s="1"/>
  <c r="O1028" i="1" s="1"/>
  <c r="P1028" i="1" s="1"/>
  <c r="Y1028" i="1" s="1"/>
  <c r="Z1028" i="1" s="1"/>
  <c r="W448" i="1"/>
  <c r="W1407" i="1"/>
  <c r="W1621" i="1"/>
  <c r="W662" i="1"/>
  <c r="W1804" i="1"/>
  <c r="W580" i="1"/>
  <c r="L603" i="1"/>
  <c r="M603" i="1" s="1"/>
  <c r="O603" i="1" s="1"/>
  <c r="P603" i="1" s="1"/>
  <c r="Y603" i="1" s="1"/>
  <c r="Z603" i="1" s="1"/>
  <c r="W1094" i="1"/>
  <c r="L1085" i="1"/>
  <c r="M1085" i="1" s="1"/>
  <c r="O1085" i="1" s="1"/>
  <c r="P1085" i="1" s="1"/>
  <c r="Y1085" i="1" s="1"/>
  <c r="Z1085" i="1" s="1"/>
  <c r="L647" i="1"/>
  <c r="M647" i="1" s="1"/>
  <c r="O647" i="1" s="1"/>
  <c r="P647" i="1" s="1"/>
  <c r="Y647" i="1" s="1"/>
  <c r="Z647" i="1" s="1"/>
  <c r="W747" i="1"/>
  <c r="W188" i="1"/>
  <c r="W245" i="1"/>
  <c r="W870" i="1"/>
  <c r="W964" i="1"/>
  <c r="W675" i="1"/>
  <c r="W975" i="1"/>
  <c r="W1295" i="1"/>
  <c r="W1555" i="1"/>
  <c r="W37" i="1"/>
  <c r="W357" i="1"/>
  <c r="W717" i="1"/>
  <c r="W1257" i="1"/>
  <c r="W180" i="1"/>
  <c r="W600" i="1"/>
  <c r="W1760" i="1"/>
  <c r="W1663" i="1"/>
  <c r="W511" i="1"/>
  <c r="W1751" i="1"/>
  <c r="W1320" i="1"/>
  <c r="W970" i="1"/>
  <c r="L1505" i="1"/>
  <c r="M1505" i="1" s="1"/>
  <c r="O1505" i="1" s="1"/>
  <c r="P1505" i="1" s="1"/>
  <c r="Y1505" i="1" s="1"/>
  <c r="Z1505" i="1" s="1"/>
  <c r="L986" i="1"/>
  <c r="M986" i="1" s="1"/>
  <c r="O986" i="1" s="1"/>
  <c r="P986" i="1" s="1"/>
  <c r="Y986" i="1" s="1"/>
  <c r="Z986" i="1" s="1"/>
  <c r="L87" i="1"/>
  <c r="M87" i="1" s="1"/>
  <c r="O87" i="1" s="1"/>
  <c r="P87" i="1" s="1"/>
  <c r="Y87" i="1" s="1"/>
  <c r="Z87" i="1" s="1"/>
  <c r="L1267" i="1"/>
  <c r="M1267" i="1" s="1"/>
  <c r="O1267" i="1" s="1"/>
  <c r="P1267" i="1" s="1"/>
  <c r="Y1267" i="1" s="1"/>
  <c r="Z1267" i="1" s="1"/>
  <c r="L1579" i="1"/>
  <c r="M1579" i="1" s="1"/>
  <c r="O1579" i="1" s="1"/>
  <c r="P1579" i="1" s="1"/>
  <c r="Y1579" i="1" s="1"/>
  <c r="Z1579" i="1" s="1"/>
  <c r="W867" i="1"/>
  <c r="W708" i="1"/>
  <c r="W1388" i="1"/>
  <c r="W1529" i="1"/>
  <c r="W618" i="1"/>
  <c r="W1138" i="1"/>
  <c r="W774" i="1"/>
  <c r="W1674" i="1"/>
  <c r="W301" i="1"/>
  <c r="W1681" i="1"/>
  <c r="W142" i="1"/>
  <c r="W57" i="1"/>
  <c r="W457" i="1"/>
  <c r="W757" i="1"/>
  <c r="L161" i="1"/>
  <c r="M161" i="1" s="1"/>
  <c r="O161" i="1" s="1"/>
  <c r="P161" i="1" s="1"/>
  <c r="Y161" i="1" s="1"/>
  <c r="Z161" i="1" s="1"/>
  <c r="W1324" i="1"/>
  <c r="W880" i="1"/>
  <c r="W1240" i="1"/>
  <c r="W1520" i="1"/>
  <c r="W281" i="1"/>
  <c r="W1481" i="1"/>
  <c r="W1122" i="1"/>
  <c r="W1382" i="1"/>
  <c r="W363" i="1"/>
  <c r="W44" i="1"/>
  <c r="W1036" i="1"/>
  <c r="L460" i="1"/>
  <c r="M460" i="1" s="1"/>
  <c r="O460" i="1" s="1"/>
  <c r="P460" i="1" s="1"/>
  <c r="Y460" i="1" s="1"/>
  <c r="Z460" i="1" s="1"/>
  <c r="L981" i="1"/>
  <c r="M981" i="1" s="1"/>
  <c r="O981" i="1" s="1"/>
  <c r="P981" i="1" s="1"/>
  <c r="Y981" i="1" s="1"/>
  <c r="Z981" i="1" s="1"/>
  <c r="L743" i="1"/>
  <c r="M743" i="1" s="1"/>
  <c r="O743" i="1" s="1"/>
  <c r="P743" i="1" s="1"/>
  <c r="Y743" i="1" s="1"/>
  <c r="Z743" i="1" s="1"/>
  <c r="L144" i="1"/>
  <c r="M144" i="1" s="1"/>
  <c r="O144" i="1" s="1"/>
  <c r="P144" i="1" s="1"/>
  <c r="Y144" i="1" s="1"/>
  <c r="Z144" i="1" s="1"/>
  <c r="L1544" i="1"/>
  <c r="M1544" i="1" s="1"/>
  <c r="O1544" i="1" s="1"/>
  <c r="P1544" i="1" s="1"/>
  <c r="Y1544" i="1" s="1"/>
  <c r="Z1544" i="1" s="1"/>
  <c r="L1526" i="1"/>
  <c r="M1526" i="1" s="1"/>
  <c r="O1526" i="1" s="1"/>
  <c r="P1526" i="1" s="1"/>
  <c r="Y1526" i="1" s="1"/>
  <c r="Z1526" i="1" s="1"/>
  <c r="W787" i="1"/>
  <c r="W1659" i="1"/>
  <c r="W290" i="1"/>
  <c r="W930" i="1"/>
  <c r="W11" i="1"/>
  <c r="W374" i="1"/>
  <c r="W761" i="1"/>
  <c r="W115" i="1"/>
  <c r="W395" i="1"/>
  <c r="W715" i="1"/>
  <c r="W1315" i="1"/>
  <c r="W1575" i="1"/>
  <c r="L156" i="1"/>
  <c r="M156" i="1" s="1"/>
  <c r="O156" i="1" s="1"/>
  <c r="P156" i="1" s="1"/>
  <c r="Y156" i="1" s="1"/>
  <c r="Z156" i="1" s="1"/>
  <c r="L476" i="1"/>
  <c r="M476" i="1" s="1"/>
  <c r="O476" i="1" s="1"/>
  <c r="P476" i="1" s="1"/>
  <c r="Y476" i="1" s="1"/>
  <c r="Z476" i="1" s="1"/>
  <c r="W1297" i="1"/>
  <c r="W75" i="1"/>
  <c r="W200" i="1"/>
  <c r="W620" i="1"/>
  <c r="W1780" i="1"/>
  <c r="W741" i="1"/>
  <c r="W643" i="1"/>
  <c r="W863" i="1"/>
  <c r="W64" i="1"/>
  <c r="W531" i="1"/>
  <c r="W937" i="1"/>
  <c r="L1620" i="1"/>
  <c r="M1620" i="1" s="1"/>
  <c r="O1620" i="1" s="1"/>
  <c r="P1620" i="1" s="1"/>
  <c r="Y1620" i="1" s="1"/>
  <c r="Z1620" i="1" s="1"/>
  <c r="L684" i="1"/>
  <c r="M684" i="1" s="1"/>
  <c r="O684" i="1" s="1"/>
  <c r="P684" i="1" s="1"/>
  <c r="Y684" i="1" s="1"/>
  <c r="Z684" i="1" s="1"/>
  <c r="L1305" i="1"/>
  <c r="M1305" i="1" s="1"/>
  <c r="O1305" i="1" s="1"/>
  <c r="P1305" i="1" s="1"/>
  <c r="Y1305" i="1" s="1"/>
  <c r="Z1305" i="1" s="1"/>
  <c r="L126" i="1"/>
  <c r="M126" i="1" s="1"/>
  <c r="O126" i="1" s="1"/>
  <c r="P126" i="1" s="1"/>
  <c r="Y126" i="1" s="1"/>
  <c r="Z126" i="1" s="1"/>
  <c r="L1589" i="1"/>
  <c r="M1589" i="1" s="1"/>
  <c r="O1589" i="1" s="1"/>
  <c r="P1589" i="1" s="1"/>
  <c r="Y1589" i="1" s="1"/>
  <c r="Z1589" i="1" s="1"/>
  <c r="W386" i="1"/>
  <c r="W228" i="1"/>
  <c r="W508" i="1"/>
  <c r="W728" i="1"/>
  <c r="W1008" i="1"/>
  <c r="W1408" i="1"/>
  <c r="W1589" i="1"/>
  <c r="W198" i="1"/>
  <c r="W258" i="1"/>
  <c r="W1158" i="1"/>
  <c r="W451" i="1"/>
  <c r="W174" i="1"/>
  <c r="W794" i="1"/>
  <c r="W341" i="1"/>
  <c r="W821" i="1"/>
  <c r="W1322" i="1"/>
  <c r="W1642" i="1"/>
  <c r="W484" i="1"/>
  <c r="W536" i="1"/>
  <c r="W1716" i="1"/>
  <c r="L1317" i="1"/>
  <c r="M1317" i="1" s="1"/>
  <c r="O1317" i="1" s="1"/>
  <c r="P1317" i="1" s="1"/>
  <c r="Y1317" i="1" s="1"/>
  <c r="Z1317" i="1" s="1"/>
  <c r="W136" i="1"/>
  <c r="W321" i="1"/>
  <c r="W1101" i="1"/>
  <c r="W1162" i="1"/>
  <c r="W1422" i="1"/>
  <c r="W1463" i="1"/>
  <c r="L1164" i="1"/>
  <c r="M1164" i="1" s="1"/>
  <c r="O1164" i="1" s="1"/>
  <c r="P1164" i="1" s="1"/>
  <c r="Y1164" i="1" s="1"/>
  <c r="Z1164" i="1" s="1"/>
  <c r="W629" i="1"/>
  <c r="W1010" i="1"/>
  <c r="W182" i="1"/>
  <c r="W883" i="1"/>
  <c r="L492" i="1"/>
  <c r="M492" i="1" s="1"/>
  <c r="O492" i="1" s="1"/>
  <c r="P492" i="1" s="1"/>
  <c r="Y492" i="1" s="1"/>
  <c r="Z492" i="1" s="1"/>
  <c r="L917" i="1"/>
  <c r="M917" i="1" s="1"/>
  <c r="O917" i="1" s="1"/>
  <c r="P917" i="1" s="1"/>
  <c r="Y917" i="1" s="1"/>
  <c r="Z917" i="1" s="1"/>
  <c r="L128" i="1"/>
  <c r="M128" i="1" s="1"/>
  <c r="O128" i="1" s="1"/>
  <c r="P128" i="1" s="1"/>
  <c r="Y128" i="1" s="1"/>
  <c r="Z128" i="1" s="1"/>
  <c r="L1189" i="1"/>
  <c r="M1189" i="1" s="1"/>
  <c r="O1189" i="1" s="1"/>
  <c r="P1189" i="1" s="1"/>
  <c r="Y1189" i="1" s="1"/>
  <c r="Z1189" i="1" s="1"/>
  <c r="W47" i="1"/>
  <c r="W446" i="1"/>
  <c r="W1747" i="1"/>
  <c r="W528" i="1"/>
  <c r="W1048" i="1"/>
  <c r="W1448" i="1"/>
  <c r="W202" i="1"/>
  <c r="W415" i="1"/>
  <c r="W279" i="1"/>
  <c r="W1099" i="1"/>
  <c r="W1405" i="1"/>
  <c r="W30" i="1"/>
  <c r="W127" i="1"/>
  <c r="W1230" i="1"/>
  <c r="W807" i="1"/>
  <c r="W26" i="1"/>
  <c r="L1283" i="1"/>
  <c r="M1283" i="1" s="1"/>
  <c r="O1283" i="1" s="1"/>
  <c r="P1283" i="1" s="1"/>
  <c r="Y1283" i="1" s="1"/>
  <c r="Z1283" i="1" s="1"/>
  <c r="L285" i="1"/>
  <c r="M285" i="1" s="1"/>
  <c r="O285" i="1" s="1"/>
  <c r="P285" i="1" s="1"/>
  <c r="Y285" i="1" s="1"/>
  <c r="Z285" i="1" s="1"/>
  <c r="W39" i="1"/>
  <c r="W984" i="1"/>
  <c r="W804" i="1"/>
  <c r="L272" i="1"/>
  <c r="M272" i="1" s="1"/>
  <c r="O272" i="1" s="1"/>
  <c r="P272" i="1" s="1"/>
  <c r="Y272" i="1" s="1"/>
  <c r="Z272" i="1" s="1"/>
  <c r="L295" i="1"/>
  <c r="M295" i="1" s="1"/>
  <c r="O295" i="1" s="1"/>
  <c r="P295" i="1" s="1"/>
  <c r="Y295" i="1" s="1"/>
  <c r="Z295" i="1" s="1"/>
  <c r="L505" i="1"/>
  <c r="M505" i="1" s="1"/>
  <c r="O505" i="1" s="1"/>
  <c r="P505" i="1" s="1"/>
  <c r="Y505" i="1" s="1"/>
  <c r="Z505" i="1" s="1"/>
  <c r="L915" i="1"/>
  <c r="M915" i="1" s="1"/>
  <c r="O915" i="1" s="1"/>
  <c r="P915" i="1" s="1"/>
  <c r="Y915" i="1" s="1"/>
  <c r="Z915" i="1" s="1"/>
  <c r="L69" i="1"/>
  <c r="M69" i="1" s="1"/>
  <c r="O69" i="1" s="1"/>
  <c r="P69" i="1" s="1"/>
  <c r="Y69" i="1" s="1"/>
  <c r="Z69" i="1" s="1"/>
  <c r="L1772" i="1"/>
  <c r="M1772" i="1" s="1"/>
  <c r="O1772" i="1" s="1"/>
  <c r="P1772" i="1" s="1"/>
  <c r="Y1772" i="1" s="1"/>
  <c r="Z1772" i="1" s="1"/>
  <c r="L327" i="1"/>
  <c r="M327" i="1" s="1"/>
  <c r="O327" i="1" s="1"/>
  <c r="P327" i="1" s="1"/>
  <c r="Y327" i="1" s="1"/>
  <c r="Z327" i="1" s="1"/>
  <c r="L387" i="1"/>
  <c r="M387" i="1" s="1"/>
  <c r="O387" i="1" s="1"/>
  <c r="P387" i="1" s="1"/>
  <c r="Y387" i="1" s="1"/>
  <c r="Z387" i="1" s="1"/>
  <c r="L438" i="1"/>
  <c r="M438" i="1" s="1"/>
  <c r="O438" i="1" s="1"/>
  <c r="P438" i="1" s="1"/>
  <c r="Y438" i="1" s="1"/>
  <c r="Z438" i="1" s="1"/>
  <c r="W79" i="1"/>
  <c r="W987" i="1"/>
  <c r="W625" i="1"/>
  <c r="W338" i="1"/>
  <c r="W370" i="1"/>
  <c r="W650" i="1"/>
  <c r="W1177" i="1"/>
  <c r="L381" i="1"/>
  <c r="M381" i="1" s="1"/>
  <c r="O381" i="1" s="1"/>
  <c r="P381" i="1" s="1"/>
  <c r="Y381" i="1" s="1"/>
  <c r="Z381" i="1" s="1"/>
  <c r="L1301" i="1"/>
  <c r="M1301" i="1" s="1"/>
  <c r="O1301" i="1" s="1"/>
  <c r="P1301" i="1" s="1"/>
  <c r="Y1301" i="1" s="1"/>
  <c r="Z1301" i="1" s="1"/>
  <c r="W504" i="1"/>
  <c r="W1095" i="1"/>
  <c r="L556" i="1"/>
  <c r="M556" i="1" s="1"/>
  <c r="O556" i="1" s="1"/>
  <c r="P556" i="1" s="1"/>
  <c r="Y556" i="1" s="1"/>
  <c r="Z556" i="1" s="1"/>
  <c r="W517" i="1"/>
  <c r="W855" i="1"/>
  <c r="W440" i="1"/>
  <c r="W382" i="1"/>
  <c r="W203" i="1"/>
  <c r="L1163" i="1"/>
  <c r="M1163" i="1" s="1"/>
  <c r="O1163" i="1" s="1"/>
  <c r="P1163" i="1" s="1"/>
  <c r="Y1163" i="1" s="1"/>
  <c r="Z1163" i="1" s="1"/>
  <c r="W1723" i="1"/>
  <c r="W567" i="1"/>
  <c r="W425" i="1"/>
  <c r="L26" i="1"/>
  <c r="M26" i="1" s="1"/>
  <c r="O26" i="1" s="1"/>
  <c r="P26" i="1" s="1"/>
  <c r="Y26" i="1" s="1"/>
  <c r="Z26" i="1" s="1"/>
  <c r="L1043" i="1"/>
  <c r="M1043" i="1" s="1"/>
  <c r="O1043" i="1" s="1"/>
  <c r="P1043" i="1" s="1"/>
  <c r="Y1043" i="1" s="1"/>
  <c r="Z1043" i="1" s="1"/>
  <c r="L441" i="1"/>
  <c r="M441" i="1" s="1"/>
  <c r="O441" i="1" s="1"/>
  <c r="P441" i="1" s="1"/>
  <c r="Y441" i="1" s="1"/>
  <c r="Z441" i="1" s="1"/>
  <c r="L904" i="1"/>
  <c r="M904" i="1" s="1"/>
  <c r="O904" i="1" s="1"/>
  <c r="P904" i="1" s="1"/>
  <c r="Y904" i="1" s="1"/>
  <c r="Z904" i="1" s="1"/>
  <c r="L1603" i="1"/>
  <c r="M1603" i="1" s="1"/>
  <c r="O1603" i="1" s="1"/>
  <c r="P1603" i="1" s="1"/>
  <c r="Y1603" i="1" s="1"/>
  <c r="Z1603" i="1" s="1"/>
  <c r="W1687" i="1"/>
  <c r="W1224" i="1"/>
  <c r="L1190" i="1"/>
  <c r="M1190" i="1" s="1"/>
  <c r="O1190" i="1" s="1"/>
  <c r="P1190" i="1" s="1"/>
  <c r="Y1190" i="1" s="1"/>
  <c r="Z1190" i="1" s="1"/>
  <c r="L502" i="1"/>
  <c r="M502" i="1" s="1"/>
  <c r="O502" i="1" s="1"/>
  <c r="P502" i="1" s="1"/>
  <c r="Y502" i="1" s="1"/>
  <c r="Z502" i="1" s="1"/>
  <c r="L1623" i="1"/>
  <c r="M1623" i="1" s="1"/>
  <c r="O1623" i="1" s="1"/>
  <c r="P1623" i="1" s="1"/>
  <c r="Y1623" i="1" s="1"/>
  <c r="Z1623" i="1" s="1"/>
  <c r="L615" i="1"/>
  <c r="M615" i="1" s="1"/>
  <c r="O615" i="1" s="1"/>
  <c r="P615" i="1" s="1"/>
  <c r="Y615" i="1" s="1"/>
  <c r="Z615" i="1" s="1"/>
  <c r="L479" i="1"/>
  <c r="M479" i="1" s="1"/>
  <c r="O479" i="1" s="1"/>
  <c r="P479" i="1" s="1"/>
  <c r="Y479" i="1" s="1"/>
  <c r="Z479" i="1" s="1"/>
  <c r="L799" i="1"/>
  <c r="M799" i="1" s="1"/>
  <c r="O799" i="1" s="1"/>
  <c r="P799" i="1" s="1"/>
  <c r="Y799" i="1" s="1"/>
  <c r="Z799" i="1" s="1"/>
  <c r="W430" i="1"/>
  <c r="W214" i="1"/>
  <c r="W1524" i="1"/>
  <c r="L857" i="1"/>
  <c r="M857" i="1" s="1"/>
  <c r="O857" i="1" s="1"/>
  <c r="P857" i="1" s="1"/>
  <c r="Y857" i="1" s="1"/>
  <c r="Z857" i="1" s="1"/>
  <c r="L423" i="1"/>
  <c r="M423" i="1" s="1"/>
  <c r="O423" i="1" s="1"/>
  <c r="P423" i="1" s="1"/>
  <c r="Y423" i="1" s="1"/>
  <c r="Z423" i="1" s="1"/>
  <c r="W1032" i="1"/>
  <c r="W896" i="1"/>
  <c r="L85" i="1"/>
  <c r="M85" i="1" s="1"/>
  <c r="O85" i="1" s="1"/>
  <c r="P85" i="1" s="1"/>
  <c r="Y85" i="1" s="1"/>
  <c r="Z85" i="1" s="1"/>
  <c r="L356" i="1"/>
  <c r="M356" i="1" s="1"/>
  <c r="O356" i="1" s="1"/>
  <c r="P356" i="1" s="1"/>
  <c r="Y356" i="1" s="1"/>
  <c r="Z356" i="1" s="1"/>
  <c r="W99" i="1"/>
  <c r="W390" i="1"/>
  <c r="W1317" i="1"/>
  <c r="W220" i="1"/>
  <c r="W1703" i="1"/>
  <c r="W469" i="1"/>
  <c r="L791" i="1"/>
  <c r="M791" i="1" s="1"/>
  <c r="O791" i="1" s="1"/>
  <c r="P791" i="1" s="1"/>
  <c r="Y791" i="1" s="1"/>
  <c r="Z791" i="1" s="1"/>
  <c r="L925" i="1"/>
  <c r="M925" i="1" s="1"/>
  <c r="O925" i="1" s="1"/>
  <c r="P925" i="1" s="1"/>
  <c r="Y925" i="1" s="1"/>
  <c r="Z925" i="1" s="1"/>
  <c r="L1645" i="1"/>
  <c r="M1645" i="1" s="1"/>
  <c r="O1645" i="1" s="1"/>
  <c r="P1645" i="1" s="1"/>
  <c r="Y1645" i="1" s="1"/>
  <c r="Z1645" i="1" s="1"/>
  <c r="L952" i="1"/>
  <c r="M952" i="1" s="1"/>
  <c r="O952" i="1" s="1"/>
  <c r="P952" i="1" s="1"/>
  <c r="Y952" i="1" s="1"/>
  <c r="Z952" i="1" s="1"/>
  <c r="L347" i="1"/>
  <c r="M347" i="1" s="1"/>
  <c r="O347" i="1" s="1"/>
  <c r="P347" i="1" s="1"/>
  <c r="Y347" i="1" s="1"/>
  <c r="Z347" i="1" s="1"/>
  <c r="L467" i="1"/>
  <c r="M467" i="1" s="1"/>
  <c r="O467" i="1" s="1"/>
  <c r="P467" i="1" s="1"/>
  <c r="Y467" i="1" s="1"/>
  <c r="Z467" i="1" s="1"/>
  <c r="W548" i="1"/>
  <c r="W808" i="1"/>
  <c r="W299" i="1"/>
  <c r="W910" i="1"/>
  <c r="L1476" i="1"/>
  <c r="M1476" i="1" s="1"/>
  <c r="O1476" i="1" s="1"/>
  <c r="P1476" i="1" s="1"/>
  <c r="Y1476" i="1" s="1"/>
  <c r="Z1476" i="1" s="1"/>
  <c r="W1600" i="1"/>
  <c r="L1263" i="1"/>
  <c r="M1263" i="1" s="1"/>
  <c r="O1263" i="1" s="1"/>
  <c r="P1263" i="1" s="1"/>
  <c r="Y1263" i="1" s="1"/>
  <c r="Z1263" i="1" s="1"/>
  <c r="W206" i="1"/>
  <c r="L1165" i="1"/>
  <c r="M1165" i="1" s="1"/>
  <c r="O1165" i="1" s="1"/>
  <c r="P1165" i="1" s="1"/>
  <c r="Y1165" i="1" s="1"/>
  <c r="Z1165" i="1" s="1"/>
  <c r="L686" i="1"/>
  <c r="M686" i="1" s="1"/>
  <c r="O686" i="1" s="1"/>
  <c r="P686" i="1" s="1"/>
  <c r="Y686" i="1" s="1"/>
  <c r="Z686" i="1" s="1"/>
  <c r="L756" i="1"/>
  <c r="M756" i="1" s="1"/>
  <c r="O756" i="1" s="1"/>
  <c r="P756" i="1" s="1"/>
  <c r="Y756" i="1" s="1"/>
  <c r="Z756" i="1" s="1"/>
  <c r="L679" i="1"/>
  <c r="M679" i="1" s="1"/>
  <c r="O679" i="1" s="1"/>
  <c r="P679" i="1" s="1"/>
  <c r="Y679" i="1" s="1"/>
  <c r="Z679" i="1" s="1"/>
  <c r="L1152" i="1"/>
  <c r="M1152" i="1" s="1"/>
  <c r="O1152" i="1" s="1"/>
  <c r="P1152" i="1" s="1"/>
  <c r="Y1152" i="1" s="1"/>
  <c r="Z1152" i="1" s="1"/>
  <c r="L1562" i="1"/>
  <c r="M1562" i="1" s="1"/>
  <c r="O1562" i="1" s="1"/>
  <c r="P1562" i="1" s="1"/>
  <c r="Y1562" i="1" s="1"/>
  <c r="Z1562" i="1" s="1"/>
  <c r="L827" i="1"/>
  <c r="M827" i="1" s="1"/>
  <c r="O827" i="1" s="1"/>
  <c r="P827" i="1" s="1"/>
  <c r="Y827" i="1" s="1"/>
  <c r="Z827" i="1" s="1"/>
  <c r="W246" i="1"/>
  <c r="W1648" i="1"/>
  <c r="W405" i="1"/>
  <c r="W1805" i="1"/>
  <c r="W55" i="1"/>
  <c r="W242" i="1"/>
  <c r="W623" i="1"/>
  <c r="W1104" i="1"/>
  <c r="W133" i="1"/>
  <c r="W333" i="1"/>
  <c r="W533" i="1"/>
  <c r="W733" i="1"/>
  <c r="W933" i="1"/>
  <c r="W1509" i="1"/>
  <c r="W1510" i="1"/>
  <c r="L1319" i="1"/>
  <c r="M1319" i="1" s="1"/>
  <c r="O1319" i="1" s="1"/>
  <c r="P1319" i="1" s="1"/>
  <c r="Y1319" i="1" s="1"/>
  <c r="Z1319" i="1" s="1"/>
  <c r="W1103" i="1"/>
  <c r="L221" i="1"/>
  <c r="M221" i="1" s="1"/>
  <c r="O221" i="1" s="1"/>
  <c r="P221" i="1" s="1"/>
  <c r="Y221" i="1" s="1"/>
  <c r="Z221" i="1" s="1"/>
  <c r="L1291" i="1"/>
  <c r="M1291" i="1" s="1"/>
  <c r="O1291" i="1" s="1"/>
  <c r="P1291" i="1" s="1"/>
  <c r="Y1291" i="1" s="1"/>
  <c r="Z1291" i="1" s="1"/>
  <c r="L544" i="1"/>
  <c r="M544" i="1" s="1"/>
  <c r="O544" i="1" s="1"/>
  <c r="P544" i="1" s="1"/>
  <c r="Y544" i="1" s="1"/>
  <c r="Z544" i="1" s="1"/>
  <c r="L1477" i="1"/>
  <c r="M1477" i="1" s="1"/>
  <c r="O1477" i="1" s="1"/>
  <c r="P1477" i="1" s="1"/>
  <c r="Y1477" i="1" s="1"/>
  <c r="Z1477" i="1" s="1"/>
  <c r="W1668" i="1"/>
  <c r="W131" i="1"/>
  <c r="W1015" i="1"/>
  <c r="W960" i="1"/>
  <c r="W1353" i="1"/>
  <c r="W1553" i="1"/>
  <c r="L1684" i="1"/>
  <c r="M1684" i="1" s="1"/>
  <c r="O1684" i="1" s="1"/>
  <c r="P1684" i="1" s="1"/>
  <c r="Y1684" i="1" s="1"/>
  <c r="Z1684" i="1" s="1"/>
  <c r="L1799" i="1"/>
  <c r="M1799" i="1" s="1"/>
  <c r="O1799" i="1" s="1"/>
  <c r="P1799" i="1" s="1"/>
  <c r="Y1799" i="1" s="1"/>
  <c r="Z1799" i="1" s="1"/>
  <c r="W1699" i="1"/>
  <c r="W514" i="1"/>
  <c r="W1714" i="1"/>
  <c r="W1721" i="1"/>
  <c r="W103" i="1"/>
  <c r="L651" i="1"/>
  <c r="M651" i="1" s="1"/>
  <c r="O651" i="1" s="1"/>
  <c r="P651" i="1" s="1"/>
  <c r="Y651" i="1" s="1"/>
  <c r="Z651" i="1" s="1"/>
  <c r="L1511" i="1"/>
  <c r="M1511" i="1" s="1"/>
  <c r="O1511" i="1" s="1"/>
  <c r="P1511" i="1" s="1"/>
  <c r="Y1511" i="1" s="1"/>
  <c r="Z1511" i="1" s="1"/>
  <c r="L712" i="1"/>
  <c r="M712" i="1" s="1"/>
  <c r="O712" i="1" s="1"/>
  <c r="P712" i="1" s="1"/>
  <c r="Y712" i="1" s="1"/>
  <c r="Z712" i="1" s="1"/>
  <c r="W435" i="1"/>
  <c r="W1655" i="1"/>
  <c r="W1337" i="1"/>
  <c r="W1146" i="1"/>
  <c r="W1147" i="1"/>
  <c r="W1071" i="1"/>
  <c r="W1622" i="1"/>
  <c r="L974" i="1"/>
  <c r="M974" i="1" s="1"/>
  <c r="O974" i="1" s="1"/>
  <c r="P974" i="1" s="1"/>
  <c r="Y974" i="1" s="1"/>
  <c r="Z974" i="1" s="1"/>
  <c r="L1618" i="1"/>
  <c r="M1618" i="1" s="1"/>
  <c r="O1618" i="1" s="1"/>
  <c r="P1618" i="1" s="1"/>
  <c r="Y1618" i="1" s="1"/>
  <c r="Z1618" i="1" s="1"/>
  <c r="L1567" i="1"/>
  <c r="M1567" i="1" s="1"/>
  <c r="O1567" i="1" s="1"/>
  <c r="P1567" i="1" s="1"/>
  <c r="Y1567" i="1" s="1"/>
  <c r="Z1567" i="1" s="1"/>
  <c r="W689" i="1"/>
  <c r="W690" i="1"/>
  <c r="L409" i="1"/>
  <c r="M409" i="1" s="1"/>
  <c r="O409" i="1" s="1"/>
  <c r="P409" i="1" s="1"/>
  <c r="Y409" i="1" s="1"/>
  <c r="Z409" i="1" s="1"/>
  <c r="L1690" i="1"/>
  <c r="M1690" i="1" s="1"/>
  <c r="O1690" i="1" s="1"/>
  <c r="P1690" i="1" s="1"/>
  <c r="Y1690" i="1" s="1"/>
  <c r="Z1690" i="1" s="1"/>
  <c r="W176" i="1"/>
  <c r="W1096" i="1"/>
  <c r="W77" i="1"/>
  <c r="W383" i="1"/>
  <c r="W911" i="1"/>
  <c r="W1314" i="1"/>
  <c r="W837" i="1"/>
  <c r="W1666" i="1"/>
  <c r="W307" i="1"/>
  <c r="W179" i="1"/>
  <c r="L1326" i="1"/>
  <c r="M1326" i="1" s="1"/>
  <c r="O1326" i="1" s="1"/>
  <c r="P1326" i="1" s="1"/>
  <c r="Y1326" i="1" s="1"/>
  <c r="Z1326" i="1" s="1"/>
  <c r="W330" i="1"/>
  <c r="W1335" i="1"/>
  <c r="W594" i="1"/>
  <c r="W1757" i="1"/>
  <c r="W640" i="1"/>
  <c r="W403" i="1"/>
  <c r="W663" i="1"/>
  <c r="W84" i="1"/>
  <c r="W604" i="1"/>
  <c r="W352" i="1"/>
  <c r="L303" i="1"/>
  <c r="M303" i="1" s="1"/>
  <c r="O303" i="1" s="1"/>
  <c r="P303" i="1" s="1"/>
  <c r="Y303" i="1" s="1"/>
  <c r="Z303" i="1" s="1"/>
  <c r="L1723" i="1"/>
  <c r="M1723" i="1" s="1"/>
  <c r="O1723" i="1" s="1"/>
  <c r="P1723" i="1" s="1"/>
  <c r="Y1723" i="1" s="1"/>
  <c r="Z1723" i="1" s="1"/>
  <c r="W810" i="1"/>
  <c r="W194" i="1"/>
  <c r="W814" i="1"/>
  <c r="W1402" i="1"/>
  <c r="W196" i="1"/>
  <c r="W1116" i="1"/>
  <c r="W1000" i="1"/>
  <c r="W1560" i="1"/>
  <c r="W842" i="1"/>
  <c r="W1182" i="1"/>
  <c r="W111" i="1"/>
  <c r="W731" i="1"/>
  <c r="W1571" i="1"/>
  <c r="W392" i="1"/>
  <c r="W1212" i="1"/>
  <c r="W1412" i="1"/>
  <c r="W1612" i="1"/>
  <c r="W1657" i="1"/>
  <c r="W1255" i="1"/>
  <c r="W1596" i="1"/>
  <c r="W926" i="1"/>
  <c r="W1806" i="1"/>
  <c r="W69" i="1"/>
  <c r="W1169" i="1"/>
  <c r="W1789" i="1"/>
  <c r="W785" i="1"/>
  <c r="W1024" i="1"/>
  <c r="W185" i="1"/>
  <c r="W705" i="1"/>
  <c r="W289" i="1"/>
  <c r="W15" i="1"/>
  <c r="W207" i="1"/>
  <c r="W449" i="1"/>
  <c r="W276" i="1"/>
  <c r="W687" i="1"/>
  <c r="W1791" i="1"/>
  <c r="W948" i="1"/>
  <c r="W746" i="1"/>
  <c r="W1794" i="1"/>
  <c r="W1411" i="1"/>
  <c r="W1611" i="1"/>
  <c r="L1347" i="1"/>
  <c r="M1347" i="1" s="1"/>
  <c r="O1347" i="1" s="1"/>
  <c r="P1347" i="1" s="1"/>
  <c r="Y1347" i="1" s="1"/>
  <c r="Z1347" i="1" s="1"/>
  <c r="W986" i="1"/>
  <c r="W1270" i="1"/>
  <c r="W1801" i="1"/>
  <c r="W433" i="1"/>
  <c r="W633" i="1"/>
  <c r="W833" i="1"/>
  <c r="W1233" i="1"/>
  <c r="W1433" i="1"/>
  <c r="W1633" i="1"/>
  <c r="W1396" i="1"/>
  <c r="W398" i="1"/>
  <c r="W1286" i="1"/>
  <c r="W1309" i="1"/>
  <c r="W278" i="1"/>
  <c r="W1266" i="1"/>
  <c r="L786" i="1"/>
  <c r="M786" i="1" s="1"/>
  <c r="O786" i="1" s="1"/>
  <c r="P786" i="1" s="1"/>
  <c r="Y786" i="1" s="1"/>
  <c r="Z786" i="1" s="1"/>
  <c r="L328" i="1"/>
  <c r="M328" i="1" s="1"/>
  <c r="O328" i="1" s="1"/>
  <c r="P328" i="1" s="1"/>
  <c r="Y328" i="1" s="1"/>
  <c r="Z328" i="1" s="1"/>
  <c r="W1528" i="1"/>
  <c r="W614" i="1"/>
  <c r="L1088" i="1"/>
  <c r="M1088" i="1" s="1"/>
  <c r="O1088" i="1" s="1"/>
  <c r="P1088" i="1" s="1"/>
  <c r="Y1088" i="1" s="1"/>
  <c r="Z1088" i="1" s="1"/>
  <c r="W1047" i="1"/>
  <c r="W388" i="1"/>
  <c r="W868" i="1"/>
  <c r="W1650" i="1"/>
  <c r="W898" i="1"/>
  <c r="W1194" i="1"/>
  <c r="W21" i="1"/>
  <c r="W22" i="1"/>
  <c r="W1502" i="1"/>
  <c r="W1802" i="1"/>
  <c r="W704" i="1"/>
  <c r="W316" i="1"/>
  <c r="W577" i="1"/>
  <c r="W1077" i="1"/>
  <c r="W1577" i="1"/>
  <c r="W101" i="1"/>
  <c r="W461" i="1"/>
  <c r="W482" i="1"/>
  <c r="W982" i="1"/>
  <c r="W963" i="1"/>
  <c r="W1283" i="1"/>
  <c r="W1563" i="1"/>
  <c r="W764" i="1"/>
  <c r="W32" i="1"/>
  <c r="W232" i="1"/>
  <c r="W852" i="1"/>
  <c r="W1052" i="1"/>
  <c r="W1272" i="1"/>
  <c r="W1472" i="1"/>
  <c r="W1672" i="1"/>
  <c r="W735" i="1"/>
  <c r="W326" i="1"/>
  <c r="W1167" i="1"/>
  <c r="W1626" i="1"/>
  <c r="W169" i="1"/>
  <c r="W709" i="1"/>
  <c r="W419" i="1"/>
  <c r="W1679" i="1"/>
  <c r="W1350" i="1"/>
  <c r="W346" i="1"/>
  <c r="W1456" i="1"/>
  <c r="W1766" i="1"/>
  <c r="L179" i="1"/>
  <c r="M179" i="1" s="1"/>
  <c r="O179" i="1" s="1"/>
  <c r="P179" i="1" s="1"/>
  <c r="Y179" i="1" s="1"/>
  <c r="Z179" i="1" s="1"/>
  <c r="L1387" i="1"/>
  <c r="M1387" i="1" s="1"/>
  <c r="O1387" i="1" s="1"/>
  <c r="P1387" i="1" s="1"/>
  <c r="Y1387" i="1" s="1"/>
  <c r="Z1387" i="1" s="1"/>
  <c r="L68" i="1"/>
  <c r="M68" i="1" s="1"/>
  <c r="O68" i="1" s="1"/>
  <c r="P68" i="1" s="1"/>
  <c r="Y68" i="1" s="1"/>
  <c r="Z68" i="1" s="1"/>
  <c r="W1686" i="1"/>
  <c r="W1046" i="1"/>
  <c r="W407" i="1"/>
  <c r="W659" i="1"/>
  <c r="W10" i="1"/>
  <c r="W882" i="1"/>
  <c r="W1762" i="1"/>
  <c r="W275" i="1"/>
  <c r="W1175" i="1"/>
  <c r="W1435" i="1"/>
  <c r="W1735" i="1"/>
  <c r="W1583" i="1"/>
  <c r="W1783" i="1"/>
  <c r="W824" i="1"/>
  <c r="W991" i="1"/>
  <c r="W53" i="1"/>
  <c r="W253" i="1"/>
  <c r="W1253" i="1"/>
  <c r="W1453" i="1"/>
  <c r="W1653" i="1"/>
  <c r="W1598" i="1"/>
  <c r="W209" i="1"/>
  <c r="W1246" i="1"/>
  <c r="W1119" i="1"/>
  <c r="W1741" i="1"/>
  <c r="W304" i="1"/>
  <c r="W1365" i="1"/>
  <c r="W1276" i="1"/>
  <c r="W1428" i="1"/>
  <c r="W126" i="1"/>
  <c r="L724" i="1"/>
  <c r="M724" i="1" s="1"/>
  <c r="O724" i="1" s="1"/>
  <c r="P724" i="1" s="1"/>
  <c r="Y724" i="1" s="1"/>
  <c r="Z724" i="1" s="1"/>
  <c r="L937" i="1"/>
  <c r="M937" i="1" s="1"/>
  <c r="O937" i="1" s="1"/>
  <c r="P937" i="1" s="1"/>
  <c r="Y937" i="1" s="1"/>
  <c r="Z937" i="1" s="1"/>
  <c r="W49" i="1"/>
  <c r="W406" i="1"/>
  <c r="W108" i="1"/>
  <c r="W648" i="1"/>
  <c r="W888" i="1"/>
  <c r="W1228" i="1"/>
  <c r="W1588" i="1"/>
  <c r="W439" i="1"/>
  <c r="W1458" i="1"/>
  <c r="W914" i="1"/>
  <c r="W1214" i="1"/>
  <c r="W1574" i="1"/>
  <c r="W81" i="1"/>
  <c r="W1501" i="1"/>
  <c r="W36" i="1"/>
  <c r="W336" i="1"/>
  <c r="W297" i="1"/>
  <c r="W617" i="1"/>
  <c r="W994" i="1"/>
  <c r="W500" i="1"/>
  <c r="W1140" i="1"/>
  <c r="W1361" i="1"/>
  <c r="W1022" i="1"/>
  <c r="W503" i="1"/>
  <c r="W1404" i="1"/>
  <c r="W811" i="1"/>
  <c r="W1251" i="1"/>
  <c r="W1451" i="1"/>
  <c r="W52" i="1"/>
  <c r="W672" i="1"/>
  <c r="W872" i="1"/>
  <c r="W1072" i="1"/>
  <c r="W1492" i="1"/>
  <c r="W1712" i="1"/>
  <c r="W1075" i="1"/>
  <c r="W526" i="1"/>
  <c r="W27" i="1"/>
  <c r="W607" i="1"/>
  <c r="W829" i="1"/>
  <c r="W1739" i="1"/>
  <c r="W165" i="1"/>
  <c r="W1505" i="1"/>
  <c r="W885" i="1"/>
  <c r="W339" i="1"/>
  <c r="W755" i="1"/>
  <c r="W355" i="1"/>
  <c r="W627" i="1"/>
  <c r="W1247" i="1"/>
  <c r="W1488" i="1"/>
  <c r="W1525" i="1"/>
  <c r="L642" i="1"/>
  <c r="M642" i="1" s="1"/>
  <c r="O642" i="1" s="1"/>
  <c r="P642" i="1" s="1"/>
  <c r="Y642" i="1" s="1"/>
  <c r="Z642" i="1" s="1"/>
  <c r="L700" i="1"/>
  <c r="M700" i="1" s="1"/>
  <c r="O700" i="1" s="1"/>
  <c r="P700" i="1" s="1"/>
  <c r="Y700" i="1" s="1"/>
  <c r="Z700" i="1" s="1"/>
  <c r="L172" i="1"/>
  <c r="M172" i="1" s="1"/>
  <c r="O172" i="1" s="1"/>
  <c r="P172" i="1" s="1"/>
  <c r="Y172" i="1" s="1"/>
  <c r="Z172" i="1" s="1"/>
  <c r="L392" i="1"/>
  <c r="M392" i="1" s="1"/>
  <c r="O392" i="1" s="1"/>
  <c r="P392" i="1" s="1"/>
  <c r="Y392" i="1" s="1"/>
  <c r="Z392" i="1" s="1"/>
  <c r="L806" i="1"/>
  <c r="M806" i="1" s="1"/>
  <c r="O806" i="1" s="1"/>
  <c r="P806" i="1" s="1"/>
  <c r="Y806" i="1" s="1"/>
  <c r="Z806" i="1" s="1"/>
  <c r="L389" i="1"/>
  <c r="M389" i="1" s="1"/>
  <c r="O389" i="1" s="1"/>
  <c r="P389" i="1" s="1"/>
  <c r="Y389" i="1" s="1"/>
  <c r="Z389" i="1" s="1"/>
  <c r="L427" i="1"/>
  <c r="M427" i="1" s="1"/>
  <c r="O427" i="1" s="1"/>
  <c r="P427" i="1" s="1"/>
  <c r="Y427" i="1" s="1"/>
  <c r="Z427" i="1" s="1"/>
  <c r="L1508" i="1"/>
  <c r="M1508" i="1" s="1"/>
  <c r="O1508" i="1" s="1"/>
  <c r="P1508" i="1" s="1"/>
  <c r="Y1508" i="1" s="1"/>
  <c r="Z1508" i="1" s="1"/>
  <c r="L1159" i="1"/>
  <c r="M1159" i="1" s="1"/>
  <c r="O1159" i="1" s="1"/>
  <c r="P1159" i="1" s="1"/>
  <c r="Y1159" i="1" s="1"/>
  <c r="Z1159" i="1" s="1"/>
  <c r="W670" i="1"/>
  <c r="W42" i="1"/>
  <c r="W575" i="1"/>
  <c r="W1475" i="1"/>
  <c r="W1755" i="1"/>
  <c r="W120" i="1"/>
  <c r="W320" i="1"/>
  <c r="W224" i="1"/>
  <c r="W1504" i="1"/>
  <c r="W491" i="1"/>
  <c r="W1235" i="1"/>
  <c r="W1398" i="1"/>
  <c r="W819" i="1"/>
  <c r="W1386" i="1"/>
  <c r="W559" i="1"/>
  <c r="W1239" i="1"/>
  <c r="W769" i="1"/>
  <c r="W1278" i="1"/>
  <c r="L1377" i="1"/>
  <c r="M1377" i="1" s="1"/>
  <c r="O1377" i="1" s="1"/>
  <c r="P1377" i="1" s="1"/>
  <c r="Y1377" i="1" s="1"/>
  <c r="Z1377" i="1" s="1"/>
  <c r="L828" i="1"/>
  <c r="M828" i="1" s="1"/>
  <c r="O828" i="1" s="1"/>
  <c r="P828" i="1" s="1"/>
  <c r="Y828" i="1" s="1"/>
  <c r="Z828" i="1" s="1"/>
  <c r="L1308" i="1"/>
  <c r="M1308" i="1" s="1"/>
  <c r="O1308" i="1" s="1"/>
  <c r="P1308" i="1" s="1"/>
  <c r="Y1308" i="1" s="1"/>
  <c r="Z1308" i="1" s="1"/>
  <c r="L1728" i="1"/>
  <c r="M1728" i="1" s="1"/>
  <c r="O1728" i="1" s="1"/>
  <c r="P1728" i="1" s="1"/>
  <c r="Y1728" i="1" s="1"/>
  <c r="Z1728" i="1" s="1"/>
  <c r="W369" i="1"/>
  <c r="W428" i="1"/>
  <c r="W1288" i="1"/>
  <c r="W498" i="1"/>
  <c r="W958" i="1"/>
  <c r="W394" i="1"/>
  <c r="W1614" i="1"/>
  <c r="W904" i="1"/>
  <c r="W1644" i="1"/>
  <c r="W1616" i="1"/>
  <c r="W637" i="1"/>
  <c r="W1677" i="1"/>
  <c r="W520" i="1"/>
  <c r="W581" i="1"/>
  <c r="W1381" i="1"/>
  <c r="W1042" i="1"/>
  <c r="W1302" i="1"/>
  <c r="W43" i="1"/>
  <c r="W783" i="1"/>
  <c r="W831" i="1"/>
  <c r="W1271" i="1"/>
  <c r="W1312" i="1"/>
  <c r="W1470" i="1"/>
  <c r="W87" i="1"/>
  <c r="W849" i="1"/>
  <c r="W1267" i="1"/>
  <c r="W1526" i="1"/>
  <c r="W223" i="1"/>
  <c r="L683" i="1"/>
  <c r="M683" i="1" s="1"/>
  <c r="O683" i="1" s="1"/>
  <c r="P683" i="1" s="1"/>
  <c r="Y683" i="1" s="1"/>
  <c r="Z683" i="1" s="1"/>
  <c r="L1294" i="1"/>
  <c r="M1294" i="1" s="1"/>
  <c r="O1294" i="1" s="1"/>
  <c r="P1294" i="1" s="1"/>
  <c r="Y1294" i="1" s="1"/>
  <c r="Z1294" i="1" s="1"/>
  <c r="L1113" i="1"/>
  <c r="M1113" i="1" s="1"/>
  <c r="O1113" i="1" s="1"/>
  <c r="P1113" i="1" s="1"/>
  <c r="Y1113" i="1" s="1"/>
  <c r="Z1113" i="1" s="1"/>
  <c r="L475" i="1"/>
  <c r="M475" i="1" s="1"/>
  <c r="O475" i="1" s="1"/>
  <c r="P475" i="1" s="1"/>
  <c r="Y475" i="1" s="1"/>
  <c r="Z475" i="1" s="1"/>
  <c r="L1147" i="1"/>
  <c r="M1147" i="1" s="1"/>
  <c r="O1147" i="1" s="1"/>
  <c r="P1147" i="1" s="1"/>
  <c r="Y1147" i="1" s="1"/>
  <c r="Z1147" i="1" s="1"/>
  <c r="L1439" i="1"/>
  <c r="M1439" i="1" s="1"/>
  <c r="O1439" i="1" s="1"/>
  <c r="P1439" i="1" s="1"/>
  <c r="Y1439" i="1" s="1"/>
  <c r="Z1439" i="1" s="1"/>
  <c r="W858" i="1"/>
  <c r="W62" i="1"/>
  <c r="W315" i="1"/>
  <c r="W615" i="1"/>
  <c r="W935" i="1"/>
  <c r="W1495" i="1"/>
  <c r="W1795" i="1"/>
  <c r="W1157" i="1"/>
  <c r="W1515" i="1"/>
  <c r="W91" i="1"/>
  <c r="W1031" i="1"/>
  <c r="W72" i="1"/>
  <c r="W150" i="1"/>
  <c r="W1779" i="1"/>
  <c r="W1085" i="1"/>
  <c r="W997" i="1"/>
  <c r="W1150" i="1"/>
  <c r="L240" i="1"/>
  <c r="M240" i="1" s="1"/>
  <c r="O240" i="1" s="1"/>
  <c r="P240" i="1" s="1"/>
  <c r="Y240" i="1" s="1"/>
  <c r="Z240" i="1" s="1"/>
  <c r="L299" i="1"/>
  <c r="M299" i="1" s="1"/>
  <c r="O299" i="1" s="1"/>
  <c r="P299" i="1" s="1"/>
  <c r="Y299" i="1" s="1"/>
  <c r="Z299" i="1" s="1"/>
  <c r="L203" i="1"/>
  <c r="M203" i="1" s="1"/>
  <c r="O203" i="1" s="1"/>
  <c r="P203" i="1" s="1"/>
  <c r="Y203" i="1" s="1"/>
  <c r="Z203" i="1" s="1"/>
  <c r="L1558" i="1"/>
  <c r="M1558" i="1" s="1"/>
  <c r="O1558" i="1" s="1"/>
  <c r="P1558" i="1" s="1"/>
  <c r="Y1558" i="1" s="1"/>
  <c r="Z1558" i="1" s="1"/>
  <c r="L685" i="1"/>
  <c r="M685" i="1" s="1"/>
  <c r="O685" i="1" s="1"/>
  <c r="P685" i="1" s="1"/>
  <c r="Y685" i="1" s="1"/>
  <c r="Z685" i="1" s="1"/>
  <c r="L466" i="1"/>
  <c r="M466" i="1" s="1"/>
  <c r="O466" i="1" s="1"/>
  <c r="P466" i="1" s="1"/>
  <c r="Y466" i="1" s="1"/>
  <c r="Z466" i="1" s="1"/>
  <c r="L329" i="1"/>
  <c r="M329" i="1" s="1"/>
  <c r="O329" i="1" s="1"/>
  <c r="P329" i="1" s="1"/>
  <c r="Y329" i="1" s="1"/>
  <c r="Z329" i="1" s="1"/>
  <c r="L187" i="1"/>
  <c r="M187" i="1" s="1"/>
  <c r="O187" i="1" s="1"/>
  <c r="P187" i="1" s="1"/>
  <c r="Y187" i="1" s="1"/>
  <c r="Z187" i="1" s="1"/>
  <c r="L1087" i="1"/>
  <c r="M1087" i="1" s="1"/>
  <c r="O1087" i="1" s="1"/>
  <c r="P1087" i="1" s="1"/>
  <c r="Y1087" i="1" s="1"/>
  <c r="Z1087" i="1" s="1"/>
  <c r="L1108" i="1"/>
  <c r="M1108" i="1" s="1"/>
  <c r="O1108" i="1" s="1"/>
  <c r="P1108" i="1" s="1"/>
  <c r="Y1108" i="1" s="1"/>
  <c r="Z1108" i="1" s="1"/>
  <c r="L1169" i="1"/>
  <c r="M1169" i="1" s="1"/>
  <c r="O1169" i="1" s="1"/>
  <c r="P1169" i="1" s="1"/>
  <c r="Y1169" i="1" s="1"/>
  <c r="Z1169" i="1" s="1"/>
  <c r="L1309" i="1"/>
  <c r="M1309" i="1" s="1"/>
  <c r="O1309" i="1" s="1"/>
  <c r="P1309" i="1" s="1"/>
  <c r="Y1309" i="1" s="1"/>
  <c r="Z1309" i="1" s="1"/>
  <c r="L1789" i="1"/>
  <c r="M1789" i="1" s="1"/>
  <c r="O1789" i="1" s="1"/>
  <c r="P1789" i="1" s="1"/>
  <c r="Y1789" i="1" s="1"/>
  <c r="Z1789" i="1" s="1"/>
  <c r="W688" i="1"/>
  <c r="W1129" i="1"/>
  <c r="W1385" i="1"/>
  <c r="W90" i="1"/>
  <c r="W558" i="1"/>
  <c r="W14" i="1"/>
  <c r="W414" i="1"/>
  <c r="W974" i="1"/>
  <c r="W996" i="1"/>
  <c r="W1237" i="1"/>
  <c r="W1594" i="1"/>
  <c r="W1480" i="1"/>
  <c r="W1342" i="1"/>
  <c r="W323" i="1"/>
  <c r="W851" i="1"/>
  <c r="W292" i="1"/>
  <c r="W566" i="1"/>
  <c r="W167" i="1"/>
  <c r="W802" i="1"/>
  <c r="W895" i="1"/>
  <c r="W1607" i="1"/>
  <c r="W540" i="1"/>
  <c r="W1034" i="1"/>
  <c r="W1035" i="1"/>
  <c r="W1242" i="1"/>
  <c r="W1243" i="1"/>
  <c r="L1221" i="1"/>
  <c r="M1221" i="1" s="1"/>
  <c r="O1221" i="1" s="1"/>
  <c r="P1221" i="1" s="1"/>
  <c r="Y1221" i="1" s="1"/>
  <c r="Z1221" i="1" s="1"/>
  <c r="L1441" i="1"/>
  <c r="M1441" i="1" s="1"/>
  <c r="O1441" i="1" s="1"/>
  <c r="P1441" i="1" s="1"/>
  <c r="Y1441" i="1" s="1"/>
  <c r="Z1441" i="1" s="1"/>
  <c r="L565" i="1"/>
  <c r="M565" i="1" s="1"/>
  <c r="O565" i="1" s="1"/>
  <c r="P565" i="1" s="1"/>
  <c r="Y565" i="1" s="1"/>
  <c r="Z565" i="1" s="1"/>
  <c r="L766" i="1"/>
  <c r="M766" i="1" s="1"/>
  <c r="O766" i="1" s="1"/>
  <c r="P766" i="1" s="1"/>
  <c r="Y766" i="1" s="1"/>
  <c r="Z766" i="1" s="1"/>
  <c r="L578" i="1"/>
  <c r="M578" i="1" s="1"/>
  <c r="O578" i="1" s="1"/>
  <c r="P578" i="1" s="1"/>
  <c r="Y578" i="1" s="1"/>
  <c r="Z578" i="1" s="1"/>
  <c r="L988" i="1"/>
  <c r="M988" i="1" s="1"/>
  <c r="O988" i="1" s="1"/>
  <c r="P988" i="1" s="1"/>
  <c r="Y988" i="1" s="1"/>
  <c r="Z988" i="1" s="1"/>
  <c r="W702" i="1"/>
  <c r="W682" i="1"/>
  <c r="W143" i="1"/>
  <c r="W353" i="1"/>
  <c r="W354" i="1"/>
  <c r="W553" i="1"/>
  <c r="W753" i="1"/>
  <c r="W953" i="1"/>
  <c r="W1153" i="1"/>
  <c r="W589" i="1"/>
  <c r="W590" i="1"/>
  <c r="W1205" i="1"/>
  <c r="W1206" i="1"/>
  <c r="W45" i="1"/>
  <c r="W1105" i="1"/>
  <c r="L511" i="1"/>
  <c r="M511" i="1" s="1"/>
  <c r="O511" i="1" s="1"/>
  <c r="P511" i="1" s="1"/>
  <c r="Y511" i="1" s="1"/>
  <c r="Z511" i="1" s="1"/>
  <c r="L721" i="1"/>
  <c r="M721" i="1" s="1"/>
  <c r="O721" i="1" s="1"/>
  <c r="P721" i="1" s="1"/>
  <c r="Y721" i="1" s="1"/>
  <c r="Z721" i="1" s="1"/>
  <c r="L132" i="1"/>
  <c r="M132" i="1" s="1"/>
  <c r="O132" i="1" s="1"/>
  <c r="P132" i="1" s="1"/>
  <c r="Y132" i="1" s="1"/>
  <c r="Z132" i="1" s="1"/>
  <c r="L404" i="1"/>
  <c r="M404" i="1" s="1"/>
  <c r="O404" i="1" s="1"/>
  <c r="P404" i="1" s="1"/>
  <c r="Y404" i="1" s="1"/>
  <c r="Z404" i="1" s="1"/>
  <c r="L1334" i="1"/>
  <c r="M1334" i="1" s="1"/>
  <c r="O1334" i="1" s="1"/>
  <c r="P1334" i="1" s="1"/>
  <c r="Y1334" i="1" s="1"/>
  <c r="Z1334" i="1" s="1"/>
  <c r="L927" i="1"/>
  <c r="M927" i="1" s="1"/>
  <c r="O927" i="1" s="1"/>
  <c r="P927" i="1" s="1"/>
  <c r="Y927" i="1" s="1"/>
  <c r="Z927" i="1" s="1"/>
  <c r="W788" i="1"/>
  <c r="W1688" i="1"/>
  <c r="W1689" i="1"/>
  <c r="W515" i="1"/>
  <c r="W1416" i="1"/>
  <c r="W1417" i="1"/>
  <c r="W477" i="1"/>
  <c r="W797" i="1"/>
  <c r="W1541" i="1"/>
  <c r="W342" i="1"/>
  <c r="W1123" i="1"/>
  <c r="W153" i="1"/>
  <c r="W154" i="1"/>
  <c r="W1729" i="1"/>
  <c r="W1730" i="1"/>
  <c r="W159" i="1"/>
  <c r="W919" i="1"/>
  <c r="W920" i="1"/>
  <c r="W1383" i="1"/>
  <c r="W685" i="1"/>
  <c r="W686" i="1"/>
  <c r="W1725" i="1"/>
  <c r="L871" i="1"/>
  <c r="M871" i="1" s="1"/>
  <c r="O871" i="1" s="1"/>
  <c r="P871" i="1" s="1"/>
  <c r="Y871" i="1" s="1"/>
  <c r="Z871" i="1" s="1"/>
  <c r="L64" i="1"/>
  <c r="M64" i="1" s="1"/>
  <c r="O64" i="1" s="1"/>
  <c r="P64" i="1" s="1"/>
  <c r="Y64" i="1" s="1"/>
  <c r="Z64" i="1" s="1"/>
  <c r="L489" i="1"/>
  <c r="M489" i="1" s="1"/>
  <c r="O489" i="1" s="1"/>
  <c r="P489" i="1" s="1"/>
  <c r="Y489" i="1" s="1"/>
  <c r="Z489" i="1" s="1"/>
  <c r="L1102" i="1"/>
  <c r="M1102" i="1" s="1"/>
  <c r="O1102" i="1" s="1"/>
  <c r="P1102" i="1" s="1"/>
  <c r="Y1102" i="1" s="1"/>
  <c r="Z1102" i="1" s="1"/>
  <c r="L1372" i="1"/>
  <c r="M1372" i="1" s="1"/>
  <c r="O1372" i="1" s="1"/>
  <c r="P1372" i="1" s="1"/>
  <c r="Y1372" i="1" s="1"/>
  <c r="Z1372" i="1" s="1"/>
  <c r="L1572" i="1"/>
  <c r="M1572" i="1" s="1"/>
  <c r="O1572" i="1" s="1"/>
  <c r="P1572" i="1" s="1"/>
  <c r="Y1572" i="1" s="1"/>
  <c r="Z1572" i="1" s="1"/>
  <c r="L1647" i="1"/>
  <c r="M1647" i="1" s="1"/>
  <c r="O1647" i="1" s="1"/>
  <c r="P1647" i="1" s="1"/>
  <c r="Y1647" i="1" s="1"/>
  <c r="Z1647" i="1" s="1"/>
  <c r="L1059" i="1"/>
  <c r="M1059" i="1" s="1"/>
  <c r="O1059" i="1" s="1"/>
  <c r="P1059" i="1" s="1"/>
  <c r="Y1059" i="1" s="1"/>
  <c r="Z1059" i="1" s="1"/>
  <c r="W268" i="1"/>
  <c r="W259" i="1"/>
  <c r="W742" i="1"/>
  <c r="W775" i="1"/>
  <c r="W1055" i="1"/>
  <c r="W396" i="1"/>
  <c r="W762" i="1"/>
  <c r="W1423" i="1"/>
  <c r="W1079" i="1"/>
  <c r="W1159" i="1"/>
  <c r="L1792" i="1"/>
  <c r="M1792" i="1" s="1"/>
  <c r="O1792" i="1" s="1"/>
  <c r="P1792" i="1" s="1"/>
  <c r="Y1792" i="1" s="1"/>
  <c r="Z1792" i="1" s="1"/>
  <c r="L247" i="1"/>
  <c r="M247" i="1" s="1"/>
  <c r="O247" i="1" s="1"/>
  <c r="P247" i="1" s="1"/>
  <c r="Y247" i="1" s="1"/>
  <c r="Z247" i="1" s="1"/>
  <c r="L277" i="1"/>
  <c r="M277" i="1" s="1"/>
  <c r="O277" i="1" s="1"/>
  <c r="P277" i="1" s="1"/>
  <c r="Y277" i="1" s="1"/>
  <c r="Z277" i="1" s="1"/>
  <c r="L1548" i="1"/>
  <c r="M1548" i="1" s="1"/>
  <c r="O1548" i="1" s="1"/>
  <c r="P1548" i="1" s="1"/>
  <c r="Y1548" i="1" s="1"/>
  <c r="Z1548" i="1" s="1"/>
  <c r="L1339" i="1"/>
  <c r="M1339" i="1" s="1"/>
  <c r="O1339" i="1" s="1"/>
  <c r="P1339" i="1" s="1"/>
  <c r="Y1339" i="1" s="1"/>
  <c r="Z1339" i="1" s="1"/>
  <c r="W586" i="1"/>
  <c r="W147" i="1"/>
  <c r="W106" i="1"/>
  <c r="W255" i="1"/>
  <c r="W175" i="1"/>
  <c r="W795" i="1"/>
  <c r="W1375" i="1"/>
  <c r="W1376" i="1"/>
  <c r="W40" i="1"/>
  <c r="W240" i="1"/>
  <c r="W683" i="1"/>
  <c r="W104" i="1"/>
  <c r="W644" i="1"/>
  <c r="W630" i="1"/>
  <c r="L1080" i="1"/>
  <c r="M1080" i="1" s="1"/>
  <c r="O1080" i="1" s="1"/>
  <c r="P1080" i="1" s="1"/>
  <c r="Y1080" i="1" s="1"/>
  <c r="Z1080" i="1" s="1"/>
  <c r="L564" i="1"/>
  <c r="M564" i="1" s="1"/>
  <c r="O564" i="1" s="1"/>
  <c r="P564" i="1" s="1"/>
  <c r="Y564" i="1" s="1"/>
  <c r="Z564" i="1" s="1"/>
  <c r="W1419" i="1"/>
  <c r="W271" i="1"/>
  <c r="W1033" i="1"/>
  <c r="W378" i="1"/>
  <c r="W1106" i="1"/>
  <c r="W765" i="1"/>
  <c r="W766" i="1"/>
  <c r="W1325" i="1"/>
  <c r="W1057" i="1"/>
  <c r="L1685" i="1"/>
  <c r="M1685" i="1" s="1"/>
  <c r="O1685" i="1" s="1"/>
  <c r="P1685" i="1" s="1"/>
  <c r="Y1685" i="1" s="1"/>
  <c r="Z1685" i="1" s="1"/>
  <c r="L1417" i="1"/>
  <c r="M1417" i="1" s="1"/>
  <c r="O1417" i="1" s="1"/>
  <c r="P1417" i="1" s="1"/>
  <c r="Y1417" i="1" s="1"/>
  <c r="Z1417" i="1" s="1"/>
  <c r="W628" i="1"/>
  <c r="W229" i="1"/>
  <c r="W529" i="1"/>
  <c r="W889" i="1"/>
  <c r="W890" i="1"/>
  <c r="W85" i="1"/>
  <c r="W458" i="1"/>
  <c r="W1438" i="1"/>
  <c r="W1439" i="1"/>
  <c r="W634" i="1"/>
  <c r="W635" i="1"/>
  <c r="W1534" i="1"/>
  <c r="W656" i="1"/>
  <c r="W657" i="1"/>
  <c r="W1556" i="1"/>
  <c r="W257" i="1"/>
  <c r="W1516" i="1"/>
  <c r="W1517" i="1"/>
  <c r="W1321" i="1"/>
  <c r="W1262" i="1"/>
  <c r="W1263" i="1"/>
  <c r="W243" i="1"/>
  <c r="W743" i="1"/>
  <c r="W1231" i="1"/>
  <c r="W1631" i="1"/>
  <c r="W452" i="1"/>
  <c r="W738" i="1"/>
  <c r="W1178" i="1"/>
  <c r="W1808" i="1"/>
  <c r="W561" i="1"/>
  <c r="W562" i="1"/>
  <c r="W65" i="1"/>
  <c r="W965" i="1"/>
  <c r="W170" i="1"/>
  <c r="W1326" i="1"/>
  <c r="L1323" i="1"/>
  <c r="M1323" i="1" s="1"/>
  <c r="O1323" i="1" s="1"/>
  <c r="P1323" i="1" s="1"/>
  <c r="Y1323" i="1" s="1"/>
  <c r="Z1323" i="1" s="1"/>
  <c r="L1533" i="1"/>
  <c r="M1533" i="1" s="1"/>
  <c r="O1533" i="1" s="1"/>
  <c r="P1533" i="1" s="1"/>
  <c r="Y1533" i="1" s="1"/>
  <c r="Z1533" i="1" s="1"/>
  <c r="L1566" i="1"/>
  <c r="M1566" i="1" s="1"/>
  <c r="O1566" i="1" s="1"/>
  <c r="P1566" i="1" s="1"/>
  <c r="Y1566" i="1" s="1"/>
  <c r="Z1566" i="1" s="1"/>
  <c r="L1368" i="1"/>
  <c r="M1368" i="1" s="1"/>
  <c r="O1368" i="1" s="1"/>
  <c r="P1368" i="1" s="1"/>
  <c r="Y1368" i="1" s="1"/>
  <c r="Z1368" i="1" s="1"/>
  <c r="W387" i="1"/>
  <c r="W1569" i="1"/>
  <c r="W1225" i="1"/>
  <c r="W385" i="1"/>
  <c r="W530" i="1"/>
  <c r="W875" i="1"/>
  <c r="W100" i="1"/>
  <c r="W300" i="1"/>
  <c r="W1640" i="1"/>
  <c r="W23" i="1"/>
  <c r="W204" i="1"/>
  <c r="W371" i="1"/>
  <c r="W453" i="1"/>
  <c r="W653" i="1"/>
  <c r="W853" i="1"/>
  <c r="W1053" i="1"/>
  <c r="W789" i="1"/>
  <c r="W790" i="1"/>
  <c r="W1466" i="1"/>
  <c r="W1467" i="1"/>
  <c r="W805" i="1"/>
  <c r="W554" i="1"/>
  <c r="W350" i="1"/>
  <c r="W1709" i="1"/>
  <c r="W1710" i="1"/>
  <c r="W1197" i="1"/>
  <c r="W646" i="1"/>
  <c r="W137" i="1"/>
  <c r="L261" i="1"/>
  <c r="M261" i="1" s="1"/>
  <c r="O261" i="1" s="1"/>
  <c r="P261" i="1" s="1"/>
  <c r="Y261" i="1" s="1"/>
  <c r="Z261" i="1" s="1"/>
  <c r="L1434" i="1"/>
  <c r="M1434" i="1" s="1"/>
  <c r="O1434" i="1" s="1"/>
  <c r="P1434" i="1" s="1"/>
  <c r="Y1434" i="1" s="1"/>
  <c r="Z1434" i="1" s="1"/>
  <c r="L1654" i="1"/>
  <c r="M1654" i="1" s="1"/>
  <c r="O1654" i="1" s="1"/>
  <c r="P1654" i="1" s="1"/>
  <c r="Y1654" i="1" s="1"/>
  <c r="Z1654" i="1" s="1"/>
  <c r="L465" i="1"/>
  <c r="M465" i="1" s="1"/>
  <c r="O465" i="1" s="1"/>
  <c r="P465" i="1" s="1"/>
  <c r="Y465" i="1" s="1"/>
  <c r="Z465" i="1" s="1"/>
  <c r="L589" i="1"/>
  <c r="M589" i="1" s="1"/>
  <c r="O589" i="1" s="1"/>
  <c r="P589" i="1" s="1"/>
  <c r="Y589" i="1" s="1"/>
  <c r="Z589" i="1" s="1"/>
  <c r="L1089" i="1"/>
  <c r="M1089" i="1" s="1"/>
  <c r="O1089" i="1" s="1"/>
  <c r="P1089" i="1" s="1"/>
  <c r="Y1089" i="1" s="1"/>
  <c r="Z1089" i="1" s="1"/>
  <c r="W408" i="1"/>
  <c r="W729" i="1"/>
  <c r="W1787" i="1"/>
  <c r="W205" i="1"/>
  <c r="W485" i="1"/>
  <c r="W38" i="1"/>
  <c r="W478" i="1"/>
  <c r="W938" i="1"/>
  <c r="W334" i="1"/>
  <c r="W654" i="1"/>
  <c r="W601" i="1"/>
  <c r="W1121" i="1"/>
  <c r="W1522" i="1"/>
  <c r="W411" i="1"/>
  <c r="W844" i="1"/>
  <c r="W676" i="1"/>
  <c r="W1576" i="1"/>
  <c r="W134" i="1"/>
  <c r="W1097" i="1"/>
  <c r="W1282" i="1"/>
  <c r="W763" i="1"/>
  <c r="W983" i="1"/>
  <c r="W1303" i="1"/>
  <c r="W1011" i="1"/>
  <c r="W1651" i="1"/>
  <c r="W252" i="1"/>
  <c r="W1318" i="1"/>
  <c r="W1678" i="1"/>
  <c r="W486" i="1"/>
  <c r="W1327" i="1"/>
  <c r="W1328" i="1"/>
  <c r="W479" i="1"/>
  <c r="W364" i="1"/>
  <c r="W1425" i="1"/>
  <c r="W94" i="1"/>
  <c r="W95" i="1"/>
  <c r="W610" i="1"/>
  <c r="W1217" i="1"/>
  <c r="W1706" i="1"/>
  <c r="W1707" i="1"/>
  <c r="W128" i="1"/>
  <c r="L1450" i="1"/>
  <c r="M1450" i="1" s="1"/>
  <c r="O1450" i="1" s="1"/>
  <c r="P1450" i="1" s="1"/>
  <c r="Y1450" i="1" s="1"/>
  <c r="Z1450" i="1" s="1"/>
  <c r="L691" i="1"/>
  <c r="M691" i="1" s="1"/>
  <c r="O691" i="1" s="1"/>
  <c r="P691" i="1" s="1"/>
  <c r="Y691" i="1" s="1"/>
  <c r="Z691" i="1" s="1"/>
  <c r="L752" i="1"/>
  <c r="M752" i="1" s="1"/>
  <c r="O752" i="1" s="1"/>
  <c r="P752" i="1" s="1"/>
  <c r="Y752" i="1" s="1"/>
  <c r="Z752" i="1" s="1"/>
  <c r="L333" i="1"/>
  <c r="M333" i="1" s="1"/>
  <c r="O333" i="1" s="1"/>
  <c r="P333" i="1" s="1"/>
  <c r="Y333" i="1" s="1"/>
  <c r="Z333" i="1" s="1"/>
  <c r="L553" i="1"/>
  <c r="M553" i="1" s="1"/>
  <c r="O553" i="1" s="1"/>
  <c r="P553" i="1" s="1"/>
  <c r="Y553" i="1" s="1"/>
  <c r="Z553" i="1" s="1"/>
  <c r="L1014" i="1"/>
  <c r="M1014" i="1" s="1"/>
  <c r="O1014" i="1" s="1"/>
  <c r="P1014" i="1" s="1"/>
  <c r="Y1014" i="1" s="1"/>
  <c r="Z1014" i="1" s="1"/>
  <c r="L1753" i="1"/>
  <c r="M1753" i="1" s="1"/>
  <c r="O1753" i="1" s="1"/>
  <c r="P1753" i="1" s="1"/>
  <c r="Y1753" i="1" s="1"/>
  <c r="Z1753" i="1" s="1"/>
  <c r="L666" i="1"/>
  <c r="M666" i="1" s="1"/>
  <c r="O666" i="1" s="1"/>
  <c r="P666" i="1" s="1"/>
  <c r="Y666" i="1" s="1"/>
  <c r="Z666" i="1" s="1"/>
  <c r="L946" i="1"/>
  <c r="M946" i="1" s="1"/>
  <c r="O946" i="1" s="1"/>
  <c r="P946" i="1" s="1"/>
  <c r="Y946" i="1" s="1"/>
  <c r="Z946" i="1" s="1"/>
  <c r="L1646" i="1"/>
  <c r="M1646" i="1" s="1"/>
  <c r="O1646" i="1" s="1"/>
  <c r="P1646" i="1" s="1"/>
  <c r="Y1646" i="1" s="1"/>
  <c r="Z1646" i="1" s="1"/>
  <c r="L1507" i="1"/>
  <c r="M1507" i="1" s="1"/>
  <c r="O1507" i="1" s="1"/>
  <c r="P1507" i="1" s="1"/>
  <c r="Y1507" i="1" s="1"/>
  <c r="Z1507" i="1" s="1"/>
  <c r="L1168" i="1"/>
  <c r="M1168" i="1" s="1"/>
  <c r="O1168" i="1" s="1"/>
  <c r="P1168" i="1" s="1"/>
  <c r="Y1168" i="1" s="1"/>
  <c r="Z1168" i="1" s="1"/>
  <c r="L1299" i="1"/>
  <c r="M1299" i="1" s="1"/>
  <c r="O1299" i="1" s="1"/>
  <c r="P1299" i="1" s="1"/>
  <c r="Y1299" i="1" s="1"/>
  <c r="Z1299" i="1" s="1"/>
  <c r="L1499" i="1"/>
  <c r="M1499" i="1" s="1"/>
  <c r="O1499" i="1" s="1"/>
  <c r="P1499" i="1" s="1"/>
  <c r="Y1499" i="1" s="1"/>
  <c r="Z1499" i="1" s="1"/>
  <c r="W226" i="1"/>
  <c r="W547" i="1"/>
  <c r="W549" i="1"/>
  <c r="W699" i="1"/>
  <c r="W700" i="1"/>
  <c r="W1445" i="1"/>
  <c r="W1446" i="1"/>
  <c r="W50" i="1"/>
  <c r="W550" i="1"/>
  <c r="W1290" i="1"/>
  <c r="W922" i="1"/>
  <c r="W884" i="1"/>
  <c r="W295" i="1"/>
  <c r="W915" i="1"/>
  <c r="W1195" i="1"/>
  <c r="W956" i="1"/>
  <c r="W455" i="1"/>
  <c r="W1618" i="1"/>
  <c r="W1617" i="1"/>
  <c r="W1256" i="1"/>
  <c r="W1660" i="1"/>
  <c r="W501" i="1"/>
  <c r="W522" i="1"/>
  <c r="W283" i="1"/>
  <c r="W1603" i="1"/>
  <c r="W1803" i="1"/>
  <c r="W864" i="1"/>
  <c r="W291" i="1"/>
  <c r="W273" i="1"/>
  <c r="W673" i="1"/>
  <c r="W873" i="1"/>
  <c r="W1073" i="1"/>
  <c r="W1273" i="1"/>
  <c r="W1473" i="1"/>
  <c r="W1673" i="1"/>
  <c r="W1758" i="1"/>
  <c r="W109" i="1"/>
  <c r="W1389" i="1"/>
  <c r="W1005" i="1"/>
  <c r="W445" i="1"/>
  <c r="W287" i="1"/>
  <c r="W1136" i="1"/>
  <c r="W269" i="1"/>
  <c r="W148" i="1"/>
  <c r="W1356" i="1"/>
  <c r="W1357" i="1"/>
  <c r="W282" i="1"/>
  <c r="W1669" i="1"/>
  <c r="W839" i="1"/>
  <c r="W1111" i="1"/>
  <c r="L1091" i="1"/>
  <c r="M1091" i="1" s="1"/>
  <c r="O1091" i="1" s="1"/>
  <c r="P1091" i="1" s="1"/>
  <c r="Y1091" i="1" s="1"/>
  <c r="Z1091" i="1" s="1"/>
  <c r="W1050" i="1"/>
  <c r="L1506" i="1"/>
  <c r="M1506" i="1" s="1"/>
  <c r="O1506" i="1" s="1"/>
  <c r="P1506" i="1" s="1"/>
  <c r="Y1506" i="1" s="1"/>
  <c r="Z1506" i="1" s="1"/>
  <c r="L1029" i="1"/>
  <c r="M1029" i="1" s="1"/>
  <c r="O1029" i="1" s="1"/>
  <c r="P1029" i="1" s="1"/>
  <c r="Y1029" i="1" s="1"/>
  <c r="Z1029" i="1" s="1"/>
  <c r="W46" i="1"/>
  <c r="W954" i="1"/>
  <c r="W621" i="1"/>
  <c r="W1521" i="1"/>
  <c r="W1542" i="1"/>
  <c r="W56" i="1"/>
  <c r="W976" i="1"/>
  <c r="W977" i="1"/>
  <c r="W317" i="1"/>
  <c r="W181" i="1"/>
  <c r="W981" i="1"/>
  <c r="W631" i="1"/>
  <c r="W272" i="1"/>
  <c r="W692" i="1"/>
  <c r="W1092" i="1"/>
  <c r="W1512" i="1"/>
  <c r="W74" i="1"/>
  <c r="W73" i="1"/>
  <c r="W309" i="1"/>
  <c r="W1409" i="1"/>
  <c r="W599" i="1"/>
  <c r="W1277" i="1"/>
  <c r="L734" i="1"/>
  <c r="M734" i="1" s="1"/>
  <c r="O734" i="1" s="1"/>
  <c r="P734" i="1" s="1"/>
  <c r="Y734" i="1" s="1"/>
  <c r="Z734" i="1" s="1"/>
  <c r="L1155" i="1"/>
  <c r="M1155" i="1" s="1"/>
  <c r="O1155" i="1" s="1"/>
  <c r="P1155" i="1" s="1"/>
  <c r="Y1155" i="1" s="1"/>
  <c r="Z1155" i="1" s="1"/>
  <c r="L1225" i="1"/>
  <c r="M1225" i="1" s="1"/>
  <c r="O1225" i="1" s="1"/>
  <c r="P1225" i="1" s="1"/>
  <c r="Y1225" i="1" s="1"/>
  <c r="Z1225" i="1" s="1"/>
  <c r="L316" i="1"/>
  <c r="M316" i="1" s="1"/>
  <c r="O316" i="1" s="1"/>
  <c r="P316" i="1" s="1"/>
  <c r="Y316" i="1" s="1"/>
  <c r="Z316" i="1" s="1"/>
  <c r="L1142" i="1"/>
  <c r="M1142" i="1" s="1"/>
  <c r="O1142" i="1" s="1"/>
  <c r="P1142" i="1" s="1"/>
  <c r="Y1142" i="1" s="1"/>
  <c r="Z1142" i="1" s="1"/>
  <c r="L967" i="1"/>
  <c r="M967" i="1" s="1"/>
  <c r="O967" i="1" s="1"/>
  <c r="P967" i="1" s="1"/>
  <c r="Y967" i="1" s="1"/>
  <c r="Z967" i="1" s="1"/>
  <c r="L1247" i="1"/>
  <c r="M1247" i="1" s="1"/>
  <c r="O1247" i="1" s="1"/>
  <c r="P1247" i="1" s="1"/>
  <c r="Y1247" i="1" s="1"/>
  <c r="Z1247" i="1" s="1"/>
  <c r="L628" i="1"/>
  <c r="M628" i="1" s="1"/>
  <c r="O628" i="1" s="1"/>
  <c r="P628" i="1" s="1"/>
  <c r="Y628" i="1" s="1"/>
  <c r="Z628" i="1" s="1"/>
  <c r="L968" i="1"/>
  <c r="M968" i="1" s="1"/>
  <c r="O968" i="1" s="1"/>
  <c r="P968" i="1" s="1"/>
  <c r="Y968" i="1" s="1"/>
  <c r="Z968" i="1" s="1"/>
  <c r="L1239" i="1"/>
  <c r="M1239" i="1" s="1"/>
  <c r="O1239" i="1" s="1"/>
  <c r="P1239" i="1" s="1"/>
  <c r="Y1239" i="1" s="1"/>
  <c r="Z1239" i="1" s="1"/>
  <c r="W546" i="1"/>
  <c r="W587" i="1"/>
  <c r="W869" i="1"/>
  <c r="W1229" i="1"/>
  <c r="W730" i="1"/>
  <c r="W1530" i="1"/>
  <c r="W602" i="1"/>
  <c r="W1215" i="1"/>
  <c r="W595" i="1"/>
  <c r="W340" i="1"/>
  <c r="W840" i="1"/>
  <c r="W1700" i="1"/>
  <c r="W542" i="1"/>
  <c r="W543" i="1"/>
  <c r="W63" i="1"/>
  <c r="W1623" i="1"/>
  <c r="W1004" i="1"/>
  <c r="W1584" i="1"/>
  <c r="W1459" i="1"/>
  <c r="W210" i="1"/>
  <c r="W161" i="1"/>
  <c r="W162" i="1"/>
  <c r="L847" i="1"/>
  <c r="M847" i="1" s="1"/>
  <c r="O847" i="1" s="1"/>
  <c r="P847" i="1" s="1"/>
  <c r="Y847" i="1" s="1"/>
  <c r="Z847" i="1" s="1"/>
  <c r="W474" i="1"/>
  <c r="W475" i="1"/>
  <c r="W966" i="1"/>
  <c r="W967" i="1"/>
  <c r="W845" i="1"/>
  <c r="W846" i="1"/>
  <c r="L660" i="1"/>
  <c r="M660" i="1" s="1"/>
  <c r="O660" i="1" s="1"/>
  <c r="P660" i="1" s="1"/>
  <c r="Y660" i="1" s="1"/>
  <c r="Z660" i="1" s="1"/>
  <c r="W172" i="1"/>
  <c r="W146" i="1"/>
  <c r="W239" i="1"/>
  <c r="W1464" i="1"/>
  <c r="W619" i="1"/>
  <c r="W909" i="1"/>
  <c r="W1578" i="1"/>
  <c r="W1296" i="1"/>
  <c r="W516" i="1"/>
  <c r="W1454" i="1"/>
  <c r="W1664" i="1"/>
  <c r="W1003" i="1"/>
  <c r="W892" i="1"/>
  <c r="W1732" i="1"/>
  <c r="W1658" i="1"/>
  <c r="W667" i="1"/>
  <c r="W219" i="1"/>
  <c r="L680" i="1"/>
  <c r="M680" i="1" s="1"/>
  <c r="O680" i="1" s="1"/>
  <c r="P680" i="1" s="1"/>
  <c r="Y680" i="1" s="1"/>
  <c r="Z680" i="1" s="1"/>
  <c r="W651" i="1"/>
  <c r="W1291" i="1"/>
  <c r="W1691" i="1"/>
  <c r="W92" i="1"/>
  <c r="W512" i="1"/>
  <c r="W712" i="1"/>
  <c r="W912" i="1"/>
  <c r="W1132" i="1"/>
  <c r="W1332" i="1"/>
  <c r="W1532" i="1"/>
  <c r="W1752" i="1"/>
  <c r="W893" i="1"/>
  <c r="W235" i="1"/>
  <c r="W318" i="1"/>
  <c r="W1609" i="1"/>
  <c r="W1486" i="1"/>
  <c r="W827" i="1"/>
  <c r="W1567" i="1"/>
  <c r="W28" i="1"/>
  <c r="W706" i="1"/>
  <c r="W409" i="1"/>
  <c r="W949" i="1"/>
  <c r="W1489" i="1"/>
  <c r="W1490" i="1"/>
  <c r="W139" i="1"/>
  <c r="W679" i="1"/>
  <c r="W1319" i="1"/>
  <c r="W1799" i="1"/>
  <c r="W1684" i="1"/>
  <c r="W1025" i="1"/>
  <c r="W1026" i="1"/>
  <c r="W114" i="1"/>
  <c r="W638" i="1"/>
  <c r="W877" i="1"/>
  <c r="W878" i="1"/>
  <c r="W626" i="1"/>
  <c r="W1426" i="1"/>
  <c r="W887" i="1"/>
  <c r="W177" i="1"/>
  <c r="W931" i="1"/>
  <c r="W1771" i="1"/>
  <c r="W1807" i="1"/>
  <c r="W1112" i="1"/>
  <c r="W716" i="1"/>
  <c r="L275" i="1"/>
  <c r="M275" i="1" s="1"/>
  <c r="O275" i="1" s="1"/>
  <c r="P275" i="1" s="1"/>
  <c r="Y275" i="1" s="1"/>
  <c r="Z275" i="1" s="1"/>
  <c r="L1365" i="1"/>
  <c r="M1365" i="1" s="1"/>
  <c r="O1365" i="1" s="1"/>
  <c r="P1365" i="1" s="1"/>
  <c r="Y1365" i="1" s="1"/>
  <c r="Z1365" i="1" s="1"/>
  <c r="L1586" i="1"/>
  <c r="M1586" i="1" s="1"/>
  <c r="O1586" i="1" s="1"/>
  <c r="P1586" i="1" s="1"/>
  <c r="Y1586" i="1" s="1"/>
  <c r="Z1586" i="1" s="1"/>
  <c r="L1352" i="1"/>
  <c r="M1352" i="1" s="1"/>
  <c r="O1352" i="1" s="1"/>
  <c r="P1352" i="1" s="1"/>
  <c r="Y1352" i="1" s="1"/>
  <c r="Z1352" i="1" s="1"/>
  <c r="L1552" i="1"/>
  <c r="M1552" i="1" s="1"/>
  <c r="O1552" i="1" s="1"/>
  <c r="P1552" i="1" s="1"/>
  <c r="Y1552" i="1" s="1"/>
  <c r="Z1552" i="1" s="1"/>
  <c r="L88" i="1"/>
  <c r="M88" i="1" s="1"/>
  <c r="O88" i="1" s="1"/>
  <c r="P88" i="1" s="1"/>
  <c r="Y88" i="1" s="1"/>
  <c r="Z88" i="1" s="1"/>
  <c r="L1248" i="1"/>
  <c r="M1248" i="1" s="1"/>
  <c r="O1248" i="1" s="1"/>
  <c r="P1248" i="1" s="1"/>
  <c r="Y1248" i="1" s="1"/>
  <c r="Z1248" i="1" s="1"/>
  <c r="W939" i="1"/>
  <c r="W940" i="1"/>
  <c r="W1749" i="1"/>
  <c r="W899" i="1"/>
  <c r="W900" i="1"/>
  <c r="W1485" i="1"/>
  <c r="W830" i="1"/>
  <c r="W1690" i="1"/>
  <c r="W102" i="1"/>
  <c r="W35" i="1"/>
  <c r="W335" i="1"/>
  <c r="W655" i="1"/>
  <c r="W955" i="1"/>
  <c r="W1275" i="1"/>
  <c r="W1535" i="1"/>
  <c r="W416" i="1"/>
  <c r="W417" i="1"/>
  <c r="W1697" i="1"/>
  <c r="W160" i="1"/>
  <c r="W1720" i="1"/>
  <c r="W343" i="1"/>
  <c r="W603" i="1"/>
  <c r="W1643" i="1"/>
  <c r="W24" i="1"/>
  <c r="W264" i="1"/>
  <c r="W1044" i="1"/>
  <c r="W1624" i="1"/>
  <c r="W391" i="1"/>
  <c r="W113" i="1"/>
  <c r="W313" i="1"/>
  <c r="W513" i="1"/>
  <c r="W713" i="1"/>
  <c r="W913" i="1"/>
  <c r="W1113" i="1"/>
  <c r="W1313" i="1"/>
  <c r="W1513" i="1"/>
  <c r="W1713" i="1"/>
  <c r="W310" i="1"/>
  <c r="W1742" i="1"/>
  <c r="W1645" i="1"/>
  <c r="W525" i="1"/>
  <c r="W1585" i="1"/>
  <c r="W1126" i="1"/>
  <c r="W1606" i="1"/>
  <c r="W748" i="1"/>
  <c r="W605" i="1"/>
  <c r="L1333" i="1"/>
  <c r="M1333" i="1" s="1"/>
  <c r="O1333" i="1" s="1"/>
  <c r="P1333" i="1" s="1"/>
  <c r="Y1333" i="1" s="1"/>
  <c r="Z1333" i="1" s="1"/>
  <c r="L965" i="1"/>
  <c r="M965" i="1" s="1"/>
  <c r="O965" i="1" s="1"/>
  <c r="P965" i="1" s="1"/>
  <c r="Y965" i="1" s="1"/>
  <c r="Z965" i="1" s="1"/>
  <c r="L577" i="1"/>
  <c r="M577" i="1" s="1"/>
  <c r="O577" i="1" s="1"/>
  <c r="P577" i="1" s="1"/>
  <c r="Y577" i="1" s="1"/>
  <c r="Z577" i="1" s="1"/>
  <c r="L1258" i="1"/>
  <c r="M1258" i="1" s="1"/>
  <c r="O1258" i="1" s="1"/>
  <c r="P1258" i="1" s="1"/>
  <c r="Y1258" i="1" s="1"/>
  <c r="Z1258" i="1" s="1"/>
  <c r="L1649" i="1"/>
  <c r="M1649" i="1" s="1"/>
  <c r="O1649" i="1" s="1"/>
  <c r="P1649" i="1" s="1"/>
  <c r="Y1649" i="1" s="1"/>
  <c r="Z1649" i="1" s="1"/>
  <c r="W208" i="1"/>
  <c r="W988" i="1"/>
  <c r="W989" i="1"/>
  <c r="W9" i="1"/>
  <c r="W1670" i="1"/>
  <c r="W578" i="1"/>
  <c r="W34" i="1"/>
  <c r="W434" i="1"/>
  <c r="W734" i="1"/>
  <c r="W1334" i="1"/>
  <c r="W1654" i="1"/>
  <c r="W122" i="1"/>
  <c r="W123" i="1"/>
  <c r="W404" i="1"/>
  <c r="W116" i="1"/>
  <c r="W437" i="1"/>
  <c r="W436" i="1"/>
  <c r="W776" i="1"/>
  <c r="W777" i="1"/>
  <c r="W1016" i="1"/>
  <c r="W1017" i="1"/>
  <c r="W1336" i="1"/>
  <c r="W1718" i="1"/>
  <c r="W1717" i="1"/>
  <c r="W524" i="1"/>
  <c r="W860" i="1"/>
  <c r="W1220" i="1"/>
  <c r="W241" i="1"/>
  <c r="W1441" i="1"/>
  <c r="W622" i="1"/>
  <c r="W1102" i="1"/>
  <c r="W1362" i="1"/>
  <c r="W1043" i="1"/>
  <c r="W671" i="1"/>
  <c r="W871" i="1"/>
  <c r="W112" i="1"/>
  <c r="W532" i="1"/>
  <c r="W732" i="1"/>
  <c r="W932" i="1"/>
  <c r="W1352" i="1"/>
  <c r="W1552" i="1"/>
  <c r="W1772" i="1"/>
  <c r="W397" i="1"/>
  <c r="W76" i="1"/>
  <c r="W497" i="1"/>
  <c r="W1506" i="1"/>
  <c r="W247" i="1"/>
  <c r="W1287" i="1"/>
  <c r="W489" i="1"/>
  <c r="W1649" i="1"/>
  <c r="W720" i="1"/>
  <c r="W719" i="1"/>
  <c r="W959" i="1"/>
  <c r="W739" i="1"/>
  <c r="W20" i="1"/>
  <c r="W465" i="1"/>
  <c r="W565" i="1"/>
  <c r="W1065" i="1"/>
  <c r="W1066" i="1"/>
  <c r="W1665" i="1"/>
  <c r="W1399" i="1"/>
  <c r="W1179" i="1"/>
  <c r="W1180" i="1"/>
  <c r="W372" i="1"/>
  <c r="W1759" i="1"/>
  <c r="W262" i="1"/>
  <c r="W285" i="1"/>
  <c r="W424" i="1"/>
  <c r="W1564" i="1"/>
  <c r="W505" i="1"/>
  <c r="W1565" i="1"/>
  <c r="W509" i="1"/>
  <c r="W16" i="1"/>
  <c r="W1137" i="1"/>
  <c r="W1171" i="1"/>
  <c r="W450" i="1"/>
  <c r="W1366" i="1"/>
  <c r="L1133" i="1"/>
  <c r="M1133" i="1" s="1"/>
  <c r="O1133" i="1" s="1"/>
  <c r="P1133" i="1" s="1"/>
  <c r="Y1133" i="1" s="1"/>
  <c r="Z1133" i="1" s="1"/>
  <c r="L1553" i="1"/>
  <c r="M1553" i="1" s="1"/>
  <c r="O1553" i="1" s="1"/>
  <c r="P1553" i="1" s="1"/>
  <c r="Y1553" i="1" s="1"/>
  <c r="Z1553" i="1" s="1"/>
  <c r="L1025" i="1"/>
  <c r="M1025" i="1" s="1"/>
  <c r="O1025" i="1" s="1"/>
  <c r="P1025" i="1" s="1"/>
  <c r="Y1025" i="1" s="1"/>
  <c r="Z1025" i="1" s="1"/>
  <c r="L606" i="1"/>
  <c r="M606" i="1" s="1"/>
  <c r="O606" i="1" s="1"/>
  <c r="P606" i="1" s="1"/>
  <c r="Y606" i="1" s="1"/>
  <c r="Z606" i="1" s="1"/>
  <c r="L886" i="1"/>
  <c r="M886" i="1" s="1"/>
  <c r="O886" i="1" s="1"/>
  <c r="P886" i="1" s="1"/>
  <c r="Y886" i="1" s="1"/>
  <c r="Z886" i="1" s="1"/>
  <c r="L1796" i="1"/>
  <c r="M1796" i="1" s="1"/>
  <c r="O1796" i="1" s="1"/>
  <c r="P1796" i="1" s="1"/>
  <c r="Y1796" i="1" s="1"/>
  <c r="Z1796" i="1" s="1"/>
  <c r="L942" i="1"/>
  <c r="M942" i="1" s="1"/>
  <c r="O942" i="1" s="1"/>
  <c r="P942" i="1" s="1"/>
  <c r="Y942" i="1" s="1"/>
  <c r="Z942" i="1" s="1"/>
  <c r="L1482" i="1"/>
  <c r="M1482" i="1" s="1"/>
  <c r="O1482" i="1" s="1"/>
  <c r="P1482" i="1" s="1"/>
  <c r="Y1482" i="1" s="1"/>
  <c r="Z1482" i="1" s="1"/>
  <c r="L317" i="1"/>
  <c r="M317" i="1" s="1"/>
  <c r="O317" i="1" s="1"/>
  <c r="P317" i="1" s="1"/>
  <c r="Y317" i="1" s="1"/>
  <c r="Z317" i="1" s="1"/>
  <c r="L1587" i="1"/>
  <c r="M1587" i="1" s="1"/>
  <c r="O1587" i="1" s="1"/>
  <c r="P1587" i="1" s="1"/>
  <c r="Y1587" i="1" s="1"/>
  <c r="Z1587" i="1" s="1"/>
  <c r="L288" i="1"/>
  <c r="M288" i="1" s="1"/>
  <c r="O288" i="1" s="1"/>
  <c r="P288" i="1" s="1"/>
  <c r="Y288" i="1" s="1"/>
  <c r="Z288" i="1" s="1"/>
  <c r="L1798" i="1"/>
  <c r="M1798" i="1" s="1"/>
  <c r="O1798" i="1" s="1"/>
  <c r="P1798" i="1" s="1"/>
  <c r="Y1798" i="1" s="1"/>
  <c r="Z1798" i="1" s="1"/>
  <c r="W186" i="1"/>
  <c r="W579" i="1"/>
  <c r="W907" i="1"/>
  <c r="W928" i="1"/>
  <c r="W1348" i="1"/>
  <c r="W1628" i="1"/>
  <c r="W1745" i="1"/>
  <c r="W118" i="1"/>
  <c r="W1098" i="1"/>
  <c r="W714" i="1"/>
  <c r="W1634" i="1"/>
  <c r="W221" i="1"/>
  <c r="W661" i="1"/>
  <c r="W1561" i="1"/>
  <c r="W1062" i="1"/>
  <c r="W1562" i="1"/>
  <c r="W344" i="1"/>
  <c r="W96" i="1"/>
  <c r="W97" i="1"/>
  <c r="W756" i="1"/>
  <c r="W1316" i="1"/>
  <c r="W1656" i="1"/>
  <c r="W337" i="1"/>
  <c r="W677" i="1"/>
  <c r="W1200" i="1"/>
  <c r="W201" i="1"/>
  <c r="W641" i="1"/>
  <c r="W1001" i="1"/>
  <c r="W82" i="1"/>
  <c r="W582" i="1"/>
  <c r="W1082" i="1"/>
  <c r="W1023" i="1"/>
  <c r="W1363" i="1"/>
  <c r="W244" i="1"/>
  <c r="W331" i="1"/>
  <c r="W1671" i="1"/>
  <c r="W93" i="1"/>
  <c r="W293" i="1"/>
  <c r="W493" i="1"/>
  <c r="W693" i="1"/>
  <c r="W1093" i="1"/>
  <c r="W1293" i="1"/>
  <c r="W1493" i="1"/>
  <c r="W1693" i="1"/>
  <c r="W1738" i="1"/>
  <c r="W78" i="1"/>
  <c r="W1406" i="1"/>
  <c r="W1299" i="1"/>
  <c r="W1300" i="1"/>
  <c r="W1545" i="1"/>
  <c r="W945" i="1"/>
  <c r="W707" i="1"/>
  <c r="W1354" i="1"/>
  <c r="W1629" i="1"/>
  <c r="W447" i="1"/>
  <c r="W1069" i="1"/>
  <c r="W199" i="1"/>
  <c r="W1086" i="1"/>
  <c r="W744" i="1"/>
  <c r="W665" i="1"/>
  <c r="W1185" i="1"/>
  <c r="W1186" i="1"/>
  <c r="W697" i="1"/>
  <c r="W696" i="1"/>
  <c r="W466" i="1"/>
  <c r="W806" i="1"/>
  <c r="W1692" i="1"/>
  <c r="L801" i="1"/>
  <c r="M801" i="1" s="1"/>
  <c r="O801" i="1" s="1"/>
  <c r="P801" i="1" s="1"/>
  <c r="Y801" i="1" s="1"/>
  <c r="Z801" i="1" s="1"/>
  <c r="L1311" i="1"/>
  <c r="M1311" i="1" s="1"/>
  <c r="O1311" i="1" s="1"/>
  <c r="P1311" i="1" s="1"/>
  <c r="Y1311" i="1" s="1"/>
  <c r="Z1311" i="1" s="1"/>
  <c r="L165" i="1"/>
  <c r="M165" i="1" s="1"/>
  <c r="O165" i="1" s="1"/>
  <c r="P165" i="1" s="1"/>
  <c r="Y165" i="1" s="1"/>
  <c r="Z165" i="1" s="1"/>
  <c r="L1665" i="1"/>
  <c r="M1665" i="1" s="1"/>
  <c r="O1665" i="1" s="1"/>
  <c r="P1665" i="1" s="1"/>
  <c r="Y1665" i="1" s="1"/>
  <c r="Z1665" i="1" s="1"/>
  <c r="L206" i="1"/>
  <c r="M206" i="1" s="1"/>
  <c r="O206" i="1" s="1"/>
  <c r="P206" i="1" s="1"/>
  <c r="Y206" i="1" s="1"/>
  <c r="Z206" i="1" s="1"/>
  <c r="L566" i="1"/>
  <c r="M566" i="1" s="1"/>
  <c r="O566" i="1" s="1"/>
  <c r="P566" i="1" s="1"/>
  <c r="Y566" i="1" s="1"/>
  <c r="Z566" i="1" s="1"/>
  <c r="L1172" i="1"/>
  <c r="M1172" i="1" s="1"/>
  <c r="O1172" i="1" s="1"/>
  <c r="P1172" i="1" s="1"/>
  <c r="Y1172" i="1" s="1"/>
  <c r="Z1172" i="1" s="1"/>
  <c r="L1642" i="1"/>
  <c r="M1642" i="1" s="1"/>
  <c r="O1642" i="1" s="1"/>
  <c r="P1642" i="1" s="1"/>
  <c r="Y1642" i="1" s="1"/>
  <c r="Z1642" i="1" s="1"/>
  <c r="L607" i="1"/>
  <c r="M607" i="1" s="1"/>
  <c r="O607" i="1" s="1"/>
  <c r="P607" i="1" s="1"/>
  <c r="Y607" i="1" s="1"/>
  <c r="Z607" i="1" s="1"/>
  <c r="L717" i="1"/>
  <c r="M717" i="1" s="1"/>
  <c r="O717" i="1" s="1"/>
  <c r="P717" i="1" s="1"/>
  <c r="Y717" i="1" s="1"/>
  <c r="Z717" i="1" s="1"/>
  <c r="L588" i="1"/>
  <c r="M588" i="1" s="1"/>
  <c r="O588" i="1" s="1"/>
  <c r="P588" i="1" s="1"/>
  <c r="Y588" i="1" s="1"/>
  <c r="Z588" i="1" s="1"/>
  <c r="L1068" i="1"/>
  <c r="M1068" i="1" s="1"/>
  <c r="O1068" i="1" s="1"/>
  <c r="P1068" i="1" s="1"/>
  <c r="Y1068" i="1" s="1"/>
  <c r="Z1068" i="1" s="1"/>
  <c r="L1669" i="1"/>
  <c r="M1669" i="1" s="1"/>
  <c r="O1669" i="1" s="1"/>
  <c r="P1669" i="1" s="1"/>
  <c r="Y1669" i="1" s="1"/>
  <c r="Z1669" i="1" s="1"/>
  <c r="L1739" i="1"/>
  <c r="M1739" i="1" s="1"/>
  <c r="O1739" i="1" s="1"/>
  <c r="P1739" i="1" s="1"/>
  <c r="Y1739" i="1" s="1"/>
  <c r="Z1739" i="1" s="1"/>
  <c r="W367" i="1"/>
  <c r="W288" i="1"/>
  <c r="W189" i="1"/>
  <c r="W67" i="1"/>
  <c r="W905" i="1"/>
  <c r="W718" i="1"/>
  <c r="W365" i="1"/>
  <c r="W298" i="1"/>
  <c r="W758" i="1"/>
  <c r="W1258" i="1"/>
  <c r="W1114" i="1"/>
  <c r="W534" i="1"/>
  <c r="W1074" i="1"/>
  <c r="W1434" i="1"/>
  <c r="W1734" i="1"/>
  <c r="W381" i="1"/>
  <c r="W861" i="1"/>
  <c r="W1781" i="1"/>
  <c r="W782" i="1"/>
  <c r="W1682" i="1"/>
  <c r="W1615" i="1"/>
  <c r="W784" i="1"/>
  <c r="W556" i="1"/>
  <c r="W856" i="1"/>
  <c r="W1436" i="1"/>
  <c r="W1437" i="1"/>
  <c r="W1736" i="1"/>
  <c r="W117" i="1"/>
  <c r="W817" i="1"/>
  <c r="W1797" i="1"/>
  <c r="W597" i="1"/>
  <c r="W1340" i="1"/>
  <c r="W361" i="1"/>
  <c r="W801" i="1"/>
  <c r="W1141" i="1"/>
  <c r="W1581" i="1"/>
  <c r="W1482" i="1"/>
  <c r="W183" i="1"/>
  <c r="W1143" i="1"/>
  <c r="W1483" i="1"/>
  <c r="W152" i="1"/>
  <c r="W173" i="1"/>
  <c r="W373" i="1"/>
  <c r="W573" i="1"/>
  <c r="W773" i="1"/>
  <c r="W973" i="1"/>
  <c r="W1173" i="1"/>
  <c r="W1373" i="1"/>
  <c r="W1573" i="1"/>
  <c r="W1773" i="1"/>
  <c r="W1397" i="1"/>
  <c r="W1496" i="1"/>
  <c r="W1727" i="1"/>
  <c r="W1680" i="1"/>
  <c r="W1265" i="1"/>
  <c r="W894" i="1"/>
  <c r="W110" i="1"/>
  <c r="W1554" i="1"/>
  <c r="W1694" i="1"/>
  <c r="W277" i="1"/>
  <c r="W1507" i="1"/>
  <c r="L1430" i="1"/>
  <c r="M1430" i="1" s="1"/>
  <c r="O1430" i="1" s="1"/>
  <c r="P1430" i="1" s="1"/>
  <c r="Y1430" i="1" s="1"/>
  <c r="Z1430" i="1" s="1"/>
  <c r="L442" i="1"/>
  <c r="M442" i="1" s="1"/>
  <c r="O442" i="1" s="1"/>
  <c r="P442" i="1" s="1"/>
  <c r="Y442" i="1" s="1"/>
  <c r="Z442" i="1" s="1"/>
  <c r="L732" i="1"/>
  <c r="M732" i="1" s="1"/>
  <c r="O732" i="1" s="1"/>
  <c r="P732" i="1" s="1"/>
  <c r="Y732" i="1" s="1"/>
  <c r="Z732" i="1" s="1"/>
  <c r="L284" i="1"/>
  <c r="M284" i="1" s="1"/>
  <c r="O284" i="1" s="1"/>
  <c r="P284" i="1" s="1"/>
  <c r="Y284" i="1" s="1"/>
  <c r="Z284" i="1" s="1"/>
  <c r="L1453" i="1"/>
  <c r="M1453" i="1" s="1"/>
  <c r="O1453" i="1" s="1"/>
  <c r="P1453" i="1" s="1"/>
  <c r="Y1453" i="1" s="1"/>
  <c r="Z1453" i="1" s="1"/>
  <c r="L1125" i="1"/>
  <c r="M1125" i="1" s="1"/>
  <c r="O1125" i="1" s="1"/>
  <c r="P1125" i="1" s="1"/>
  <c r="Y1125" i="1" s="1"/>
  <c r="Z1125" i="1" s="1"/>
  <c r="L1336" i="1"/>
  <c r="M1336" i="1" s="1"/>
  <c r="O1336" i="1" s="1"/>
  <c r="P1336" i="1" s="1"/>
  <c r="Y1336" i="1" s="1"/>
  <c r="Z1336" i="1" s="1"/>
  <c r="L887" i="1"/>
  <c r="M887" i="1" s="1"/>
  <c r="O887" i="1" s="1"/>
  <c r="P887" i="1" s="1"/>
  <c r="Y887" i="1" s="1"/>
  <c r="Z887" i="1" s="1"/>
  <c r="L1118" i="1"/>
  <c r="M1118" i="1" s="1"/>
  <c r="O1118" i="1" s="1"/>
  <c r="P1118" i="1" s="1"/>
  <c r="Y1118" i="1" s="1"/>
  <c r="Z1118" i="1" s="1"/>
  <c r="W48" i="1"/>
  <c r="W328" i="1"/>
  <c r="W568" i="1"/>
  <c r="W828" i="1"/>
  <c r="W1508" i="1"/>
  <c r="W1728" i="1"/>
  <c r="W329" i="1"/>
  <c r="W426" i="1"/>
  <c r="W998" i="1"/>
  <c r="W1145" i="1"/>
  <c r="W1090" i="1"/>
  <c r="W745" i="1"/>
  <c r="W358" i="1"/>
  <c r="W798" i="1"/>
  <c r="W1298" i="1"/>
  <c r="W1635" i="1"/>
  <c r="W574" i="1"/>
  <c r="W834" i="1"/>
  <c r="W1154" i="1"/>
  <c r="W1474" i="1"/>
  <c r="W1754" i="1"/>
  <c r="W421" i="1"/>
  <c r="W1341" i="1"/>
  <c r="W822" i="1"/>
  <c r="W1442" i="1"/>
  <c r="W1722" i="1"/>
  <c r="W314" i="1"/>
  <c r="W1374" i="1"/>
  <c r="W216" i="1"/>
  <c r="W576" i="1"/>
  <c r="W876" i="1"/>
  <c r="W1156" i="1"/>
  <c r="W1476" i="1"/>
  <c r="W1477" i="1"/>
  <c r="W1756" i="1"/>
  <c r="W1457" i="1"/>
  <c r="W934" i="1"/>
  <c r="W680" i="1"/>
  <c r="W1040" i="1"/>
  <c r="W1360" i="1"/>
  <c r="W41" i="1"/>
  <c r="W401" i="1"/>
  <c r="W841" i="1"/>
  <c r="W1601" i="1"/>
  <c r="W402" i="1"/>
  <c r="W1202" i="1"/>
  <c r="W1582" i="1"/>
  <c r="W903" i="1"/>
  <c r="W1163" i="1"/>
  <c r="W1503" i="1"/>
  <c r="W31" i="1"/>
  <c r="W51" i="1"/>
  <c r="W992" i="1"/>
  <c r="W193" i="1"/>
  <c r="W393" i="1"/>
  <c r="W593" i="1"/>
  <c r="W793" i="1"/>
  <c r="W993" i="1"/>
  <c r="W1193" i="1"/>
  <c r="W1393" i="1"/>
  <c r="W1593" i="1"/>
  <c r="W1793" i="1"/>
  <c r="W897" i="1"/>
  <c r="W1790" i="1"/>
  <c r="W1410" i="1"/>
  <c r="W649" i="1"/>
  <c r="W999" i="1"/>
  <c r="W1740" i="1"/>
  <c r="W222" i="1"/>
  <c r="W1765" i="1"/>
  <c r="W1245" i="1"/>
  <c r="W1306" i="1"/>
  <c r="W518" i="1"/>
  <c r="W429" i="1"/>
  <c r="W639" i="1"/>
  <c r="W695" i="1"/>
  <c r="W1355" i="1"/>
  <c r="W946" i="1"/>
  <c r="L760" i="1"/>
  <c r="M760" i="1" s="1"/>
  <c r="O760" i="1" s="1"/>
  <c r="P760" i="1" s="1"/>
  <c r="Y760" i="1" s="1"/>
  <c r="Z760" i="1" s="1"/>
  <c r="L671" i="1"/>
  <c r="M671" i="1" s="1"/>
  <c r="O671" i="1" s="1"/>
  <c r="P671" i="1" s="1"/>
  <c r="Y671" i="1" s="1"/>
  <c r="Z671" i="1" s="1"/>
  <c r="L1321" i="1"/>
  <c r="M1321" i="1" s="1"/>
  <c r="O1321" i="1" s="1"/>
  <c r="P1321" i="1" s="1"/>
  <c r="Y1321" i="1" s="1"/>
  <c r="Z1321" i="1" s="1"/>
  <c r="L1531" i="1"/>
  <c r="M1531" i="1" s="1"/>
  <c r="O1531" i="1" s="1"/>
  <c r="P1531" i="1" s="1"/>
  <c r="Y1531" i="1" s="1"/>
  <c r="Z1531" i="1" s="1"/>
  <c r="L372" i="1"/>
  <c r="M372" i="1" s="1"/>
  <c r="O372" i="1" s="1"/>
  <c r="P372" i="1" s="1"/>
  <c r="Y372" i="1" s="1"/>
  <c r="Z372" i="1" s="1"/>
  <c r="L662" i="1"/>
  <c r="M662" i="1" s="1"/>
  <c r="O662" i="1" s="1"/>
  <c r="P662" i="1" s="1"/>
  <c r="Y662" i="1" s="1"/>
  <c r="Z662" i="1" s="1"/>
  <c r="L14" i="1"/>
  <c r="M14" i="1" s="1"/>
  <c r="O14" i="1" s="1"/>
  <c r="P14" i="1" s="1"/>
  <c r="Y14" i="1" s="1"/>
  <c r="Z14" i="1" s="1"/>
  <c r="L366" i="1"/>
  <c r="M366" i="1" s="1"/>
  <c r="O366" i="1" s="1"/>
  <c r="P366" i="1" s="1"/>
  <c r="Y366" i="1" s="1"/>
  <c r="Z366" i="1" s="1"/>
  <c r="L1406" i="1"/>
  <c r="M1406" i="1" s="1"/>
  <c r="O1406" i="1" s="1"/>
  <c r="P1406" i="1" s="1"/>
  <c r="Y1406" i="1" s="1"/>
  <c r="Z1406" i="1" s="1"/>
  <c r="L1452" i="1"/>
  <c r="M1452" i="1" s="1"/>
  <c r="O1452" i="1" s="1"/>
  <c r="P1452" i="1" s="1"/>
  <c r="Y1452" i="1" s="1"/>
  <c r="Z1452" i="1" s="1"/>
  <c r="L1652" i="1"/>
  <c r="M1652" i="1" s="1"/>
  <c r="O1652" i="1" s="1"/>
  <c r="P1652" i="1" s="1"/>
  <c r="Y1652" i="1" s="1"/>
  <c r="Z1652" i="1" s="1"/>
  <c r="L267" i="1"/>
  <c r="M267" i="1" s="1"/>
  <c r="O267" i="1" s="1"/>
  <c r="P267" i="1" s="1"/>
  <c r="Y267" i="1" s="1"/>
  <c r="Z267" i="1" s="1"/>
  <c r="L739" i="1"/>
  <c r="M739" i="1" s="1"/>
  <c r="O739" i="1" s="1"/>
  <c r="P739" i="1" s="1"/>
  <c r="Y739" i="1" s="1"/>
  <c r="Z739" i="1" s="1"/>
  <c r="W759" i="1"/>
  <c r="W786" i="1"/>
  <c r="W187" i="1"/>
  <c r="W1387" i="1"/>
  <c r="W569" i="1"/>
  <c r="W459" i="1"/>
  <c r="W1238" i="1"/>
  <c r="W1590" i="1"/>
  <c r="W490" i="1"/>
  <c r="W1130" i="1"/>
  <c r="W985" i="1"/>
  <c r="W1695" i="1"/>
  <c r="W961" i="1"/>
  <c r="W302" i="1"/>
  <c r="W1284" i="1"/>
  <c r="W376" i="1"/>
  <c r="W195" i="1"/>
  <c r="W495" i="1"/>
  <c r="W815" i="1"/>
  <c r="W1115" i="1"/>
  <c r="W1395" i="1"/>
  <c r="W1675" i="1"/>
  <c r="W1704" i="1"/>
  <c r="W157" i="1"/>
  <c r="W537" i="1"/>
  <c r="W857" i="1"/>
  <c r="W351" i="1"/>
  <c r="W995" i="1"/>
  <c r="W60" i="1"/>
  <c r="W260" i="1"/>
  <c r="W460" i="1"/>
  <c r="W463" i="1"/>
  <c r="W1743" i="1"/>
  <c r="W144" i="1"/>
  <c r="W551" i="1"/>
  <c r="W751" i="1"/>
  <c r="W1191" i="1"/>
  <c r="W1591" i="1"/>
  <c r="W412" i="1"/>
  <c r="W612" i="1"/>
  <c r="W812" i="1"/>
  <c r="W1012" i="1"/>
  <c r="W1232" i="1"/>
  <c r="W1432" i="1"/>
  <c r="W1632" i="1"/>
  <c r="W1076" i="1"/>
  <c r="W1494" i="1"/>
  <c r="W1498" i="1"/>
  <c r="W1497" i="1"/>
  <c r="W166" i="1"/>
  <c r="W527" i="1"/>
  <c r="W487" i="1"/>
  <c r="W107" i="1"/>
  <c r="W89" i="1"/>
  <c r="W669" i="1"/>
  <c r="W319" i="1"/>
  <c r="W825" i="1"/>
  <c r="W305" i="1"/>
  <c r="W710" i="1"/>
  <c r="W1610" i="1"/>
  <c r="W850" i="1"/>
  <c r="W1218" i="1"/>
  <c r="W422" i="1"/>
  <c r="W1546" i="1"/>
  <c r="W467" i="1"/>
  <c r="L690" i="1"/>
  <c r="M690" i="1" s="1"/>
  <c r="O690" i="1" s="1"/>
  <c r="P690" i="1" s="1"/>
  <c r="Y690" i="1" s="1"/>
  <c r="Z690" i="1" s="1"/>
  <c r="L891" i="1"/>
  <c r="M891" i="1" s="1"/>
  <c r="O891" i="1" s="1"/>
  <c r="P891" i="1" s="1"/>
  <c r="Y891" i="1" s="1"/>
  <c r="Z891" i="1" s="1"/>
  <c r="L434" i="1"/>
  <c r="M434" i="1" s="1"/>
  <c r="O434" i="1" s="1"/>
  <c r="P434" i="1" s="1"/>
  <c r="Y434" i="1" s="1"/>
  <c r="Z434" i="1" s="1"/>
  <c r="L714" i="1"/>
  <c r="M714" i="1" s="1"/>
  <c r="O714" i="1" s="1"/>
  <c r="P714" i="1" s="1"/>
  <c r="Y714" i="1" s="1"/>
  <c r="Z714" i="1" s="1"/>
  <c r="L1424" i="1"/>
  <c r="M1424" i="1" s="1"/>
  <c r="O1424" i="1" s="1"/>
  <c r="P1424" i="1" s="1"/>
  <c r="Y1424" i="1" s="1"/>
  <c r="Z1424" i="1" s="1"/>
  <c r="L1644" i="1"/>
  <c r="M1644" i="1" s="1"/>
  <c r="O1644" i="1" s="1"/>
  <c r="P1644" i="1" s="1"/>
  <c r="Y1644" i="1" s="1"/>
  <c r="Z1644" i="1" s="1"/>
  <c r="L1065" i="1"/>
  <c r="M1065" i="1" s="1"/>
  <c r="O1065" i="1" s="1"/>
  <c r="P1065" i="1" s="1"/>
  <c r="Y1065" i="1" s="1"/>
  <c r="Z1065" i="1" s="1"/>
  <c r="L436" i="1"/>
  <c r="M436" i="1" s="1"/>
  <c r="O436" i="1" s="1"/>
  <c r="P436" i="1" s="1"/>
  <c r="Y436" i="1" s="1"/>
  <c r="Z436" i="1" s="1"/>
  <c r="L1486" i="1"/>
  <c r="M1486" i="1" s="1"/>
  <c r="O1486" i="1" s="1"/>
  <c r="P1486" i="1" s="1"/>
  <c r="Y1486" i="1" s="1"/>
  <c r="Z1486" i="1" s="1"/>
  <c r="W68" i="1"/>
  <c r="W368" i="1"/>
  <c r="W848" i="1"/>
  <c r="W86" i="1"/>
  <c r="W389" i="1"/>
  <c r="W1625" i="1"/>
  <c r="W1338" i="1"/>
  <c r="W1030" i="1"/>
  <c r="W818" i="1"/>
  <c r="W1761" i="1"/>
  <c r="W274" i="1"/>
  <c r="W854" i="1"/>
  <c r="W1174" i="1"/>
  <c r="W1514" i="1"/>
  <c r="W1401" i="1"/>
  <c r="W322" i="1"/>
  <c r="W862" i="1"/>
  <c r="W1462" i="1"/>
  <c r="W1782" i="1"/>
  <c r="W624" i="1"/>
  <c r="W1444" i="1"/>
  <c r="W296" i="1"/>
  <c r="W616" i="1"/>
  <c r="W916" i="1"/>
  <c r="W1176" i="1"/>
  <c r="W1536" i="1"/>
  <c r="W1776" i="1"/>
  <c r="W1777" i="1"/>
  <c r="W197" i="1"/>
  <c r="W557" i="1"/>
  <c r="W957" i="1"/>
  <c r="W135" i="1"/>
  <c r="W1134" i="1"/>
  <c r="W740" i="1"/>
  <c r="W1100" i="1"/>
  <c r="W1380" i="1"/>
  <c r="W61" i="1"/>
  <c r="W441" i="1"/>
  <c r="W1241" i="1"/>
  <c r="W1641" i="1"/>
  <c r="W1222" i="1"/>
  <c r="W1662" i="1"/>
  <c r="W703" i="1"/>
  <c r="W923" i="1"/>
  <c r="W1223" i="1"/>
  <c r="W1523" i="1"/>
  <c r="W1344" i="1"/>
  <c r="W71" i="1"/>
  <c r="W192" i="1"/>
  <c r="W13" i="1"/>
  <c r="W213" i="1"/>
  <c r="W413" i="1"/>
  <c r="W613" i="1"/>
  <c r="W813" i="1"/>
  <c r="W1013" i="1"/>
  <c r="W1213" i="1"/>
  <c r="W1413" i="1"/>
  <c r="W1613" i="1"/>
  <c r="W58" i="1"/>
  <c r="W1236" i="1"/>
  <c r="W236" i="1"/>
  <c r="W237" i="1"/>
  <c r="W1570" i="1"/>
  <c r="W1597" i="1"/>
  <c r="W1006" i="1"/>
  <c r="W1449" i="1"/>
  <c r="W359" i="1"/>
  <c r="W1308" i="1"/>
  <c r="W1020" i="1"/>
  <c r="W1019" i="1"/>
  <c r="W1800" i="1"/>
  <c r="W303" i="1"/>
  <c r="W1345" i="1"/>
  <c r="W1346" i="1"/>
  <c r="W1785" i="1"/>
  <c r="W725" i="1"/>
  <c r="W726" i="1"/>
  <c r="W1285" i="1"/>
  <c r="W950" i="1"/>
  <c r="W18" i="1"/>
  <c r="W809" i="1"/>
  <c r="W754" i="1"/>
  <c r="W917" i="1"/>
  <c r="W442" i="1"/>
  <c r="W1166" i="1"/>
  <c r="W1767" i="1"/>
  <c r="W1537" i="1"/>
  <c r="L501" i="1"/>
  <c r="M501" i="1" s="1"/>
  <c r="O501" i="1" s="1"/>
  <c r="P501" i="1" s="1"/>
  <c r="Y501" i="1" s="1"/>
  <c r="Z501" i="1" s="1"/>
  <c r="L1784" i="1"/>
  <c r="M1784" i="1" s="1"/>
  <c r="O1784" i="1" s="1"/>
  <c r="P1784" i="1" s="1"/>
  <c r="Y1784" i="1" s="1"/>
  <c r="Z1784" i="1" s="1"/>
  <c r="L1545" i="1"/>
  <c r="M1545" i="1" s="1"/>
  <c r="O1545" i="1" s="1"/>
  <c r="P1545" i="1" s="1"/>
  <c r="Y1545" i="1" s="1"/>
  <c r="Z1545" i="1" s="1"/>
  <c r="L1742" i="1"/>
  <c r="M1742" i="1" s="1"/>
  <c r="O1742" i="1" s="1"/>
  <c r="P1742" i="1" s="1"/>
  <c r="Y1742" i="1" s="1"/>
  <c r="Z1742" i="1" s="1"/>
  <c r="L948" i="1"/>
  <c r="M948" i="1" s="1"/>
  <c r="O948" i="1" s="1"/>
  <c r="P948" i="1" s="1"/>
  <c r="Y948" i="1" s="1"/>
  <c r="Z948" i="1" s="1"/>
  <c r="W1009" i="1"/>
  <c r="W347" i="1"/>
  <c r="W608" i="1"/>
  <c r="W119" i="1"/>
  <c r="W779" i="1"/>
  <c r="W499" i="1"/>
  <c r="W1750" i="1"/>
  <c r="W1045" i="1"/>
  <c r="W510" i="1"/>
  <c r="W1636" i="1"/>
  <c r="W1637" i="1"/>
  <c r="W215" i="1"/>
  <c r="W535" i="1"/>
  <c r="W835" i="1"/>
  <c r="W1155" i="1"/>
  <c r="W1415" i="1"/>
  <c r="W1715" i="1"/>
  <c r="W1558" i="1"/>
  <c r="W1557" i="1"/>
  <c r="W324" i="1"/>
  <c r="W1455" i="1"/>
  <c r="W80" i="1"/>
  <c r="W280" i="1"/>
  <c r="W480" i="1"/>
  <c r="W760" i="1"/>
  <c r="W881" i="1"/>
  <c r="W462" i="1"/>
  <c r="W962" i="1"/>
  <c r="W483" i="1"/>
  <c r="W1763" i="1"/>
  <c r="W1384" i="1"/>
  <c r="W191" i="1"/>
  <c r="W571" i="1"/>
  <c r="W771" i="1"/>
  <c r="W971" i="1"/>
  <c r="W1211" i="1"/>
  <c r="W12" i="1"/>
  <c r="W212" i="1"/>
  <c r="W432" i="1"/>
  <c r="W632" i="1"/>
  <c r="W832" i="1"/>
  <c r="W1252" i="1"/>
  <c r="W1452" i="1"/>
  <c r="W1652" i="1"/>
  <c r="W230" i="1"/>
  <c r="W1310" i="1"/>
  <c r="W311" i="1"/>
  <c r="W1769" i="1"/>
  <c r="W507" i="1"/>
  <c r="W1107" i="1"/>
  <c r="W1139" i="1"/>
  <c r="W1788" i="1"/>
  <c r="W379" i="1"/>
  <c r="W1599" i="1"/>
  <c r="W25" i="1"/>
  <c r="W865" i="1"/>
  <c r="W1364" i="1"/>
  <c r="W345" i="1"/>
  <c r="W1127" i="1"/>
  <c r="W1469" i="1"/>
  <c r="W1234" i="1"/>
  <c r="W799" i="1"/>
  <c r="L1651" i="1"/>
  <c r="M1651" i="1" s="1"/>
  <c r="O1651" i="1" s="1"/>
  <c r="P1651" i="1" s="1"/>
  <c r="Y1651" i="1" s="1"/>
  <c r="Z1651" i="1" s="1"/>
  <c r="L52" i="1"/>
  <c r="M52" i="1" s="1"/>
  <c r="O52" i="1" s="1"/>
  <c r="P52" i="1" s="1"/>
  <c r="Y52" i="1" s="1"/>
  <c r="Z52" i="1" s="1"/>
  <c r="L1295" i="1"/>
  <c r="M1295" i="1" s="1"/>
  <c r="O1295" i="1" s="1"/>
  <c r="P1295" i="1" s="1"/>
  <c r="Y1295" i="1" s="1"/>
  <c r="Z1295" i="1" s="1"/>
  <c r="L1011" i="1"/>
  <c r="M1011" i="1" s="1"/>
  <c r="O1011" i="1" s="1"/>
  <c r="P1011" i="1" s="1"/>
  <c r="Y1011" i="1" s="1"/>
  <c r="Z1011" i="1" s="1"/>
  <c r="L1633" i="1"/>
  <c r="M1633" i="1" s="1"/>
  <c r="O1633" i="1" s="1"/>
  <c r="P1633" i="1" s="1"/>
  <c r="Y1633" i="1" s="1"/>
  <c r="Z1633" i="1" s="1"/>
  <c r="L345" i="1"/>
  <c r="M345" i="1" s="1"/>
  <c r="O345" i="1" s="1"/>
  <c r="P345" i="1" s="1"/>
  <c r="Y345" i="1" s="1"/>
  <c r="Z345" i="1" s="1"/>
  <c r="L1017" i="1"/>
  <c r="M1017" i="1" s="1"/>
  <c r="O1017" i="1" s="1"/>
  <c r="P1017" i="1" s="1"/>
  <c r="Y1017" i="1" s="1"/>
  <c r="Z1017" i="1" s="1"/>
  <c r="L1369" i="1"/>
  <c r="M1369" i="1" s="1"/>
  <c r="O1369" i="1" s="1"/>
  <c r="P1369" i="1" s="1"/>
  <c r="Y1369" i="1" s="1"/>
  <c r="Z1369" i="1" s="1"/>
  <c r="L373" i="1"/>
  <c r="M373" i="1" s="1"/>
  <c r="O373" i="1" s="1"/>
  <c r="P373" i="1" s="1"/>
  <c r="Y373" i="1" s="1"/>
  <c r="Z373" i="1" s="1"/>
  <c r="L326" i="1"/>
  <c r="M326" i="1" s="1"/>
  <c r="O326" i="1" s="1"/>
  <c r="P326" i="1" s="1"/>
  <c r="Y326" i="1" s="1"/>
  <c r="Z326" i="1" s="1"/>
  <c r="L609" i="1"/>
  <c r="M609" i="1" s="1"/>
  <c r="O609" i="1" s="1"/>
  <c r="P609" i="1" s="1"/>
  <c r="Y609" i="1" s="1"/>
  <c r="Z609" i="1" s="1"/>
  <c r="L567" i="1"/>
  <c r="M567" i="1" s="1"/>
  <c r="O567" i="1" s="1"/>
  <c r="P567" i="1" s="1"/>
  <c r="Y567" i="1" s="1"/>
  <c r="Z567" i="1" s="1"/>
  <c r="L307" i="1"/>
  <c r="M307" i="1" s="1"/>
  <c r="O307" i="1" s="1"/>
  <c r="P307" i="1" s="1"/>
  <c r="Y307" i="1" s="1"/>
  <c r="Z307" i="1" s="1"/>
  <c r="L768" i="1"/>
  <c r="M768" i="1" s="1"/>
  <c r="O768" i="1" s="1"/>
  <c r="P768" i="1" s="1"/>
  <c r="Y768" i="1" s="1"/>
  <c r="Z768" i="1" s="1"/>
  <c r="L1099" i="1"/>
  <c r="M1099" i="1" s="1"/>
  <c r="O1099" i="1" s="1"/>
  <c r="P1099" i="1" s="1"/>
  <c r="Y1099" i="1" s="1"/>
  <c r="Z1099" i="1" s="1"/>
  <c r="L80" i="1"/>
  <c r="M80" i="1" s="1"/>
  <c r="O80" i="1" s="1"/>
  <c r="P80" i="1" s="1"/>
  <c r="Y80" i="1" s="1"/>
  <c r="Z80" i="1" s="1"/>
  <c r="L590" i="1"/>
  <c r="M590" i="1" s="1"/>
  <c r="O590" i="1" s="1"/>
  <c r="P590" i="1" s="1"/>
  <c r="Y590" i="1" s="1"/>
  <c r="Z590" i="1" s="1"/>
  <c r="L890" i="1"/>
  <c r="M890" i="1" s="1"/>
  <c r="O890" i="1" s="1"/>
  <c r="P890" i="1" s="1"/>
  <c r="Y890" i="1" s="1"/>
  <c r="Z890" i="1" s="1"/>
  <c r="L1661" i="1"/>
  <c r="M1661" i="1" s="1"/>
  <c r="O1661" i="1" s="1"/>
  <c r="P1661" i="1" s="1"/>
  <c r="Y1661" i="1" s="1"/>
  <c r="Z1661" i="1" s="1"/>
  <c r="L73" i="1"/>
  <c r="M73" i="1" s="1"/>
  <c r="O73" i="1" s="1"/>
  <c r="P73" i="1" s="1"/>
  <c r="Y73" i="1" s="1"/>
  <c r="Z73" i="1" s="1"/>
  <c r="L1433" i="1"/>
  <c r="M1433" i="1" s="1"/>
  <c r="O1433" i="1" s="1"/>
  <c r="P1433" i="1" s="1"/>
  <c r="Y1433" i="1" s="1"/>
  <c r="Z1433" i="1" s="1"/>
  <c r="L1808" i="1"/>
  <c r="M1808" i="1" s="1"/>
  <c r="O1808" i="1" s="1"/>
  <c r="P1808" i="1" s="1"/>
  <c r="L300" i="1"/>
  <c r="M300" i="1" s="1"/>
  <c r="O300" i="1" s="1"/>
  <c r="P300" i="1" s="1"/>
  <c r="Y300" i="1" s="1"/>
  <c r="Z300" i="1" s="1"/>
  <c r="L1490" i="1"/>
  <c r="M1490" i="1" s="1"/>
  <c r="O1490" i="1" s="1"/>
  <c r="P1490" i="1" s="1"/>
  <c r="Y1490" i="1" s="1"/>
  <c r="Z1490" i="1" s="1"/>
  <c r="L1451" i="1"/>
  <c r="M1451" i="1" s="1"/>
  <c r="O1451" i="1" s="1"/>
  <c r="P1451" i="1" s="1"/>
  <c r="Y1451" i="1" s="1"/>
  <c r="Z1451" i="1" s="1"/>
  <c r="L233" i="1"/>
  <c r="M233" i="1" s="1"/>
  <c r="O233" i="1" s="1"/>
  <c r="P233" i="1" s="1"/>
  <c r="Y233" i="1" s="1"/>
  <c r="Z233" i="1" s="1"/>
  <c r="L425" i="1"/>
  <c r="M425" i="1" s="1"/>
  <c r="O425" i="1" s="1"/>
  <c r="P425" i="1" s="1"/>
  <c r="Y425" i="1" s="1"/>
  <c r="Z425" i="1" s="1"/>
  <c r="L765" i="1"/>
  <c r="M765" i="1" s="1"/>
  <c r="O765" i="1" s="1"/>
  <c r="P765" i="1" s="1"/>
  <c r="Y765" i="1" s="1"/>
  <c r="Z765" i="1" s="1"/>
  <c r="L416" i="1"/>
  <c r="M416" i="1" s="1"/>
  <c r="O416" i="1" s="1"/>
  <c r="P416" i="1" s="1"/>
  <c r="Y416" i="1" s="1"/>
  <c r="Z416" i="1" s="1"/>
  <c r="L1092" i="1"/>
  <c r="M1092" i="1" s="1"/>
  <c r="O1092" i="1" s="1"/>
  <c r="P1092" i="1" s="1"/>
  <c r="Y1092" i="1" s="1"/>
  <c r="Z1092" i="1" s="1"/>
  <c r="L637" i="1"/>
  <c r="M637" i="1" s="1"/>
  <c r="O637" i="1" s="1"/>
  <c r="P637" i="1" s="1"/>
  <c r="Y637" i="1" s="1"/>
  <c r="Z637" i="1" s="1"/>
  <c r="L1107" i="1"/>
  <c r="M1107" i="1" s="1"/>
  <c r="O1107" i="1" s="1"/>
  <c r="P1107" i="1" s="1"/>
  <c r="Y1107" i="1" s="1"/>
  <c r="Z1107" i="1" s="1"/>
  <c r="L77" i="1"/>
  <c r="M77" i="1" s="1"/>
  <c r="O77" i="1" s="1"/>
  <c r="P77" i="1" s="1"/>
  <c r="Y77" i="1" s="1"/>
  <c r="Z77" i="1" s="1"/>
  <c r="L1197" i="1"/>
  <c r="M1197" i="1" s="1"/>
  <c r="O1197" i="1" s="1"/>
  <c r="P1197" i="1" s="1"/>
  <c r="Y1197" i="1" s="1"/>
  <c r="Z1197" i="1" s="1"/>
  <c r="L98" i="1"/>
  <c r="M98" i="1" s="1"/>
  <c r="O98" i="1" s="1"/>
  <c r="P98" i="1" s="1"/>
  <c r="Y98" i="1" s="1"/>
  <c r="Z98" i="1" s="1"/>
  <c r="L228" i="1"/>
  <c r="M228" i="1" s="1"/>
  <c r="O228" i="1" s="1"/>
  <c r="P228" i="1" s="1"/>
  <c r="Y228" i="1" s="1"/>
  <c r="Z228" i="1" s="1"/>
  <c r="L1048" i="1"/>
  <c r="M1048" i="1" s="1"/>
  <c r="O1048" i="1" s="1"/>
  <c r="P1048" i="1" s="1"/>
  <c r="Y1048" i="1" s="1"/>
  <c r="Z1048" i="1" s="1"/>
  <c r="L661" i="1"/>
  <c r="M661" i="1" s="1"/>
  <c r="O661" i="1" s="1"/>
  <c r="P661" i="1" s="1"/>
  <c r="Y661" i="1" s="1"/>
  <c r="Z661" i="1" s="1"/>
  <c r="L1161" i="1"/>
  <c r="M1161" i="1" s="1"/>
  <c r="O1161" i="1" s="1"/>
  <c r="P1161" i="1" s="1"/>
  <c r="Y1161" i="1" s="1"/>
  <c r="Z1161" i="1" s="1"/>
  <c r="L1521" i="1"/>
  <c r="M1521" i="1" s="1"/>
  <c r="O1521" i="1" s="1"/>
  <c r="P1521" i="1" s="1"/>
  <c r="Y1521" i="1" s="1"/>
  <c r="Z1521" i="1" s="1"/>
  <c r="L72" i="1"/>
  <c r="M72" i="1" s="1"/>
  <c r="O72" i="1" s="1"/>
  <c r="P72" i="1" s="1"/>
  <c r="Y72" i="1" s="1"/>
  <c r="Z72" i="1" s="1"/>
  <c r="L453" i="1"/>
  <c r="M453" i="1" s="1"/>
  <c r="O453" i="1" s="1"/>
  <c r="P453" i="1" s="1"/>
  <c r="Y453" i="1" s="1"/>
  <c r="Z453" i="1" s="1"/>
  <c r="L344" i="1"/>
  <c r="M344" i="1" s="1"/>
  <c r="O344" i="1" s="1"/>
  <c r="P344" i="1" s="1"/>
  <c r="Y344" i="1" s="1"/>
  <c r="Z344" i="1" s="1"/>
  <c r="L414" i="1"/>
  <c r="M414" i="1" s="1"/>
  <c r="O414" i="1" s="1"/>
  <c r="P414" i="1" s="1"/>
  <c r="Y414" i="1" s="1"/>
  <c r="Z414" i="1" s="1"/>
  <c r="L1274" i="1"/>
  <c r="M1274" i="1" s="1"/>
  <c r="O1274" i="1" s="1"/>
  <c r="P1274" i="1" s="1"/>
  <c r="Y1274" i="1" s="1"/>
  <c r="Z1274" i="1" s="1"/>
  <c r="L905" i="1"/>
  <c r="M905" i="1" s="1"/>
  <c r="O905" i="1" s="1"/>
  <c r="P905" i="1" s="1"/>
  <c r="Y905" i="1" s="1"/>
  <c r="Z905" i="1" s="1"/>
  <c r="L975" i="1"/>
  <c r="M975" i="1" s="1"/>
  <c r="O975" i="1" s="1"/>
  <c r="P975" i="1" s="1"/>
  <c r="Y975" i="1" s="1"/>
  <c r="Z975" i="1" s="1"/>
  <c r="L486" i="1"/>
  <c r="M486" i="1" s="1"/>
  <c r="O486" i="1" s="1"/>
  <c r="P486" i="1" s="1"/>
  <c r="Y486" i="1" s="1"/>
  <c r="Z486" i="1" s="1"/>
  <c r="L1246" i="1"/>
  <c r="M1246" i="1" s="1"/>
  <c r="O1246" i="1" s="1"/>
  <c r="P1246" i="1" s="1"/>
  <c r="Y1246" i="1" s="1"/>
  <c r="Z1246" i="1" s="1"/>
  <c r="L1386" i="1"/>
  <c r="M1386" i="1" s="1"/>
  <c r="O1386" i="1" s="1"/>
  <c r="P1386" i="1" s="1"/>
  <c r="Y1386" i="1" s="1"/>
  <c r="Z1386" i="1" s="1"/>
  <c r="L298" i="1"/>
  <c r="M298" i="1" s="1"/>
  <c r="O298" i="1" s="1"/>
  <c r="P298" i="1" s="1"/>
  <c r="Y298" i="1" s="1"/>
  <c r="Z298" i="1" s="1"/>
  <c r="L1188" i="1"/>
  <c r="M1188" i="1" s="1"/>
  <c r="O1188" i="1" s="1"/>
  <c r="P1188" i="1" s="1"/>
  <c r="Y1188" i="1" s="1"/>
  <c r="Z1188" i="1" s="1"/>
  <c r="L1249" i="1"/>
  <c r="M1249" i="1" s="1"/>
  <c r="O1249" i="1" s="1"/>
  <c r="P1249" i="1" s="1"/>
  <c r="Y1249" i="1" s="1"/>
  <c r="Z1249" i="1" s="1"/>
  <c r="L90" i="1"/>
  <c r="M90" i="1" s="1"/>
  <c r="O90" i="1" s="1"/>
  <c r="P90" i="1" s="1"/>
  <c r="Y90" i="1" s="1"/>
  <c r="Z90" i="1" s="1"/>
  <c r="L830" i="1"/>
  <c r="M830" i="1" s="1"/>
  <c r="O830" i="1" s="1"/>
  <c r="P830" i="1" s="1"/>
  <c r="Y830" i="1" s="1"/>
  <c r="Z830" i="1" s="1"/>
  <c r="L1640" i="1"/>
  <c r="M1640" i="1" s="1"/>
  <c r="O1640" i="1" s="1"/>
  <c r="P1640" i="1" s="1"/>
  <c r="Y1640" i="1" s="1"/>
  <c r="Z1640" i="1" s="1"/>
  <c r="L1800" i="1"/>
  <c r="M1800" i="1" s="1"/>
  <c r="O1800" i="1" s="1"/>
  <c r="P1800" i="1" s="1"/>
  <c r="Y1800" i="1" s="1"/>
  <c r="Z1800" i="1" s="1"/>
  <c r="L1634" i="1"/>
  <c r="M1634" i="1" s="1"/>
  <c r="O1634" i="1" s="1"/>
  <c r="P1634" i="1" s="1"/>
  <c r="Y1634" i="1" s="1"/>
  <c r="Z1634" i="1" s="1"/>
  <c r="L1616" i="1"/>
  <c r="M1616" i="1" s="1"/>
  <c r="O1616" i="1" s="1"/>
  <c r="P1616" i="1" s="1"/>
  <c r="Y1616" i="1" s="1"/>
  <c r="Z1616" i="1" s="1"/>
  <c r="L1233" i="1"/>
  <c r="M1233" i="1" s="1"/>
  <c r="O1233" i="1" s="1"/>
  <c r="P1233" i="1" s="1"/>
  <c r="Y1233" i="1" s="1"/>
  <c r="Z1233" i="1" s="1"/>
  <c r="L1303" i="1"/>
  <c r="M1303" i="1" s="1"/>
  <c r="O1303" i="1" s="1"/>
  <c r="P1303" i="1" s="1"/>
  <c r="Y1303" i="1" s="1"/>
  <c r="Z1303" i="1" s="1"/>
  <c r="L25" i="1"/>
  <c r="M25" i="1" s="1"/>
  <c r="O25" i="1" s="1"/>
  <c r="P25" i="1" s="1"/>
  <c r="Y25" i="1" s="1"/>
  <c r="Z25" i="1" s="1"/>
  <c r="L266" i="1"/>
  <c r="M266" i="1" s="1"/>
  <c r="O266" i="1" s="1"/>
  <c r="P266" i="1" s="1"/>
  <c r="Y266" i="1" s="1"/>
  <c r="Z266" i="1" s="1"/>
  <c r="L976" i="1"/>
  <c r="M976" i="1" s="1"/>
  <c r="O976" i="1" s="1"/>
  <c r="P976" i="1" s="1"/>
  <c r="Y976" i="1" s="1"/>
  <c r="Z976" i="1" s="1"/>
  <c r="L149" i="1"/>
  <c r="M149" i="1" s="1"/>
  <c r="O149" i="1" s="1"/>
  <c r="P149" i="1" s="1"/>
  <c r="Y149" i="1" s="1"/>
  <c r="Z149" i="1" s="1"/>
  <c r="L419" i="1"/>
  <c r="M419" i="1" s="1"/>
  <c r="O419" i="1" s="1"/>
  <c r="P419" i="1" s="1"/>
  <c r="Y419" i="1" s="1"/>
  <c r="Z419" i="1" s="1"/>
  <c r="L892" i="1"/>
  <c r="M892" i="1" s="1"/>
  <c r="O892" i="1" s="1"/>
  <c r="P892" i="1" s="1"/>
  <c r="Y892" i="1" s="1"/>
  <c r="Z892" i="1" s="1"/>
  <c r="L28" i="1"/>
  <c r="M28" i="1" s="1"/>
  <c r="O28" i="1" s="1"/>
  <c r="P28" i="1" s="1"/>
  <c r="Y28" i="1" s="1"/>
  <c r="Z28" i="1" s="1"/>
  <c r="L508" i="1"/>
  <c r="M508" i="1" s="1"/>
  <c r="O508" i="1" s="1"/>
  <c r="P508" i="1" s="1"/>
  <c r="Y508" i="1" s="1"/>
  <c r="Z508" i="1" s="1"/>
  <c r="L848" i="1"/>
  <c r="M848" i="1" s="1"/>
  <c r="O848" i="1" s="1"/>
  <c r="P848" i="1" s="1"/>
  <c r="Y848" i="1" s="1"/>
  <c r="Z848" i="1" s="1"/>
  <c r="L1538" i="1"/>
  <c r="M1538" i="1" s="1"/>
  <c r="O1538" i="1" s="1"/>
  <c r="P1538" i="1" s="1"/>
  <c r="Y1538" i="1" s="1"/>
  <c r="Z1538" i="1" s="1"/>
  <c r="L1668" i="1"/>
  <c r="M1668" i="1" s="1"/>
  <c r="O1668" i="1" s="1"/>
  <c r="P1668" i="1" s="1"/>
  <c r="Y1668" i="1" s="1"/>
  <c r="Z1668" i="1" s="1"/>
  <c r="L1659" i="1"/>
  <c r="M1659" i="1" s="1"/>
  <c r="O1659" i="1" s="1"/>
  <c r="P1659" i="1" s="1"/>
  <c r="Y1659" i="1" s="1"/>
  <c r="Z1659" i="1" s="1"/>
  <c r="L154" i="1"/>
  <c r="M154" i="1" s="1"/>
  <c r="O154" i="1" s="1"/>
  <c r="P154" i="1" s="1"/>
  <c r="Y154" i="1" s="1"/>
  <c r="Z154" i="1" s="1"/>
  <c r="L1243" i="1"/>
  <c r="M1243" i="1" s="1"/>
  <c r="O1243" i="1" s="1"/>
  <c r="P1243" i="1" s="1"/>
  <c r="Y1243" i="1" s="1"/>
  <c r="Z1243" i="1" s="1"/>
  <c r="L375" i="1"/>
  <c r="M375" i="1" s="1"/>
  <c r="O375" i="1" s="1"/>
  <c r="P375" i="1" s="1"/>
  <c r="Y375" i="1" s="1"/>
  <c r="Z375" i="1" s="1"/>
  <c r="L1408" i="1"/>
  <c r="M1408" i="1" s="1"/>
  <c r="O1408" i="1" s="1"/>
  <c r="P1408" i="1" s="1"/>
  <c r="Y1408" i="1" s="1"/>
  <c r="Z1408" i="1" s="1"/>
  <c r="L1329" i="1"/>
  <c r="M1329" i="1" s="1"/>
  <c r="O1329" i="1" s="1"/>
  <c r="P1329" i="1" s="1"/>
  <c r="Y1329" i="1" s="1"/>
  <c r="Z1329" i="1" s="1"/>
  <c r="L1150" i="1"/>
  <c r="M1150" i="1" s="1"/>
  <c r="O1150" i="1" s="1"/>
  <c r="P1150" i="1" s="1"/>
  <c r="Y1150" i="1" s="1"/>
  <c r="Z1150" i="1" s="1"/>
  <c r="L1440" i="1"/>
  <c r="M1440" i="1" s="1"/>
  <c r="O1440" i="1" s="1"/>
  <c r="P1440" i="1" s="1"/>
  <c r="Y1440" i="1" s="1"/>
  <c r="Z1440" i="1" s="1"/>
  <c r="L1599" i="1"/>
  <c r="M1599" i="1" s="1"/>
  <c r="O1599" i="1" s="1"/>
  <c r="P1599" i="1" s="1"/>
  <c r="Y1599" i="1" s="1"/>
  <c r="Z1599" i="1" s="1"/>
  <c r="L470" i="1"/>
  <c r="M470" i="1" s="1"/>
  <c r="O470" i="1" s="1"/>
  <c r="P470" i="1" s="1"/>
  <c r="Y470" i="1" s="1"/>
  <c r="Z470" i="1" s="1"/>
  <c r="L716" i="1"/>
  <c r="M716" i="1" s="1"/>
  <c r="O716" i="1" s="1"/>
  <c r="P716" i="1" s="1"/>
  <c r="Y716" i="1" s="1"/>
  <c r="Z716" i="1" s="1"/>
  <c r="L99" i="1"/>
  <c r="M99" i="1" s="1"/>
  <c r="O99" i="1" s="1"/>
  <c r="P99" i="1" s="1"/>
  <c r="Y99" i="1" s="1"/>
  <c r="Z99" i="1" s="1"/>
  <c r="L982" i="1"/>
  <c r="M982" i="1" s="1"/>
  <c r="O982" i="1" s="1"/>
  <c r="P982" i="1" s="1"/>
  <c r="Y982" i="1" s="1"/>
  <c r="Z982" i="1" s="1"/>
  <c r="L1057" i="1"/>
  <c r="M1057" i="1" s="1"/>
  <c r="O1057" i="1" s="1"/>
  <c r="P1057" i="1" s="1"/>
  <c r="Y1057" i="1" s="1"/>
  <c r="Z1057" i="1" s="1"/>
  <c r="L263" i="1"/>
  <c r="M263" i="1" s="1"/>
  <c r="O263" i="1" s="1"/>
  <c r="P263" i="1" s="1"/>
  <c r="Y263" i="1" s="1"/>
  <c r="Z263" i="1" s="1"/>
  <c r="L164" i="1"/>
  <c r="M164" i="1" s="1"/>
  <c r="O164" i="1" s="1"/>
  <c r="P164" i="1" s="1"/>
  <c r="Y164" i="1" s="1"/>
  <c r="Z164" i="1" s="1"/>
  <c r="L444" i="1"/>
  <c r="M444" i="1" s="1"/>
  <c r="O444" i="1" s="1"/>
  <c r="P444" i="1" s="1"/>
  <c r="Y444" i="1" s="1"/>
  <c r="Z444" i="1" s="1"/>
  <c r="L514" i="1"/>
  <c r="M514" i="1" s="1"/>
  <c r="O514" i="1" s="1"/>
  <c r="P514" i="1" s="1"/>
  <c r="Y514" i="1" s="1"/>
  <c r="Z514" i="1" s="1"/>
  <c r="L794" i="1"/>
  <c r="M794" i="1" s="1"/>
  <c r="O794" i="1" s="1"/>
  <c r="P794" i="1" s="1"/>
  <c r="Y794" i="1" s="1"/>
  <c r="Z794" i="1" s="1"/>
  <c r="L1335" i="1"/>
  <c r="M1335" i="1" s="1"/>
  <c r="O1335" i="1" s="1"/>
  <c r="P1335" i="1" s="1"/>
  <c r="Y1335" i="1" s="1"/>
  <c r="Z1335" i="1" s="1"/>
  <c r="L1696" i="1"/>
  <c r="M1696" i="1" s="1"/>
  <c r="O1696" i="1" s="1"/>
  <c r="P1696" i="1" s="1"/>
  <c r="Y1696" i="1" s="1"/>
  <c r="Z1696" i="1" s="1"/>
  <c r="L1252" i="1"/>
  <c r="M1252" i="1" s="1"/>
  <c r="O1252" i="1" s="1"/>
  <c r="P1252" i="1" s="1"/>
  <c r="Y1252" i="1" s="1"/>
  <c r="Z1252" i="1" s="1"/>
  <c r="L1337" i="1"/>
  <c r="M1337" i="1" s="1"/>
  <c r="O1337" i="1" s="1"/>
  <c r="P1337" i="1" s="1"/>
  <c r="Y1337" i="1" s="1"/>
  <c r="Z1337" i="1" s="1"/>
  <c r="L797" i="1"/>
  <c r="M797" i="1" s="1"/>
  <c r="O797" i="1" s="1"/>
  <c r="P797" i="1" s="1"/>
  <c r="Y797" i="1" s="1"/>
  <c r="Z797" i="1" s="1"/>
  <c r="L1707" i="1"/>
  <c r="M1707" i="1" s="1"/>
  <c r="O1707" i="1" s="1"/>
  <c r="P1707" i="1" s="1"/>
  <c r="Y1707" i="1" s="1"/>
  <c r="Z1707" i="1" s="1"/>
  <c r="L120" i="1"/>
  <c r="M120" i="1" s="1"/>
  <c r="O120" i="1" s="1"/>
  <c r="P120" i="1" s="1"/>
  <c r="Y120" i="1" s="1"/>
  <c r="Z120" i="1" s="1"/>
  <c r="L190" i="1"/>
  <c r="M190" i="1" s="1"/>
  <c r="O190" i="1" s="1"/>
  <c r="P190" i="1" s="1"/>
  <c r="Y190" i="1" s="1"/>
  <c r="Z190" i="1" s="1"/>
  <c r="L1010" i="1"/>
  <c r="M1010" i="1" s="1"/>
  <c r="O1010" i="1" s="1"/>
  <c r="P1010" i="1" s="1"/>
  <c r="Y1010" i="1" s="1"/>
  <c r="Z1010" i="1" s="1"/>
  <c r="L1191" i="1"/>
  <c r="M1191" i="1" s="1"/>
  <c r="O1191" i="1" s="1"/>
  <c r="P1191" i="1" s="1"/>
  <c r="Y1191" i="1" s="1"/>
  <c r="Z1191" i="1" s="1"/>
  <c r="L1261" i="1"/>
  <c r="M1261" i="1" s="1"/>
  <c r="O1261" i="1" s="1"/>
  <c r="P1261" i="1" s="1"/>
  <c r="Y1261" i="1" s="1"/>
  <c r="Z1261" i="1" s="1"/>
  <c r="L483" i="1"/>
  <c r="M483" i="1" s="1"/>
  <c r="O483" i="1" s="1"/>
  <c r="P483" i="1" s="1"/>
  <c r="Y483" i="1" s="1"/>
  <c r="Z483" i="1" s="1"/>
  <c r="L773" i="1"/>
  <c r="M773" i="1" s="1"/>
  <c r="O773" i="1" s="1"/>
  <c r="P773" i="1" s="1"/>
  <c r="Y773" i="1" s="1"/>
  <c r="Z773" i="1" s="1"/>
  <c r="L304" i="1"/>
  <c r="M304" i="1" s="1"/>
  <c r="O304" i="1" s="1"/>
  <c r="P304" i="1" s="1"/>
  <c r="Y304" i="1" s="1"/>
  <c r="Z304" i="1" s="1"/>
  <c r="L944" i="1"/>
  <c r="M944" i="1" s="1"/>
  <c r="O944" i="1" s="1"/>
  <c r="P944" i="1" s="1"/>
  <c r="Y944" i="1" s="1"/>
  <c r="Z944" i="1" s="1"/>
  <c r="L973" i="1"/>
  <c r="M973" i="1" s="1"/>
  <c r="O973" i="1" s="1"/>
  <c r="P973" i="1" s="1"/>
  <c r="Y973" i="1" s="1"/>
  <c r="Z973" i="1" s="1"/>
  <c r="L115" i="1"/>
  <c r="M115" i="1" s="1"/>
  <c r="O115" i="1" s="1"/>
  <c r="P115" i="1" s="1"/>
  <c r="Y115" i="1" s="1"/>
  <c r="Z115" i="1" s="1"/>
  <c r="L1615" i="1"/>
  <c r="M1615" i="1" s="1"/>
  <c r="O1615" i="1" s="1"/>
  <c r="P1615" i="1" s="1"/>
  <c r="Y1615" i="1" s="1"/>
  <c r="Z1615" i="1" s="1"/>
  <c r="L1346" i="1"/>
  <c r="M1346" i="1" s="1"/>
  <c r="O1346" i="1" s="1"/>
  <c r="P1346" i="1" s="1"/>
  <c r="Y1346" i="1" s="1"/>
  <c r="Z1346" i="1" s="1"/>
  <c r="L1697" i="1"/>
  <c r="M1697" i="1" s="1"/>
  <c r="O1697" i="1" s="1"/>
  <c r="P1697" i="1" s="1"/>
  <c r="Y1697" i="1" s="1"/>
  <c r="Z1697" i="1" s="1"/>
  <c r="L1262" i="1"/>
  <c r="M1262" i="1" s="1"/>
  <c r="O1262" i="1" s="1"/>
  <c r="P1262" i="1" s="1"/>
  <c r="Y1262" i="1" s="1"/>
  <c r="Z1262" i="1" s="1"/>
  <c r="L1322" i="1"/>
  <c r="M1322" i="1" s="1"/>
  <c r="O1322" i="1" s="1"/>
  <c r="P1322" i="1" s="1"/>
  <c r="Y1322" i="1" s="1"/>
  <c r="Z1322" i="1" s="1"/>
  <c r="L1148" i="1"/>
  <c r="M1148" i="1" s="1"/>
  <c r="O1148" i="1" s="1"/>
  <c r="P1148" i="1" s="1"/>
  <c r="Y1148" i="1" s="1"/>
  <c r="Z1148" i="1" s="1"/>
  <c r="L860" i="1"/>
  <c r="M860" i="1" s="1"/>
  <c r="O860" i="1" s="1"/>
  <c r="P860" i="1" s="1"/>
  <c r="Y860" i="1" s="1"/>
  <c r="Z860" i="1" s="1"/>
  <c r="L930" i="1"/>
  <c r="M930" i="1" s="1"/>
  <c r="O930" i="1" s="1"/>
  <c r="P930" i="1" s="1"/>
  <c r="Y930" i="1" s="1"/>
  <c r="Z930" i="1" s="1"/>
  <c r="L1090" i="1"/>
  <c r="M1090" i="1" s="1"/>
  <c r="O1090" i="1" s="1"/>
  <c r="P1090" i="1" s="1"/>
  <c r="Y1090" i="1" s="1"/>
  <c r="Z1090" i="1" s="1"/>
  <c r="L1240" i="1"/>
  <c r="M1240" i="1" s="1"/>
  <c r="O1240" i="1" s="1"/>
  <c r="P1240" i="1" s="1"/>
  <c r="Y1240" i="1" s="1"/>
  <c r="Z1240" i="1" s="1"/>
  <c r="L551" i="1"/>
  <c r="M551" i="1" s="1"/>
  <c r="O551" i="1" s="1"/>
  <c r="P551" i="1" s="1"/>
  <c r="Y551" i="1" s="1"/>
  <c r="Z551" i="1" s="1"/>
  <c r="L761" i="1"/>
  <c r="M761" i="1" s="1"/>
  <c r="O761" i="1" s="1"/>
  <c r="P761" i="1" s="1"/>
  <c r="Y761" i="1" s="1"/>
  <c r="Z761" i="1" s="1"/>
  <c r="L1781" i="1"/>
  <c r="M1781" i="1" s="1"/>
  <c r="O1781" i="1" s="1"/>
  <c r="P1781" i="1" s="1"/>
  <c r="Y1781" i="1" s="1"/>
  <c r="Z1781" i="1" s="1"/>
  <c r="L612" i="1"/>
  <c r="M612" i="1" s="1"/>
  <c r="O612" i="1" s="1"/>
  <c r="P612" i="1" s="1"/>
  <c r="Y612" i="1" s="1"/>
  <c r="Z612" i="1" s="1"/>
  <c r="L832" i="1"/>
  <c r="M832" i="1" s="1"/>
  <c r="O832" i="1" s="1"/>
  <c r="P832" i="1" s="1"/>
  <c r="Y832" i="1" s="1"/>
  <c r="Z832" i="1" s="1"/>
  <c r="L525" i="1"/>
  <c r="M525" i="1" s="1"/>
  <c r="O525" i="1" s="1"/>
  <c r="P525" i="1" s="1"/>
  <c r="Y525" i="1" s="1"/>
  <c r="Z525" i="1" s="1"/>
  <c r="L586" i="1"/>
  <c r="M586" i="1" s="1"/>
  <c r="O586" i="1" s="1"/>
  <c r="P586" i="1" s="1"/>
  <c r="Y586" i="1" s="1"/>
  <c r="Z586" i="1" s="1"/>
  <c r="L796" i="1"/>
  <c r="M796" i="1" s="1"/>
  <c r="O796" i="1" s="1"/>
  <c r="P796" i="1" s="1"/>
  <c r="Y796" i="1" s="1"/>
  <c r="Z796" i="1" s="1"/>
  <c r="L1356" i="1"/>
  <c r="M1356" i="1" s="1"/>
  <c r="O1356" i="1" s="1"/>
  <c r="P1356" i="1" s="1"/>
  <c r="Y1356" i="1" s="1"/>
  <c r="Z1356" i="1" s="1"/>
  <c r="L1416" i="1"/>
  <c r="M1416" i="1" s="1"/>
  <c r="O1416" i="1" s="1"/>
  <c r="P1416" i="1" s="1"/>
  <c r="Y1416" i="1" s="1"/>
  <c r="Z1416" i="1" s="1"/>
  <c r="L1402" i="1"/>
  <c r="M1402" i="1" s="1"/>
  <c r="O1402" i="1" s="1"/>
  <c r="P1402" i="1" s="1"/>
  <c r="Y1402" i="1" s="1"/>
  <c r="Z1402" i="1" s="1"/>
  <c r="L147" i="1"/>
  <c r="M147" i="1" s="1"/>
  <c r="O147" i="1" s="1"/>
  <c r="P147" i="1" s="1"/>
  <c r="Y147" i="1" s="1"/>
  <c r="Z147" i="1" s="1"/>
  <c r="L517" i="1"/>
  <c r="M517" i="1" s="1"/>
  <c r="O517" i="1" s="1"/>
  <c r="P517" i="1" s="1"/>
  <c r="Y517" i="1" s="1"/>
  <c r="Z517" i="1" s="1"/>
  <c r="L1679" i="1"/>
  <c r="M1679" i="1" s="1"/>
  <c r="O1679" i="1" s="1"/>
  <c r="P1679" i="1" s="1"/>
  <c r="Y1679" i="1" s="1"/>
  <c r="Z1679" i="1" s="1"/>
  <c r="L1539" i="1"/>
  <c r="M1539" i="1" s="1"/>
  <c r="O1539" i="1" s="1"/>
  <c r="P1539" i="1" s="1"/>
  <c r="Y1539" i="1" s="1"/>
  <c r="Z1539" i="1" s="1"/>
  <c r="L1530" i="1"/>
  <c r="M1530" i="1" s="1"/>
  <c r="O1530" i="1" s="1"/>
  <c r="P1530" i="1" s="1"/>
  <c r="Y1530" i="1" s="1"/>
  <c r="Z1530" i="1" s="1"/>
  <c r="L174" i="1"/>
  <c r="M174" i="1" s="1"/>
  <c r="O174" i="1" s="1"/>
  <c r="P174" i="1" s="1"/>
  <c r="Y174" i="1" s="1"/>
  <c r="Z174" i="1" s="1"/>
  <c r="L1734" i="1"/>
  <c r="M1734" i="1" s="1"/>
  <c r="O1734" i="1" s="1"/>
  <c r="P1734" i="1" s="1"/>
  <c r="Y1734" i="1" s="1"/>
  <c r="Z1734" i="1" s="1"/>
  <c r="L55" i="1"/>
  <c r="M55" i="1" s="1"/>
  <c r="O55" i="1" s="1"/>
  <c r="P55" i="1" s="1"/>
  <c r="Y55" i="1" s="1"/>
  <c r="Z55" i="1" s="1"/>
  <c r="L395" i="1"/>
  <c r="M395" i="1" s="1"/>
  <c r="O395" i="1" s="1"/>
  <c r="P395" i="1" s="1"/>
  <c r="Y395" i="1" s="1"/>
  <c r="Z395" i="1" s="1"/>
  <c r="L1062" i="1"/>
  <c r="M1062" i="1" s="1"/>
  <c r="O1062" i="1" s="1"/>
  <c r="P1062" i="1" s="1"/>
  <c r="Y1062" i="1" s="1"/>
  <c r="Z1062" i="1" s="1"/>
  <c r="L202" i="1"/>
  <c r="M202" i="1" s="1"/>
  <c r="O202" i="1" s="1"/>
  <c r="P202" i="1" s="1"/>
  <c r="Y202" i="1" s="1"/>
  <c r="Z202" i="1" s="1"/>
  <c r="L130" i="1"/>
  <c r="M130" i="1" s="1"/>
  <c r="O130" i="1" s="1"/>
  <c r="P130" i="1" s="1"/>
  <c r="Y130" i="1" s="1"/>
  <c r="Z130" i="1" s="1"/>
  <c r="L790" i="1"/>
  <c r="M790" i="1" s="1"/>
  <c r="O790" i="1" s="1"/>
  <c r="P790" i="1" s="1"/>
  <c r="Y790" i="1" s="1"/>
  <c r="Z790" i="1" s="1"/>
  <c r="L1760" i="1"/>
  <c r="M1760" i="1" s="1"/>
  <c r="O1760" i="1" s="1"/>
  <c r="P1760" i="1" s="1"/>
  <c r="Y1760" i="1" s="1"/>
  <c r="Z1760" i="1" s="1"/>
  <c r="L131" i="1"/>
  <c r="M131" i="1" s="1"/>
  <c r="O131" i="1" s="1"/>
  <c r="P131" i="1" s="1"/>
  <c r="Y131" i="1" s="1"/>
  <c r="Z131" i="1" s="1"/>
  <c r="L341" i="1"/>
  <c r="M341" i="1" s="1"/>
  <c r="O341" i="1" s="1"/>
  <c r="P341" i="1" s="1"/>
  <c r="Y341" i="1" s="1"/>
  <c r="Z341" i="1" s="1"/>
  <c r="L701" i="1"/>
  <c r="M701" i="1" s="1"/>
  <c r="O701" i="1" s="1"/>
  <c r="P701" i="1" s="1"/>
  <c r="Y701" i="1" s="1"/>
  <c r="Z701" i="1" s="1"/>
  <c r="L991" i="1"/>
  <c r="M991" i="1" s="1"/>
  <c r="O991" i="1" s="1"/>
  <c r="P991" i="1" s="1"/>
  <c r="Y991" i="1" s="1"/>
  <c r="Z991" i="1" s="1"/>
  <c r="L1201" i="1"/>
  <c r="M1201" i="1" s="1"/>
  <c r="O1201" i="1" s="1"/>
  <c r="P1201" i="1" s="1"/>
  <c r="Y1201" i="1" s="1"/>
  <c r="Z1201" i="1" s="1"/>
  <c r="L1561" i="1"/>
  <c r="M1561" i="1" s="1"/>
  <c r="O1561" i="1" s="1"/>
  <c r="P1561" i="1" s="1"/>
  <c r="Y1561" i="1" s="1"/>
  <c r="Z1561" i="1" s="1"/>
  <c r="L1721" i="1"/>
  <c r="M1721" i="1" s="1"/>
  <c r="O1721" i="1" s="1"/>
  <c r="P1721" i="1" s="1"/>
  <c r="Y1721" i="1" s="1"/>
  <c r="Z1721" i="1" s="1"/>
  <c r="L343" i="1"/>
  <c r="M343" i="1" s="1"/>
  <c r="O343" i="1" s="1"/>
  <c r="P343" i="1" s="1"/>
  <c r="Y343" i="1" s="1"/>
  <c r="Z343" i="1" s="1"/>
  <c r="L1244" i="1"/>
  <c r="M1244" i="1" s="1"/>
  <c r="O1244" i="1" s="1"/>
  <c r="P1244" i="1" s="1"/>
  <c r="Y1244" i="1" s="1"/>
  <c r="Z1244" i="1" s="1"/>
  <c r="L325" i="1"/>
  <c r="M325" i="1" s="1"/>
  <c r="O325" i="1" s="1"/>
  <c r="P325" i="1" s="1"/>
  <c r="Y325" i="1" s="1"/>
  <c r="Z325" i="1" s="1"/>
  <c r="L945" i="1"/>
  <c r="M945" i="1" s="1"/>
  <c r="O945" i="1" s="1"/>
  <c r="P945" i="1" s="1"/>
  <c r="Y945" i="1" s="1"/>
  <c r="Z945" i="1" s="1"/>
  <c r="L1555" i="1"/>
  <c r="M1555" i="1" s="1"/>
  <c r="O1555" i="1" s="1"/>
  <c r="P1555" i="1" s="1"/>
  <c r="Y1555" i="1" s="1"/>
  <c r="Z1555" i="1" s="1"/>
  <c r="L118" i="1"/>
  <c r="M118" i="1" s="1"/>
  <c r="O118" i="1" s="1"/>
  <c r="P118" i="1" s="1"/>
  <c r="Y118" i="1" s="1"/>
  <c r="Z118" i="1" s="1"/>
  <c r="L167" i="1"/>
  <c r="M167" i="1" s="1"/>
  <c r="O167" i="1" s="1"/>
  <c r="P167" i="1" s="1"/>
  <c r="Y167" i="1" s="1"/>
  <c r="Z167" i="1" s="1"/>
  <c r="L777" i="1"/>
  <c r="M777" i="1" s="1"/>
  <c r="O777" i="1" s="1"/>
  <c r="P777" i="1" s="1"/>
  <c r="Y777" i="1" s="1"/>
  <c r="Z777" i="1" s="1"/>
  <c r="L1444" i="1"/>
  <c r="M1444" i="1" s="1"/>
  <c r="O1444" i="1" s="1"/>
  <c r="P1444" i="1" s="1"/>
  <c r="Y1444" i="1" s="1"/>
  <c r="Z1444" i="1" s="1"/>
  <c r="L1342" i="1"/>
  <c r="M1342" i="1" s="1"/>
  <c r="O1342" i="1" s="1"/>
  <c r="P1342" i="1" s="1"/>
  <c r="Y1342" i="1" s="1"/>
  <c r="Z1342" i="1" s="1"/>
  <c r="L468" i="1"/>
  <c r="M468" i="1" s="1"/>
  <c r="O468" i="1" s="1"/>
  <c r="P468" i="1" s="1"/>
  <c r="Y468" i="1" s="1"/>
  <c r="Z468" i="1" s="1"/>
  <c r="L870" i="1"/>
  <c r="M870" i="1" s="1"/>
  <c r="O870" i="1" s="1"/>
  <c r="P870" i="1" s="1"/>
  <c r="Y870" i="1" s="1"/>
  <c r="Z870" i="1" s="1"/>
  <c r="L771" i="1"/>
  <c r="M771" i="1" s="1"/>
  <c r="O771" i="1" s="1"/>
  <c r="P771" i="1" s="1"/>
  <c r="Y771" i="1" s="1"/>
  <c r="Z771" i="1" s="1"/>
  <c r="L1791" i="1"/>
  <c r="M1791" i="1" s="1"/>
  <c r="O1791" i="1" s="1"/>
  <c r="P1791" i="1" s="1"/>
  <c r="Y1791" i="1" s="1"/>
  <c r="Z1791" i="1" s="1"/>
  <c r="L622" i="1"/>
  <c r="M622" i="1" s="1"/>
  <c r="O622" i="1" s="1"/>
  <c r="P622" i="1" s="1"/>
  <c r="Y622" i="1" s="1"/>
  <c r="Z622" i="1" s="1"/>
  <c r="L534" i="1"/>
  <c r="M534" i="1" s="1"/>
  <c r="O534" i="1" s="1"/>
  <c r="P534" i="1" s="1"/>
  <c r="Y534" i="1" s="1"/>
  <c r="Z534" i="1" s="1"/>
  <c r="L65" i="1"/>
  <c r="M65" i="1" s="1"/>
  <c r="O65" i="1" s="1"/>
  <c r="P65" i="1" s="1"/>
  <c r="Y65" i="1" s="1"/>
  <c r="Z65" i="1" s="1"/>
  <c r="L1688" i="1"/>
  <c r="M1688" i="1" s="1"/>
  <c r="O1688" i="1" s="1"/>
  <c r="P1688" i="1" s="1"/>
  <c r="Y1688" i="1" s="1"/>
  <c r="Z1688" i="1" s="1"/>
  <c r="L271" i="1"/>
  <c r="M271" i="1" s="1"/>
  <c r="O271" i="1" s="1"/>
  <c r="P271" i="1" s="1"/>
  <c r="Y271" i="1" s="1"/>
  <c r="Z271" i="1" s="1"/>
  <c r="L1421" i="1"/>
  <c r="M1421" i="1" s="1"/>
  <c r="O1421" i="1" s="1"/>
  <c r="P1421" i="1" s="1"/>
  <c r="Y1421" i="1" s="1"/>
  <c r="Z1421" i="1" s="1"/>
  <c r="L800" i="1"/>
  <c r="M800" i="1" s="1"/>
  <c r="O800" i="1" s="1"/>
  <c r="P800" i="1" s="1"/>
  <c r="Y800" i="1" s="1"/>
  <c r="Z800" i="1" s="1"/>
  <c r="L1431" i="1"/>
  <c r="M1431" i="1" s="1"/>
  <c r="O1431" i="1" s="1"/>
  <c r="P1431" i="1" s="1"/>
  <c r="Y1431" i="1" s="1"/>
  <c r="Z1431" i="1" s="1"/>
  <c r="L482" i="1"/>
  <c r="M482" i="1" s="1"/>
  <c r="O482" i="1" s="1"/>
  <c r="P482" i="1" s="1"/>
  <c r="Y482" i="1" s="1"/>
  <c r="Z482" i="1" s="1"/>
  <c r="L814" i="1"/>
  <c r="M814" i="1" s="1"/>
  <c r="O814" i="1" s="1"/>
  <c r="P814" i="1" s="1"/>
  <c r="Y814" i="1" s="1"/>
  <c r="Z814" i="1" s="1"/>
  <c r="L675" i="1"/>
  <c r="M675" i="1" s="1"/>
  <c r="O675" i="1" s="1"/>
  <c r="P675" i="1" s="1"/>
  <c r="Y675" i="1" s="1"/>
  <c r="Z675" i="1" s="1"/>
  <c r="L1086" i="1"/>
  <c r="M1086" i="1" s="1"/>
  <c r="O1086" i="1" s="1"/>
  <c r="P1086" i="1" s="1"/>
  <c r="Y1086" i="1" s="1"/>
  <c r="Z1086" i="1" s="1"/>
  <c r="L459" i="1"/>
  <c r="M459" i="1" s="1"/>
  <c r="O459" i="1" s="1"/>
  <c r="P459" i="1" s="1"/>
  <c r="Y459" i="1" s="1"/>
  <c r="Z459" i="1" s="1"/>
  <c r="L571" i="1"/>
  <c r="M571" i="1" s="1"/>
  <c r="O571" i="1" s="1"/>
  <c r="P571" i="1" s="1"/>
  <c r="Y571" i="1" s="1"/>
  <c r="Z571" i="1" s="1"/>
  <c r="L1211" i="1"/>
  <c r="M1211" i="1" s="1"/>
  <c r="O1211" i="1" s="1"/>
  <c r="P1211" i="1" s="1"/>
  <c r="Y1211" i="1" s="1"/>
  <c r="Z1211" i="1" s="1"/>
  <c r="L702" i="1"/>
  <c r="M702" i="1" s="1"/>
  <c r="O702" i="1" s="1"/>
  <c r="P702" i="1" s="1"/>
  <c r="Y702" i="1" s="1"/>
  <c r="Z702" i="1" s="1"/>
  <c r="L503" i="1"/>
  <c r="M503" i="1" s="1"/>
  <c r="O503" i="1" s="1"/>
  <c r="P503" i="1" s="1"/>
  <c r="Y503" i="1" s="1"/>
  <c r="Z503" i="1" s="1"/>
  <c r="L573" i="1"/>
  <c r="M573" i="1" s="1"/>
  <c r="O573" i="1" s="1"/>
  <c r="P573" i="1" s="1"/>
  <c r="Y573" i="1" s="1"/>
  <c r="Z573" i="1" s="1"/>
  <c r="L723" i="1"/>
  <c r="M723" i="1" s="1"/>
  <c r="O723" i="1" s="1"/>
  <c r="P723" i="1" s="1"/>
  <c r="Y723" i="1" s="1"/>
  <c r="Z723" i="1" s="1"/>
  <c r="L1773" i="1"/>
  <c r="M1773" i="1" s="1"/>
  <c r="O1773" i="1" s="1"/>
  <c r="P1773" i="1" s="1"/>
  <c r="Y1773" i="1" s="1"/>
  <c r="Z1773" i="1" s="1"/>
  <c r="L885" i="1"/>
  <c r="M885" i="1" s="1"/>
  <c r="O885" i="1" s="1"/>
  <c r="P885" i="1" s="1"/>
  <c r="Y885" i="1" s="1"/>
  <c r="Z885" i="1" s="1"/>
  <c r="L955" i="1"/>
  <c r="M955" i="1" s="1"/>
  <c r="O955" i="1" s="1"/>
  <c r="P955" i="1" s="1"/>
  <c r="Y955" i="1" s="1"/>
  <c r="Z955" i="1" s="1"/>
  <c r="L1425" i="1"/>
  <c r="M1425" i="1" s="1"/>
  <c r="O1425" i="1" s="1"/>
  <c r="P1425" i="1" s="1"/>
  <c r="Y1425" i="1" s="1"/>
  <c r="Z1425" i="1" s="1"/>
  <c r="L1226" i="1"/>
  <c r="M1226" i="1" s="1"/>
  <c r="O1226" i="1" s="1"/>
  <c r="P1226" i="1" s="1"/>
  <c r="Y1226" i="1" s="1"/>
  <c r="Z1226" i="1" s="1"/>
  <c r="L1296" i="1"/>
  <c r="M1296" i="1" s="1"/>
  <c r="O1296" i="1" s="1"/>
  <c r="P1296" i="1" s="1"/>
  <c r="Y1296" i="1" s="1"/>
  <c r="Z1296" i="1" s="1"/>
  <c r="L348" i="1"/>
  <c r="M348" i="1" s="1"/>
  <c r="O348" i="1" s="1"/>
  <c r="P348" i="1" s="1"/>
  <c r="Y348" i="1" s="1"/>
  <c r="Z348" i="1" s="1"/>
  <c r="L558" i="1"/>
  <c r="M558" i="1" s="1"/>
  <c r="O558" i="1" s="1"/>
  <c r="P558" i="1" s="1"/>
  <c r="Y558" i="1" s="1"/>
  <c r="Z558" i="1" s="1"/>
  <c r="L1098" i="1"/>
  <c r="M1098" i="1" s="1"/>
  <c r="O1098" i="1" s="1"/>
  <c r="P1098" i="1" s="1"/>
  <c r="Y1098" i="1" s="1"/>
  <c r="Z1098" i="1" s="1"/>
  <c r="L1666" i="1"/>
  <c r="M1666" i="1" s="1"/>
  <c r="O1666" i="1" s="1"/>
  <c r="P1666" i="1" s="1"/>
  <c r="Y1666" i="1" s="1"/>
  <c r="Z1666" i="1" s="1"/>
  <c r="L428" i="1"/>
  <c r="M428" i="1" s="1"/>
  <c r="O428" i="1" s="1"/>
  <c r="P428" i="1" s="1"/>
  <c r="Y428" i="1" s="1"/>
  <c r="Z428" i="1" s="1"/>
  <c r="L908" i="1"/>
  <c r="M908" i="1" s="1"/>
  <c r="O908" i="1" s="1"/>
  <c r="P908" i="1" s="1"/>
  <c r="Y908" i="1" s="1"/>
  <c r="Z908" i="1" s="1"/>
  <c r="L1420" i="1"/>
  <c r="M1420" i="1" s="1"/>
  <c r="O1420" i="1" s="1"/>
  <c r="P1420" i="1" s="1"/>
  <c r="Y1420" i="1" s="1"/>
  <c r="Z1420" i="1" s="1"/>
  <c r="L593" i="1"/>
  <c r="M593" i="1" s="1"/>
  <c r="O593" i="1" s="1"/>
  <c r="P593" i="1" s="1"/>
  <c r="Y593" i="1" s="1"/>
  <c r="Z593" i="1" s="1"/>
  <c r="L844" i="1"/>
  <c r="M844" i="1" s="1"/>
  <c r="O844" i="1" s="1"/>
  <c r="P844" i="1" s="1"/>
  <c r="Y844" i="1" s="1"/>
  <c r="Z844" i="1" s="1"/>
  <c r="L1105" i="1"/>
  <c r="M1105" i="1" s="1"/>
  <c r="O1105" i="1" s="1"/>
  <c r="P1105" i="1" s="1"/>
  <c r="Y1105" i="1" s="1"/>
  <c r="Z1105" i="1" s="1"/>
  <c r="L1109" i="1"/>
  <c r="M1109" i="1" s="1"/>
  <c r="O1109" i="1" s="1"/>
  <c r="P1109" i="1" s="1"/>
  <c r="Y1109" i="1" s="1"/>
  <c r="Z1109" i="1" s="1"/>
  <c r="L222" i="1"/>
  <c r="M222" i="1" s="1"/>
  <c r="O222" i="1" s="1"/>
  <c r="P222" i="1" s="1"/>
  <c r="Y222" i="1" s="1"/>
  <c r="Z222" i="1" s="1"/>
  <c r="L705" i="1"/>
  <c r="M705" i="1" s="1"/>
  <c r="O705" i="1" s="1"/>
  <c r="P705" i="1" s="1"/>
  <c r="Y705" i="1" s="1"/>
  <c r="Z705" i="1" s="1"/>
  <c r="L168" i="1"/>
  <c r="M168" i="1" s="1"/>
  <c r="O168" i="1" s="1"/>
  <c r="P168" i="1" s="1"/>
  <c r="Y168" i="1" s="1"/>
  <c r="Z168" i="1" s="1"/>
  <c r="L66" i="1"/>
  <c r="M66" i="1" s="1"/>
  <c r="O66" i="1" s="1"/>
  <c r="P66" i="1" s="1"/>
  <c r="Y66" i="1" s="1"/>
  <c r="Z66" i="1" s="1"/>
  <c r="L811" i="1"/>
  <c r="M811" i="1" s="1"/>
  <c r="O811" i="1" s="1"/>
  <c r="P811" i="1" s="1"/>
  <c r="Y811" i="1" s="1"/>
  <c r="Z811" i="1" s="1"/>
  <c r="L960" i="1"/>
  <c r="M960" i="1" s="1"/>
  <c r="O960" i="1" s="1"/>
  <c r="P960" i="1" s="1"/>
  <c r="Y960" i="1" s="1"/>
  <c r="Z960" i="1" s="1"/>
  <c r="L334" i="1"/>
  <c r="M334" i="1" s="1"/>
  <c r="O334" i="1" s="1"/>
  <c r="P334" i="1" s="1"/>
  <c r="Y334" i="1" s="1"/>
  <c r="Z334" i="1" s="1"/>
  <c r="L1383" i="1"/>
  <c r="M1383" i="1" s="1"/>
  <c r="O1383" i="1" s="1"/>
  <c r="P1383" i="1" s="1"/>
  <c r="Y1383" i="1" s="1"/>
  <c r="Z1383" i="1" s="1"/>
  <c r="L1588" i="1"/>
  <c r="M1588" i="1" s="1"/>
  <c r="O1588" i="1" s="1"/>
  <c r="P1588" i="1" s="1"/>
  <c r="Y1588" i="1" s="1"/>
  <c r="Z1588" i="1" s="1"/>
  <c r="L81" i="1"/>
  <c r="M81" i="1" s="1"/>
  <c r="O81" i="1" s="1"/>
  <c r="P81" i="1" s="1"/>
  <c r="Y81" i="1" s="1"/>
  <c r="Z81" i="1" s="1"/>
  <c r="L826" i="1"/>
  <c r="M826" i="1" s="1"/>
  <c r="O826" i="1" s="1"/>
  <c r="P826" i="1" s="1"/>
  <c r="Y826" i="1" s="1"/>
  <c r="Z826" i="1" s="1"/>
  <c r="L914" i="1"/>
  <c r="M914" i="1" s="1"/>
  <c r="O914" i="1" s="1"/>
  <c r="P914" i="1" s="1"/>
  <c r="Y914" i="1" s="1"/>
  <c r="Z914" i="1" s="1"/>
  <c r="L1458" i="1"/>
  <c r="M1458" i="1" s="1"/>
  <c r="O1458" i="1" s="1"/>
  <c r="P1458" i="1" s="1"/>
  <c r="Y1458" i="1" s="1"/>
  <c r="Z1458" i="1" s="1"/>
  <c r="L839" i="1"/>
  <c r="M839" i="1" s="1"/>
  <c r="O839" i="1" s="1"/>
  <c r="P839" i="1" s="1"/>
  <c r="Y839" i="1" s="1"/>
  <c r="Z839" i="1" s="1"/>
  <c r="L1379" i="1"/>
  <c r="M1379" i="1" s="1"/>
  <c r="O1379" i="1" s="1"/>
  <c r="P1379" i="1" s="1"/>
  <c r="Y1379" i="1" s="1"/>
  <c r="Z1379" i="1" s="1"/>
  <c r="L980" i="1"/>
  <c r="M980" i="1" s="1"/>
  <c r="O980" i="1" s="1"/>
  <c r="P980" i="1" s="1"/>
  <c r="Y980" i="1" s="1"/>
  <c r="Z980" i="1" s="1"/>
  <c r="L1245" i="1"/>
  <c r="M1245" i="1" s="1"/>
  <c r="O1245" i="1" s="1"/>
  <c r="P1245" i="1" s="1"/>
  <c r="Y1245" i="1" s="1"/>
  <c r="Z1245" i="1" s="1"/>
  <c r="L1725" i="1"/>
  <c r="M1725" i="1" s="1"/>
  <c r="O1725" i="1" s="1"/>
  <c r="P1725" i="1" s="1"/>
  <c r="Y1725" i="1" s="1"/>
  <c r="Z1725" i="1" s="1"/>
  <c r="L1007" i="1"/>
  <c r="M1007" i="1" s="1"/>
  <c r="O1007" i="1" s="1"/>
  <c r="P1007" i="1" s="1"/>
  <c r="Y1007" i="1" s="1"/>
  <c r="Z1007" i="1" s="1"/>
  <c r="L13" i="1"/>
  <c r="M13" i="1" s="1"/>
  <c r="O13" i="1" s="1"/>
  <c r="P13" i="1" s="1"/>
  <c r="Y13" i="1" s="1"/>
  <c r="Z13" i="1" s="1"/>
  <c r="L1019" i="1"/>
  <c r="M1019" i="1" s="1"/>
  <c r="O1019" i="1" s="1"/>
  <c r="P1019" i="1" s="1"/>
  <c r="Y1019" i="1" s="1"/>
  <c r="Z1019" i="1" s="1"/>
  <c r="L1559" i="1"/>
  <c r="M1559" i="1" s="1"/>
  <c r="O1559" i="1" s="1"/>
  <c r="P1559" i="1" s="1"/>
  <c r="Y1559" i="1" s="1"/>
  <c r="Z1559" i="1" s="1"/>
  <c r="L545" i="1"/>
  <c r="M545" i="1" s="1"/>
  <c r="O545" i="1" s="1"/>
  <c r="P545" i="1" s="1"/>
  <c r="Y545" i="1" s="1"/>
  <c r="Z545" i="1" s="1"/>
  <c r="L1705" i="1"/>
  <c r="M1705" i="1" s="1"/>
  <c r="O1705" i="1" s="1"/>
  <c r="P1705" i="1" s="1"/>
  <c r="Y1705" i="1" s="1"/>
  <c r="Z1705" i="1" s="1"/>
  <c r="L36" i="1"/>
  <c r="M36" i="1" s="1"/>
  <c r="O36" i="1" s="1"/>
  <c r="P36" i="1" s="1"/>
  <c r="Y36" i="1" s="1"/>
  <c r="Z36" i="1" s="1"/>
  <c r="L669" i="1"/>
  <c r="M669" i="1" s="1"/>
  <c r="O669" i="1" s="1"/>
  <c r="P669" i="1" s="1"/>
  <c r="Y669" i="1" s="1"/>
  <c r="Z669" i="1" s="1"/>
  <c r="L1729" i="1"/>
  <c r="M1729" i="1" s="1"/>
  <c r="O1729" i="1" s="1"/>
  <c r="P1729" i="1" s="1"/>
  <c r="Y1729" i="1" s="1"/>
  <c r="Z1729" i="1" s="1"/>
  <c r="L540" i="1"/>
  <c r="M540" i="1" s="1"/>
  <c r="O540" i="1" s="1"/>
  <c r="P540" i="1" s="1"/>
  <c r="Y540" i="1" s="1"/>
  <c r="Z540" i="1" s="1"/>
  <c r="L1290" i="1"/>
  <c r="M1290" i="1" s="1"/>
  <c r="O1290" i="1" s="1"/>
  <c r="P1290" i="1" s="1"/>
  <c r="Y1290" i="1" s="1"/>
  <c r="Z1290" i="1" s="1"/>
  <c r="L253" i="1"/>
  <c r="M253" i="1" s="1"/>
  <c r="O253" i="1" s="1"/>
  <c r="P253" i="1" s="1"/>
  <c r="Y253" i="1" s="1"/>
  <c r="Z253" i="1" s="1"/>
  <c r="L613" i="1"/>
  <c r="M613" i="1" s="1"/>
  <c r="O613" i="1" s="1"/>
  <c r="P613" i="1" s="1"/>
  <c r="Y613" i="1" s="1"/>
  <c r="Z613" i="1" s="1"/>
  <c r="L84" i="1"/>
  <c r="M84" i="1" s="1"/>
  <c r="O84" i="1" s="1"/>
  <c r="P84" i="1" s="1"/>
  <c r="Y84" i="1" s="1"/>
  <c r="Z84" i="1" s="1"/>
  <c r="L813" i="1"/>
  <c r="M813" i="1" s="1"/>
  <c r="O813" i="1" s="1"/>
  <c r="P813" i="1" s="1"/>
  <c r="Y813" i="1" s="1"/>
  <c r="Z813" i="1" s="1"/>
  <c r="L1033" i="1"/>
  <c r="M1033" i="1" s="1"/>
  <c r="O1033" i="1" s="1"/>
  <c r="P1033" i="1" s="1"/>
  <c r="Y1033" i="1" s="1"/>
  <c r="Z1033" i="1" s="1"/>
  <c r="L1743" i="1"/>
  <c r="M1743" i="1" s="1"/>
  <c r="O1743" i="1" s="1"/>
  <c r="P1743" i="1" s="1"/>
  <c r="Y1743" i="1" s="1"/>
  <c r="Z1743" i="1" s="1"/>
  <c r="L575" i="1"/>
  <c r="M575" i="1" s="1"/>
  <c r="O575" i="1" s="1"/>
  <c r="P575" i="1" s="1"/>
  <c r="Y575" i="1" s="1"/>
  <c r="Z575" i="1" s="1"/>
  <c r="L1185" i="1"/>
  <c r="M1185" i="1" s="1"/>
  <c r="O1185" i="1" s="1"/>
  <c r="P1185" i="1" s="1"/>
  <c r="Y1185" i="1" s="1"/>
  <c r="Z1185" i="1" s="1"/>
  <c r="L89" i="1"/>
  <c r="M89" i="1" s="1"/>
  <c r="O89" i="1" s="1"/>
  <c r="P89" i="1" s="1"/>
  <c r="Y89" i="1" s="1"/>
  <c r="Z89" i="1" s="1"/>
  <c r="L699" i="1"/>
  <c r="M699" i="1" s="1"/>
  <c r="O699" i="1" s="1"/>
  <c r="P699" i="1" s="1"/>
  <c r="Y699" i="1" s="1"/>
  <c r="Z699" i="1" s="1"/>
  <c r="L1382" i="1"/>
  <c r="M1382" i="1" s="1"/>
  <c r="O1382" i="1" s="1"/>
  <c r="P1382" i="1" s="1"/>
  <c r="Y1382" i="1" s="1"/>
  <c r="Z1382" i="1" s="1"/>
  <c r="L1582" i="1"/>
  <c r="M1582" i="1" s="1"/>
  <c r="O1582" i="1" s="1"/>
  <c r="P1582" i="1" s="1"/>
  <c r="Y1582" i="1" s="1"/>
  <c r="Z1582" i="1" s="1"/>
  <c r="L1027" i="1"/>
  <c r="M1027" i="1" s="1"/>
  <c r="O1027" i="1" s="1"/>
  <c r="P1027" i="1" s="1"/>
  <c r="Y1027" i="1" s="1"/>
  <c r="Z1027" i="1" s="1"/>
  <c r="L957" i="1"/>
  <c r="M957" i="1" s="1"/>
  <c r="O957" i="1" s="1"/>
  <c r="P957" i="1" s="1"/>
  <c r="Y957" i="1" s="1"/>
  <c r="Z957" i="1" s="1"/>
  <c r="L648" i="1"/>
  <c r="M648" i="1" s="1"/>
  <c r="O648" i="1" s="1"/>
  <c r="P648" i="1" s="1"/>
  <c r="Y648" i="1" s="1"/>
  <c r="Z648" i="1" s="1"/>
  <c r="L1128" i="1"/>
  <c r="M1128" i="1" s="1"/>
  <c r="O1128" i="1" s="1"/>
  <c r="P1128" i="1" s="1"/>
  <c r="Y1128" i="1" s="1"/>
  <c r="Z1128" i="1" s="1"/>
  <c r="L849" i="1"/>
  <c r="M849" i="1" s="1"/>
  <c r="O849" i="1" s="1"/>
  <c r="P849" i="1" s="1"/>
  <c r="Y849" i="1" s="1"/>
  <c r="Z849" i="1" s="1"/>
  <c r="L1370" i="1"/>
  <c r="M1370" i="1" s="1"/>
  <c r="O1370" i="1" s="1"/>
  <c r="P1370" i="1" s="1"/>
  <c r="Y1370" i="1" s="1"/>
  <c r="Z1370" i="1" s="1"/>
  <c r="L391" i="1"/>
  <c r="M391" i="1" s="1"/>
  <c r="O391" i="1" s="1"/>
  <c r="P391" i="1" s="1"/>
  <c r="Y391" i="1" s="1"/>
  <c r="Z391" i="1" s="1"/>
  <c r="L681" i="1"/>
  <c r="M681" i="1" s="1"/>
  <c r="O681" i="1" s="1"/>
  <c r="P681" i="1" s="1"/>
  <c r="Y681" i="1" s="1"/>
  <c r="Z681" i="1" s="1"/>
  <c r="L1471" i="1"/>
  <c r="M1471" i="1" s="1"/>
  <c r="O1471" i="1" s="1"/>
  <c r="P1471" i="1" s="1"/>
  <c r="Y1471" i="1" s="1"/>
  <c r="Z1471" i="1" s="1"/>
  <c r="L473" i="1"/>
  <c r="M473" i="1" s="1"/>
  <c r="O473" i="1" s="1"/>
  <c r="P473" i="1" s="1"/>
  <c r="Y473" i="1" s="1"/>
  <c r="Z473" i="1" s="1"/>
  <c r="L963" i="1"/>
  <c r="M963" i="1" s="1"/>
  <c r="O963" i="1" s="1"/>
  <c r="P963" i="1" s="1"/>
  <c r="Y963" i="1" s="1"/>
  <c r="Z963" i="1" s="1"/>
  <c r="L35" i="1"/>
  <c r="M35" i="1" s="1"/>
  <c r="O35" i="1" s="1"/>
  <c r="P35" i="1" s="1"/>
  <c r="Y35" i="1" s="1"/>
  <c r="Z35" i="1" s="1"/>
  <c r="L1325" i="1"/>
  <c r="M1325" i="1" s="1"/>
  <c r="O1325" i="1" s="1"/>
  <c r="P1325" i="1" s="1"/>
  <c r="Y1325" i="1" s="1"/>
  <c r="Z1325" i="1" s="1"/>
  <c r="L159" i="1"/>
  <c r="M159" i="1" s="1"/>
  <c r="O159" i="1" s="1"/>
  <c r="P159" i="1" s="1"/>
  <c r="Y159" i="1" s="1"/>
  <c r="Z159" i="1" s="1"/>
  <c r="L499" i="1"/>
  <c r="M499" i="1" s="1"/>
  <c r="O499" i="1" s="1"/>
  <c r="P499" i="1" s="1"/>
  <c r="Y499" i="1" s="1"/>
  <c r="Z499" i="1" s="1"/>
  <c r="L902" i="1"/>
  <c r="M902" i="1" s="1"/>
  <c r="O902" i="1" s="1"/>
  <c r="P902" i="1" s="1"/>
  <c r="Y902" i="1" s="1"/>
  <c r="Z902" i="1" s="1"/>
  <c r="L1182" i="1"/>
  <c r="M1182" i="1" s="1"/>
  <c r="O1182" i="1" s="1"/>
  <c r="P1182" i="1" s="1"/>
  <c r="Y1182" i="1" s="1"/>
  <c r="Z1182" i="1" s="1"/>
  <c r="L1242" i="1"/>
  <c r="M1242" i="1" s="1"/>
  <c r="O1242" i="1" s="1"/>
  <c r="P1242" i="1" s="1"/>
  <c r="Y1242" i="1" s="1"/>
  <c r="Z1242" i="1" s="1"/>
  <c r="L1512" i="1"/>
  <c r="M1512" i="1" s="1"/>
  <c r="O1512" i="1" s="1"/>
  <c r="P1512" i="1" s="1"/>
  <c r="Y1512" i="1" s="1"/>
  <c r="Z1512" i="1" s="1"/>
  <c r="L1157" i="1"/>
  <c r="M1157" i="1" s="1"/>
  <c r="O1157" i="1" s="1"/>
  <c r="P1157" i="1" s="1"/>
  <c r="Y1157" i="1" s="1"/>
  <c r="Z1157" i="1" s="1"/>
  <c r="L1807" i="1"/>
  <c r="M1807" i="1" s="1"/>
  <c r="O1807" i="1" s="1"/>
  <c r="P1807" i="1" s="1"/>
  <c r="Y1807" i="1" s="1"/>
  <c r="Z1807" i="1" s="1"/>
  <c r="L977" i="1"/>
  <c r="M977" i="1" s="1"/>
  <c r="O977" i="1" s="1"/>
  <c r="P977" i="1" s="1"/>
  <c r="Y977" i="1" s="1"/>
  <c r="Z977" i="1" s="1"/>
  <c r="L308" i="1"/>
  <c r="M308" i="1" s="1"/>
  <c r="O308" i="1" s="1"/>
  <c r="P308" i="1" s="1"/>
  <c r="Y308" i="1" s="1"/>
  <c r="Z308" i="1" s="1"/>
  <c r="L788" i="1"/>
  <c r="M788" i="1" s="1"/>
  <c r="O788" i="1" s="1"/>
  <c r="P788" i="1" s="1"/>
  <c r="Y788" i="1" s="1"/>
  <c r="Z788" i="1" s="1"/>
  <c r="L1138" i="1"/>
  <c r="M1138" i="1" s="1"/>
  <c r="O1138" i="1" s="1"/>
  <c r="P1138" i="1" s="1"/>
  <c r="Y1138" i="1" s="1"/>
  <c r="Z1138" i="1" s="1"/>
  <c r="L1478" i="1"/>
  <c r="M1478" i="1" s="1"/>
  <c r="O1478" i="1" s="1"/>
  <c r="P1478" i="1" s="1"/>
  <c r="Y1478" i="1" s="1"/>
  <c r="Z1478" i="1" s="1"/>
  <c r="L1608" i="1"/>
  <c r="M1608" i="1" s="1"/>
  <c r="O1608" i="1" s="1"/>
  <c r="P1608" i="1" s="1"/>
  <c r="Y1608" i="1" s="1"/>
  <c r="Z1608" i="1" s="1"/>
  <c r="L919" i="1"/>
  <c r="M919" i="1" s="1"/>
  <c r="O919" i="1" s="1"/>
  <c r="P919" i="1" s="1"/>
  <c r="Y919" i="1" s="1"/>
  <c r="Z919" i="1" s="1"/>
  <c r="L40" i="1"/>
  <c r="M40" i="1" s="1"/>
  <c r="O40" i="1" s="1"/>
  <c r="P40" i="1" s="1"/>
  <c r="Y40" i="1" s="1"/>
  <c r="Z40" i="1" s="1"/>
  <c r="L920" i="1"/>
  <c r="M920" i="1" s="1"/>
  <c r="O920" i="1" s="1"/>
  <c r="P920" i="1" s="1"/>
  <c r="Y920" i="1" s="1"/>
  <c r="Z920" i="1" s="1"/>
  <c r="L1740" i="1"/>
  <c r="M1740" i="1" s="1"/>
  <c r="O1740" i="1" s="1"/>
  <c r="P1740" i="1" s="1"/>
  <c r="Y1740" i="1" s="1"/>
  <c r="Z1740" i="1" s="1"/>
  <c r="L41" i="1"/>
  <c r="M41" i="1" s="1"/>
  <c r="O41" i="1" s="1"/>
  <c r="P41" i="1" s="1"/>
  <c r="Y41" i="1" s="1"/>
  <c r="Z41" i="1" s="1"/>
  <c r="L461" i="1"/>
  <c r="M461" i="1" s="1"/>
  <c r="O461" i="1" s="1"/>
  <c r="P461" i="1" s="1"/>
  <c r="Y461" i="1" s="1"/>
  <c r="Z461" i="1" s="1"/>
  <c r="L1331" i="1"/>
  <c r="M1331" i="1" s="1"/>
  <c r="O1331" i="1" s="1"/>
  <c r="P1331" i="1" s="1"/>
  <c r="Y1331" i="1" s="1"/>
  <c r="Z1331" i="1" s="1"/>
  <c r="L1621" i="1"/>
  <c r="M1621" i="1" s="1"/>
  <c r="O1621" i="1" s="1"/>
  <c r="P1621" i="1" s="1"/>
  <c r="Y1621" i="1" s="1"/>
  <c r="Z1621" i="1" s="1"/>
  <c r="L1364" i="1"/>
  <c r="M1364" i="1" s="1"/>
  <c r="O1364" i="1" s="1"/>
  <c r="P1364" i="1" s="1"/>
  <c r="Y1364" i="1" s="1"/>
  <c r="Z1364" i="1" s="1"/>
  <c r="L893" i="1"/>
  <c r="M893" i="1" s="1"/>
  <c r="O893" i="1" s="1"/>
  <c r="P893" i="1" s="1"/>
  <c r="Y893" i="1" s="1"/>
  <c r="Z893" i="1" s="1"/>
  <c r="L1463" i="1"/>
  <c r="M1463" i="1" s="1"/>
  <c r="O1463" i="1" s="1"/>
  <c r="P1463" i="1" s="1"/>
  <c r="Y1463" i="1" s="1"/>
  <c r="Z1463" i="1" s="1"/>
  <c r="L305" i="1"/>
  <c r="M305" i="1" s="1"/>
  <c r="O305" i="1" s="1"/>
  <c r="P305" i="1" s="1"/>
  <c r="Y305" i="1" s="1"/>
  <c r="Z305" i="1" s="1"/>
  <c r="L445" i="1"/>
  <c r="M445" i="1" s="1"/>
  <c r="O445" i="1" s="1"/>
  <c r="P445" i="1" s="1"/>
  <c r="Y445" i="1" s="1"/>
  <c r="Z445" i="1" s="1"/>
  <c r="L785" i="1"/>
  <c r="M785" i="1" s="1"/>
  <c r="O785" i="1" s="1"/>
  <c r="P785" i="1" s="1"/>
  <c r="Y785" i="1" s="1"/>
  <c r="Z785" i="1" s="1"/>
  <c r="L1395" i="1"/>
  <c r="M1395" i="1" s="1"/>
  <c r="O1395" i="1" s="1"/>
  <c r="P1395" i="1" s="1"/>
  <c r="Y1395" i="1" s="1"/>
  <c r="Z1395" i="1" s="1"/>
  <c r="L1535" i="1"/>
  <c r="M1535" i="1" s="1"/>
  <c r="O1535" i="1" s="1"/>
  <c r="P1535" i="1" s="1"/>
  <c r="Y1535" i="1" s="1"/>
  <c r="Z1535" i="1" s="1"/>
  <c r="L1605" i="1"/>
  <c r="M1605" i="1" s="1"/>
  <c r="O1605" i="1" s="1"/>
  <c r="P1605" i="1" s="1"/>
  <c r="Y1605" i="1" s="1"/>
  <c r="Z1605" i="1" s="1"/>
  <c r="L916" i="1"/>
  <c r="M916" i="1" s="1"/>
  <c r="O916" i="1" s="1"/>
  <c r="P916" i="1" s="1"/>
  <c r="Y916" i="1" s="1"/>
  <c r="Z916" i="1" s="1"/>
  <c r="L856" i="1"/>
  <c r="M856" i="1" s="1"/>
  <c r="O856" i="1" s="1"/>
  <c r="P856" i="1" s="1"/>
  <c r="Y856" i="1" s="1"/>
  <c r="Z856" i="1" s="1"/>
  <c r="L1196" i="1"/>
  <c r="M1196" i="1" s="1"/>
  <c r="O1196" i="1" s="1"/>
  <c r="P1196" i="1" s="1"/>
  <c r="Y1196" i="1" s="1"/>
  <c r="Z1196" i="1" s="1"/>
  <c r="L1756" i="1"/>
  <c r="M1756" i="1" s="1"/>
  <c r="O1756" i="1" s="1"/>
  <c r="P1756" i="1" s="1"/>
  <c r="Y1756" i="1" s="1"/>
  <c r="Z1756" i="1" s="1"/>
  <c r="L972" i="1"/>
  <c r="M972" i="1" s="1"/>
  <c r="O972" i="1" s="1"/>
  <c r="P972" i="1" s="1"/>
  <c r="Y972" i="1" s="1"/>
  <c r="Z972" i="1" s="1"/>
  <c r="L1312" i="1"/>
  <c r="M1312" i="1" s="1"/>
  <c r="O1312" i="1" s="1"/>
  <c r="P1312" i="1" s="1"/>
  <c r="Y1312" i="1" s="1"/>
  <c r="Z1312" i="1" s="1"/>
  <c r="L1522" i="1"/>
  <c r="M1522" i="1" s="1"/>
  <c r="O1522" i="1" s="1"/>
  <c r="P1522" i="1" s="1"/>
  <c r="Y1522" i="1" s="1"/>
  <c r="Z1522" i="1" s="1"/>
  <c r="L1802" i="1"/>
  <c r="M1802" i="1" s="1"/>
  <c r="O1802" i="1" s="1"/>
  <c r="P1802" i="1" s="1"/>
  <c r="Y1802" i="1" s="1"/>
  <c r="Z1802" i="1" s="1"/>
  <c r="L487" i="1"/>
  <c r="M487" i="1" s="1"/>
  <c r="O487" i="1" s="1"/>
  <c r="P487" i="1" s="1"/>
  <c r="Y487" i="1" s="1"/>
  <c r="Z487" i="1" s="1"/>
  <c r="L1487" i="1"/>
  <c r="M1487" i="1" s="1"/>
  <c r="O1487" i="1" s="1"/>
  <c r="P1487" i="1" s="1"/>
  <c r="Y1487" i="1" s="1"/>
  <c r="Z1487" i="1" s="1"/>
  <c r="L1237" i="1"/>
  <c r="M1237" i="1" s="1"/>
  <c r="O1237" i="1" s="1"/>
  <c r="P1237" i="1" s="1"/>
  <c r="Y1237" i="1" s="1"/>
  <c r="Z1237" i="1" s="1"/>
  <c r="L27" i="1"/>
  <c r="M27" i="1" s="1"/>
  <c r="O27" i="1" s="1"/>
  <c r="P27" i="1" s="1"/>
  <c r="Y27" i="1" s="1"/>
  <c r="Z27" i="1" s="1"/>
  <c r="L38" i="1"/>
  <c r="M38" i="1" s="1"/>
  <c r="O38" i="1" s="1"/>
  <c r="P38" i="1" s="1"/>
  <c r="Y38" i="1" s="1"/>
  <c r="Z38" i="1" s="1"/>
  <c r="L108" i="1"/>
  <c r="M108" i="1" s="1"/>
  <c r="O108" i="1" s="1"/>
  <c r="P108" i="1" s="1"/>
  <c r="Y108" i="1" s="1"/>
  <c r="Z108" i="1" s="1"/>
  <c r="L1268" i="1"/>
  <c r="M1268" i="1" s="1"/>
  <c r="O1268" i="1" s="1"/>
  <c r="P1268" i="1" s="1"/>
  <c r="Y1268" i="1" s="1"/>
  <c r="Z1268" i="1" s="1"/>
  <c r="L789" i="1"/>
  <c r="M789" i="1" s="1"/>
  <c r="O789" i="1" s="1"/>
  <c r="P789" i="1" s="1"/>
  <c r="Y789" i="1" s="1"/>
  <c r="Z789" i="1" s="1"/>
  <c r="L989" i="1"/>
  <c r="M989" i="1" s="1"/>
  <c r="O989" i="1" s="1"/>
  <c r="P989" i="1" s="1"/>
  <c r="Y989" i="1" s="1"/>
  <c r="Z989" i="1" s="1"/>
  <c r="L1700" i="1"/>
  <c r="M1700" i="1" s="1"/>
  <c r="O1700" i="1" s="1"/>
  <c r="P1700" i="1" s="1"/>
  <c r="Y1700" i="1" s="1"/>
  <c r="Z1700" i="1" s="1"/>
  <c r="L550" i="1"/>
  <c r="M550" i="1" s="1"/>
  <c r="O550" i="1" s="1"/>
  <c r="P550" i="1" s="1"/>
  <c r="Y550" i="1" s="1"/>
  <c r="Z550" i="1" s="1"/>
  <c r="L312" i="1"/>
  <c r="M312" i="1" s="1"/>
  <c r="O312" i="1" s="1"/>
  <c r="P312" i="1" s="1"/>
  <c r="Y312" i="1" s="1"/>
  <c r="Z312" i="1" s="1"/>
  <c r="L33" i="1"/>
  <c r="M33" i="1" s="1"/>
  <c r="O33" i="1" s="1"/>
  <c r="P33" i="1" s="1"/>
  <c r="Y33" i="1" s="1"/>
  <c r="Z33" i="1" s="1"/>
  <c r="L623" i="1"/>
  <c r="M623" i="1" s="1"/>
  <c r="O623" i="1" s="1"/>
  <c r="P623" i="1" s="1"/>
  <c r="Y623" i="1" s="1"/>
  <c r="Z623" i="1" s="1"/>
  <c r="L584" i="1"/>
  <c r="M584" i="1" s="1"/>
  <c r="O584" i="1" s="1"/>
  <c r="P584" i="1" s="1"/>
  <c r="Y584" i="1" s="1"/>
  <c r="Z584" i="1" s="1"/>
  <c r="L654" i="1"/>
  <c r="M654" i="1" s="1"/>
  <c r="O654" i="1" s="1"/>
  <c r="P654" i="1" s="1"/>
  <c r="Y654" i="1" s="1"/>
  <c r="Z654" i="1" s="1"/>
  <c r="L1084" i="1"/>
  <c r="M1084" i="1" s="1"/>
  <c r="O1084" i="1" s="1"/>
  <c r="P1084" i="1" s="1"/>
  <c r="Y1084" i="1" s="1"/>
  <c r="Z1084" i="1" s="1"/>
  <c r="L1514" i="1"/>
  <c r="M1514" i="1" s="1"/>
  <c r="O1514" i="1" s="1"/>
  <c r="P1514" i="1" s="1"/>
  <c r="Y1514" i="1" s="1"/>
  <c r="Z1514" i="1" s="1"/>
  <c r="L1724" i="1"/>
  <c r="M1724" i="1" s="1"/>
  <c r="O1724" i="1" s="1"/>
  <c r="P1724" i="1" s="1"/>
  <c r="Y1724" i="1" s="1"/>
  <c r="Z1724" i="1" s="1"/>
  <c r="L1183" i="1"/>
  <c r="M1183" i="1" s="1"/>
  <c r="O1183" i="1" s="1"/>
  <c r="P1183" i="1" s="1"/>
  <c r="Y1183" i="1" s="1"/>
  <c r="Z1183" i="1" s="1"/>
  <c r="L1253" i="1"/>
  <c r="M1253" i="1" s="1"/>
  <c r="O1253" i="1" s="1"/>
  <c r="P1253" i="1" s="1"/>
  <c r="Y1253" i="1" s="1"/>
  <c r="Z1253" i="1" s="1"/>
  <c r="L1393" i="1"/>
  <c r="M1393" i="1" s="1"/>
  <c r="O1393" i="1" s="1"/>
  <c r="P1393" i="1" s="1"/>
  <c r="Y1393" i="1" s="1"/>
  <c r="Z1393" i="1" s="1"/>
  <c r="L175" i="1"/>
  <c r="M175" i="1" s="1"/>
  <c r="O175" i="1" s="1"/>
  <c r="P175" i="1" s="1"/>
  <c r="Y175" i="1" s="1"/>
  <c r="Z175" i="1" s="1"/>
  <c r="L585" i="1"/>
  <c r="M585" i="1" s="1"/>
  <c r="O585" i="1" s="1"/>
  <c r="P585" i="1" s="1"/>
  <c r="Y585" i="1" s="1"/>
  <c r="Z585" i="1" s="1"/>
  <c r="L1195" i="1"/>
  <c r="M1195" i="1" s="1"/>
  <c r="O1195" i="1" s="1"/>
  <c r="P1195" i="1" s="1"/>
  <c r="Y1195" i="1" s="1"/>
  <c r="Z1195" i="1" s="1"/>
  <c r="L1265" i="1"/>
  <c r="M1265" i="1" s="1"/>
  <c r="O1265" i="1" s="1"/>
  <c r="P1265" i="1" s="1"/>
  <c r="Y1265" i="1" s="1"/>
  <c r="Z1265" i="1" s="1"/>
  <c r="L1675" i="1"/>
  <c r="M1675" i="1" s="1"/>
  <c r="O1675" i="1" s="1"/>
  <c r="P1675" i="1" s="1"/>
  <c r="Y1675" i="1" s="1"/>
  <c r="Z1675" i="1" s="1"/>
  <c r="L146" i="1"/>
  <c r="M146" i="1" s="1"/>
  <c r="O146" i="1" s="1"/>
  <c r="P146" i="1" s="1"/>
  <c r="Y146" i="1" s="1"/>
  <c r="Z146" i="1" s="1"/>
  <c r="L216" i="1"/>
  <c r="M216" i="1" s="1"/>
  <c r="O216" i="1" s="1"/>
  <c r="P216" i="1" s="1"/>
  <c r="Y216" i="1" s="1"/>
  <c r="Z216" i="1" s="1"/>
  <c r="L576" i="1"/>
  <c r="M576" i="1" s="1"/>
  <c r="O576" i="1" s="1"/>
  <c r="P576" i="1" s="1"/>
  <c r="Y576" i="1" s="1"/>
  <c r="Z576" i="1" s="1"/>
  <c r="L646" i="1"/>
  <c r="M646" i="1" s="1"/>
  <c r="O646" i="1" s="1"/>
  <c r="P646" i="1" s="1"/>
  <c r="Y646" i="1" s="1"/>
  <c r="Z646" i="1" s="1"/>
  <c r="L1122" i="1"/>
  <c r="M1122" i="1" s="1"/>
  <c r="O1122" i="1" s="1"/>
  <c r="P1122" i="1" s="1"/>
  <c r="Y1122" i="1" s="1"/>
  <c r="Z1122" i="1" s="1"/>
  <c r="L97" i="1"/>
  <c r="M97" i="1" s="1"/>
  <c r="O97" i="1" s="1"/>
  <c r="P97" i="1" s="1"/>
  <c r="Y97" i="1" s="1"/>
  <c r="Z97" i="1" s="1"/>
  <c r="L537" i="1"/>
  <c r="M537" i="1" s="1"/>
  <c r="O537" i="1" s="1"/>
  <c r="P537" i="1" s="1"/>
  <c r="Y537" i="1" s="1"/>
  <c r="Z537" i="1" s="1"/>
  <c r="L197" i="1"/>
  <c r="M197" i="1" s="1"/>
  <c r="O197" i="1" s="1"/>
  <c r="P197" i="1" s="1"/>
  <c r="Y197" i="1" s="1"/>
  <c r="Z197" i="1" s="1"/>
  <c r="L657" i="1"/>
  <c r="M657" i="1" s="1"/>
  <c r="O657" i="1" s="1"/>
  <c r="P657" i="1" s="1"/>
  <c r="Y657" i="1" s="1"/>
  <c r="Z657" i="1" s="1"/>
  <c r="L458" i="1"/>
  <c r="M458" i="1" s="1"/>
  <c r="O458" i="1" s="1"/>
  <c r="P458" i="1" s="1"/>
  <c r="Y458" i="1" s="1"/>
  <c r="Z458" i="1" s="1"/>
  <c r="L260" i="1"/>
  <c r="M260" i="1" s="1"/>
  <c r="O260" i="1" s="1"/>
  <c r="P260" i="1" s="1"/>
  <c r="Y260" i="1" s="1"/>
  <c r="Z260" i="1" s="1"/>
  <c r="L1380" i="1"/>
  <c r="M1380" i="1" s="1"/>
  <c r="O1380" i="1" s="1"/>
  <c r="P1380" i="1" s="1"/>
  <c r="Y1380" i="1" s="1"/>
  <c r="Z1380" i="1" s="1"/>
  <c r="L331" i="1"/>
  <c r="M331" i="1" s="1"/>
  <c r="O331" i="1" s="1"/>
  <c r="P331" i="1" s="1"/>
  <c r="Y331" i="1" s="1"/>
  <c r="Z331" i="1" s="1"/>
  <c r="L401" i="1"/>
  <c r="M401" i="1" s="1"/>
  <c r="O401" i="1" s="1"/>
  <c r="P401" i="1" s="1"/>
  <c r="Y401" i="1" s="1"/>
  <c r="Z401" i="1" s="1"/>
  <c r="L621" i="1"/>
  <c r="M621" i="1" s="1"/>
  <c r="O621" i="1" s="1"/>
  <c r="P621" i="1" s="1"/>
  <c r="Y621" i="1" s="1"/>
  <c r="Z621" i="1" s="1"/>
  <c r="L831" i="1"/>
  <c r="M831" i="1" s="1"/>
  <c r="O831" i="1" s="1"/>
  <c r="P831" i="1" s="1"/>
  <c r="Y831" i="1" s="1"/>
  <c r="Z831" i="1" s="1"/>
  <c r="L1051" i="1"/>
  <c r="M1051" i="1" s="1"/>
  <c r="O1051" i="1" s="1"/>
  <c r="P1051" i="1" s="1"/>
  <c r="Y1051" i="1" s="1"/>
  <c r="Z1051" i="1" s="1"/>
  <c r="L1121" i="1"/>
  <c r="M1121" i="1" s="1"/>
  <c r="O1121" i="1" s="1"/>
  <c r="P1121" i="1" s="1"/>
  <c r="Y1121" i="1" s="1"/>
  <c r="Z1121" i="1" s="1"/>
  <c r="L1341" i="1"/>
  <c r="M1341" i="1" s="1"/>
  <c r="O1341" i="1" s="1"/>
  <c r="P1341" i="1" s="1"/>
  <c r="Y1341" i="1" s="1"/>
  <c r="Z1341" i="1" s="1"/>
  <c r="L1481" i="1"/>
  <c r="M1481" i="1" s="1"/>
  <c r="O1481" i="1" s="1"/>
  <c r="P1481" i="1" s="1"/>
  <c r="Y1481" i="1" s="1"/>
  <c r="Z1481" i="1" s="1"/>
  <c r="L1711" i="1"/>
  <c r="M1711" i="1" s="1"/>
  <c r="O1711" i="1" s="1"/>
  <c r="P1711" i="1" s="1"/>
  <c r="Y1711" i="1" s="1"/>
  <c r="Z1711" i="1" s="1"/>
  <c r="L532" i="1"/>
  <c r="M532" i="1" s="1"/>
  <c r="O532" i="1" s="1"/>
  <c r="P532" i="1" s="1"/>
  <c r="Y532" i="1" s="1"/>
  <c r="Z532" i="1" s="1"/>
  <c r="L682" i="1"/>
  <c r="M682" i="1" s="1"/>
  <c r="O682" i="1" s="1"/>
  <c r="P682" i="1" s="1"/>
  <c r="Y682" i="1" s="1"/>
  <c r="Z682" i="1" s="1"/>
  <c r="L113" i="1"/>
  <c r="M113" i="1" s="1"/>
  <c r="O113" i="1" s="1"/>
  <c r="P113" i="1" s="1"/>
  <c r="Y113" i="1" s="1"/>
  <c r="Z113" i="1" s="1"/>
  <c r="L193" i="1"/>
  <c r="M193" i="1" s="1"/>
  <c r="O193" i="1" s="1"/>
  <c r="P193" i="1" s="1"/>
  <c r="Y193" i="1" s="1"/>
  <c r="Z193" i="1" s="1"/>
  <c r="L703" i="1"/>
  <c r="M703" i="1" s="1"/>
  <c r="O703" i="1" s="1"/>
  <c r="P703" i="1" s="1"/>
  <c r="Y703" i="1" s="1"/>
  <c r="Z703" i="1" s="1"/>
  <c r="L874" i="1"/>
  <c r="M874" i="1" s="1"/>
  <c r="O874" i="1" s="1"/>
  <c r="P874" i="1" s="1"/>
  <c r="Y874" i="1" s="1"/>
  <c r="Z874" i="1" s="1"/>
  <c r="L1154" i="1"/>
  <c r="M1154" i="1" s="1"/>
  <c r="O1154" i="1" s="1"/>
  <c r="P1154" i="1" s="1"/>
  <c r="Y1154" i="1" s="1"/>
  <c r="Z1154" i="1" s="1"/>
  <c r="L1794" i="1"/>
  <c r="M1794" i="1" s="1"/>
  <c r="O1794" i="1" s="1"/>
  <c r="P1794" i="1" s="1"/>
  <c r="Y1794" i="1" s="1"/>
  <c r="Z1794" i="1" s="1"/>
  <c r="L45" i="1"/>
  <c r="M45" i="1" s="1"/>
  <c r="O45" i="1" s="1"/>
  <c r="P45" i="1" s="1"/>
  <c r="Y45" i="1" s="1"/>
  <c r="Z45" i="1" s="1"/>
  <c r="L655" i="1"/>
  <c r="M655" i="1" s="1"/>
  <c r="O655" i="1" s="1"/>
  <c r="P655" i="1" s="1"/>
  <c r="Y655" i="1" s="1"/>
  <c r="Z655" i="1" s="1"/>
  <c r="L725" i="1"/>
  <c r="M725" i="1" s="1"/>
  <c r="O725" i="1" s="1"/>
  <c r="P725" i="1" s="1"/>
  <c r="Y725" i="1" s="1"/>
  <c r="Z725" i="1" s="1"/>
  <c r="L1475" i="1"/>
  <c r="M1475" i="1" s="1"/>
  <c r="O1475" i="1" s="1"/>
  <c r="P1475" i="1" s="1"/>
  <c r="Y1475" i="1" s="1"/>
  <c r="Z1475" i="1" s="1"/>
  <c r="L996" i="1"/>
  <c r="M996" i="1" s="1"/>
  <c r="O996" i="1" s="1"/>
  <c r="P996" i="1" s="1"/>
  <c r="Y996" i="1" s="1"/>
  <c r="Z996" i="1" s="1"/>
  <c r="L1556" i="1"/>
  <c r="M1556" i="1" s="1"/>
  <c r="O1556" i="1" s="1"/>
  <c r="P1556" i="1" s="1"/>
  <c r="Y1556" i="1" s="1"/>
  <c r="Z1556" i="1" s="1"/>
  <c r="L169" i="1"/>
  <c r="M169" i="1" s="1"/>
  <c r="O169" i="1" s="1"/>
  <c r="P169" i="1" s="1"/>
  <c r="Y169" i="1" s="1"/>
  <c r="Z169" i="1" s="1"/>
  <c r="L912" i="1"/>
  <c r="M912" i="1" s="1"/>
  <c r="O912" i="1" s="1"/>
  <c r="P912" i="1" s="1"/>
  <c r="Y912" i="1" s="1"/>
  <c r="Z912" i="1" s="1"/>
  <c r="L1052" i="1"/>
  <c r="M1052" i="1" s="1"/>
  <c r="O1052" i="1" s="1"/>
  <c r="P1052" i="1" s="1"/>
  <c r="Y1052" i="1" s="1"/>
  <c r="Z1052" i="1" s="1"/>
  <c r="L1662" i="1"/>
  <c r="M1662" i="1" s="1"/>
  <c r="O1662" i="1" s="1"/>
  <c r="P1662" i="1" s="1"/>
  <c r="Y1662" i="1" s="1"/>
  <c r="Z1662" i="1" s="1"/>
  <c r="L1732" i="1"/>
  <c r="M1732" i="1" s="1"/>
  <c r="O1732" i="1" s="1"/>
  <c r="P1732" i="1" s="1"/>
  <c r="Y1732" i="1" s="1"/>
  <c r="Z1732" i="1" s="1"/>
  <c r="L257" i="1"/>
  <c r="M257" i="1" s="1"/>
  <c r="O257" i="1" s="1"/>
  <c r="P257" i="1" s="1"/>
  <c r="Y257" i="1" s="1"/>
  <c r="Z257" i="1" s="1"/>
  <c r="L388" i="1"/>
  <c r="M388" i="1" s="1"/>
  <c r="O388" i="1" s="1"/>
  <c r="P388" i="1" s="1"/>
  <c r="Y388" i="1" s="1"/>
  <c r="Z388" i="1" s="1"/>
  <c r="L868" i="1"/>
  <c r="M868" i="1" s="1"/>
  <c r="O868" i="1" s="1"/>
  <c r="P868" i="1" s="1"/>
  <c r="Y868" i="1" s="1"/>
  <c r="Z868" i="1" s="1"/>
  <c r="L729" i="1"/>
  <c r="M729" i="1" s="1"/>
  <c r="O729" i="1" s="1"/>
  <c r="P729" i="1" s="1"/>
  <c r="Y729" i="1" s="1"/>
  <c r="Z729" i="1" s="1"/>
  <c r="L1269" i="1"/>
  <c r="M1269" i="1" s="1"/>
  <c r="O1269" i="1" s="1"/>
  <c r="P1269" i="1" s="1"/>
  <c r="Y1269" i="1" s="1"/>
  <c r="Z1269" i="1" s="1"/>
  <c r="L50" i="1"/>
  <c r="M50" i="1" s="1"/>
  <c r="O50" i="1" s="1"/>
  <c r="P50" i="1" s="1"/>
  <c r="Y50" i="1" s="1"/>
  <c r="Z50" i="1" s="1"/>
  <c r="L480" i="1"/>
  <c r="M480" i="1" s="1"/>
  <c r="O480" i="1" s="1"/>
  <c r="P480" i="1" s="1"/>
  <c r="Y480" i="1" s="1"/>
  <c r="Z480" i="1" s="1"/>
  <c r="L1600" i="1"/>
  <c r="M1600" i="1" s="1"/>
  <c r="O1600" i="1" s="1"/>
  <c r="P1600" i="1" s="1"/>
  <c r="Y1600" i="1" s="1"/>
  <c r="Z1600" i="1" s="1"/>
  <c r="L911" i="1"/>
  <c r="M911" i="1" s="1"/>
  <c r="O911" i="1" s="1"/>
  <c r="P911" i="1" s="1"/>
  <c r="Y911" i="1" s="1"/>
  <c r="Z911" i="1" s="1"/>
  <c r="L1551" i="1"/>
  <c r="M1551" i="1" s="1"/>
  <c r="O1551" i="1" s="1"/>
  <c r="P1551" i="1" s="1"/>
  <c r="Y1551" i="1" s="1"/>
  <c r="Z1551" i="1" s="1"/>
  <c r="L1631" i="1"/>
  <c r="M1631" i="1" s="1"/>
  <c r="O1631" i="1" s="1"/>
  <c r="P1631" i="1" s="1"/>
  <c r="Y1631" i="1" s="1"/>
  <c r="Z1631" i="1" s="1"/>
  <c r="L32" i="1"/>
  <c r="M32" i="1" s="1"/>
  <c r="O32" i="1" s="1"/>
  <c r="P32" i="1" s="1"/>
  <c r="Y32" i="1" s="1"/>
  <c r="Z32" i="1" s="1"/>
  <c r="L102" i="1"/>
  <c r="M102" i="1" s="1"/>
  <c r="O102" i="1" s="1"/>
  <c r="P102" i="1" s="1"/>
  <c r="Y102" i="1" s="1"/>
  <c r="Z102" i="1" s="1"/>
  <c r="L252" i="1"/>
  <c r="M252" i="1" s="1"/>
  <c r="O252" i="1" s="1"/>
  <c r="P252" i="1" s="1"/>
  <c r="Y252" i="1" s="1"/>
  <c r="Z252" i="1" s="1"/>
  <c r="L413" i="1"/>
  <c r="M413" i="1" s="1"/>
  <c r="O413" i="1" s="1"/>
  <c r="P413" i="1" s="1"/>
  <c r="Y413" i="1" s="1"/>
  <c r="Z413" i="1" s="1"/>
  <c r="L34" i="1"/>
  <c r="M34" i="1" s="1"/>
  <c r="O34" i="1" s="1"/>
  <c r="P34" i="1" s="1"/>
  <c r="Y34" i="1" s="1"/>
  <c r="Z34" i="1" s="1"/>
  <c r="L1304" i="1"/>
  <c r="M1304" i="1" s="1"/>
  <c r="O1304" i="1" s="1"/>
  <c r="P1304" i="1" s="1"/>
  <c r="Y1304" i="1" s="1"/>
  <c r="Z1304" i="1" s="1"/>
  <c r="L833" i="1"/>
  <c r="M833" i="1" s="1"/>
  <c r="O833" i="1" s="1"/>
  <c r="P833" i="1" s="1"/>
  <c r="Y833" i="1" s="1"/>
  <c r="Z833" i="1" s="1"/>
  <c r="L903" i="1"/>
  <c r="M903" i="1" s="1"/>
  <c r="O903" i="1" s="1"/>
  <c r="P903" i="1" s="1"/>
  <c r="Y903" i="1" s="1"/>
  <c r="Z903" i="1" s="1"/>
  <c r="L1053" i="1"/>
  <c r="M1053" i="1" s="1"/>
  <c r="O1053" i="1" s="1"/>
  <c r="P1053" i="1" s="1"/>
  <c r="Y1053" i="1" s="1"/>
  <c r="Z1053" i="1" s="1"/>
  <c r="L315" i="1"/>
  <c r="M315" i="1" s="1"/>
  <c r="O315" i="1" s="1"/>
  <c r="P315" i="1" s="1"/>
  <c r="Y315" i="1" s="1"/>
  <c r="Z315" i="1" s="1"/>
  <c r="L795" i="1"/>
  <c r="M795" i="1" s="1"/>
  <c r="O795" i="1" s="1"/>
  <c r="P795" i="1" s="1"/>
  <c r="Y795" i="1" s="1"/>
  <c r="Z795" i="1" s="1"/>
  <c r="L865" i="1"/>
  <c r="M865" i="1" s="1"/>
  <c r="O865" i="1" s="1"/>
  <c r="P865" i="1" s="1"/>
  <c r="Y865" i="1" s="1"/>
  <c r="Z865" i="1" s="1"/>
  <c r="L935" i="1"/>
  <c r="M935" i="1" s="1"/>
  <c r="O935" i="1" s="1"/>
  <c r="P935" i="1" s="1"/>
  <c r="Y935" i="1" s="1"/>
  <c r="Z935" i="1" s="1"/>
  <c r="L1405" i="1"/>
  <c r="M1405" i="1" s="1"/>
  <c r="O1405" i="1" s="1"/>
  <c r="P1405" i="1" s="1"/>
  <c r="Y1405" i="1" s="1"/>
  <c r="Z1405" i="1" s="1"/>
  <c r="L239" i="1"/>
  <c r="M239" i="1" s="1"/>
  <c r="O239" i="1" s="1"/>
  <c r="P239" i="1" s="1"/>
  <c r="Y239" i="1" s="1"/>
  <c r="Z239" i="1" s="1"/>
  <c r="L1392" i="1"/>
  <c r="M1392" i="1" s="1"/>
  <c r="O1392" i="1" s="1"/>
  <c r="P1392" i="1" s="1"/>
  <c r="Y1392" i="1" s="1"/>
  <c r="Z1392" i="1" s="1"/>
  <c r="L1592" i="1"/>
  <c r="M1592" i="1" s="1"/>
  <c r="O1592" i="1" s="1"/>
  <c r="P1592" i="1" s="1"/>
  <c r="Y1592" i="1" s="1"/>
  <c r="Z1592" i="1" s="1"/>
  <c r="L507" i="1"/>
  <c r="M507" i="1" s="1"/>
  <c r="O507" i="1" s="1"/>
  <c r="P507" i="1" s="1"/>
  <c r="Y507" i="1" s="1"/>
  <c r="Z507" i="1" s="1"/>
  <c r="L938" i="1"/>
  <c r="M938" i="1" s="1"/>
  <c r="O938" i="1" s="1"/>
  <c r="P938" i="1" s="1"/>
  <c r="Y938" i="1" s="1"/>
  <c r="Z938" i="1" s="1"/>
  <c r="L1698" i="1"/>
  <c r="M1698" i="1" s="1"/>
  <c r="O1698" i="1" s="1"/>
  <c r="P1698" i="1" s="1"/>
  <c r="Y1698" i="1" s="1"/>
  <c r="Z1698" i="1" s="1"/>
  <c r="L999" i="1"/>
  <c r="M999" i="1" s="1"/>
  <c r="O999" i="1" s="1"/>
  <c r="P999" i="1" s="1"/>
  <c r="Y999" i="1" s="1"/>
  <c r="Z999" i="1" s="1"/>
  <c r="L472" i="1"/>
  <c r="M472" i="1" s="1"/>
  <c r="O472" i="1" s="1"/>
  <c r="P472" i="1" s="1"/>
  <c r="Y472" i="1" s="1"/>
  <c r="Z472" i="1" s="1"/>
  <c r="L1193" i="1"/>
  <c r="M1193" i="1" s="1"/>
  <c r="O1193" i="1" s="1"/>
  <c r="P1193" i="1" s="1"/>
  <c r="Y1193" i="1" s="1"/>
  <c r="Z1193" i="1" s="1"/>
  <c r="L1613" i="1"/>
  <c r="M1613" i="1" s="1"/>
  <c r="O1613" i="1" s="1"/>
  <c r="P1613" i="1" s="1"/>
  <c r="Y1613" i="1" s="1"/>
  <c r="Z1613" i="1" s="1"/>
  <c r="L185" i="1"/>
  <c r="M185" i="1" s="1"/>
  <c r="O185" i="1" s="1"/>
  <c r="P185" i="1" s="1"/>
  <c r="Y185" i="1" s="1"/>
  <c r="Z185" i="1" s="1"/>
  <c r="L1005" i="1"/>
  <c r="M1005" i="1" s="1"/>
  <c r="O1005" i="1" s="1"/>
  <c r="P1005" i="1" s="1"/>
  <c r="Y1005" i="1" s="1"/>
  <c r="Z1005" i="1" s="1"/>
  <c r="L1205" i="1"/>
  <c r="M1205" i="1" s="1"/>
  <c r="O1205" i="1" s="1"/>
  <c r="P1205" i="1" s="1"/>
  <c r="Y1205" i="1" s="1"/>
  <c r="Z1205" i="1" s="1"/>
  <c r="L1755" i="1"/>
  <c r="M1755" i="1" s="1"/>
  <c r="O1755" i="1" s="1"/>
  <c r="P1755" i="1" s="1"/>
  <c r="Y1755" i="1" s="1"/>
  <c r="Z1755" i="1" s="1"/>
  <c r="L726" i="1"/>
  <c r="M726" i="1" s="1"/>
  <c r="O726" i="1" s="1"/>
  <c r="P726" i="1" s="1"/>
  <c r="Y726" i="1" s="1"/>
  <c r="Z726" i="1" s="1"/>
  <c r="L936" i="1"/>
  <c r="M936" i="1" s="1"/>
  <c r="O936" i="1" s="1"/>
  <c r="P936" i="1" s="1"/>
  <c r="Y936" i="1" s="1"/>
  <c r="Z936" i="1" s="1"/>
  <c r="L309" i="1"/>
  <c r="M309" i="1" s="1"/>
  <c r="O309" i="1" s="1"/>
  <c r="P309" i="1" s="1"/>
  <c r="Y309" i="1" s="1"/>
  <c r="Z309" i="1" s="1"/>
  <c r="L649" i="1"/>
  <c r="M649" i="1" s="1"/>
  <c r="O649" i="1" s="1"/>
  <c r="P649" i="1" s="1"/>
  <c r="Y649" i="1" s="1"/>
  <c r="Z649" i="1" s="1"/>
  <c r="L617" i="1"/>
  <c r="M617" i="1" s="1"/>
  <c r="O617" i="1" s="1"/>
  <c r="P617" i="1" s="1"/>
  <c r="Y617" i="1" s="1"/>
  <c r="Z617" i="1" s="1"/>
  <c r="L420" i="1"/>
  <c r="M420" i="1" s="1"/>
  <c r="O420" i="1" s="1"/>
  <c r="P420" i="1" s="1"/>
  <c r="Y420" i="1" s="1"/>
  <c r="Z420" i="1" s="1"/>
  <c r="L940" i="1"/>
  <c r="M940" i="1" s="1"/>
  <c r="O940" i="1" s="1"/>
  <c r="P940" i="1" s="1"/>
  <c r="Y940" i="1" s="1"/>
  <c r="Z940" i="1" s="1"/>
  <c r="L1020" i="1"/>
  <c r="M1020" i="1" s="1"/>
  <c r="O1020" i="1" s="1"/>
  <c r="P1020" i="1" s="1"/>
  <c r="Y1020" i="1" s="1"/>
  <c r="Z1020" i="1" s="1"/>
  <c r="L1390" i="1"/>
  <c r="M1390" i="1" s="1"/>
  <c r="O1390" i="1" s="1"/>
  <c r="P1390" i="1" s="1"/>
  <c r="Y1390" i="1" s="1"/>
  <c r="Z1390" i="1" s="1"/>
  <c r="L631" i="1"/>
  <c r="M631" i="1" s="1"/>
  <c r="O631" i="1" s="1"/>
  <c r="P631" i="1" s="1"/>
  <c r="Y631" i="1" s="1"/>
  <c r="Z631" i="1" s="1"/>
  <c r="L1061" i="1"/>
  <c r="M1061" i="1" s="1"/>
  <c r="O1061" i="1" s="1"/>
  <c r="P1061" i="1" s="1"/>
  <c r="Y1061" i="1" s="1"/>
  <c r="Z1061" i="1" s="1"/>
  <c r="L1491" i="1"/>
  <c r="M1491" i="1" s="1"/>
  <c r="O1491" i="1" s="1"/>
  <c r="P1491" i="1" s="1"/>
  <c r="Y1491" i="1" s="1"/>
  <c r="Z1491" i="1" s="1"/>
  <c r="L112" i="1"/>
  <c r="M112" i="1" s="1"/>
  <c r="O112" i="1" s="1"/>
  <c r="P112" i="1" s="1"/>
  <c r="Y112" i="1" s="1"/>
  <c r="Z112" i="1" s="1"/>
  <c r="L402" i="1"/>
  <c r="M402" i="1" s="1"/>
  <c r="O402" i="1" s="1"/>
  <c r="P402" i="1" s="1"/>
  <c r="Y402" i="1" s="1"/>
  <c r="Z402" i="1" s="1"/>
  <c r="L692" i="1"/>
  <c r="M692" i="1" s="1"/>
  <c r="O692" i="1" s="1"/>
  <c r="P692" i="1" s="1"/>
  <c r="Y692" i="1" s="1"/>
  <c r="Z692" i="1" s="1"/>
  <c r="L842" i="1"/>
  <c r="M842" i="1" s="1"/>
  <c r="O842" i="1" s="1"/>
  <c r="P842" i="1" s="1"/>
  <c r="Y842" i="1" s="1"/>
  <c r="Z842" i="1" s="1"/>
  <c r="L123" i="1"/>
  <c r="M123" i="1" s="1"/>
  <c r="O123" i="1" s="1"/>
  <c r="P123" i="1" s="1"/>
  <c r="Y123" i="1" s="1"/>
  <c r="Z123" i="1" s="1"/>
  <c r="L713" i="1"/>
  <c r="M713" i="1" s="1"/>
  <c r="O713" i="1" s="1"/>
  <c r="P713" i="1" s="1"/>
  <c r="Y713" i="1" s="1"/>
  <c r="Z713" i="1" s="1"/>
  <c r="L384" i="1"/>
  <c r="M384" i="1" s="1"/>
  <c r="O384" i="1" s="1"/>
  <c r="P384" i="1" s="1"/>
  <c r="Y384" i="1" s="1"/>
  <c r="Z384" i="1" s="1"/>
  <c r="L954" i="1"/>
  <c r="M954" i="1" s="1"/>
  <c r="O954" i="1" s="1"/>
  <c r="P954" i="1" s="1"/>
  <c r="Y954" i="1" s="1"/>
  <c r="Z954" i="1" s="1"/>
  <c r="L1024" i="1"/>
  <c r="M1024" i="1" s="1"/>
  <c r="O1024" i="1" s="1"/>
  <c r="P1024" i="1" s="1"/>
  <c r="Y1024" i="1" s="1"/>
  <c r="Z1024" i="1" s="1"/>
  <c r="L1804" i="1"/>
  <c r="M1804" i="1" s="1"/>
  <c r="O1804" i="1" s="1"/>
  <c r="P1804" i="1" s="1"/>
  <c r="Y1804" i="1" s="1"/>
  <c r="Z1804" i="1" s="1"/>
  <c r="L1436" i="1"/>
  <c r="M1436" i="1" s="1"/>
  <c r="O1436" i="1" s="1"/>
  <c r="P1436" i="1" s="1"/>
  <c r="Y1436" i="1" s="1"/>
  <c r="Z1436" i="1" s="1"/>
  <c r="L665" i="1"/>
  <c r="M665" i="1" s="1"/>
  <c r="O665" i="1" s="1"/>
  <c r="P665" i="1" s="1"/>
  <c r="Y665" i="1" s="1"/>
  <c r="Z665" i="1" s="1"/>
  <c r="L1345" i="1"/>
  <c r="M1345" i="1" s="1"/>
  <c r="O1345" i="1" s="1"/>
  <c r="P1345" i="1" s="1"/>
  <c r="Y1345" i="1" s="1"/>
  <c r="Z1345" i="1" s="1"/>
  <c r="L446" i="1"/>
  <c r="M446" i="1" s="1"/>
  <c r="O446" i="1" s="1"/>
  <c r="P446" i="1" s="1"/>
  <c r="Y446" i="1" s="1"/>
  <c r="Z446" i="1" s="1"/>
  <c r="L1006" i="1"/>
  <c r="M1006" i="1" s="1"/>
  <c r="O1006" i="1" s="1"/>
  <c r="P1006" i="1" s="1"/>
  <c r="Y1006" i="1" s="1"/>
  <c r="Z1006" i="1" s="1"/>
  <c r="L1776" i="1"/>
  <c r="M1776" i="1" s="1"/>
  <c r="O1776" i="1" s="1"/>
  <c r="P1776" i="1" s="1"/>
  <c r="Y1776" i="1" s="1"/>
  <c r="Z1776" i="1" s="1"/>
  <c r="L922" i="1"/>
  <c r="M922" i="1" s="1"/>
  <c r="O922" i="1" s="1"/>
  <c r="P922" i="1" s="1"/>
  <c r="Y922" i="1" s="1"/>
  <c r="Z922" i="1" s="1"/>
  <c r="L1532" i="1"/>
  <c r="M1532" i="1" s="1"/>
  <c r="O1532" i="1" s="1"/>
  <c r="P1532" i="1" s="1"/>
  <c r="Y1532" i="1" s="1"/>
  <c r="Z1532" i="1" s="1"/>
  <c r="L1077" i="1"/>
  <c r="M1077" i="1" s="1"/>
  <c r="O1077" i="1" s="1"/>
  <c r="P1077" i="1" s="1"/>
  <c r="Y1077" i="1" s="1"/>
  <c r="Z1077" i="1" s="1"/>
  <c r="L1677" i="1"/>
  <c r="M1677" i="1" s="1"/>
  <c r="O1677" i="1" s="1"/>
  <c r="P1677" i="1" s="1"/>
  <c r="Y1677" i="1" s="1"/>
  <c r="Z1677" i="1" s="1"/>
  <c r="L1279" i="1"/>
  <c r="M1279" i="1" s="1"/>
  <c r="O1279" i="1" s="1"/>
  <c r="P1279" i="1" s="1"/>
  <c r="Y1279" i="1" s="1"/>
  <c r="Z1279" i="1" s="1"/>
  <c r="L1479" i="1"/>
  <c r="M1479" i="1" s="1"/>
  <c r="O1479" i="1" s="1"/>
  <c r="P1479" i="1" s="1"/>
  <c r="Y1479" i="1" s="1"/>
  <c r="Z1479" i="1" s="1"/>
  <c r="L1581" i="1"/>
  <c r="M1581" i="1" s="1"/>
  <c r="O1581" i="1" s="1"/>
  <c r="P1581" i="1" s="1"/>
  <c r="Y1581" i="1" s="1"/>
  <c r="Z1581" i="1" s="1"/>
  <c r="L633" i="1"/>
  <c r="M633" i="1" s="1"/>
  <c r="O633" i="1" s="1"/>
  <c r="P633" i="1" s="1"/>
  <c r="Y633" i="1" s="1"/>
  <c r="Z633" i="1" s="1"/>
  <c r="L1216" i="1"/>
  <c r="M1216" i="1" s="1"/>
  <c r="O1216" i="1" s="1"/>
  <c r="P1216" i="1" s="1"/>
  <c r="Y1216" i="1" s="1"/>
  <c r="Z1216" i="1" s="1"/>
  <c r="L1462" i="1"/>
  <c r="M1462" i="1" s="1"/>
  <c r="O1462" i="1" s="1"/>
  <c r="P1462" i="1" s="1"/>
  <c r="Y1462" i="1" s="1"/>
  <c r="Z1462" i="1" s="1"/>
  <c r="L1067" i="1"/>
  <c r="M1067" i="1" s="1"/>
  <c r="O1067" i="1" s="1"/>
  <c r="P1067" i="1" s="1"/>
  <c r="Y1067" i="1" s="1"/>
  <c r="Z1067" i="1" s="1"/>
  <c r="L1409" i="1"/>
  <c r="M1409" i="1" s="1"/>
  <c r="O1409" i="1" s="1"/>
  <c r="P1409" i="1" s="1"/>
  <c r="Y1409" i="1" s="1"/>
  <c r="Z1409" i="1" s="1"/>
  <c r="L362" i="1"/>
  <c r="M362" i="1" s="1"/>
  <c r="O362" i="1" s="1"/>
  <c r="P362" i="1" s="1"/>
  <c r="Y362" i="1" s="1"/>
  <c r="Z362" i="1" s="1"/>
  <c r="L60" i="1"/>
  <c r="M60" i="1" s="1"/>
  <c r="O60" i="1" s="1"/>
  <c r="P60" i="1" s="1"/>
  <c r="Y60" i="1" s="1"/>
  <c r="Z60" i="1" s="1"/>
  <c r="L490" i="1"/>
  <c r="M490" i="1" s="1"/>
  <c r="O490" i="1" s="1"/>
  <c r="P490" i="1" s="1"/>
  <c r="Y490" i="1" s="1"/>
  <c r="Z490" i="1" s="1"/>
  <c r="L640" i="1"/>
  <c r="M640" i="1" s="1"/>
  <c r="O640" i="1" s="1"/>
  <c r="P640" i="1" s="1"/>
  <c r="Y640" i="1" s="1"/>
  <c r="Z640" i="1" s="1"/>
  <c r="L1100" i="1"/>
  <c r="M1100" i="1" s="1"/>
  <c r="O1100" i="1" s="1"/>
  <c r="P1100" i="1" s="1"/>
  <c r="Y1100" i="1" s="1"/>
  <c r="Z1100" i="1" s="1"/>
  <c r="L1320" i="1"/>
  <c r="M1320" i="1" s="1"/>
  <c r="O1320" i="1" s="1"/>
  <c r="P1320" i="1" s="1"/>
  <c r="Y1320" i="1" s="1"/>
  <c r="Z1320" i="1" s="1"/>
  <c r="L364" i="1"/>
  <c r="M364" i="1" s="1"/>
  <c r="O364" i="1" s="1"/>
  <c r="P364" i="1" s="1"/>
  <c r="Y364" i="1" s="1"/>
  <c r="Z364" i="1" s="1"/>
  <c r="L61" i="1"/>
  <c r="M61" i="1" s="1"/>
  <c r="O61" i="1" s="1"/>
  <c r="P61" i="1" s="1"/>
  <c r="Y61" i="1" s="1"/>
  <c r="Z61" i="1" s="1"/>
  <c r="L481" i="1"/>
  <c r="M481" i="1" s="1"/>
  <c r="O481" i="1" s="1"/>
  <c r="P481" i="1" s="1"/>
  <c r="Y481" i="1" s="1"/>
  <c r="Z481" i="1" s="1"/>
  <c r="L851" i="1"/>
  <c r="M851" i="1" s="1"/>
  <c r="O851" i="1" s="1"/>
  <c r="P851" i="1" s="1"/>
  <c r="Y851" i="1" s="1"/>
  <c r="Z851" i="1" s="1"/>
  <c r="L921" i="1"/>
  <c r="M921" i="1" s="1"/>
  <c r="O921" i="1" s="1"/>
  <c r="P921" i="1" s="1"/>
  <c r="Y921" i="1" s="1"/>
  <c r="Z921" i="1" s="1"/>
  <c r="L1641" i="1"/>
  <c r="M1641" i="1" s="1"/>
  <c r="O1641" i="1" s="1"/>
  <c r="P1641" i="1" s="1"/>
  <c r="Y1641" i="1" s="1"/>
  <c r="Z1641" i="1" s="1"/>
  <c r="L42" i="1"/>
  <c r="M42" i="1" s="1"/>
  <c r="O42" i="1" s="1"/>
  <c r="P42" i="1" s="1"/>
  <c r="Y42" i="1" s="1"/>
  <c r="Z42" i="1" s="1"/>
  <c r="L262" i="1"/>
  <c r="M262" i="1" s="1"/>
  <c r="O262" i="1" s="1"/>
  <c r="P262" i="1" s="1"/>
  <c r="Y262" i="1" s="1"/>
  <c r="Z262" i="1" s="1"/>
  <c r="L332" i="1"/>
  <c r="M332" i="1" s="1"/>
  <c r="O332" i="1" s="1"/>
  <c r="P332" i="1" s="1"/>
  <c r="Y332" i="1" s="1"/>
  <c r="Z332" i="1" s="1"/>
  <c r="L44" i="1"/>
  <c r="M44" i="1" s="1"/>
  <c r="O44" i="1" s="1"/>
  <c r="P44" i="1" s="1"/>
  <c r="Y44" i="1" s="1"/>
  <c r="Z44" i="1" s="1"/>
  <c r="L1464" i="1"/>
  <c r="M1464" i="1" s="1"/>
  <c r="O1464" i="1" s="1"/>
  <c r="P1464" i="1" s="1"/>
  <c r="Y1464" i="1" s="1"/>
  <c r="Z1464" i="1" s="1"/>
  <c r="L843" i="1"/>
  <c r="M843" i="1" s="1"/>
  <c r="O843" i="1" s="1"/>
  <c r="P843" i="1" s="1"/>
  <c r="Y843" i="1" s="1"/>
  <c r="Z843" i="1" s="1"/>
  <c r="L913" i="1"/>
  <c r="M913" i="1" s="1"/>
  <c r="O913" i="1" s="1"/>
  <c r="P913" i="1" s="1"/>
  <c r="Y913" i="1" s="1"/>
  <c r="Z913" i="1" s="1"/>
  <c r="L1063" i="1"/>
  <c r="M1063" i="1" s="1"/>
  <c r="O1063" i="1" s="1"/>
  <c r="P1063" i="1" s="1"/>
  <c r="Y1063" i="1" s="1"/>
  <c r="Z1063" i="1" s="1"/>
  <c r="L1413" i="1"/>
  <c r="M1413" i="1" s="1"/>
  <c r="O1413" i="1" s="1"/>
  <c r="P1413" i="1" s="1"/>
  <c r="Y1413" i="1" s="1"/>
  <c r="Z1413" i="1" s="1"/>
  <c r="L1483" i="1"/>
  <c r="M1483" i="1" s="1"/>
  <c r="O1483" i="1" s="1"/>
  <c r="P1483" i="1" s="1"/>
  <c r="Y1483" i="1" s="1"/>
  <c r="Z1483" i="1" s="1"/>
  <c r="L125" i="1"/>
  <c r="M125" i="1" s="1"/>
  <c r="O125" i="1" s="1"/>
  <c r="P125" i="1" s="1"/>
  <c r="Y125" i="1" s="1"/>
  <c r="Z125" i="1" s="1"/>
  <c r="L805" i="1"/>
  <c r="M805" i="1" s="1"/>
  <c r="O805" i="1" s="1"/>
  <c r="P805" i="1" s="1"/>
  <c r="Y805" i="1" s="1"/>
  <c r="Z805" i="1" s="1"/>
  <c r="L875" i="1"/>
  <c r="M875" i="1" s="1"/>
  <c r="O875" i="1" s="1"/>
  <c r="P875" i="1" s="1"/>
  <c r="Y875" i="1" s="1"/>
  <c r="Z875" i="1" s="1"/>
  <c r="L1415" i="1"/>
  <c r="M1415" i="1" s="1"/>
  <c r="O1415" i="1" s="1"/>
  <c r="P1415" i="1" s="1"/>
  <c r="Y1415" i="1" s="1"/>
  <c r="Z1415" i="1" s="1"/>
  <c r="L96" i="1"/>
  <c r="M96" i="1" s="1"/>
  <c r="O96" i="1" s="1"/>
  <c r="P96" i="1" s="1"/>
  <c r="Y96" i="1" s="1"/>
  <c r="Z96" i="1" s="1"/>
  <c r="L166" i="1"/>
  <c r="M166" i="1" s="1"/>
  <c r="O166" i="1" s="1"/>
  <c r="P166" i="1" s="1"/>
  <c r="Y166" i="1" s="1"/>
  <c r="Z166" i="1" s="1"/>
  <c r="L249" i="1"/>
  <c r="M249" i="1" s="1"/>
  <c r="O249" i="1" s="1"/>
  <c r="P249" i="1" s="1"/>
  <c r="Y249" i="1" s="1"/>
  <c r="Z249" i="1" s="1"/>
  <c r="L1132" i="1"/>
  <c r="M1132" i="1" s="1"/>
  <c r="O1132" i="1" s="1"/>
  <c r="P1132" i="1" s="1"/>
  <c r="Y1132" i="1" s="1"/>
  <c r="Z1132" i="1" s="1"/>
  <c r="L1332" i="1"/>
  <c r="M1332" i="1" s="1"/>
  <c r="O1332" i="1" s="1"/>
  <c r="P1332" i="1" s="1"/>
  <c r="Y1332" i="1" s="1"/>
  <c r="Z1332" i="1" s="1"/>
  <c r="L1602" i="1"/>
  <c r="M1602" i="1" s="1"/>
  <c r="O1602" i="1" s="1"/>
  <c r="P1602" i="1" s="1"/>
  <c r="Y1602" i="1" s="1"/>
  <c r="Z1602" i="1" s="1"/>
  <c r="L1428" i="1"/>
  <c r="M1428" i="1" s="1"/>
  <c r="O1428" i="1" s="1"/>
  <c r="P1428" i="1" s="1"/>
  <c r="Y1428" i="1" s="1"/>
  <c r="Z1428" i="1" s="1"/>
  <c r="L1549" i="1"/>
  <c r="M1549" i="1" s="1"/>
  <c r="O1549" i="1" s="1"/>
  <c r="P1549" i="1" s="1"/>
  <c r="Y1549" i="1" s="1"/>
  <c r="Z1549" i="1" s="1"/>
  <c r="L500" i="1"/>
  <c r="M500" i="1" s="1"/>
  <c r="O500" i="1" s="1"/>
  <c r="P500" i="1" s="1"/>
  <c r="Y500" i="1" s="1"/>
  <c r="Z500" i="1" s="1"/>
  <c r="L210" i="1"/>
  <c r="M210" i="1" s="1"/>
  <c r="O210" i="1" s="1"/>
  <c r="P210" i="1" s="1"/>
  <c r="Y210" i="1" s="1"/>
  <c r="Z210" i="1" s="1"/>
  <c r="L643" i="1"/>
  <c r="M643" i="1" s="1"/>
  <c r="O643" i="1" s="1"/>
  <c r="P643" i="1" s="1"/>
  <c r="Y643" i="1" s="1"/>
  <c r="Z643" i="1" s="1"/>
  <c r="L281" i="1"/>
  <c r="M281" i="1" s="1"/>
  <c r="O281" i="1" s="1"/>
  <c r="P281" i="1" s="1"/>
  <c r="Y281" i="1" s="1"/>
  <c r="Z281" i="1" s="1"/>
  <c r="L552" i="1"/>
  <c r="M552" i="1" s="1"/>
  <c r="O552" i="1" s="1"/>
  <c r="P552" i="1" s="1"/>
  <c r="Y552" i="1" s="1"/>
  <c r="Z552" i="1" s="1"/>
  <c r="L53" i="1"/>
  <c r="M53" i="1" s="1"/>
  <c r="O53" i="1" s="1"/>
  <c r="P53" i="1" s="1"/>
  <c r="Y53" i="1" s="1"/>
  <c r="Z53" i="1" s="1"/>
  <c r="L213" i="1"/>
  <c r="M213" i="1" s="1"/>
  <c r="O213" i="1" s="1"/>
  <c r="P213" i="1" s="1"/>
  <c r="Y213" i="1" s="1"/>
  <c r="Z213" i="1" s="1"/>
  <c r="L464" i="1"/>
  <c r="M464" i="1" s="1"/>
  <c r="O464" i="1" s="1"/>
  <c r="P464" i="1" s="1"/>
  <c r="Y464" i="1" s="1"/>
  <c r="Z464" i="1" s="1"/>
  <c r="L604" i="1"/>
  <c r="M604" i="1" s="1"/>
  <c r="O604" i="1" s="1"/>
  <c r="P604" i="1" s="1"/>
  <c r="Y604" i="1" s="1"/>
  <c r="Z604" i="1" s="1"/>
  <c r="L674" i="1"/>
  <c r="M674" i="1" s="1"/>
  <c r="O674" i="1" s="1"/>
  <c r="P674" i="1" s="1"/>
  <c r="Y674" i="1" s="1"/>
  <c r="Z674" i="1" s="1"/>
  <c r="L744" i="1"/>
  <c r="M744" i="1" s="1"/>
  <c r="O744" i="1" s="1"/>
  <c r="P744" i="1" s="1"/>
  <c r="Y744" i="1" s="1"/>
  <c r="Z744" i="1" s="1"/>
  <c r="L964" i="1"/>
  <c r="M964" i="1" s="1"/>
  <c r="O964" i="1" s="1"/>
  <c r="P964" i="1" s="1"/>
  <c r="Y964" i="1" s="1"/>
  <c r="Z964" i="1" s="1"/>
  <c r="L1104" i="1"/>
  <c r="M1104" i="1" s="1"/>
  <c r="O1104" i="1" s="1"/>
  <c r="P1104" i="1" s="1"/>
  <c r="Y1104" i="1" s="1"/>
  <c r="Z1104" i="1" s="1"/>
  <c r="L1174" i="1"/>
  <c r="M1174" i="1" s="1"/>
  <c r="O1174" i="1" s="1"/>
  <c r="P1174" i="1" s="1"/>
  <c r="Y1174" i="1" s="1"/>
  <c r="Z1174" i="1" s="1"/>
  <c r="L1534" i="1"/>
  <c r="M1534" i="1" s="1"/>
  <c r="O1534" i="1" s="1"/>
  <c r="P1534" i="1" s="1"/>
  <c r="Y1534" i="1" s="1"/>
  <c r="Z1534" i="1" s="1"/>
  <c r="L1604" i="1"/>
  <c r="M1604" i="1" s="1"/>
  <c r="O1604" i="1" s="1"/>
  <c r="P1604" i="1" s="1"/>
  <c r="Y1604" i="1" s="1"/>
  <c r="Z1604" i="1" s="1"/>
  <c r="L1744" i="1"/>
  <c r="M1744" i="1" s="1"/>
  <c r="O1744" i="1" s="1"/>
  <c r="P1744" i="1" s="1"/>
  <c r="Y1744" i="1" s="1"/>
  <c r="Z1744" i="1" s="1"/>
  <c r="L143" i="1"/>
  <c r="M143" i="1" s="1"/>
  <c r="O143" i="1" s="1"/>
  <c r="P143" i="1" s="1"/>
  <c r="Y143" i="1" s="1"/>
  <c r="Z143" i="1" s="1"/>
  <c r="L993" i="1"/>
  <c r="M993" i="1" s="1"/>
  <c r="O993" i="1" s="1"/>
  <c r="P993" i="1" s="1"/>
  <c r="Y993" i="1" s="1"/>
  <c r="Z993" i="1" s="1"/>
  <c r="L1203" i="1"/>
  <c r="M1203" i="1" s="1"/>
  <c r="O1203" i="1" s="1"/>
  <c r="P1203" i="1" s="1"/>
  <c r="Y1203" i="1" s="1"/>
  <c r="Z1203" i="1" s="1"/>
  <c r="L195" i="1"/>
  <c r="M195" i="1" s="1"/>
  <c r="O195" i="1" s="1"/>
  <c r="P195" i="1" s="1"/>
  <c r="Y195" i="1" s="1"/>
  <c r="Z195" i="1" s="1"/>
  <c r="L535" i="1"/>
  <c r="M535" i="1" s="1"/>
  <c r="O535" i="1" s="1"/>
  <c r="P535" i="1" s="1"/>
  <c r="Y535" i="1" s="1"/>
  <c r="Z535" i="1" s="1"/>
  <c r="L605" i="1"/>
  <c r="M605" i="1" s="1"/>
  <c r="O605" i="1" s="1"/>
  <c r="P605" i="1" s="1"/>
  <c r="Y605" i="1" s="1"/>
  <c r="Z605" i="1" s="1"/>
  <c r="L1215" i="1"/>
  <c r="M1215" i="1" s="1"/>
  <c r="O1215" i="1" s="1"/>
  <c r="P1215" i="1" s="1"/>
  <c r="Y1215" i="1" s="1"/>
  <c r="Z1215" i="1" s="1"/>
  <c r="L1285" i="1"/>
  <c r="M1285" i="1" s="1"/>
  <c r="O1285" i="1" s="1"/>
  <c r="P1285" i="1" s="1"/>
  <c r="Y1285" i="1" s="1"/>
  <c r="Z1285" i="1" s="1"/>
  <c r="L1765" i="1"/>
  <c r="M1765" i="1" s="1"/>
  <c r="O1765" i="1" s="1"/>
  <c r="P1765" i="1" s="1"/>
  <c r="Y1765" i="1" s="1"/>
  <c r="Z1765" i="1" s="1"/>
  <c r="L319" i="1"/>
  <c r="M319" i="1" s="1"/>
  <c r="O319" i="1" s="1"/>
  <c r="P319" i="1" s="1"/>
  <c r="Y319" i="1" s="1"/>
  <c r="Z319" i="1" s="1"/>
  <c r="L659" i="1"/>
  <c r="M659" i="1" s="1"/>
  <c r="O659" i="1" s="1"/>
  <c r="P659" i="1" s="1"/>
  <c r="Y659" i="1" s="1"/>
  <c r="Z659" i="1" s="1"/>
  <c r="L1577" i="1"/>
  <c r="M1577" i="1" s="1"/>
  <c r="O1577" i="1" s="1"/>
  <c r="P1577" i="1" s="1"/>
  <c r="Y1577" i="1" s="1"/>
  <c r="Z1577" i="1" s="1"/>
  <c r="L1002" i="1"/>
  <c r="M1002" i="1" s="1"/>
  <c r="O1002" i="1" s="1"/>
  <c r="P1002" i="1" s="1"/>
  <c r="Y1002" i="1" s="1"/>
  <c r="Z1002" i="1" s="1"/>
  <c r="L1202" i="1"/>
  <c r="M1202" i="1" s="1"/>
  <c r="O1202" i="1" s="1"/>
  <c r="P1202" i="1" s="1"/>
  <c r="Y1202" i="1" s="1"/>
  <c r="Z1202" i="1" s="1"/>
  <c r="L667" i="1"/>
  <c r="M667" i="1" s="1"/>
  <c r="O667" i="1" s="1"/>
  <c r="P667" i="1" s="1"/>
  <c r="Y667" i="1" s="1"/>
  <c r="Z667" i="1" s="1"/>
  <c r="L237" i="1"/>
  <c r="M237" i="1" s="1"/>
  <c r="O237" i="1" s="1"/>
  <c r="P237" i="1" s="1"/>
  <c r="Y237" i="1" s="1"/>
  <c r="Z237" i="1" s="1"/>
  <c r="L958" i="1"/>
  <c r="M958" i="1" s="1"/>
  <c r="O958" i="1" s="1"/>
  <c r="P958" i="1" s="1"/>
  <c r="Y958" i="1" s="1"/>
  <c r="Z958" i="1" s="1"/>
  <c r="L1498" i="1"/>
  <c r="M1498" i="1" s="1"/>
  <c r="O1498" i="1" s="1"/>
  <c r="P1498" i="1" s="1"/>
  <c r="Y1498" i="1" s="1"/>
  <c r="Z1498" i="1" s="1"/>
  <c r="L1079" i="1"/>
  <c r="M1079" i="1" s="1"/>
  <c r="O1079" i="1" s="1"/>
  <c r="P1079" i="1" s="1"/>
  <c r="Y1079" i="1" s="1"/>
  <c r="Z1079" i="1" s="1"/>
  <c r="L1419" i="1"/>
  <c r="M1419" i="1" s="1"/>
  <c r="O1419" i="1" s="1"/>
  <c r="P1419" i="1" s="1"/>
  <c r="Y1419" i="1" s="1"/>
  <c r="Z1419" i="1" s="1"/>
  <c r="L1619" i="1"/>
  <c r="M1619" i="1" s="1"/>
  <c r="O1619" i="1" s="1"/>
  <c r="P1619" i="1" s="1"/>
  <c r="Y1619" i="1" s="1"/>
  <c r="Z1619" i="1" s="1"/>
  <c r="L926" i="1"/>
  <c r="M926" i="1" s="1"/>
  <c r="O926" i="1" s="1"/>
  <c r="P926" i="1" s="1"/>
  <c r="Y926" i="1" s="1"/>
  <c r="Z926" i="1" s="1"/>
  <c r="L841" i="1"/>
  <c r="M841" i="1" s="1"/>
  <c r="O841" i="1" s="1"/>
  <c r="P841" i="1" s="1"/>
  <c r="Y841" i="1" s="1"/>
  <c r="Z841" i="1" s="1"/>
  <c r="L1271" i="1"/>
  <c r="M1271" i="1" s="1"/>
  <c r="O1271" i="1" s="1"/>
  <c r="P1271" i="1" s="1"/>
  <c r="Y1271" i="1" s="1"/>
  <c r="Z1271" i="1" s="1"/>
  <c r="L104" i="1"/>
  <c r="M104" i="1" s="1"/>
  <c r="O104" i="1" s="1"/>
  <c r="P104" i="1" s="1"/>
  <c r="Y104" i="1" s="1"/>
  <c r="Z104" i="1" s="1"/>
  <c r="L1123" i="1"/>
  <c r="M1123" i="1" s="1"/>
  <c r="O1123" i="1" s="1"/>
  <c r="P1123" i="1" s="1"/>
  <c r="Y1123" i="1" s="1"/>
  <c r="Z1123" i="1" s="1"/>
  <c r="L1683" i="1"/>
  <c r="M1683" i="1" s="1"/>
  <c r="O1683" i="1" s="1"/>
  <c r="P1683" i="1" s="1"/>
  <c r="Y1683" i="1" s="1"/>
  <c r="Z1683" i="1" s="1"/>
  <c r="L1275" i="1"/>
  <c r="M1275" i="1" s="1"/>
  <c r="O1275" i="1" s="1"/>
  <c r="P1275" i="1" s="1"/>
  <c r="Y1275" i="1" s="1"/>
  <c r="Z1275" i="1" s="1"/>
  <c r="L656" i="1"/>
  <c r="M656" i="1" s="1"/>
  <c r="O656" i="1" s="1"/>
  <c r="P656" i="1" s="1"/>
  <c r="Y656" i="1" s="1"/>
  <c r="Z656" i="1" s="1"/>
  <c r="L379" i="1"/>
  <c r="M379" i="1" s="1"/>
  <c r="O379" i="1" s="1"/>
  <c r="P379" i="1" s="1"/>
  <c r="Y379" i="1" s="1"/>
  <c r="Z379" i="1" s="1"/>
  <c r="L1117" i="1"/>
  <c r="M1117" i="1" s="1"/>
  <c r="O1117" i="1" s="1"/>
  <c r="P1117" i="1" s="1"/>
  <c r="Y1117" i="1" s="1"/>
  <c r="Z1117" i="1" s="1"/>
  <c r="L1044" i="1"/>
  <c r="M1044" i="1" s="1"/>
  <c r="O1044" i="1" s="1"/>
  <c r="P1044" i="1" s="1"/>
  <c r="Y1044" i="1" s="1"/>
  <c r="Z1044" i="1" s="1"/>
  <c r="L1624" i="1"/>
  <c r="M1624" i="1" s="1"/>
  <c r="O1624" i="1" s="1"/>
  <c r="P1624" i="1" s="1"/>
  <c r="Y1624" i="1" s="1"/>
  <c r="Z1624" i="1" s="1"/>
  <c r="L141" i="1"/>
  <c r="M141" i="1" s="1"/>
  <c r="O141" i="1" s="1"/>
  <c r="P141" i="1" s="1"/>
  <c r="Y141" i="1" s="1"/>
  <c r="Z141" i="1" s="1"/>
  <c r="L1071" i="1"/>
  <c r="M1071" i="1" s="1"/>
  <c r="O1071" i="1" s="1"/>
  <c r="P1071" i="1" s="1"/>
  <c r="Y1071" i="1" s="1"/>
  <c r="Z1071" i="1" s="1"/>
  <c r="L1141" i="1"/>
  <c r="M1141" i="1" s="1"/>
  <c r="O1141" i="1" s="1"/>
  <c r="P1141" i="1" s="1"/>
  <c r="Y1141" i="1" s="1"/>
  <c r="Z1141" i="1" s="1"/>
  <c r="L1501" i="1"/>
  <c r="M1501" i="1" s="1"/>
  <c r="O1501" i="1" s="1"/>
  <c r="P1501" i="1" s="1"/>
  <c r="Y1501" i="1" s="1"/>
  <c r="Z1501" i="1" s="1"/>
  <c r="L1731" i="1"/>
  <c r="M1731" i="1" s="1"/>
  <c r="O1731" i="1" s="1"/>
  <c r="P1731" i="1" s="1"/>
  <c r="Y1731" i="1" s="1"/>
  <c r="Z1731" i="1" s="1"/>
  <c r="L122" i="1"/>
  <c r="M122" i="1" s="1"/>
  <c r="O122" i="1" s="1"/>
  <c r="P122" i="1" s="1"/>
  <c r="Y122" i="1" s="1"/>
  <c r="Z122" i="1" s="1"/>
  <c r="L852" i="1"/>
  <c r="M852" i="1" s="1"/>
  <c r="O852" i="1" s="1"/>
  <c r="P852" i="1" s="1"/>
  <c r="Y852" i="1" s="1"/>
  <c r="Z852" i="1" s="1"/>
  <c r="L433" i="1"/>
  <c r="M433" i="1" s="1"/>
  <c r="O433" i="1" s="1"/>
  <c r="P433" i="1" s="1"/>
  <c r="Y433" i="1" s="1"/>
  <c r="Z433" i="1" s="1"/>
  <c r="L793" i="1"/>
  <c r="M793" i="1" s="1"/>
  <c r="O793" i="1" s="1"/>
  <c r="P793" i="1" s="1"/>
  <c r="Y793" i="1" s="1"/>
  <c r="Z793" i="1" s="1"/>
  <c r="L394" i="1"/>
  <c r="M394" i="1" s="1"/>
  <c r="O394" i="1" s="1"/>
  <c r="P394" i="1" s="1"/>
  <c r="Y394" i="1" s="1"/>
  <c r="Z394" i="1" s="1"/>
  <c r="L1703" i="1"/>
  <c r="M1703" i="1" s="1"/>
  <c r="O1703" i="1" s="1"/>
  <c r="P1703" i="1" s="1"/>
  <c r="Y1703" i="1" s="1"/>
  <c r="Z1703" i="1" s="1"/>
  <c r="L265" i="1"/>
  <c r="M265" i="1" s="1"/>
  <c r="O265" i="1" s="1"/>
  <c r="P265" i="1" s="1"/>
  <c r="Y265" i="1" s="1"/>
  <c r="Z265" i="1" s="1"/>
  <c r="L335" i="1"/>
  <c r="M335" i="1" s="1"/>
  <c r="O335" i="1" s="1"/>
  <c r="P335" i="1" s="1"/>
  <c r="Y335" i="1" s="1"/>
  <c r="Z335" i="1" s="1"/>
  <c r="L1495" i="1"/>
  <c r="M1495" i="1" s="1"/>
  <c r="O1495" i="1" s="1"/>
  <c r="P1495" i="1" s="1"/>
  <c r="Y1495" i="1" s="1"/>
  <c r="Z1495" i="1" s="1"/>
  <c r="L676" i="1"/>
  <c r="M676" i="1" s="1"/>
  <c r="O676" i="1" s="1"/>
  <c r="P676" i="1" s="1"/>
  <c r="Y676" i="1" s="1"/>
  <c r="Z676" i="1" s="1"/>
  <c r="L956" i="1"/>
  <c r="M956" i="1" s="1"/>
  <c r="O956" i="1" s="1"/>
  <c r="P956" i="1" s="1"/>
  <c r="Y956" i="1" s="1"/>
  <c r="Z956" i="1" s="1"/>
  <c r="L1156" i="1"/>
  <c r="M1156" i="1" s="1"/>
  <c r="O1156" i="1" s="1"/>
  <c r="P1156" i="1" s="1"/>
  <c r="Y1156" i="1" s="1"/>
  <c r="Z1156" i="1" s="1"/>
  <c r="L1576" i="1"/>
  <c r="M1576" i="1" s="1"/>
  <c r="O1576" i="1" s="1"/>
  <c r="P1576" i="1" s="1"/>
  <c r="Y1576" i="1" s="1"/>
  <c r="Z1576" i="1" s="1"/>
  <c r="L1656" i="1"/>
  <c r="M1656" i="1" s="1"/>
  <c r="O1656" i="1" s="1"/>
  <c r="P1656" i="1" s="1"/>
  <c r="Y1656" i="1" s="1"/>
  <c r="Z1656" i="1" s="1"/>
  <c r="L189" i="1"/>
  <c r="M189" i="1" s="1"/>
  <c r="O189" i="1" s="1"/>
  <c r="P189" i="1" s="1"/>
  <c r="Y189" i="1" s="1"/>
  <c r="Z189" i="1" s="1"/>
  <c r="L529" i="1"/>
  <c r="M529" i="1" s="1"/>
  <c r="O529" i="1" s="1"/>
  <c r="P529" i="1" s="1"/>
  <c r="Y529" i="1" s="1"/>
  <c r="Z529" i="1" s="1"/>
  <c r="L932" i="1"/>
  <c r="M932" i="1" s="1"/>
  <c r="O932" i="1" s="1"/>
  <c r="P932" i="1" s="1"/>
  <c r="Y932" i="1" s="1"/>
  <c r="Z932" i="1" s="1"/>
  <c r="L1072" i="1"/>
  <c r="M1072" i="1" s="1"/>
  <c r="O1072" i="1" s="1"/>
  <c r="P1072" i="1" s="1"/>
  <c r="Y1072" i="1" s="1"/>
  <c r="Z1072" i="1" s="1"/>
  <c r="L1542" i="1"/>
  <c r="M1542" i="1" s="1"/>
  <c r="O1542" i="1" s="1"/>
  <c r="P1542" i="1" s="1"/>
  <c r="Y1542" i="1" s="1"/>
  <c r="Z1542" i="1" s="1"/>
  <c r="L1752" i="1"/>
  <c r="M1752" i="1" s="1"/>
  <c r="O1752" i="1" s="1"/>
  <c r="P1752" i="1" s="1"/>
  <c r="Y1752" i="1" s="1"/>
  <c r="Z1752" i="1" s="1"/>
  <c r="L677" i="1"/>
  <c r="M677" i="1" s="1"/>
  <c r="O677" i="1" s="1"/>
  <c r="P677" i="1" s="1"/>
  <c r="Y677" i="1" s="1"/>
  <c r="Z677" i="1" s="1"/>
  <c r="L138" i="1"/>
  <c r="M138" i="1" s="1"/>
  <c r="O138" i="1" s="1"/>
  <c r="P138" i="1" s="1"/>
  <c r="Y138" i="1" s="1"/>
  <c r="Z138" i="1" s="1"/>
  <c r="L408" i="1"/>
  <c r="M408" i="1" s="1"/>
  <c r="O408" i="1" s="1"/>
  <c r="P408" i="1" s="1"/>
  <c r="Y408" i="1" s="1"/>
  <c r="Z408" i="1" s="1"/>
  <c r="L888" i="1"/>
  <c r="M888" i="1" s="1"/>
  <c r="O888" i="1" s="1"/>
  <c r="P888" i="1" s="1"/>
  <c r="Y888" i="1" s="1"/>
  <c r="Z888" i="1" s="1"/>
  <c r="L1228" i="1"/>
  <c r="M1228" i="1" s="1"/>
  <c r="O1228" i="1" s="1"/>
  <c r="P1228" i="1" s="1"/>
  <c r="Y1228" i="1" s="1"/>
  <c r="Z1228" i="1" s="1"/>
  <c r="L1568" i="1"/>
  <c r="M1568" i="1" s="1"/>
  <c r="O1568" i="1" s="1"/>
  <c r="P1568" i="1" s="1"/>
  <c r="Y1568" i="1" s="1"/>
  <c r="Z1568" i="1" s="1"/>
  <c r="L1788" i="1"/>
  <c r="M1788" i="1" s="1"/>
  <c r="O1788" i="1" s="1"/>
  <c r="P1788" i="1" s="1"/>
  <c r="Y1788" i="1" s="1"/>
  <c r="Z1788" i="1" s="1"/>
  <c r="L749" i="1"/>
  <c r="M749" i="1" s="1"/>
  <c r="O749" i="1" s="1"/>
  <c r="P749" i="1" s="1"/>
  <c r="Y749" i="1" s="1"/>
  <c r="Z749" i="1" s="1"/>
  <c r="L949" i="1"/>
  <c r="M949" i="1" s="1"/>
  <c r="O949" i="1" s="1"/>
  <c r="P949" i="1" s="1"/>
  <c r="Y949" i="1" s="1"/>
  <c r="Z949" i="1" s="1"/>
  <c r="L1489" i="1"/>
  <c r="M1489" i="1" s="1"/>
  <c r="O1489" i="1" s="1"/>
  <c r="P1489" i="1" s="1"/>
  <c r="Y1489" i="1" s="1"/>
  <c r="Z1489" i="1" s="1"/>
  <c r="L1759" i="1"/>
  <c r="M1759" i="1" s="1"/>
  <c r="O1759" i="1" s="1"/>
  <c r="P1759" i="1" s="1"/>
  <c r="Y1759" i="1" s="1"/>
  <c r="Z1759" i="1" s="1"/>
  <c r="L747" i="1"/>
  <c r="M747" i="1" s="1"/>
  <c r="O747" i="1" s="1"/>
  <c r="P747" i="1" s="1"/>
  <c r="Y747" i="1" s="1"/>
  <c r="Z747" i="1" s="1"/>
  <c r="L448" i="1"/>
  <c r="M448" i="1" s="1"/>
  <c r="O448" i="1" s="1"/>
  <c r="P448" i="1" s="1"/>
  <c r="Y448" i="1" s="1"/>
  <c r="Z448" i="1" s="1"/>
  <c r="L1529" i="1"/>
  <c r="M1529" i="1" s="1"/>
  <c r="O1529" i="1" s="1"/>
  <c r="P1529" i="1" s="1"/>
  <c r="Y1529" i="1" s="1"/>
  <c r="Z1529" i="1" s="1"/>
  <c r="L121" i="1"/>
  <c r="M121" i="1" s="1"/>
  <c r="O121" i="1" s="1"/>
  <c r="P121" i="1" s="1"/>
  <c r="Y121" i="1" s="1"/>
  <c r="Z121" i="1" s="1"/>
  <c r="L245" i="1"/>
  <c r="M245" i="1" s="1"/>
  <c r="O245" i="1" s="1"/>
  <c r="P245" i="1" s="1"/>
  <c r="Y245" i="1" s="1"/>
  <c r="Z245" i="1" s="1"/>
  <c r="L1187" i="1"/>
  <c r="M1187" i="1" s="1"/>
  <c r="O1187" i="1" s="1"/>
  <c r="P1187" i="1" s="1"/>
  <c r="Y1187" i="1" s="1"/>
  <c r="Z1187" i="1" s="1"/>
  <c r="L1473" i="1"/>
  <c r="M1473" i="1" s="1"/>
  <c r="O1473" i="1" s="1"/>
  <c r="P1473" i="1" s="1"/>
  <c r="Y1473" i="1" s="1"/>
  <c r="Z1473" i="1" s="1"/>
  <c r="L43" i="1"/>
  <c r="M43" i="1" s="1"/>
  <c r="O43" i="1" s="1"/>
  <c r="P43" i="1" s="1"/>
  <c r="Y43" i="1" s="1"/>
  <c r="Z43" i="1" s="1"/>
  <c r="L493" i="1"/>
  <c r="M493" i="1" s="1"/>
  <c r="O493" i="1" s="1"/>
  <c r="P493" i="1" s="1"/>
  <c r="Y493" i="1" s="1"/>
  <c r="Z493" i="1" s="1"/>
  <c r="L563" i="1"/>
  <c r="M563" i="1" s="1"/>
  <c r="O563" i="1" s="1"/>
  <c r="P563" i="1" s="1"/>
  <c r="Y563" i="1" s="1"/>
  <c r="Z563" i="1" s="1"/>
  <c r="L783" i="1"/>
  <c r="M783" i="1" s="1"/>
  <c r="O783" i="1" s="1"/>
  <c r="P783" i="1" s="1"/>
  <c r="Y783" i="1" s="1"/>
  <c r="Z783" i="1" s="1"/>
  <c r="L787" i="1"/>
  <c r="M787" i="1" s="1"/>
  <c r="O787" i="1" s="1"/>
  <c r="P787" i="1" s="1"/>
  <c r="Y787" i="1" s="1"/>
  <c r="Z787" i="1" s="1"/>
  <c r="L1384" i="1"/>
  <c r="M1384" i="1" s="1"/>
  <c r="O1384" i="1" s="1"/>
  <c r="P1384" i="1" s="1"/>
  <c r="Y1384" i="1" s="1"/>
  <c r="Z1384" i="1" s="1"/>
  <c r="L1343" i="1"/>
  <c r="M1343" i="1" s="1"/>
  <c r="O1343" i="1" s="1"/>
  <c r="P1343" i="1" s="1"/>
  <c r="Y1343" i="1" s="1"/>
  <c r="Z1343" i="1" s="1"/>
  <c r="L283" i="1"/>
  <c r="M283" i="1" s="1"/>
  <c r="O283" i="1" s="1"/>
  <c r="P283" i="1" s="1"/>
  <c r="Y283" i="1" s="1"/>
  <c r="Z283" i="1" s="1"/>
  <c r="L140" i="1"/>
  <c r="M140" i="1" s="1"/>
  <c r="O140" i="1" s="1"/>
  <c r="P140" i="1" s="1"/>
  <c r="Y140" i="1" s="1"/>
  <c r="Z140" i="1" s="1"/>
  <c r="L421" i="1"/>
  <c r="M421" i="1" s="1"/>
  <c r="O421" i="1" s="1"/>
  <c r="P421" i="1" s="1"/>
  <c r="Y421" i="1" s="1"/>
  <c r="Z421" i="1" s="1"/>
  <c r="L641" i="1"/>
  <c r="M641" i="1" s="1"/>
  <c r="O641" i="1" s="1"/>
  <c r="P641" i="1" s="1"/>
  <c r="Y641" i="1" s="1"/>
  <c r="Z641" i="1" s="1"/>
  <c r="L1571" i="1"/>
  <c r="M1571" i="1" s="1"/>
  <c r="O1571" i="1" s="1"/>
  <c r="P1571" i="1" s="1"/>
  <c r="Y1571" i="1" s="1"/>
  <c r="Z1571" i="1" s="1"/>
  <c r="L1034" i="1"/>
  <c r="M1034" i="1" s="1"/>
  <c r="O1034" i="1" s="1"/>
  <c r="P1034" i="1" s="1"/>
  <c r="Y1034" i="1" s="1"/>
  <c r="Z1034" i="1" s="1"/>
  <c r="L405" i="1"/>
  <c r="M405" i="1" s="1"/>
  <c r="O405" i="1" s="1"/>
  <c r="P405" i="1" s="1"/>
  <c r="Y405" i="1" s="1"/>
  <c r="Z405" i="1" s="1"/>
  <c r="L816" i="1"/>
  <c r="M816" i="1" s="1"/>
  <c r="O816" i="1" s="1"/>
  <c r="P816" i="1" s="1"/>
  <c r="Y816" i="1" s="1"/>
  <c r="Z816" i="1" s="1"/>
  <c r="L1016" i="1"/>
  <c r="M1016" i="1" s="1"/>
  <c r="O1016" i="1" s="1"/>
  <c r="P1016" i="1" s="1"/>
  <c r="Y1016" i="1" s="1"/>
  <c r="Z1016" i="1" s="1"/>
  <c r="L1716" i="1"/>
  <c r="M1716" i="1" s="1"/>
  <c r="O1716" i="1" s="1"/>
  <c r="P1716" i="1" s="1"/>
  <c r="Y1716" i="1" s="1"/>
  <c r="Z1716" i="1" s="1"/>
  <c r="L1745" i="1"/>
  <c r="M1745" i="1" s="1"/>
  <c r="O1745" i="1" s="1"/>
  <c r="P1745" i="1" s="1"/>
  <c r="Y1745" i="1" s="1"/>
  <c r="Z1745" i="1" s="1"/>
  <c r="L1160" i="1"/>
  <c r="M1160" i="1" s="1"/>
  <c r="O1160" i="1" s="1"/>
  <c r="P1160" i="1" s="1"/>
  <c r="Y1160" i="1" s="1"/>
  <c r="Z1160" i="1" s="1"/>
  <c r="L51" i="1"/>
  <c r="M51" i="1" s="1"/>
  <c r="O51" i="1" s="1"/>
  <c r="L273" i="1"/>
  <c r="M273" i="1" s="1"/>
  <c r="O273" i="1" s="1"/>
  <c r="P273" i="1" s="1"/>
  <c r="Y273" i="1" s="1"/>
  <c r="Z273" i="1" s="1"/>
  <c r="L1192" i="1"/>
  <c r="M1192" i="1" s="1"/>
  <c r="O1192" i="1" s="1"/>
  <c r="P1192" i="1" s="1"/>
  <c r="Y1192" i="1" s="1"/>
  <c r="Z1192" i="1" s="1"/>
  <c r="L1460" i="1"/>
  <c r="M1460" i="1" s="1"/>
  <c r="O1460" i="1" s="1"/>
  <c r="P1460" i="1" s="1"/>
  <c r="Y1460" i="1" s="1"/>
  <c r="Z1460" i="1" s="1"/>
  <c r="L1131" i="1"/>
  <c r="M1131" i="1" s="1"/>
  <c r="O1131" i="1" s="1"/>
  <c r="P1131" i="1" s="1"/>
  <c r="Y1131" i="1" s="1"/>
  <c r="Z1131" i="1" s="1"/>
  <c r="L1351" i="1"/>
  <c r="M1351" i="1" s="1"/>
  <c r="O1351" i="1" s="1"/>
  <c r="P1351" i="1" s="1"/>
  <c r="Y1351" i="1" s="1"/>
  <c r="Z1351" i="1" s="1"/>
  <c r="L357" i="1"/>
  <c r="M357" i="1" s="1"/>
  <c r="O357" i="1" s="1"/>
  <c r="P357" i="1" s="1"/>
  <c r="Y357" i="1" s="1"/>
  <c r="Z357" i="1" s="1"/>
  <c r="L1273" i="1"/>
  <c r="M1273" i="1" s="1"/>
  <c r="O1273" i="1" s="1"/>
  <c r="P1273" i="1" s="1"/>
  <c r="Y1273" i="1" s="1"/>
  <c r="Z1273" i="1" s="1"/>
  <c r="L1281" i="1"/>
  <c r="M1281" i="1" s="1"/>
  <c r="O1281" i="1" s="1"/>
  <c r="P1281" i="1" s="1"/>
  <c r="Y1281" i="1" s="1"/>
  <c r="Z1281" i="1" s="1"/>
  <c r="L192" i="1"/>
  <c r="M192" i="1" s="1"/>
  <c r="O192" i="1" s="1"/>
  <c r="P192" i="1" s="1"/>
  <c r="Y192" i="1" s="1"/>
  <c r="Z192" i="1" s="1"/>
  <c r="L772" i="1"/>
  <c r="M772" i="1" s="1"/>
  <c r="O772" i="1" s="1"/>
  <c r="P772" i="1" s="1"/>
  <c r="Y772" i="1" s="1"/>
  <c r="Z772" i="1" s="1"/>
  <c r="L1674" i="1"/>
  <c r="M1674" i="1" s="1"/>
  <c r="O1674" i="1" s="1"/>
  <c r="P1674" i="1" s="1"/>
  <c r="Y1674" i="1" s="1"/>
  <c r="Z1674" i="1" s="1"/>
  <c r="L1015" i="1"/>
  <c r="M1015" i="1" s="1"/>
  <c r="O1015" i="1" s="1"/>
  <c r="P1015" i="1" s="1"/>
  <c r="Y1015" i="1" s="1"/>
  <c r="Z1015" i="1" s="1"/>
  <c r="L386" i="1"/>
  <c r="M386" i="1" s="1"/>
  <c r="O386" i="1" s="1"/>
  <c r="P386" i="1" s="1"/>
  <c r="Y386" i="1" s="1"/>
  <c r="Z386" i="1" s="1"/>
  <c r="L1426" i="1"/>
  <c r="M1426" i="1" s="1"/>
  <c r="O1426" i="1" s="1"/>
  <c r="P1426" i="1" s="1"/>
  <c r="Y1426" i="1" s="1"/>
  <c r="Z1426" i="1" s="1"/>
  <c r="L711" i="1"/>
  <c r="M711" i="1" s="1"/>
  <c r="O711" i="1" s="1"/>
  <c r="P711" i="1" s="1"/>
  <c r="Y711" i="1" s="1"/>
  <c r="Z711" i="1" s="1"/>
  <c r="L412" i="1"/>
  <c r="M412" i="1" s="1"/>
  <c r="O412" i="1" s="1"/>
  <c r="P412" i="1" s="1"/>
  <c r="Y412" i="1" s="1"/>
  <c r="Z412" i="1" s="1"/>
  <c r="L360" i="1"/>
  <c r="M360" i="1" s="1"/>
  <c r="O360" i="1" s="1"/>
  <c r="P360" i="1" s="1"/>
  <c r="Y360" i="1" s="1"/>
  <c r="Z360" i="1" s="1"/>
  <c r="L580" i="1"/>
  <c r="M580" i="1" s="1"/>
  <c r="O580" i="1" s="1"/>
  <c r="P580" i="1" s="1"/>
  <c r="Y580" i="1" s="1"/>
  <c r="Z580" i="1" s="1"/>
  <c r="L880" i="1"/>
  <c r="M880" i="1" s="1"/>
  <c r="O880" i="1" s="1"/>
  <c r="P880" i="1" s="1"/>
  <c r="Y880" i="1" s="1"/>
  <c r="Z880" i="1" s="1"/>
  <c r="L71" i="1"/>
  <c r="M71" i="1" s="1"/>
  <c r="O71" i="1" s="1"/>
  <c r="P71" i="1" s="1"/>
  <c r="Y71" i="1" s="1"/>
  <c r="Z71" i="1" s="1"/>
  <c r="L931" i="1"/>
  <c r="M931" i="1" s="1"/>
  <c r="O931" i="1" s="1"/>
  <c r="P931" i="1" s="1"/>
  <c r="Y931" i="1" s="1"/>
  <c r="Z931" i="1" s="1"/>
  <c r="L54" i="1"/>
  <c r="M54" i="1" s="1"/>
  <c r="O54" i="1" s="1"/>
  <c r="P54" i="1" s="1"/>
  <c r="Y54" i="1" s="1"/>
  <c r="Z54" i="1" s="1"/>
  <c r="L1394" i="1"/>
  <c r="M1394" i="1" s="1"/>
  <c r="O1394" i="1" s="1"/>
  <c r="P1394" i="1" s="1"/>
  <c r="Y1394" i="1" s="1"/>
  <c r="Z1394" i="1" s="1"/>
  <c r="L1474" i="1"/>
  <c r="M1474" i="1" s="1"/>
  <c r="O1474" i="1" s="1"/>
  <c r="P1474" i="1" s="1"/>
  <c r="Y1474" i="1" s="1"/>
  <c r="Z1474" i="1" s="1"/>
  <c r="L928" i="1"/>
  <c r="M928" i="1" s="1"/>
  <c r="O928" i="1" s="1"/>
  <c r="P928" i="1" s="1"/>
  <c r="Y928" i="1" s="1"/>
  <c r="Z928" i="1" s="1"/>
  <c r="L290" i="1"/>
  <c r="M290" i="1" s="1"/>
  <c r="O290" i="1" s="1"/>
  <c r="P290" i="1" s="1"/>
  <c r="Y290" i="1" s="1"/>
  <c r="Z290" i="1" s="1"/>
  <c r="L358" i="1"/>
  <c r="M358" i="1" s="1"/>
  <c r="O358" i="1" s="1"/>
  <c r="P358" i="1" s="1"/>
  <c r="Y358" i="1" s="1"/>
  <c r="Z358" i="1" s="1"/>
  <c r="L698" i="1"/>
  <c r="M698" i="1" s="1"/>
  <c r="O698" i="1" s="1"/>
  <c r="P698" i="1" s="1"/>
  <c r="Y698" i="1" s="1"/>
  <c r="Z698" i="1" s="1"/>
  <c r="L899" i="1"/>
  <c r="M899" i="1" s="1"/>
  <c r="O899" i="1" s="1"/>
  <c r="P899" i="1" s="1"/>
  <c r="Y899" i="1" s="1"/>
  <c r="Z899" i="1" s="1"/>
  <c r="L1371" i="1"/>
  <c r="M1371" i="1" s="1"/>
  <c r="O1371" i="1" s="1"/>
  <c r="P1371" i="1" s="1"/>
  <c r="Y1371" i="1" s="1"/>
  <c r="Z1371" i="1" s="1"/>
  <c r="L1388" i="1"/>
  <c r="M1388" i="1" s="1"/>
  <c r="O1388" i="1" s="1"/>
  <c r="P1388" i="1" s="1"/>
  <c r="Y1388" i="1" s="1"/>
  <c r="Z1388" i="1" s="1"/>
  <c r="L248" i="1"/>
  <c r="M248" i="1" s="1"/>
  <c r="O248" i="1" s="1"/>
  <c r="P248" i="1" s="1"/>
  <c r="Y248" i="1" s="1"/>
  <c r="Z248" i="1" s="1"/>
  <c r="L1591" i="1"/>
  <c r="M1591" i="1" s="1"/>
  <c r="O1591" i="1" s="1"/>
  <c r="P1591" i="1" s="1"/>
  <c r="Y1591" i="1" s="1"/>
  <c r="Z1591" i="1" s="1"/>
  <c r="L264" i="1"/>
  <c r="M264" i="1" s="1"/>
  <c r="O264" i="1" s="1"/>
  <c r="P264" i="1" s="1"/>
  <c r="Y264" i="1" s="1"/>
  <c r="Z264" i="1" s="1"/>
  <c r="L1493" i="1"/>
  <c r="M1493" i="1" s="1"/>
  <c r="O1493" i="1" s="1"/>
  <c r="P1493" i="1" s="1"/>
  <c r="Y1493" i="1" s="1"/>
  <c r="Z1493" i="1" s="1"/>
  <c r="L815" i="1"/>
  <c r="M815" i="1" s="1"/>
  <c r="O815" i="1" s="1"/>
  <c r="P815" i="1" s="1"/>
  <c r="Y815" i="1" s="1"/>
  <c r="Z815" i="1" s="1"/>
  <c r="L176" i="1"/>
  <c r="M176" i="1" s="1"/>
  <c r="O176" i="1" s="1"/>
  <c r="P176" i="1" s="1"/>
  <c r="Y176" i="1" s="1"/>
  <c r="Z176" i="1" s="1"/>
  <c r="L1096" i="1"/>
  <c r="M1096" i="1" s="1"/>
  <c r="O1096" i="1" s="1"/>
  <c r="P1096" i="1" s="1"/>
  <c r="Y1096" i="1" s="1"/>
  <c r="Z1096" i="1" s="1"/>
  <c r="L728" i="1"/>
  <c r="M728" i="1" s="1"/>
  <c r="O728" i="1" s="1"/>
  <c r="P728" i="1" s="1"/>
  <c r="Y728" i="1" s="1"/>
  <c r="Z728" i="1" s="1"/>
  <c r="L1200" i="1"/>
  <c r="M1200" i="1" s="1"/>
  <c r="O1200" i="1" s="1"/>
  <c r="P1200" i="1" s="1"/>
  <c r="Y1200" i="1" s="1"/>
  <c r="Z1200" i="1" s="1"/>
  <c r="L282" i="1"/>
  <c r="M282" i="1" s="1"/>
  <c r="O282" i="1" s="1"/>
  <c r="P282" i="1" s="1"/>
  <c r="Y282" i="1" s="1"/>
  <c r="Z282" i="1" s="1"/>
  <c r="L153" i="1"/>
  <c r="M153" i="1" s="1"/>
  <c r="O153" i="1" s="1"/>
  <c r="P153" i="1" s="1"/>
  <c r="Y153" i="1" s="1"/>
  <c r="Z153" i="1" s="1"/>
  <c r="L443" i="1"/>
  <c r="M443" i="1" s="1"/>
  <c r="O443" i="1" s="1"/>
  <c r="P443" i="1" s="1"/>
  <c r="Y443" i="1" s="1"/>
  <c r="Z443" i="1" s="1"/>
  <c r="L733" i="1"/>
  <c r="M733" i="1" s="1"/>
  <c r="O733" i="1" s="1"/>
  <c r="P733" i="1" s="1"/>
  <c r="Y733" i="1" s="1"/>
  <c r="Z733" i="1" s="1"/>
  <c r="L205" i="1"/>
  <c r="M205" i="1" s="1"/>
  <c r="O205" i="1" s="1"/>
  <c r="P205" i="1" s="1"/>
  <c r="Y205" i="1" s="1"/>
  <c r="Z205" i="1" s="1"/>
  <c r="L1437" i="1"/>
  <c r="M1437" i="1" s="1"/>
  <c r="O1437" i="1" s="1"/>
  <c r="P1437" i="1" s="1"/>
  <c r="Y1437" i="1" s="1"/>
  <c r="Z1437" i="1" s="1"/>
  <c r="L188" i="1"/>
  <c r="M188" i="1" s="1"/>
  <c r="O188" i="1" s="1"/>
  <c r="P188" i="1" s="1"/>
  <c r="Y188" i="1" s="1"/>
  <c r="Z188" i="1" s="1"/>
  <c r="L1008" i="1"/>
  <c r="M1008" i="1" s="1"/>
  <c r="O1008" i="1" s="1"/>
  <c r="P1008" i="1" s="1"/>
  <c r="Y1008" i="1" s="1"/>
  <c r="Z1008" i="1" s="1"/>
  <c r="L1701" i="1"/>
  <c r="M1701" i="1" s="1"/>
  <c r="O1701" i="1" s="1"/>
  <c r="P1701" i="1" s="1"/>
  <c r="Y1701" i="1" s="1"/>
  <c r="Z1701" i="1" s="1"/>
  <c r="L1231" i="1"/>
  <c r="M1231" i="1" s="1"/>
  <c r="O1231" i="1" s="1"/>
  <c r="P1231" i="1" s="1"/>
  <c r="Y1231" i="1" s="1"/>
  <c r="Z1231" i="1" s="1"/>
  <c r="L1381" i="1"/>
  <c r="M1381" i="1" s="1"/>
  <c r="O1381" i="1" s="1"/>
  <c r="P1381" i="1" s="1"/>
  <c r="Y1381" i="1" s="1"/>
  <c r="Z1381" i="1" s="1"/>
  <c r="L242" i="1"/>
  <c r="M242" i="1" s="1"/>
  <c r="O242" i="1" s="1"/>
  <c r="P242" i="1" s="1"/>
  <c r="Y242" i="1" s="1"/>
  <c r="Z242" i="1" s="1"/>
  <c r="L1404" i="1"/>
  <c r="M1404" i="1" s="1"/>
  <c r="O1404" i="1" s="1"/>
  <c r="P1404" i="1" s="1"/>
  <c r="Y1404" i="1" s="1"/>
  <c r="Z1404" i="1" s="1"/>
  <c r="L1446" i="1"/>
  <c r="M1446" i="1" s="1"/>
  <c r="O1446" i="1" s="1"/>
  <c r="P1446" i="1" s="1"/>
  <c r="Y1446" i="1" s="1"/>
  <c r="Z1446" i="1" s="1"/>
  <c r="L59" i="1"/>
  <c r="M59" i="1" s="1"/>
  <c r="O59" i="1" s="1"/>
  <c r="P59" i="1" s="1"/>
  <c r="Y59" i="1" s="1"/>
  <c r="Z59" i="1" s="1"/>
  <c r="L947" i="1"/>
  <c r="M947" i="1" s="1"/>
  <c r="O947" i="1" s="1"/>
  <c r="P947" i="1" s="1"/>
  <c r="Y947" i="1" s="1"/>
  <c r="Z947" i="1" s="1"/>
  <c r="L258" i="1"/>
  <c r="M258" i="1" s="1"/>
  <c r="O258" i="1" s="1"/>
  <c r="P258" i="1" s="1"/>
  <c r="Y258" i="1" s="1"/>
  <c r="Z258" i="1" s="1"/>
  <c r="L668" i="1"/>
  <c r="M668" i="1" s="1"/>
  <c r="O668" i="1" s="1"/>
  <c r="P668" i="1" s="1"/>
  <c r="Y668" i="1" s="1"/>
  <c r="Z668" i="1" s="1"/>
  <c r="L1488" i="1"/>
  <c r="M1488" i="1" s="1"/>
  <c r="O1488" i="1" s="1"/>
  <c r="P1488" i="1" s="1"/>
  <c r="Y1488" i="1" s="1"/>
  <c r="Z1488" i="1" s="1"/>
  <c r="L1130" i="1"/>
  <c r="M1130" i="1" s="1"/>
  <c r="O1130" i="1" s="1"/>
  <c r="P1130" i="1" s="1"/>
  <c r="Y1130" i="1" s="1"/>
  <c r="Z1130" i="1" s="1"/>
  <c r="L591" i="1"/>
  <c r="M591" i="1" s="1"/>
  <c r="O591" i="1" s="1"/>
  <c r="P591" i="1" s="1"/>
  <c r="Y591" i="1" s="1"/>
  <c r="Z591" i="1" s="1"/>
  <c r="L731" i="1"/>
  <c r="M731" i="1" s="1"/>
  <c r="O731" i="1" s="1"/>
  <c r="P731" i="1" s="1"/>
  <c r="Y731" i="1" s="1"/>
  <c r="Z731" i="1" s="1"/>
  <c r="L1751" i="1"/>
  <c r="M1751" i="1" s="1"/>
  <c r="O1751" i="1" s="1"/>
  <c r="P1751" i="1" s="1"/>
  <c r="Y1751" i="1" s="1"/>
  <c r="Z1751" i="1" s="1"/>
  <c r="L652" i="1"/>
  <c r="M652" i="1" s="1"/>
  <c r="O652" i="1" s="1"/>
  <c r="P652" i="1" s="1"/>
  <c r="Y652" i="1" s="1"/>
  <c r="Z652" i="1" s="1"/>
  <c r="L274" i="1"/>
  <c r="M274" i="1" s="1"/>
  <c r="O274" i="1" s="1"/>
  <c r="P274" i="1" s="1"/>
  <c r="Y274" i="1" s="1"/>
  <c r="Z274" i="1" s="1"/>
  <c r="L1124" i="1"/>
  <c r="M1124" i="1" s="1"/>
  <c r="O1124" i="1" s="1"/>
  <c r="P1124" i="1" s="1"/>
  <c r="Y1124" i="1" s="1"/>
  <c r="Z1124" i="1" s="1"/>
  <c r="L1764" i="1"/>
  <c r="M1764" i="1" s="1"/>
  <c r="O1764" i="1" s="1"/>
  <c r="P1764" i="1" s="1"/>
  <c r="Y1764" i="1" s="1"/>
  <c r="Z1764" i="1" s="1"/>
  <c r="L933" i="1"/>
  <c r="M933" i="1" s="1"/>
  <c r="O933" i="1" s="1"/>
  <c r="P933" i="1" s="1"/>
  <c r="Y933" i="1" s="1"/>
  <c r="Z933" i="1" s="1"/>
  <c r="L1293" i="1"/>
  <c r="M1293" i="1" s="1"/>
  <c r="O1293" i="1" s="1"/>
  <c r="P1293" i="1" s="1"/>
  <c r="Y1293" i="1" s="1"/>
  <c r="Z1293" i="1" s="1"/>
  <c r="L555" i="1"/>
  <c r="M555" i="1" s="1"/>
  <c r="O555" i="1" s="1"/>
  <c r="P555" i="1" s="1"/>
  <c r="Y555" i="1" s="1"/>
  <c r="Z555" i="1" s="1"/>
  <c r="L1435" i="1"/>
  <c r="M1435" i="1" s="1"/>
  <c r="O1435" i="1" s="1"/>
  <c r="P1435" i="1" s="1"/>
  <c r="Y1435" i="1" s="1"/>
  <c r="Z1435" i="1" s="1"/>
  <c r="L1575" i="1"/>
  <c r="M1575" i="1" s="1"/>
  <c r="O1575" i="1" s="1"/>
  <c r="P1575" i="1" s="1"/>
  <c r="Y1575" i="1" s="1"/>
  <c r="Z1575" i="1" s="1"/>
  <c r="L1715" i="1"/>
  <c r="M1715" i="1" s="1"/>
  <c r="O1715" i="1" s="1"/>
  <c r="P1715" i="1" s="1"/>
  <c r="Y1715" i="1" s="1"/>
  <c r="Z1715" i="1" s="1"/>
  <c r="L46" i="1"/>
  <c r="M46" i="1" s="1"/>
  <c r="O46" i="1" s="1"/>
  <c r="P46" i="1" s="1"/>
  <c r="Y46" i="1" s="1"/>
  <c r="Z46" i="1" s="1"/>
  <c r="L1412" i="1"/>
  <c r="M1412" i="1" s="1"/>
  <c r="O1412" i="1" s="1"/>
  <c r="P1412" i="1" s="1"/>
  <c r="Y1412" i="1" s="1"/>
  <c r="Z1412" i="1" s="1"/>
  <c r="L37" i="1"/>
  <c r="M37" i="1" s="1"/>
  <c r="O37" i="1" s="1"/>
  <c r="P37" i="1" s="1"/>
  <c r="Y37" i="1" s="1"/>
  <c r="Z37" i="1" s="1"/>
  <c r="L547" i="1"/>
  <c r="M547" i="1" s="1"/>
  <c r="O547" i="1" s="1"/>
  <c r="P547" i="1" s="1"/>
  <c r="Y547" i="1" s="1"/>
  <c r="Z547" i="1" s="1"/>
  <c r="L1288" i="1"/>
  <c r="M1288" i="1" s="1"/>
  <c r="O1288" i="1" s="1"/>
  <c r="P1288" i="1" s="1"/>
  <c r="Y1288" i="1" s="1"/>
  <c r="Z1288" i="1" s="1"/>
  <c r="L530" i="1"/>
  <c r="M530" i="1" s="1"/>
  <c r="O530" i="1" s="1"/>
  <c r="P530" i="1" s="1"/>
  <c r="Y530" i="1" s="1"/>
  <c r="Z530" i="1" s="1"/>
  <c r="L1210" i="1"/>
  <c r="M1210" i="1" s="1"/>
  <c r="O1210" i="1" s="1"/>
  <c r="P1210" i="1" s="1"/>
  <c r="Y1210" i="1" s="1"/>
  <c r="Z1210" i="1" s="1"/>
  <c r="L1280" i="1"/>
  <c r="M1280" i="1" s="1"/>
  <c r="O1280" i="1" s="1"/>
  <c r="P1280" i="1" s="1"/>
  <c r="Y1280" i="1" s="1"/>
  <c r="Z1280" i="1" s="1"/>
  <c r="L241" i="1"/>
  <c r="M241" i="1" s="1"/>
  <c r="O241" i="1" s="1"/>
  <c r="P241" i="1" s="1"/>
  <c r="Y241" i="1" s="1"/>
  <c r="Z241" i="1" s="1"/>
  <c r="L881" i="1"/>
  <c r="M881" i="1" s="1"/>
  <c r="O881" i="1" s="1"/>
  <c r="P881" i="1" s="1"/>
  <c r="Y881" i="1" s="1"/>
  <c r="Z881" i="1" s="1"/>
  <c r="L1671" i="1"/>
  <c r="M1671" i="1" s="1"/>
  <c r="O1671" i="1" s="1"/>
  <c r="P1671" i="1" s="1"/>
  <c r="Y1671" i="1" s="1"/>
  <c r="Z1671" i="1" s="1"/>
  <c r="L292" i="1"/>
  <c r="M292" i="1" s="1"/>
  <c r="O292" i="1" s="1"/>
  <c r="P292" i="1" s="1"/>
  <c r="Y292" i="1" s="1"/>
  <c r="Z292" i="1" s="1"/>
  <c r="L163" i="1"/>
  <c r="M163" i="1" s="1"/>
  <c r="O163" i="1" s="1"/>
  <c r="P163" i="1" s="1"/>
  <c r="Y163" i="1" s="1"/>
  <c r="Z163" i="1" s="1"/>
  <c r="L383" i="1"/>
  <c r="M383" i="1" s="1"/>
  <c r="O383" i="1" s="1"/>
  <c r="P383" i="1" s="1"/>
  <c r="Y383" i="1" s="1"/>
  <c r="Z383" i="1" s="1"/>
  <c r="L523" i="1"/>
  <c r="M523" i="1" s="1"/>
  <c r="O523" i="1" s="1"/>
  <c r="P523" i="1" s="1"/>
  <c r="Y523" i="1" s="1"/>
  <c r="Z523" i="1" s="1"/>
  <c r="L824" i="1"/>
  <c r="M824" i="1" s="1"/>
  <c r="O824" i="1" s="1"/>
  <c r="P824" i="1" s="1"/>
  <c r="Y824" i="1" s="1"/>
  <c r="Z824" i="1" s="1"/>
  <c r="L876" i="1"/>
  <c r="M876" i="1" s="1"/>
  <c r="O876" i="1" s="1"/>
  <c r="P876" i="1" s="1"/>
  <c r="Y876" i="1" s="1"/>
  <c r="Z876" i="1" s="1"/>
  <c r="L943" i="1"/>
  <c r="M943" i="1" s="1"/>
  <c r="O943" i="1" s="1"/>
  <c r="P943" i="1" s="1"/>
  <c r="Y943" i="1" s="1"/>
  <c r="Z943" i="1" s="1"/>
  <c r="L1153" i="1"/>
  <c r="M1153" i="1" s="1"/>
  <c r="O1153" i="1" s="1"/>
  <c r="P1153" i="1" s="1"/>
  <c r="Y1153" i="1" s="1"/>
  <c r="Z1153" i="1" s="1"/>
  <c r="L1363" i="1"/>
  <c r="M1363" i="1" s="1"/>
  <c r="O1363" i="1" s="1"/>
  <c r="P1363" i="1" s="1"/>
  <c r="Y1363" i="1" s="1"/>
  <c r="Z1363" i="1" s="1"/>
  <c r="L1643" i="1"/>
  <c r="M1643" i="1" s="1"/>
  <c r="O1643" i="1" s="1"/>
  <c r="P1643" i="1" s="1"/>
  <c r="Y1643" i="1" s="1"/>
  <c r="Z1643" i="1" s="1"/>
  <c r="L1793" i="1"/>
  <c r="M1793" i="1" s="1"/>
  <c r="O1793" i="1" s="1"/>
  <c r="P1793" i="1" s="1"/>
  <c r="Y1793" i="1" s="1"/>
  <c r="Z1793" i="1" s="1"/>
  <c r="L215" i="1"/>
  <c r="M215" i="1" s="1"/>
  <c r="O215" i="1" s="1"/>
  <c r="P215" i="1" s="1"/>
  <c r="Y215" i="1" s="1"/>
  <c r="Z215" i="1" s="1"/>
  <c r="L616" i="1"/>
  <c r="M616" i="1" s="1"/>
  <c r="O616" i="1" s="1"/>
  <c r="P616" i="1" s="1"/>
  <c r="Y616" i="1" s="1"/>
  <c r="Z616" i="1" s="1"/>
  <c r="L557" i="1"/>
  <c r="M557" i="1" s="1"/>
  <c r="O557" i="1" s="1"/>
  <c r="P557" i="1" s="1"/>
  <c r="Y557" i="1" s="1"/>
  <c r="Z557" i="1" s="1"/>
  <c r="L872" i="1"/>
  <c r="M872" i="1" s="1"/>
  <c r="O872" i="1" s="1"/>
  <c r="P872" i="1" s="1"/>
  <c r="Y872" i="1" s="1"/>
  <c r="Z872" i="1" s="1"/>
  <c r="L1212" i="1"/>
  <c r="M1212" i="1" s="1"/>
  <c r="O1212" i="1" s="1"/>
  <c r="P1212" i="1" s="1"/>
  <c r="Y1212" i="1" s="1"/>
  <c r="Z1212" i="1" s="1"/>
  <c r="L1622" i="1"/>
  <c r="M1622" i="1" s="1"/>
  <c r="O1622" i="1" s="1"/>
  <c r="P1622" i="1" s="1"/>
  <c r="Y1622" i="1" s="1"/>
  <c r="Z1622" i="1" s="1"/>
  <c r="L1682" i="1"/>
  <c r="M1682" i="1" s="1"/>
  <c r="O1682" i="1" s="1"/>
  <c r="P1682" i="1" s="1"/>
  <c r="Y1682" i="1" s="1"/>
  <c r="Z1682" i="1" s="1"/>
  <c r="L757" i="1"/>
  <c r="M757" i="1" s="1"/>
  <c r="O757" i="1" s="1"/>
  <c r="P757" i="1" s="1"/>
  <c r="Y757" i="1" s="1"/>
  <c r="Z757" i="1" s="1"/>
  <c r="L1097" i="1"/>
  <c r="M1097" i="1" s="1"/>
  <c r="O1097" i="1" s="1"/>
  <c r="P1097" i="1" s="1"/>
  <c r="Y1097" i="1" s="1"/>
  <c r="Z1097" i="1" s="1"/>
  <c r="L608" i="1"/>
  <c r="M608" i="1" s="1"/>
  <c r="O608" i="1" s="1"/>
  <c r="P608" i="1" s="1"/>
  <c r="Y608" i="1" s="1"/>
  <c r="Z608" i="1" s="1"/>
  <c r="L1298" i="1"/>
  <c r="M1298" i="1" s="1"/>
  <c r="O1298" i="1" s="1"/>
  <c r="P1298" i="1" s="1"/>
  <c r="Y1298" i="1" s="1"/>
  <c r="Z1298" i="1" s="1"/>
  <c r="L859" i="1"/>
  <c r="M859" i="1" s="1"/>
  <c r="O859" i="1" s="1"/>
  <c r="P859" i="1" s="1"/>
  <c r="Y859" i="1" s="1"/>
  <c r="Z859" i="1" s="1"/>
  <c r="L370" i="1"/>
  <c r="M370" i="1" s="1"/>
  <c r="O370" i="1" s="1"/>
  <c r="P370" i="1" s="1"/>
  <c r="Y370" i="1" s="1"/>
  <c r="Z370" i="1" s="1"/>
  <c r="L11" i="1"/>
  <c r="L431" i="1"/>
  <c r="M431" i="1" s="1"/>
  <c r="O431" i="1" s="1"/>
  <c r="P431" i="1" s="1"/>
  <c r="Y431" i="1" s="1"/>
  <c r="Z431" i="1" s="1"/>
  <c r="L581" i="1"/>
  <c r="M581" i="1" s="1"/>
  <c r="O581" i="1" s="1"/>
  <c r="P581" i="1" s="1"/>
  <c r="Y581" i="1" s="1"/>
  <c r="Z581" i="1" s="1"/>
  <c r="L1151" i="1"/>
  <c r="M1151" i="1" s="1"/>
  <c r="O1151" i="1" s="1"/>
  <c r="P1151" i="1" s="1"/>
  <c r="Y1151" i="1" s="1"/>
  <c r="Z1151" i="1" s="1"/>
  <c r="L293" i="1"/>
  <c r="M293" i="1" s="1"/>
  <c r="O293" i="1" s="1"/>
  <c r="P293" i="1" s="1"/>
  <c r="Y293" i="1" s="1"/>
  <c r="Z293" i="1" s="1"/>
  <c r="L194" i="1"/>
  <c r="M194" i="1" s="1"/>
  <c r="O194" i="1" s="1"/>
  <c r="P194" i="1" s="1"/>
  <c r="Y194" i="1" s="1"/>
  <c r="Z194" i="1" s="1"/>
  <c r="L474" i="1"/>
  <c r="M474" i="1" s="1"/>
  <c r="O474" i="1" s="1"/>
  <c r="P474" i="1" s="1"/>
  <c r="Y474" i="1" s="1"/>
  <c r="Z474" i="1" s="1"/>
  <c r="L614" i="1"/>
  <c r="M614" i="1" s="1"/>
  <c r="O614" i="1" s="1"/>
  <c r="P614" i="1" s="1"/>
  <c r="Y614" i="1" s="1"/>
  <c r="Z614" i="1" s="1"/>
  <c r="L834" i="1"/>
  <c r="M834" i="1" s="1"/>
  <c r="O834" i="1" s="1"/>
  <c r="P834" i="1" s="1"/>
  <c r="Y834" i="1" s="1"/>
  <c r="Z834" i="1" s="1"/>
  <c r="L1754" i="1"/>
  <c r="M1754" i="1" s="1"/>
  <c r="O1754" i="1" s="1"/>
  <c r="P1754" i="1" s="1"/>
  <c r="Y1754" i="1" s="1"/>
  <c r="Z1754" i="1" s="1"/>
  <c r="L1073" i="1"/>
  <c r="M1073" i="1" s="1"/>
  <c r="O1073" i="1" s="1"/>
  <c r="P1073" i="1" s="1"/>
  <c r="Y1073" i="1" s="1"/>
  <c r="Z1073" i="1" s="1"/>
  <c r="L992" i="1"/>
  <c r="M992" i="1" s="1"/>
  <c r="O992" i="1" s="1"/>
  <c r="P992" i="1" s="1"/>
  <c r="Y992" i="1" s="1"/>
  <c r="Z992" i="1" s="1"/>
  <c r="L1547" i="1"/>
  <c r="M1547" i="1" s="1"/>
  <c r="O1547" i="1" s="1"/>
  <c r="P1547" i="1" s="1"/>
  <c r="Y1547" i="1" s="1"/>
  <c r="Z1547" i="1" s="1"/>
  <c r="L798" i="1"/>
  <c r="M798" i="1" s="1"/>
  <c r="O798" i="1" s="1"/>
  <c r="P798" i="1" s="1"/>
  <c r="Y798" i="1" s="1"/>
  <c r="Z798" i="1" s="1"/>
  <c r="L1208" i="1"/>
  <c r="M1208" i="1" s="1"/>
  <c r="O1208" i="1" s="1"/>
  <c r="P1208" i="1" s="1"/>
  <c r="Y1208" i="1" s="1"/>
  <c r="Z1208" i="1" s="1"/>
  <c r="L1348" i="1"/>
  <c r="M1348" i="1" s="1"/>
  <c r="O1348" i="1" s="1"/>
  <c r="P1348" i="1" s="1"/>
  <c r="Y1348" i="1" s="1"/>
  <c r="Z1348" i="1" s="1"/>
  <c r="L929" i="1"/>
  <c r="M929" i="1" s="1"/>
  <c r="O929" i="1" s="1"/>
  <c r="P929" i="1" s="1"/>
  <c r="Y929" i="1" s="1"/>
  <c r="Z929" i="1" s="1"/>
  <c r="L1129" i="1"/>
  <c r="M1129" i="1" s="1"/>
  <c r="O1129" i="1" s="1"/>
  <c r="P1129" i="1" s="1"/>
  <c r="Y1129" i="1" s="1"/>
  <c r="Z1129" i="1" s="1"/>
  <c r="L520" i="1"/>
  <c r="M520" i="1" s="1"/>
  <c r="O520" i="1" s="1"/>
  <c r="P520" i="1" s="1"/>
  <c r="Y520" i="1" s="1"/>
  <c r="Z520" i="1" s="1"/>
  <c r="L820" i="1"/>
  <c r="M820" i="1" s="1"/>
  <c r="O820" i="1" s="1"/>
  <c r="P820" i="1" s="1"/>
  <c r="Y820" i="1" s="1"/>
  <c r="Z820" i="1" s="1"/>
  <c r="L212" i="1"/>
  <c r="M212" i="1" s="1"/>
  <c r="O212" i="1" s="1"/>
  <c r="P212" i="1" s="1"/>
  <c r="Y212" i="1" s="1"/>
  <c r="Z212" i="1" s="1"/>
  <c r="L352" i="1"/>
  <c r="M352" i="1" s="1"/>
  <c r="O352" i="1" s="1"/>
  <c r="P352" i="1" s="1"/>
  <c r="Y352" i="1" s="1"/>
  <c r="Z352" i="1" s="1"/>
  <c r="L792" i="1"/>
  <c r="M792" i="1" s="1"/>
  <c r="O792" i="1" s="1"/>
  <c r="P792" i="1" s="1"/>
  <c r="Y792" i="1" s="1"/>
  <c r="Z792" i="1" s="1"/>
  <c r="L513" i="1"/>
  <c r="M513" i="1" s="1"/>
  <c r="O513" i="1" s="1"/>
  <c r="P513" i="1" s="1"/>
  <c r="Y513" i="1" s="1"/>
  <c r="Z513" i="1" s="1"/>
  <c r="L803" i="1"/>
  <c r="M803" i="1" s="1"/>
  <c r="O803" i="1" s="1"/>
  <c r="P803" i="1" s="1"/>
  <c r="Y803" i="1" s="1"/>
  <c r="Z803" i="1" s="1"/>
  <c r="L1353" i="1"/>
  <c r="M1353" i="1" s="1"/>
  <c r="O1353" i="1" s="1"/>
  <c r="P1353" i="1" s="1"/>
  <c r="Y1353" i="1" s="1"/>
  <c r="Z1353" i="1" s="1"/>
  <c r="L116" i="1"/>
  <c r="M116" i="1" s="1"/>
  <c r="O116" i="1" s="1"/>
  <c r="P116" i="1" s="1"/>
  <c r="Y116" i="1" s="1"/>
  <c r="Z116" i="1" s="1"/>
  <c r="L246" i="1"/>
  <c r="M246" i="1" s="1"/>
  <c r="O246" i="1" s="1"/>
  <c r="P246" i="1" s="1"/>
  <c r="Y246" i="1" s="1"/>
  <c r="Z246" i="1" s="1"/>
  <c r="L536" i="1"/>
  <c r="M536" i="1" s="1"/>
  <c r="O536" i="1" s="1"/>
  <c r="P536" i="1" s="1"/>
  <c r="Y536" i="1" s="1"/>
  <c r="Z536" i="1" s="1"/>
  <c r="L1717" i="1"/>
  <c r="M1717" i="1" s="1"/>
  <c r="O1717" i="1" s="1"/>
  <c r="P1717" i="1" s="1"/>
  <c r="Y1717" i="1" s="1"/>
  <c r="Z1717" i="1" s="1"/>
  <c r="L528" i="1"/>
  <c r="M528" i="1" s="1"/>
  <c r="O528" i="1" s="1"/>
  <c r="P528" i="1" s="1"/>
  <c r="Y528" i="1" s="1"/>
  <c r="Z528" i="1" s="1"/>
  <c r="L1358" i="1"/>
  <c r="M1358" i="1" s="1"/>
  <c r="O1358" i="1" s="1"/>
  <c r="P1358" i="1" s="1"/>
  <c r="Y1358" i="1" s="1"/>
  <c r="Z1358" i="1" s="1"/>
  <c r="L301" i="1"/>
  <c r="M301" i="1" s="1"/>
  <c r="O301" i="1" s="1"/>
  <c r="P301" i="1" s="1"/>
  <c r="Y301" i="1" s="1"/>
  <c r="Z301" i="1" s="1"/>
  <c r="L1021" i="1"/>
  <c r="M1021" i="1" s="1"/>
  <c r="O1021" i="1" s="1"/>
  <c r="P1021" i="1" s="1"/>
  <c r="Y1021" i="1" s="1"/>
  <c r="Z1021" i="1" s="1"/>
  <c r="L432" i="1"/>
  <c r="M432" i="1" s="1"/>
  <c r="O432" i="1" s="1"/>
  <c r="P432" i="1" s="1"/>
  <c r="Y432" i="1" s="1"/>
  <c r="Z432" i="1" s="1"/>
  <c r="L572" i="1"/>
  <c r="M572" i="1" s="1"/>
  <c r="O572" i="1" s="1"/>
  <c r="P572" i="1" s="1"/>
  <c r="Y572" i="1" s="1"/>
  <c r="Z572" i="1" s="1"/>
  <c r="L1484" i="1"/>
  <c r="M1484" i="1" s="1"/>
  <c r="O1484" i="1" s="1"/>
  <c r="P1484" i="1" s="1"/>
  <c r="Y1484" i="1" s="1"/>
  <c r="Z1484" i="1" s="1"/>
  <c r="L1713" i="1"/>
  <c r="M1713" i="1" s="1"/>
  <c r="O1713" i="1" s="1"/>
  <c r="P1713" i="1" s="1"/>
  <c r="Y1713" i="1" s="1"/>
  <c r="Z1713" i="1" s="1"/>
  <c r="L415" i="1"/>
  <c r="M415" i="1" s="1"/>
  <c r="O415" i="1" s="1"/>
  <c r="P415" i="1" s="1"/>
  <c r="Y415" i="1" s="1"/>
  <c r="Z415" i="1" s="1"/>
  <c r="L1095" i="1"/>
  <c r="M1095" i="1" s="1"/>
  <c r="O1095" i="1" s="1"/>
  <c r="P1095" i="1" s="1"/>
  <c r="Y1095" i="1" s="1"/>
  <c r="Z1095" i="1" s="1"/>
  <c r="L259" i="1"/>
  <c r="M259" i="1" s="1"/>
  <c r="O259" i="1" s="1"/>
  <c r="P259" i="1" s="1"/>
  <c r="Y259" i="1" s="1"/>
  <c r="Z259" i="1" s="1"/>
  <c r="L1272" i="1"/>
  <c r="M1272" i="1" s="1"/>
  <c r="O1272" i="1" s="1"/>
  <c r="P1272" i="1" s="1"/>
  <c r="Y1272" i="1" s="1"/>
  <c r="Z1272" i="1" s="1"/>
  <c r="L417" i="1"/>
  <c r="M417" i="1" s="1"/>
  <c r="O417" i="1" s="1"/>
  <c r="P417" i="1" s="1"/>
  <c r="Y417" i="1" s="1"/>
  <c r="Z417" i="1" s="1"/>
  <c r="L1050" i="1"/>
  <c r="M1050" i="1" s="1"/>
  <c r="O1050" i="1" s="1"/>
  <c r="P1050" i="1" s="1"/>
  <c r="Y1050" i="1" s="1"/>
  <c r="Z1050" i="1" s="1"/>
  <c r="L21" i="1"/>
  <c r="M21" i="1" s="1"/>
  <c r="O21" i="1" s="1"/>
  <c r="P21" i="1" s="1"/>
  <c r="Y21" i="1" s="1"/>
  <c r="Z21" i="1" s="1"/>
  <c r="L371" i="1"/>
  <c r="M371" i="1" s="1"/>
  <c r="O371" i="1" s="1"/>
  <c r="P371" i="1" s="1"/>
  <c r="Y371" i="1" s="1"/>
  <c r="Z371" i="1" s="1"/>
  <c r="L521" i="1"/>
  <c r="M521" i="1" s="1"/>
  <c r="O521" i="1" s="1"/>
  <c r="P521" i="1" s="1"/>
  <c r="Y521" i="1" s="1"/>
  <c r="Z521" i="1" s="1"/>
  <c r="L951" i="1"/>
  <c r="M951" i="1" s="1"/>
  <c r="O951" i="1" s="1"/>
  <c r="P951" i="1" s="1"/>
  <c r="Y951" i="1" s="1"/>
  <c r="Z951" i="1" s="1"/>
  <c r="L782" i="1"/>
  <c r="M782" i="1" s="1"/>
  <c r="O782" i="1" s="1"/>
  <c r="P782" i="1" s="1"/>
  <c r="Y782" i="1" s="1"/>
  <c r="Z782" i="1" s="1"/>
  <c r="L204" i="1"/>
  <c r="M204" i="1" s="1"/>
  <c r="O204" i="1" s="1"/>
  <c r="P204" i="1" s="1"/>
  <c r="Y204" i="1" s="1"/>
  <c r="Z204" i="1" s="1"/>
  <c r="L484" i="1"/>
  <c r="M484" i="1" s="1"/>
  <c r="O484" i="1" s="1"/>
  <c r="P484" i="1" s="1"/>
  <c r="Y484" i="1" s="1"/>
  <c r="Z484" i="1" s="1"/>
  <c r="L624" i="1"/>
  <c r="M624" i="1" s="1"/>
  <c r="O624" i="1" s="1"/>
  <c r="P624" i="1" s="1"/>
  <c r="Y624" i="1" s="1"/>
  <c r="Z624" i="1" s="1"/>
  <c r="L1054" i="1"/>
  <c r="M1054" i="1" s="1"/>
  <c r="O1054" i="1" s="1"/>
  <c r="P1054" i="1" s="1"/>
  <c r="Y1054" i="1" s="1"/>
  <c r="Z1054" i="1" s="1"/>
  <c r="L1194" i="1"/>
  <c r="M1194" i="1" s="1"/>
  <c r="O1194" i="1" s="1"/>
  <c r="P1194" i="1" s="1"/>
  <c r="Y1194" i="1" s="1"/>
  <c r="Z1194" i="1" s="1"/>
  <c r="L1573" i="1"/>
  <c r="M1573" i="1" s="1"/>
  <c r="O1573" i="1" s="1"/>
  <c r="P1573" i="1" s="1"/>
  <c r="Y1573" i="1" s="1"/>
  <c r="Z1573" i="1" s="1"/>
  <c r="L186" i="1"/>
  <c r="M186" i="1" s="1"/>
  <c r="O186" i="1" s="1"/>
  <c r="P186" i="1" s="1"/>
  <c r="Y186" i="1" s="1"/>
  <c r="Z186" i="1" s="1"/>
  <c r="L1612" i="1"/>
  <c r="M1612" i="1" s="1"/>
  <c r="O1612" i="1" s="1"/>
  <c r="P1612" i="1" s="1"/>
  <c r="Y1612" i="1" s="1"/>
  <c r="Z1612" i="1" s="1"/>
  <c r="L1557" i="1"/>
  <c r="M1557" i="1" s="1"/>
  <c r="O1557" i="1" s="1"/>
  <c r="P1557" i="1" s="1"/>
  <c r="Y1557" i="1" s="1"/>
  <c r="Z1557" i="1" s="1"/>
  <c r="L808" i="1"/>
  <c r="M808" i="1" s="1"/>
  <c r="O808" i="1" s="1"/>
  <c r="P808" i="1" s="1"/>
  <c r="Y808" i="1" s="1"/>
  <c r="Z808" i="1" s="1"/>
  <c r="L1628" i="1"/>
  <c r="M1628" i="1" s="1"/>
  <c r="O1628" i="1" s="1"/>
  <c r="P1628" i="1" s="1"/>
  <c r="Y1628" i="1" s="1"/>
  <c r="Z1628" i="1" s="1"/>
  <c r="L1500" i="1"/>
  <c r="M1500" i="1" s="1"/>
  <c r="O1500" i="1" s="1"/>
  <c r="P1500" i="1" s="1"/>
  <c r="Y1500" i="1" s="1"/>
  <c r="Z1500" i="1" s="1"/>
  <c r="L1031" i="1"/>
  <c r="M1031" i="1" s="1"/>
  <c r="O1031" i="1" s="1"/>
  <c r="P1031" i="1" s="1"/>
  <c r="Y1031" i="1" s="1"/>
  <c r="Z1031" i="1" s="1"/>
  <c r="L1101" i="1"/>
  <c r="M1101" i="1" s="1"/>
  <c r="O1101" i="1" s="1"/>
  <c r="P1101" i="1" s="1"/>
  <c r="Y1101" i="1" s="1"/>
  <c r="Z1101" i="1" s="1"/>
  <c r="L1391" i="1"/>
  <c r="M1391" i="1" s="1"/>
  <c r="O1391" i="1" s="1"/>
  <c r="P1391" i="1" s="1"/>
  <c r="Y1391" i="1" s="1"/>
  <c r="Z1391" i="1" s="1"/>
  <c r="L1461" i="1"/>
  <c r="M1461" i="1" s="1"/>
  <c r="O1461" i="1" s="1"/>
  <c r="P1461" i="1" s="1"/>
  <c r="Y1461" i="1" s="1"/>
  <c r="Z1461" i="1" s="1"/>
  <c r="L152" i="1"/>
  <c r="M152" i="1" s="1"/>
  <c r="O152" i="1" s="1"/>
  <c r="P152" i="1" s="1"/>
  <c r="Y152" i="1" s="1"/>
  <c r="Z152" i="1" s="1"/>
  <c r="L512" i="1"/>
  <c r="M512" i="1" s="1"/>
  <c r="O512" i="1" s="1"/>
  <c r="P512" i="1" s="1"/>
  <c r="Y512" i="1" s="1"/>
  <c r="Z512" i="1" s="1"/>
  <c r="L83" i="1"/>
  <c r="M83" i="1" s="1"/>
  <c r="O83" i="1" s="1"/>
  <c r="P83" i="1" s="1"/>
  <c r="Y83" i="1" s="1"/>
  <c r="Z83" i="1" s="1"/>
  <c r="L673" i="1"/>
  <c r="M673" i="1" s="1"/>
  <c r="O673" i="1" s="1"/>
  <c r="P673" i="1" s="1"/>
  <c r="Y673" i="1" s="1"/>
  <c r="Z673" i="1" s="1"/>
  <c r="L704" i="1"/>
  <c r="M704" i="1" s="1"/>
  <c r="O704" i="1" s="1"/>
  <c r="P704" i="1" s="1"/>
  <c r="Y704" i="1" s="1"/>
  <c r="Z704" i="1" s="1"/>
  <c r="L774" i="1"/>
  <c r="M774" i="1" s="1"/>
  <c r="O774" i="1" s="1"/>
  <c r="P774" i="1" s="1"/>
  <c r="Y774" i="1" s="1"/>
  <c r="Z774" i="1" s="1"/>
  <c r="L1414" i="1"/>
  <c r="M1414" i="1" s="1"/>
  <c r="O1414" i="1" s="1"/>
  <c r="P1414" i="1" s="1"/>
  <c r="Y1414" i="1" s="1"/>
  <c r="Z1414" i="1" s="1"/>
  <c r="L873" i="1"/>
  <c r="M873" i="1" s="1"/>
  <c r="O873" i="1" s="1"/>
  <c r="P873" i="1" s="1"/>
  <c r="Y873" i="1" s="1"/>
  <c r="Z873" i="1" s="1"/>
  <c r="L1803" i="1"/>
  <c r="M1803" i="1" s="1"/>
  <c r="O1803" i="1" s="1"/>
  <c r="P1803" i="1" s="1"/>
  <c r="Y1803" i="1" s="1"/>
  <c r="Z1803" i="1" s="1"/>
  <c r="L1375" i="1"/>
  <c r="M1375" i="1" s="1"/>
  <c r="O1375" i="1" s="1"/>
  <c r="P1375" i="1" s="1"/>
  <c r="Y1375" i="1" s="1"/>
  <c r="Z1375" i="1" s="1"/>
  <c r="L1176" i="1"/>
  <c r="M1176" i="1" s="1"/>
  <c r="O1176" i="1" s="1"/>
  <c r="P1176" i="1" s="1"/>
  <c r="Y1176" i="1" s="1"/>
  <c r="Z1176" i="1" s="1"/>
  <c r="L1736" i="1"/>
  <c r="M1736" i="1" s="1"/>
  <c r="O1736" i="1" s="1"/>
  <c r="P1736" i="1" s="1"/>
  <c r="Y1736" i="1" s="1"/>
  <c r="Z1736" i="1" s="1"/>
  <c r="L1012" i="1"/>
  <c r="M1012" i="1" s="1"/>
  <c r="O1012" i="1" s="1"/>
  <c r="P1012" i="1" s="1"/>
  <c r="Y1012" i="1" s="1"/>
  <c r="Z1012" i="1" s="1"/>
  <c r="L1082" i="1"/>
  <c r="M1082" i="1" s="1"/>
  <c r="O1082" i="1" s="1"/>
  <c r="P1082" i="1" s="1"/>
  <c r="Y1082" i="1" s="1"/>
  <c r="Z1082" i="1" s="1"/>
  <c r="L1282" i="1"/>
  <c r="M1282" i="1" s="1"/>
  <c r="O1282" i="1" s="1"/>
  <c r="P1282" i="1" s="1"/>
  <c r="Y1282" i="1" s="1"/>
  <c r="Z1282" i="1" s="1"/>
  <c r="L437" i="1"/>
  <c r="M437" i="1" s="1"/>
  <c r="O437" i="1" s="1"/>
  <c r="P437" i="1" s="1"/>
  <c r="Y437" i="1" s="1"/>
  <c r="Z437" i="1" s="1"/>
  <c r="L268" i="1"/>
  <c r="M268" i="1" s="1"/>
  <c r="O268" i="1" s="1"/>
  <c r="P268" i="1" s="1"/>
  <c r="Y268" i="1" s="1"/>
  <c r="Z268" i="1" s="1"/>
  <c r="L748" i="1"/>
  <c r="M748" i="1" s="1"/>
  <c r="O748" i="1" s="1"/>
  <c r="P748" i="1" s="1"/>
  <c r="Y748" i="1" s="1"/>
  <c r="Z748" i="1" s="1"/>
  <c r="L1158" i="1"/>
  <c r="M1158" i="1" s="1"/>
  <c r="O1158" i="1" s="1"/>
  <c r="P1158" i="1" s="1"/>
  <c r="Y1158" i="1" s="1"/>
  <c r="Z1158" i="1" s="1"/>
  <c r="L1472" i="1"/>
  <c r="M1472" i="1" s="1"/>
  <c r="O1472" i="1" s="1"/>
  <c r="P1472" i="1" s="1"/>
  <c r="Y1472" i="1" s="1"/>
  <c r="Z1472" i="1" s="1"/>
  <c r="L1220" i="1"/>
  <c r="M1220" i="1" s="1"/>
  <c r="O1220" i="1" s="1"/>
  <c r="P1220" i="1" s="1"/>
  <c r="Y1220" i="1" s="1"/>
  <c r="Z1220" i="1" s="1"/>
  <c r="L313" i="1"/>
  <c r="M313" i="1" s="1"/>
  <c r="O313" i="1" s="1"/>
  <c r="P313" i="1" s="1"/>
  <c r="Y313" i="1" s="1"/>
  <c r="Z313" i="1" s="1"/>
  <c r="L634" i="1"/>
  <c r="M634" i="1" s="1"/>
  <c r="O634" i="1" s="1"/>
  <c r="P634" i="1" s="1"/>
  <c r="Y634" i="1" s="1"/>
  <c r="Z634" i="1" s="1"/>
  <c r="L854" i="1"/>
  <c r="M854" i="1" s="1"/>
  <c r="O854" i="1" s="1"/>
  <c r="P854" i="1" s="1"/>
  <c r="Y854" i="1" s="1"/>
  <c r="Z854" i="1" s="1"/>
  <c r="L155" i="1"/>
  <c r="M155" i="1" s="1"/>
  <c r="O155" i="1" s="1"/>
  <c r="P155" i="1" s="1"/>
  <c r="Y155" i="1" s="1"/>
  <c r="Z155" i="1" s="1"/>
  <c r="L1422" i="1"/>
  <c r="M1422" i="1" s="1"/>
  <c r="O1422" i="1" s="1"/>
  <c r="P1422" i="1" s="1"/>
  <c r="Y1422" i="1" s="1"/>
  <c r="Z1422" i="1" s="1"/>
  <c r="L1537" i="1"/>
  <c r="M1537" i="1" s="1"/>
  <c r="O1537" i="1" s="1"/>
  <c r="P1537" i="1" s="1"/>
  <c r="Y1537" i="1" s="1"/>
  <c r="Z1537" i="1" s="1"/>
  <c r="L818" i="1"/>
  <c r="M818" i="1" s="1"/>
  <c r="O818" i="1" s="1"/>
  <c r="P818" i="1" s="1"/>
  <c r="Y818" i="1" s="1"/>
  <c r="Z818" i="1" s="1"/>
  <c r="L1689" i="1"/>
  <c r="M1689" i="1" s="1"/>
  <c r="O1689" i="1" s="1"/>
  <c r="P1689" i="1" s="1"/>
  <c r="Y1689" i="1" s="1"/>
  <c r="Z1689" i="1" s="1"/>
  <c r="L363" i="1"/>
  <c r="M363" i="1" s="1"/>
  <c r="O363" i="1" s="1"/>
  <c r="P363" i="1" s="1"/>
  <c r="Y363" i="1" s="1"/>
  <c r="Z363" i="1" s="1"/>
  <c r="L181" i="1"/>
  <c r="M181" i="1" s="1"/>
  <c r="O181" i="1" s="1"/>
  <c r="P181" i="1" s="1"/>
  <c r="Y181" i="1" s="1"/>
  <c r="Z181" i="1" s="1"/>
  <c r="L251" i="1"/>
  <c r="M251" i="1" s="1"/>
  <c r="O251" i="1" s="1"/>
  <c r="P251" i="1" s="1"/>
  <c r="Y251" i="1" s="1"/>
  <c r="Z251" i="1" s="1"/>
  <c r="L1681" i="1"/>
  <c r="M1681" i="1" s="1"/>
  <c r="O1681" i="1" s="1"/>
  <c r="P1681" i="1" s="1"/>
  <c r="Y1681" i="1" s="1"/>
  <c r="Z1681" i="1" s="1"/>
  <c r="L12" i="1"/>
  <c r="M12" i="1" s="1"/>
  <c r="O12" i="1" s="1"/>
  <c r="P12" i="1" s="1"/>
  <c r="Y12" i="1" s="1"/>
  <c r="Z12" i="1" s="1"/>
  <c r="L232" i="1"/>
  <c r="M232" i="1" s="1"/>
  <c r="O232" i="1" s="1"/>
  <c r="P232" i="1" s="1"/>
  <c r="Y232" i="1" s="1"/>
  <c r="Z232" i="1" s="1"/>
  <c r="L302" i="1"/>
  <c r="M302" i="1" s="1"/>
  <c r="O302" i="1" s="1"/>
  <c r="P302" i="1" s="1"/>
  <c r="Y302" i="1" s="1"/>
  <c r="Z302" i="1" s="1"/>
  <c r="L592" i="1"/>
  <c r="M592" i="1" s="1"/>
  <c r="O592" i="1" s="1"/>
  <c r="P592" i="1" s="1"/>
  <c r="Y592" i="1" s="1"/>
  <c r="Z592" i="1" s="1"/>
  <c r="L812" i="1"/>
  <c r="M812" i="1" s="1"/>
  <c r="O812" i="1" s="1"/>
  <c r="P812" i="1" s="1"/>
  <c r="Y812" i="1" s="1"/>
  <c r="Z812" i="1" s="1"/>
  <c r="L173" i="1"/>
  <c r="M173" i="1" s="1"/>
  <c r="O173" i="1" s="1"/>
  <c r="P173" i="1" s="1"/>
  <c r="Y173" i="1" s="1"/>
  <c r="Z173" i="1" s="1"/>
  <c r="L393" i="1"/>
  <c r="M393" i="1" s="1"/>
  <c r="O393" i="1" s="1"/>
  <c r="P393" i="1" s="1"/>
  <c r="Y393" i="1" s="1"/>
  <c r="Z393" i="1" s="1"/>
  <c r="L533" i="1"/>
  <c r="M533" i="1" s="1"/>
  <c r="O533" i="1" s="1"/>
  <c r="P533" i="1" s="1"/>
  <c r="Y533" i="1" s="1"/>
  <c r="Z533" i="1" s="1"/>
  <c r="L753" i="1"/>
  <c r="M753" i="1" s="1"/>
  <c r="O753" i="1" s="1"/>
  <c r="P753" i="1" s="1"/>
  <c r="Y753" i="1" s="1"/>
  <c r="Z753" i="1" s="1"/>
  <c r="L1284" i="1"/>
  <c r="M1284" i="1" s="1"/>
  <c r="O1284" i="1" s="1"/>
  <c r="P1284" i="1" s="1"/>
  <c r="Y1284" i="1" s="1"/>
  <c r="Z1284" i="1" s="1"/>
  <c r="L1373" i="1"/>
  <c r="M1373" i="1" s="1"/>
  <c r="O1373" i="1" s="1"/>
  <c r="P1373" i="1" s="1"/>
  <c r="Y1373" i="1" s="1"/>
  <c r="Z1373" i="1" s="1"/>
  <c r="L225" i="1"/>
  <c r="M225" i="1" s="1"/>
  <c r="O225" i="1" s="1"/>
  <c r="P225" i="1" s="1"/>
  <c r="Y225" i="1" s="1"/>
  <c r="Z225" i="1" s="1"/>
  <c r="L1045" i="1"/>
  <c r="M1045" i="1" s="1"/>
  <c r="O1045" i="1" s="1"/>
  <c r="P1045" i="1" s="1"/>
  <c r="Y1045" i="1" s="1"/>
  <c r="Z1045" i="1" s="1"/>
  <c r="L1315" i="1"/>
  <c r="M1315" i="1" s="1"/>
  <c r="O1315" i="1" s="1"/>
  <c r="P1315" i="1" s="1"/>
  <c r="Y1315" i="1" s="1"/>
  <c r="Z1315" i="1" s="1"/>
  <c r="L1795" i="1"/>
  <c r="M1795" i="1" s="1"/>
  <c r="O1795" i="1" s="1"/>
  <c r="P1795" i="1" s="1"/>
  <c r="Y1795" i="1" s="1"/>
  <c r="Z1795" i="1" s="1"/>
  <c r="L1676" i="1"/>
  <c r="M1676" i="1" s="1"/>
  <c r="O1676" i="1" s="1"/>
  <c r="P1676" i="1" s="1"/>
  <c r="Y1676" i="1" s="1"/>
  <c r="Z1676" i="1" s="1"/>
  <c r="L882" i="1"/>
  <c r="M882" i="1" s="1"/>
  <c r="O882" i="1" s="1"/>
  <c r="P882" i="1" s="1"/>
  <c r="Y882" i="1" s="1"/>
  <c r="Z882" i="1" s="1"/>
  <c r="L1162" i="1"/>
  <c r="M1162" i="1" s="1"/>
  <c r="O1162" i="1" s="1"/>
  <c r="P1162" i="1" s="1"/>
  <c r="Y1162" i="1" s="1"/>
  <c r="Z1162" i="1" s="1"/>
  <c r="L1492" i="1"/>
  <c r="M1492" i="1" s="1"/>
  <c r="O1492" i="1" s="1"/>
  <c r="P1492" i="1" s="1"/>
  <c r="Y1492" i="1" s="1"/>
  <c r="Z1492" i="1" s="1"/>
  <c r="L208" i="1"/>
  <c r="M208" i="1" s="1"/>
  <c r="O208" i="1" s="1"/>
  <c r="P208" i="1" s="1"/>
  <c r="Y208" i="1" s="1"/>
  <c r="Z208" i="1" s="1"/>
  <c r="L478" i="1"/>
  <c r="M478" i="1" s="1"/>
  <c r="O478" i="1" s="1"/>
  <c r="P478" i="1" s="1"/>
  <c r="Y478" i="1" s="1"/>
  <c r="Z478" i="1" s="1"/>
  <c r="L548" i="1"/>
  <c r="M548" i="1" s="1"/>
  <c r="O548" i="1" s="1"/>
  <c r="P548" i="1" s="1"/>
  <c r="Y548" i="1" s="1"/>
  <c r="Z548" i="1" s="1"/>
  <c r="L618" i="1"/>
  <c r="M618" i="1" s="1"/>
  <c r="O618" i="1" s="1"/>
  <c r="P618" i="1" s="1"/>
  <c r="Y618" i="1" s="1"/>
  <c r="Z618" i="1" s="1"/>
  <c r="L898" i="1"/>
  <c r="M898" i="1" s="1"/>
  <c r="O898" i="1" s="1"/>
  <c r="P898" i="1" s="1"/>
  <c r="Y898" i="1" s="1"/>
  <c r="Z898" i="1" s="1"/>
  <c r="L1438" i="1"/>
  <c r="M1438" i="1" s="1"/>
  <c r="O1438" i="1" s="1"/>
  <c r="P1438" i="1" s="1"/>
  <c r="Y1438" i="1" s="1"/>
  <c r="Z1438" i="1" s="1"/>
  <c r="L1672" i="1"/>
  <c r="M1672" i="1" s="1"/>
  <c r="O1672" i="1" s="1"/>
  <c r="P1672" i="1" s="1"/>
  <c r="Y1672" i="1" s="1"/>
  <c r="Z1672" i="1" s="1"/>
  <c r="L840" i="1"/>
  <c r="M840" i="1" s="1"/>
  <c r="O840" i="1" s="1"/>
  <c r="P840" i="1" s="1"/>
  <c r="Y840" i="1" s="1"/>
  <c r="Z840" i="1" s="1"/>
  <c r="L31" i="1"/>
  <c r="M31" i="1" s="1"/>
  <c r="O31" i="1" s="1"/>
  <c r="P31" i="1" s="1"/>
  <c r="Y31" i="1" s="1"/>
  <c r="Z31" i="1" s="1"/>
  <c r="L214" i="1"/>
  <c r="M214" i="1" s="1"/>
  <c r="O214" i="1" s="1"/>
  <c r="P214" i="1" s="1"/>
  <c r="Y214" i="1" s="1"/>
  <c r="Z214" i="1" s="1"/>
  <c r="L1093" i="1"/>
  <c r="M1093" i="1" s="1"/>
  <c r="O1093" i="1" s="1"/>
  <c r="P1093" i="1" s="1"/>
  <c r="Y1093" i="1" s="1"/>
  <c r="Z1093" i="1" s="1"/>
  <c r="L835" i="1"/>
  <c r="M835" i="1" s="1"/>
  <c r="O835" i="1" s="1"/>
  <c r="P835" i="1" s="1"/>
  <c r="Y835" i="1" s="1"/>
  <c r="Z835" i="1" s="1"/>
  <c r="L1737" i="1"/>
  <c r="M1737" i="1" s="1"/>
  <c r="O1737" i="1" s="1"/>
  <c r="P1737" i="1" s="1"/>
  <c r="Y1737" i="1" s="1"/>
  <c r="Z1737" i="1" s="1"/>
  <c r="L1708" i="1"/>
  <c r="M1708" i="1" s="1"/>
  <c r="O1708" i="1" s="1"/>
  <c r="P1708" i="1" s="1"/>
  <c r="Y1708" i="1" s="1"/>
  <c r="Z1708" i="1" s="1"/>
  <c r="L180" i="1"/>
  <c r="M180" i="1" s="1"/>
  <c r="O180" i="1" s="1"/>
  <c r="P180" i="1" s="1"/>
  <c r="Y180" i="1" s="1"/>
  <c r="Z180" i="1" s="1"/>
  <c r="L400" i="1"/>
  <c r="M400" i="1" s="1"/>
  <c r="O400" i="1" s="1"/>
  <c r="P400" i="1" s="1"/>
  <c r="Y400" i="1" s="1"/>
  <c r="Z400" i="1" s="1"/>
  <c r="L1510" i="1"/>
  <c r="M1510" i="1" s="1"/>
  <c r="O1510" i="1" s="1"/>
  <c r="P1510" i="1" s="1"/>
  <c r="Y1510" i="1" s="1"/>
  <c r="Z1510" i="1" s="1"/>
  <c r="L321" i="1"/>
  <c r="M321" i="1" s="1"/>
  <c r="O321" i="1" s="1"/>
  <c r="P321" i="1" s="1"/>
  <c r="Y321" i="1" s="1"/>
  <c r="Z321" i="1" s="1"/>
  <c r="L611" i="1"/>
  <c r="M611" i="1" s="1"/>
  <c r="O611" i="1" s="1"/>
  <c r="P611" i="1" s="1"/>
  <c r="Y611" i="1" s="1"/>
  <c r="Z611" i="1" s="1"/>
  <c r="L821" i="1"/>
  <c r="M821" i="1" s="1"/>
  <c r="O821" i="1" s="1"/>
  <c r="P821" i="1" s="1"/>
  <c r="Y821" i="1" s="1"/>
  <c r="Z821" i="1" s="1"/>
  <c r="L971" i="1"/>
  <c r="M971" i="1" s="1"/>
  <c r="O971" i="1" s="1"/>
  <c r="P971" i="1" s="1"/>
  <c r="Y971" i="1" s="1"/>
  <c r="Z971" i="1" s="1"/>
  <c r="L1041" i="1"/>
  <c r="M1041" i="1" s="1"/>
  <c r="O1041" i="1" s="1"/>
  <c r="P1041" i="1" s="1"/>
  <c r="Y1041" i="1" s="1"/>
  <c r="Z1041" i="1" s="1"/>
  <c r="L1251" i="1"/>
  <c r="M1251" i="1" s="1"/>
  <c r="O1251" i="1" s="1"/>
  <c r="P1251" i="1" s="1"/>
  <c r="Y1251" i="1" s="1"/>
  <c r="Z1251" i="1" s="1"/>
  <c r="L162" i="1"/>
  <c r="M162" i="1" s="1"/>
  <c r="O162" i="1" s="1"/>
  <c r="P162" i="1" s="1"/>
  <c r="Y162" i="1" s="1"/>
  <c r="Z162" i="1" s="1"/>
  <c r="L452" i="1"/>
  <c r="M452" i="1" s="1"/>
  <c r="O452" i="1" s="1"/>
  <c r="P452" i="1" s="1"/>
  <c r="Y452" i="1" s="1"/>
  <c r="Z452" i="1" s="1"/>
  <c r="L522" i="1"/>
  <c r="M522" i="1" s="1"/>
  <c r="O522" i="1" s="1"/>
  <c r="P522" i="1" s="1"/>
  <c r="Y522" i="1" s="1"/>
  <c r="Z522" i="1" s="1"/>
  <c r="L742" i="1"/>
  <c r="M742" i="1" s="1"/>
  <c r="O742" i="1" s="1"/>
  <c r="P742" i="1" s="1"/>
  <c r="Y742" i="1" s="1"/>
  <c r="Z742" i="1" s="1"/>
  <c r="L93" i="1"/>
  <c r="M93" i="1" s="1"/>
  <c r="O93" i="1" s="1"/>
  <c r="P93" i="1" s="1"/>
  <c r="Y93" i="1" s="1"/>
  <c r="Z93" i="1" s="1"/>
  <c r="L574" i="1"/>
  <c r="M574" i="1" s="1"/>
  <c r="O574" i="1" s="1"/>
  <c r="P574" i="1" s="1"/>
  <c r="Y574" i="1" s="1"/>
  <c r="Z574" i="1" s="1"/>
  <c r="L1504" i="1"/>
  <c r="M1504" i="1" s="1"/>
  <c r="O1504" i="1" s="1"/>
  <c r="P1504" i="1" s="1"/>
  <c r="Y1504" i="1" s="1"/>
  <c r="Z1504" i="1" s="1"/>
  <c r="L1574" i="1"/>
  <c r="M1574" i="1" s="1"/>
  <c r="O1574" i="1" s="1"/>
  <c r="P1574" i="1" s="1"/>
  <c r="Y1574" i="1" s="1"/>
  <c r="Z1574" i="1" s="1"/>
  <c r="L1714" i="1"/>
  <c r="M1714" i="1" s="1"/>
  <c r="O1714" i="1" s="1"/>
  <c r="P1714" i="1" s="1"/>
  <c r="Y1714" i="1" s="1"/>
  <c r="Z1714" i="1" s="1"/>
  <c r="L883" i="1"/>
  <c r="M883" i="1" s="1"/>
  <c r="O883" i="1" s="1"/>
  <c r="P883" i="1" s="1"/>
  <c r="Y883" i="1" s="1"/>
  <c r="Z883" i="1" s="1"/>
  <c r="L953" i="1"/>
  <c r="M953" i="1" s="1"/>
  <c r="O953" i="1" s="1"/>
  <c r="P953" i="1" s="1"/>
  <c r="Y953" i="1" s="1"/>
  <c r="Z953" i="1" s="1"/>
  <c r="L1733" i="1"/>
  <c r="M1733" i="1" s="1"/>
  <c r="O1733" i="1" s="1"/>
  <c r="P1733" i="1" s="1"/>
  <c r="Y1733" i="1" s="1"/>
  <c r="Z1733" i="1" s="1"/>
  <c r="L435" i="1"/>
  <c r="M435" i="1" s="1"/>
  <c r="O435" i="1" s="1"/>
  <c r="P435" i="1" s="1"/>
  <c r="Y435" i="1" s="1"/>
  <c r="Z435" i="1" s="1"/>
  <c r="L775" i="1"/>
  <c r="M775" i="1" s="1"/>
  <c r="O775" i="1" s="1"/>
  <c r="P775" i="1" s="1"/>
  <c r="Y775" i="1" s="1"/>
  <c r="Z775" i="1" s="1"/>
  <c r="L1115" i="1"/>
  <c r="M1115" i="1" s="1"/>
  <c r="O1115" i="1" s="1"/>
  <c r="P1115" i="1" s="1"/>
  <c r="Y1115" i="1" s="1"/>
  <c r="Z1115" i="1" s="1"/>
  <c r="L1116" i="1"/>
  <c r="M1116" i="1" s="1"/>
  <c r="O1116" i="1" s="1"/>
  <c r="P1116" i="1" s="1"/>
  <c r="Y1116" i="1" s="1"/>
  <c r="Z1116" i="1" s="1"/>
  <c r="L1186" i="1"/>
  <c r="M1186" i="1" s="1"/>
  <c r="O1186" i="1" s="1"/>
  <c r="P1186" i="1" s="1"/>
  <c r="Y1186" i="1" s="1"/>
  <c r="Z1186" i="1" s="1"/>
  <c r="L1022" i="1"/>
  <c r="M1022" i="1" s="1"/>
  <c r="O1022" i="1" s="1"/>
  <c r="P1022" i="1" s="1"/>
  <c r="Y1022" i="1" s="1"/>
  <c r="Z1022" i="1" s="1"/>
  <c r="L1292" i="1"/>
  <c r="M1292" i="1" s="1"/>
  <c r="O1292" i="1" s="1"/>
  <c r="P1292" i="1" s="1"/>
  <c r="Y1292" i="1" s="1"/>
  <c r="Z1292" i="1" s="1"/>
  <c r="L1362" i="1"/>
  <c r="M1362" i="1" s="1"/>
  <c r="O1362" i="1" s="1"/>
  <c r="P1362" i="1" s="1"/>
  <c r="Y1362" i="1" s="1"/>
  <c r="Z1362" i="1" s="1"/>
  <c r="L1782" i="1"/>
  <c r="M1782" i="1" s="1"/>
  <c r="O1782" i="1" s="1"/>
  <c r="P1782" i="1" s="1"/>
  <c r="Y1782" i="1" s="1"/>
  <c r="Z1782" i="1" s="1"/>
  <c r="L1457" i="1"/>
  <c r="M1457" i="1" s="1"/>
  <c r="O1457" i="1" s="1"/>
  <c r="P1457" i="1" s="1"/>
  <c r="Y1457" i="1" s="1"/>
  <c r="Z1457" i="1" s="1"/>
  <c r="L688" i="1"/>
  <c r="M688" i="1" s="1"/>
  <c r="O688" i="1" s="1"/>
  <c r="P688" i="1" s="1"/>
  <c r="Y688" i="1" s="1"/>
  <c r="Z688" i="1" s="1"/>
  <c r="L758" i="1"/>
  <c r="M758" i="1" s="1"/>
  <c r="O758" i="1" s="1"/>
  <c r="P758" i="1" s="1"/>
  <c r="Y758" i="1" s="1"/>
  <c r="Z758" i="1" s="1"/>
  <c r="L1699" i="1"/>
  <c r="M1699" i="1" s="1"/>
  <c r="O1699" i="1" s="1"/>
  <c r="P1699" i="1" s="1"/>
  <c r="Y1699" i="1" s="1"/>
  <c r="Z1699" i="1" s="1"/>
  <c r="L531" i="1"/>
  <c r="M531" i="1" s="1"/>
  <c r="O531" i="1" s="1"/>
  <c r="P531" i="1" s="1"/>
  <c r="Y531" i="1" s="1"/>
  <c r="Z531" i="1" s="1"/>
  <c r="L1064" i="1"/>
  <c r="M1064" i="1" s="1"/>
  <c r="O1064" i="1" s="1"/>
  <c r="P1064" i="1" s="1"/>
  <c r="Y1064" i="1" s="1"/>
  <c r="Z1064" i="1" s="1"/>
  <c r="L1023" i="1"/>
  <c r="M1023" i="1" s="1"/>
  <c r="O1023" i="1" s="1"/>
  <c r="P1023" i="1" s="1"/>
  <c r="Y1023" i="1" s="1"/>
  <c r="Z1023" i="1" s="1"/>
  <c r="L1583" i="1"/>
  <c r="M1583" i="1" s="1"/>
  <c r="O1583" i="1" s="1"/>
  <c r="P1583" i="1" s="1"/>
  <c r="Y1583" i="1" s="1"/>
  <c r="Z1583" i="1" s="1"/>
  <c r="L495" i="1"/>
  <c r="M495" i="1" s="1"/>
  <c r="O495" i="1" s="1"/>
  <c r="P495" i="1" s="1"/>
  <c r="Y495" i="1" s="1"/>
  <c r="Z495" i="1" s="1"/>
  <c r="L1655" i="1"/>
  <c r="M1655" i="1" s="1"/>
  <c r="O1655" i="1" s="1"/>
  <c r="P1655" i="1" s="1"/>
  <c r="Y1655" i="1" s="1"/>
  <c r="Z1655" i="1" s="1"/>
  <c r="L987" i="1"/>
  <c r="M987" i="1" s="1"/>
  <c r="O987" i="1" s="1"/>
  <c r="P987" i="1" s="1"/>
  <c r="Y987" i="1" s="1"/>
  <c r="Z987" i="1" s="1"/>
  <c r="AR9" i="1"/>
  <c r="L620" i="1"/>
  <c r="M620" i="1" s="1"/>
  <c r="O620" i="1" s="1"/>
  <c r="P620" i="1" s="1"/>
  <c r="Y620" i="1" s="1"/>
  <c r="Z620" i="1" s="1"/>
  <c r="L751" i="1"/>
  <c r="M751" i="1" s="1"/>
  <c r="O751" i="1" s="1"/>
  <c r="P751" i="1" s="1"/>
  <c r="Y751" i="1" s="1"/>
  <c r="Z751" i="1" s="1"/>
  <c r="L1541" i="1"/>
  <c r="M1541" i="1" s="1"/>
  <c r="O1541" i="1" s="1"/>
  <c r="P1541" i="1" s="1"/>
  <c r="Y1541" i="1" s="1"/>
  <c r="Z1541" i="1" s="1"/>
  <c r="L1691" i="1"/>
  <c r="M1691" i="1" s="1"/>
  <c r="O1691" i="1" s="1"/>
  <c r="P1691" i="1" s="1"/>
  <c r="Y1691" i="1" s="1"/>
  <c r="Z1691" i="1" s="1"/>
  <c r="L1771" i="1"/>
  <c r="M1771" i="1" s="1"/>
  <c r="O1771" i="1" s="1"/>
  <c r="P1771" i="1" s="1"/>
  <c r="Y1771" i="1" s="1"/>
  <c r="Z1771" i="1" s="1"/>
  <c r="L92" i="1"/>
  <c r="M92" i="1" s="1"/>
  <c r="O92" i="1" s="1"/>
  <c r="P92" i="1" s="1"/>
  <c r="Y92" i="1" s="1"/>
  <c r="Z92" i="1" s="1"/>
  <c r="L672" i="1"/>
  <c r="M672" i="1" s="1"/>
  <c r="O672" i="1" s="1"/>
  <c r="P672" i="1" s="1"/>
  <c r="Y672" i="1" s="1"/>
  <c r="Z672" i="1" s="1"/>
  <c r="L323" i="1"/>
  <c r="M323" i="1" s="1"/>
  <c r="O323" i="1" s="1"/>
  <c r="P323" i="1" s="1"/>
  <c r="Y323" i="1" s="1"/>
  <c r="Z323" i="1" s="1"/>
  <c r="L224" i="1"/>
  <c r="M224" i="1" s="1"/>
  <c r="O224" i="1" s="1"/>
  <c r="P224" i="1" s="1"/>
  <c r="Y224" i="1" s="1"/>
  <c r="Z224" i="1" s="1"/>
  <c r="L294" i="1"/>
  <c r="M294" i="1" s="1"/>
  <c r="O294" i="1" s="1"/>
  <c r="P294" i="1" s="1"/>
  <c r="Y294" i="1" s="1"/>
  <c r="Z294" i="1" s="1"/>
  <c r="L504" i="1"/>
  <c r="M504" i="1" s="1"/>
  <c r="O504" i="1" s="1"/>
  <c r="P504" i="1" s="1"/>
  <c r="Y504" i="1" s="1"/>
  <c r="Z504" i="1" s="1"/>
  <c r="L864" i="1"/>
  <c r="M864" i="1" s="1"/>
  <c r="O864" i="1" s="1"/>
  <c r="P864" i="1" s="1"/>
  <c r="Y864" i="1" s="1"/>
  <c r="Z864" i="1" s="1"/>
  <c r="L1004" i="1"/>
  <c r="M1004" i="1" s="1"/>
  <c r="O1004" i="1" s="1"/>
  <c r="P1004" i="1" s="1"/>
  <c r="Y1004" i="1" s="1"/>
  <c r="Z1004" i="1" s="1"/>
  <c r="L1074" i="1"/>
  <c r="M1074" i="1" s="1"/>
  <c r="O1074" i="1" s="1"/>
  <c r="P1074" i="1" s="1"/>
  <c r="Y1074" i="1" s="1"/>
  <c r="Z1074" i="1" s="1"/>
  <c r="L1144" i="1"/>
  <c r="M1144" i="1" s="1"/>
  <c r="O1144" i="1" s="1"/>
  <c r="P1144" i="1" s="1"/>
  <c r="Y1144" i="1" s="1"/>
  <c r="Z1144" i="1" s="1"/>
  <c r="L1214" i="1"/>
  <c r="M1214" i="1" s="1"/>
  <c r="O1214" i="1" s="1"/>
  <c r="P1214" i="1" s="1"/>
  <c r="Y1214" i="1" s="1"/>
  <c r="Z1214" i="1" s="1"/>
  <c r="L1103" i="1"/>
  <c r="M1103" i="1" s="1"/>
  <c r="O1103" i="1" s="1"/>
  <c r="P1103" i="1" s="1"/>
  <c r="Y1103" i="1" s="1"/>
  <c r="Z1103" i="1" s="1"/>
  <c r="L1173" i="1"/>
  <c r="M1173" i="1" s="1"/>
  <c r="O1173" i="1" s="1"/>
  <c r="P1173" i="1" s="1"/>
  <c r="Y1173" i="1" s="1"/>
  <c r="Z1173" i="1" s="1"/>
  <c r="L1313" i="1"/>
  <c r="M1313" i="1" s="1"/>
  <c r="O1313" i="1" s="1"/>
  <c r="P1313" i="1" s="1"/>
  <c r="Y1313" i="1" s="1"/>
  <c r="Z1313" i="1" s="1"/>
  <c r="L1523" i="1"/>
  <c r="M1523" i="1" s="1"/>
  <c r="O1523" i="1" s="1"/>
  <c r="P1523" i="1" s="1"/>
  <c r="Y1523" i="1" s="1"/>
  <c r="Z1523" i="1" s="1"/>
  <c r="L1593" i="1"/>
  <c r="M1593" i="1" s="1"/>
  <c r="O1593" i="1" s="1"/>
  <c r="P1593" i="1" s="1"/>
  <c r="Y1593" i="1" s="1"/>
  <c r="Z1593" i="1" s="1"/>
  <c r="L845" i="1"/>
  <c r="M845" i="1" s="1"/>
  <c r="O845" i="1" s="1"/>
  <c r="P845" i="1" s="1"/>
  <c r="Y845" i="1" s="1"/>
  <c r="Z845" i="1" s="1"/>
  <c r="L1735" i="1"/>
  <c r="M1735" i="1" s="1"/>
  <c r="O1735" i="1" s="1"/>
  <c r="P1735" i="1" s="1"/>
  <c r="Y1735" i="1" s="1"/>
  <c r="Z1735" i="1" s="1"/>
  <c r="L776" i="1"/>
  <c r="M776" i="1" s="1"/>
  <c r="O776" i="1" s="1"/>
  <c r="P776" i="1" s="1"/>
  <c r="Y776" i="1" s="1"/>
  <c r="Z776" i="1" s="1"/>
  <c r="L1432" i="1"/>
  <c r="M1432" i="1" s="1"/>
  <c r="O1432" i="1" s="1"/>
  <c r="P1432" i="1" s="1"/>
  <c r="Y1432" i="1" s="1"/>
  <c r="Z1432" i="1" s="1"/>
  <c r="L1632" i="1"/>
  <c r="M1632" i="1" s="1"/>
  <c r="O1632" i="1" s="1"/>
  <c r="P1632" i="1" s="1"/>
  <c r="Y1632" i="1" s="1"/>
  <c r="Z1632" i="1" s="1"/>
  <c r="L457" i="1"/>
  <c r="M457" i="1" s="1"/>
  <c r="O457" i="1" s="1"/>
  <c r="P457" i="1" s="1"/>
  <c r="Y457" i="1" s="1"/>
  <c r="Z457" i="1" s="1"/>
  <c r="L587" i="1"/>
  <c r="M587" i="1" s="1"/>
  <c r="O587" i="1" s="1"/>
  <c r="P587" i="1" s="1"/>
  <c r="Y587" i="1" s="1"/>
  <c r="Z587" i="1" s="1"/>
  <c r="L1757" i="1"/>
  <c r="M1757" i="1" s="1"/>
  <c r="O1757" i="1" s="1"/>
  <c r="P1757" i="1" s="1"/>
  <c r="Y1757" i="1" s="1"/>
  <c r="Z1757" i="1" s="1"/>
  <c r="L477" i="1"/>
  <c r="M477" i="1" s="1"/>
  <c r="O477" i="1" s="1"/>
  <c r="P477" i="1" s="1"/>
  <c r="Y477" i="1" s="1"/>
  <c r="Z477" i="1" s="1"/>
  <c r="L817" i="1"/>
  <c r="M817" i="1" s="1"/>
  <c r="O817" i="1" s="1"/>
  <c r="P817" i="1" s="1"/>
  <c r="Y817" i="1" s="1"/>
  <c r="Z817" i="1" s="1"/>
  <c r="L148" i="1"/>
  <c r="M148" i="1" s="1"/>
  <c r="O148" i="1" s="1"/>
  <c r="P148" i="1" s="1"/>
  <c r="Y148" i="1" s="1"/>
  <c r="Z148" i="1" s="1"/>
  <c r="L1648" i="1"/>
  <c r="M1648" i="1" s="1"/>
  <c r="O1648" i="1" s="1"/>
  <c r="P1648" i="1" s="1"/>
  <c r="Y1648" i="1" s="1"/>
  <c r="Z1648" i="1" s="1"/>
  <c r="L1060" i="1"/>
  <c r="M1060" i="1" s="1"/>
  <c r="O1060" i="1" s="1"/>
  <c r="P1060" i="1" s="1"/>
  <c r="Y1060" i="1" s="1"/>
  <c r="Z1060" i="1" s="1"/>
  <c r="L741" i="1"/>
  <c r="M741" i="1" s="1"/>
  <c r="O741" i="1" s="1"/>
  <c r="P741" i="1" s="1"/>
  <c r="Y741" i="1" s="1"/>
  <c r="Z741" i="1" s="1"/>
  <c r="L1611" i="1"/>
  <c r="M1611" i="1" s="1"/>
  <c r="O1611" i="1" s="1"/>
  <c r="P1611" i="1" s="1"/>
  <c r="Y1611" i="1" s="1"/>
  <c r="Z1611" i="1" s="1"/>
  <c r="L82" i="1"/>
  <c r="M82" i="1" s="1"/>
  <c r="O82" i="1" s="1"/>
  <c r="P82" i="1" s="1"/>
  <c r="Y82" i="1" s="1"/>
  <c r="Z82" i="1" s="1"/>
  <c r="L1204" i="1"/>
  <c r="M1204" i="1" s="1"/>
  <c r="O1204" i="1" s="1"/>
  <c r="P1204" i="1" s="1"/>
  <c r="Y1204" i="1" s="1"/>
  <c r="Z1204" i="1" s="1"/>
  <c r="L1513" i="1"/>
  <c r="M1513" i="1" s="1"/>
  <c r="O1513" i="1" s="1"/>
  <c r="P1513" i="1" s="1"/>
  <c r="Y1513" i="1" s="1"/>
  <c r="Z1513" i="1" s="1"/>
  <c r="L1175" i="1"/>
  <c r="M1175" i="1" s="1"/>
  <c r="O1175" i="1" s="1"/>
  <c r="P1175" i="1" s="1"/>
  <c r="Y1175" i="1" s="1"/>
  <c r="Z1175" i="1" s="1"/>
  <c r="L196" i="1"/>
  <c r="M196" i="1" s="1"/>
  <c r="O196" i="1" s="1"/>
  <c r="P196" i="1" s="1"/>
  <c r="Y196" i="1" s="1"/>
  <c r="Z196" i="1" s="1"/>
  <c r="L1797" i="1"/>
  <c r="M1797" i="1" s="1"/>
  <c r="O1797" i="1" s="1"/>
  <c r="P1797" i="1" s="1"/>
  <c r="Y1797" i="1" s="1"/>
  <c r="Z1797" i="1" s="1"/>
  <c r="L330" i="1"/>
  <c r="M330" i="1" s="1"/>
  <c r="O330" i="1" s="1"/>
  <c r="P330" i="1" s="1"/>
  <c r="Y330" i="1" s="1"/>
  <c r="Z330" i="1" s="1"/>
  <c r="L1660" i="1"/>
  <c r="M1660" i="1" s="1"/>
  <c r="O1660" i="1" s="1"/>
  <c r="P1660" i="1" s="1"/>
  <c r="Y1660" i="1" s="1"/>
  <c r="Z1660" i="1" s="1"/>
  <c r="L191" i="1"/>
  <c r="M191" i="1" s="1"/>
  <c r="O191" i="1" s="1"/>
  <c r="P191" i="1" s="1"/>
  <c r="Y191" i="1" s="1"/>
  <c r="Z191" i="1" s="1"/>
  <c r="L1411" i="1"/>
  <c r="M1411" i="1" s="1"/>
  <c r="O1411" i="1" s="1"/>
  <c r="P1411" i="1" s="1"/>
  <c r="Y1411" i="1" s="1"/>
  <c r="Z1411" i="1" s="1"/>
  <c r="L103" i="1"/>
  <c r="M103" i="1" s="1"/>
  <c r="O103" i="1" s="1"/>
  <c r="P103" i="1" s="1"/>
  <c r="Y103" i="1" s="1"/>
  <c r="Z103" i="1" s="1"/>
  <c r="L403" i="1"/>
  <c r="M403" i="1" s="1"/>
  <c r="O403" i="1" s="1"/>
  <c r="P403" i="1" s="1"/>
  <c r="Y403" i="1" s="1"/>
  <c r="Z403" i="1" s="1"/>
  <c r="L693" i="1"/>
  <c r="M693" i="1" s="1"/>
  <c r="O693" i="1" s="1"/>
  <c r="P693" i="1" s="1"/>
  <c r="Y693" i="1" s="1"/>
  <c r="Z693" i="1" s="1"/>
  <c r="L24" i="1"/>
  <c r="M24" i="1" s="1"/>
  <c r="O24" i="1" s="1"/>
  <c r="P24" i="1" s="1"/>
  <c r="Y24" i="1" s="1"/>
  <c r="Z24" i="1" s="1"/>
  <c r="L1673" i="1"/>
  <c r="M1673" i="1" s="1"/>
  <c r="O1673" i="1" s="1"/>
  <c r="P1673" i="1" s="1"/>
  <c r="Y1673" i="1" s="1"/>
  <c r="Z1673" i="1" s="1"/>
  <c r="L645" i="1"/>
  <c r="M645" i="1" s="1"/>
  <c r="O645" i="1" s="1"/>
  <c r="P645" i="1" s="1"/>
  <c r="Y645" i="1" s="1"/>
  <c r="Z645" i="1" s="1"/>
  <c r="L715" i="1"/>
  <c r="M715" i="1" s="1"/>
  <c r="O715" i="1" s="1"/>
  <c r="P715" i="1" s="1"/>
  <c r="Y715" i="1" s="1"/>
  <c r="Z715" i="1" s="1"/>
  <c r="L1055" i="1"/>
  <c r="M1055" i="1" s="1"/>
  <c r="O1055" i="1" s="1"/>
  <c r="P1055" i="1" s="1"/>
  <c r="Y1055" i="1" s="1"/>
  <c r="Z1055" i="1" s="1"/>
  <c r="L1805" i="1"/>
  <c r="M1805" i="1" s="1"/>
  <c r="O1805" i="1" s="1"/>
  <c r="P1805" i="1" s="1"/>
  <c r="Y1805" i="1" s="1"/>
  <c r="Z1805" i="1" s="1"/>
  <c r="L846" i="1"/>
  <c r="M846" i="1" s="1"/>
  <c r="O846" i="1" s="1"/>
  <c r="P846" i="1" s="1"/>
  <c r="Y846" i="1" s="1"/>
  <c r="Z846" i="1" s="1"/>
  <c r="L1056" i="1"/>
  <c r="M1056" i="1" s="1"/>
  <c r="O1056" i="1" s="1"/>
  <c r="P1056" i="1" s="1"/>
  <c r="Y1056" i="1" s="1"/>
  <c r="Z1056" i="1" s="1"/>
  <c r="L1232" i="1"/>
  <c r="M1232" i="1" s="1"/>
  <c r="O1232" i="1" s="1"/>
  <c r="P1232" i="1" s="1"/>
  <c r="Y1232" i="1" s="1"/>
  <c r="Z1232" i="1" s="1"/>
  <c r="L1442" i="1"/>
  <c r="M1442" i="1" s="1"/>
  <c r="O1442" i="1" s="1"/>
  <c r="P1442" i="1" s="1"/>
  <c r="Y1442" i="1" s="1"/>
  <c r="Z1442" i="1" s="1"/>
  <c r="L1502" i="1"/>
  <c r="M1502" i="1" s="1"/>
  <c r="O1502" i="1" s="1"/>
  <c r="P1502" i="1" s="1"/>
  <c r="Y1502" i="1" s="1"/>
  <c r="Z1502" i="1" s="1"/>
  <c r="L117" i="1"/>
  <c r="M117" i="1" s="1"/>
  <c r="O117" i="1" s="1"/>
  <c r="P117" i="1" s="1"/>
  <c r="Y117" i="1" s="1"/>
  <c r="Z117" i="1" s="1"/>
  <c r="L158" i="1"/>
  <c r="M158" i="1" s="1"/>
  <c r="O158" i="1" s="1"/>
  <c r="P158" i="1" s="1"/>
  <c r="Y158" i="1" s="1"/>
  <c r="Z158" i="1" s="1"/>
  <c r="L488" i="1"/>
  <c r="M488" i="1" s="1"/>
  <c r="O488" i="1" s="1"/>
  <c r="P488" i="1" s="1"/>
  <c r="Y488" i="1" s="1"/>
  <c r="Z488" i="1" s="1"/>
  <c r="L1448" i="1"/>
  <c r="M1448" i="1" s="1"/>
  <c r="O1448" i="1" s="1"/>
  <c r="P1448" i="1" s="1"/>
  <c r="Y1448" i="1" s="1"/>
  <c r="Z1448" i="1" s="1"/>
  <c r="AS9" i="1"/>
  <c r="AR8" i="1"/>
  <c r="AO12" i="1"/>
  <c r="AR10" i="1"/>
  <c r="AR11" i="1"/>
  <c r="AN12" i="1"/>
  <c r="AA10" i="1" l="1"/>
  <c r="AB10" i="1" s="1"/>
  <c r="AA9" i="1"/>
  <c r="AB9" i="1" s="1"/>
  <c r="AA8" i="1"/>
  <c r="AB8" i="1" s="1"/>
  <c r="AC8" i="1" s="1"/>
  <c r="AD8" i="1" s="1"/>
  <c r="O11" i="1"/>
  <c r="P11" i="1" s="1"/>
  <c r="Y11" i="1" s="1"/>
  <c r="Z11" i="1" s="1"/>
  <c r="AA845" i="1" s="1"/>
  <c r="AB845" i="1" s="1"/>
  <c r="M11" i="1"/>
  <c r="P51" i="1"/>
  <c r="Y51" i="1" s="1"/>
  <c r="Z51" i="1" s="1"/>
  <c r="S9" i="1"/>
  <c r="T9" i="1" s="1"/>
  <c r="U9" i="1" s="1"/>
  <c r="Q10" i="1"/>
  <c r="R10" i="1" s="1"/>
  <c r="Q9" i="1"/>
  <c r="R9" i="1" s="1"/>
  <c r="AC9" i="1" s="1"/>
  <c r="AA758" i="1" l="1"/>
  <c r="AB758" i="1" s="1"/>
  <c r="AA1720" i="1"/>
  <c r="AB1720" i="1" s="1"/>
  <c r="AA1172" i="1"/>
  <c r="AB1172" i="1" s="1"/>
  <c r="AA100" i="1"/>
  <c r="AB100" i="1" s="1"/>
  <c r="AA914" i="1"/>
  <c r="AB914" i="1" s="1"/>
  <c r="AA1285" i="1"/>
  <c r="AB1285" i="1" s="1"/>
  <c r="AA1746" i="1"/>
  <c r="AB1746" i="1" s="1"/>
  <c r="AA421" i="1"/>
  <c r="AB421" i="1" s="1"/>
  <c r="AA85" i="1"/>
  <c r="AB85" i="1" s="1"/>
  <c r="AA1431" i="1"/>
  <c r="AB1431" i="1" s="1"/>
  <c r="AA119" i="1"/>
  <c r="AB119" i="1" s="1"/>
  <c r="AA1055" i="1"/>
  <c r="AB1055" i="1" s="1"/>
  <c r="AA662" i="1"/>
  <c r="AB662" i="1" s="1"/>
  <c r="AA1685" i="1"/>
  <c r="AB1685" i="1" s="1"/>
  <c r="AA1546" i="1"/>
  <c r="AB1546" i="1" s="1"/>
  <c r="AA1790" i="1"/>
  <c r="AB1790" i="1" s="1"/>
  <c r="AA1338" i="1"/>
  <c r="AB1338" i="1" s="1"/>
  <c r="AA1419" i="1"/>
  <c r="AB1419" i="1" s="1"/>
  <c r="AA1107" i="1"/>
  <c r="AB1107" i="1" s="1"/>
  <c r="AA140" i="1"/>
  <c r="AB140" i="1" s="1"/>
  <c r="AA1477" i="1"/>
  <c r="AB1477" i="1" s="1"/>
  <c r="AA1669" i="1"/>
  <c r="AB1669" i="1" s="1"/>
  <c r="AA22" i="1"/>
  <c r="AB22" i="1" s="1"/>
  <c r="AA19" i="1"/>
  <c r="AB19" i="1" s="1"/>
  <c r="AA1194" i="1"/>
  <c r="AB1194" i="1" s="1"/>
  <c r="AA1251" i="1"/>
  <c r="AB1251" i="1" s="1"/>
  <c r="AA1377" i="1"/>
  <c r="AB1377" i="1" s="1"/>
  <c r="AA125" i="1"/>
  <c r="AB125" i="1" s="1"/>
  <c r="AA1473" i="1"/>
  <c r="AB1473" i="1" s="1"/>
  <c r="AA1777" i="1"/>
  <c r="AB1777" i="1" s="1"/>
  <c r="AA1757" i="1"/>
  <c r="AB1757" i="1" s="1"/>
  <c r="AA1182" i="1"/>
  <c r="AB1182" i="1" s="1"/>
  <c r="AA1239" i="1"/>
  <c r="AB1239" i="1" s="1"/>
  <c r="AA1461" i="1"/>
  <c r="AB1461" i="1" s="1"/>
  <c r="AA577" i="1"/>
  <c r="AB577" i="1" s="1"/>
  <c r="AA1450" i="1"/>
  <c r="AB1450" i="1" s="1"/>
  <c r="AA1760" i="1"/>
  <c r="AB1760" i="1" s="1"/>
  <c r="AA1741" i="1"/>
  <c r="AB1741" i="1" s="1"/>
  <c r="AA925" i="1"/>
  <c r="AB925" i="1" s="1"/>
  <c r="AA1367" i="1"/>
  <c r="AB1367" i="1" s="1"/>
  <c r="AA1598" i="1"/>
  <c r="AB1598" i="1" s="1"/>
  <c r="AA1330" i="1"/>
  <c r="AB1330" i="1" s="1"/>
  <c r="AA135" i="1"/>
  <c r="AB135" i="1" s="1"/>
  <c r="AA1131" i="1"/>
  <c r="AB1131" i="1" s="1"/>
  <c r="AA1581" i="1"/>
  <c r="AB1581" i="1" s="1"/>
  <c r="AA1542" i="1"/>
  <c r="AB1542" i="1" s="1"/>
  <c r="AA877" i="1"/>
  <c r="AB877" i="1" s="1"/>
  <c r="AA410" i="1"/>
  <c r="AB410" i="1" s="1"/>
  <c r="AA1196" i="1"/>
  <c r="AB1196" i="1" s="1"/>
  <c r="AA1165" i="1"/>
  <c r="AB1165" i="1" s="1"/>
  <c r="AA1304" i="1"/>
  <c r="AB1304" i="1" s="1"/>
  <c r="AA80" i="1"/>
  <c r="AB80" i="1" s="1"/>
  <c r="AA127" i="1"/>
  <c r="AB127" i="1" s="1"/>
  <c r="AA123" i="1"/>
  <c r="AB123" i="1" s="1"/>
  <c r="AA1563" i="1"/>
  <c r="AB1563" i="1" s="1"/>
  <c r="AA1522" i="1"/>
  <c r="AB1522" i="1" s="1"/>
  <c r="AA963" i="1"/>
  <c r="AB963" i="1" s="1"/>
  <c r="AA564" i="1"/>
  <c r="AB564" i="1" s="1"/>
  <c r="AA1744" i="1"/>
  <c r="AB1744" i="1" s="1"/>
  <c r="AA782" i="1"/>
  <c r="AB782" i="1" s="1"/>
  <c r="AA128" i="1"/>
  <c r="AB128" i="1" s="1"/>
  <c r="AC10" i="1"/>
  <c r="AA1173" i="1"/>
  <c r="AB1173" i="1" s="1"/>
  <c r="AA987" i="1"/>
  <c r="AB987" i="1" s="1"/>
  <c r="AA1494" i="1"/>
  <c r="AB1494" i="1" s="1"/>
  <c r="AA1305" i="1"/>
  <c r="AB1305" i="1" s="1"/>
  <c r="AA1210" i="1"/>
  <c r="AB1210" i="1" s="1"/>
  <c r="AA193" i="1"/>
  <c r="AB193" i="1" s="1"/>
  <c r="AA539" i="1"/>
  <c r="AB539" i="1" s="1"/>
  <c r="AA527" i="1"/>
  <c r="AB527" i="1" s="1"/>
  <c r="AA1674" i="1"/>
  <c r="AB1674" i="1" s="1"/>
  <c r="AA1589" i="1"/>
  <c r="AB1589" i="1" s="1"/>
  <c r="AA1564" i="1"/>
  <c r="AB1564" i="1" s="1"/>
  <c r="AA994" i="1"/>
  <c r="AB994" i="1" s="1"/>
  <c r="AA490" i="1"/>
  <c r="AB490" i="1" s="1"/>
  <c r="AA650" i="1"/>
  <c r="AB650" i="1" s="1"/>
  <c r="AA1261" i="1"/>
  <c r="AB1261" i="1" s="1"/>
  <c r="AA1089" i="1"/>
  <c r="AB1089" i="1" s="1"/>
  <c r="AA1730" i="1"/>
  <c r="AB1730" i="1" s="1"/>
  <c r="AA1279" i="1"/>
  <c r="AB1279" i="1" s="1"/>
  <c r="AA1773" i="1"/>
  <c r="AB1773" i="1" s="1"/>
  <c r="AA1184" i="1"/>
  <c r="AB1184" i="1" s="1"/>
  <c r="AA1658" i="1"/>
  <c r="AB1658" i="1" s="1"/>
  <c r="AA1565" i="1"/>
  <c r="AB1565" i="1" s="1"/>
  <c r="AA1552" i="1"/>
  <c r="AB1552" i="1" s="1"/>
  <c r="AA1478" i="1"/>
  <c r="AB1478" i="1" s="1"/>
  <c r="AA501" i="1"/>
  <c r="AB501" i="1" s="1"/>
  <c r="AA579" i="1"/>
  <c r="AB579" i="1" s="1"/>
  <c r="AA1579" i="1"/>
  <c r="AB1579" i="1" s="1"/>
  <c r="AA143" i="1"/>
  <c r="AB143" i="1" s="1"/>
  <c r="AA1436" i="1"/>
  <c r="AB1436" i="1" s="1"/>
  <c r="AA1409" i="1"/>
  <c r="AB1409" i="1" s="1"/>
  <c r="AA1396" i="1"/>
  <c r="AB1396" i="1" s="1"/>
  <c r="AA1298" i="1"/>
  <c r="AB1298" i="1" s="1"/>
  <c r="AA632" i="1"/>
  <c r="AB632" i="1" s="1"/>
  <c r="AA1376" i="1"/>
  <c r="AB1376" i="1" s="1"/>
  <c r="AA1530" i="1"/>
  <c r="AB1530" i="1" s="1"/>
  <c r="AA423" i="1"/>
  <c r="AB423" i="1" s="1"/>
  <c r="AA1561" i="1"/>
  <c r="AB1561" i="1" s="1"/>
  <c r="AA130" i="1"/>
  <c r="AB130" i="1" s="1"/>
  <c r="AA1411" i="1"/>
  <c r="AB1411" i="1" s="1"/>
  <c r="AA1397" i="1"/>
  <c r="AB1397" i="1" s="1"/>
  <c r="AA1384" i="1"/>
  <c r="AB1384" i="1" s="1"/>
  <c r="AA903" i="1"/>
  <c r="AB903" i="1" s="1"/>
  <c r="AA751" i="1"/>
  <c r="AB751" i="1" s="1"/>
  <c r="AA1551" i="1"/>
  <c r="AB1551" i="1" s="1"/>
  <c r="AA1807" i="1"/>
  <c r="AB1807" i="1" s="1"/>
  <c r="AA1270" i="1"/>
  <c r="AB1270" i="1" s="1"/>
  <c r="AA1723" i="1"/>
  <c r="AB1723" i="1" s="1"/>
  <c r="AA1001" i="1"/>
  <c r="AB1001" i="1" s="1"/>
  <c r="AA1241" i="1"/>
  <c r="AB1241" i="1" s="1"/>
  <c r="AA1228" i="1"/>
  <c r="AB1228" i="1" s="1"/>
  <c r="AA1716" i="1"/>
  <c r="AB1716" i="1" s="1"/>
  <c r="AA870" i="1"/>
  <c r="AB870" i="1" s="1"/>
  <c r="AA999" i="1"/>
  <c r="AB999" i="1" s="1"/>
  <c r="AA1244" i="1"/>
  <c r="AB1244" i="1" s="1"/>
  <c r="AA902" i="1"/>
  <c r="AB902" i="1" s="1"/>
  <c r="AA1229" i="1"/>
  <c r="AB1229" i="1" s="1"/>
  <c r="AA1204" i="1"/>
  <c r="AB1204" i="1" s="1"/>
  <c r="AA1308" i="1"/>
  <c r="AB1308" i="1" s="1"/>
  <c r="AA148" i="1"/>
  <c r="AB148" i="1" s="1"/>
  <c r="AA292" i="1"/>
  <c r="AB292" i="1" s="1"/>
  <c r="AA436" i="1"/>
  <c r="AB436" i="1" s="1"/>
  <c r="AA580" i="1"/>
  <c r="AB580" i="1" s="1"/>
  <c r="AA724" i="1"/>
  <c r="AB724" i="1" s="1"/>
  <c r="AA868" i="1"/>
  <c r="AB868" i="1" s="1"/>
  <c r="AA1012" i="1"/>
  <c r="AB1012" i="1" s="1"/>
  <c r="AA1156" i="1"/>
  <c r="AB1156" i="1" s="1"/>
  <c r="AA281" i="1"/>
  <c r="AB281" i="1" s="1"/>
  <c r="AA425" i="1"/>
  <c r="AB425" i="1" s="1"/>
  <c r="AA569" i="1"/>
  <c r="AB569" i="1" s="1"/>
  <c r="AA713" i="1"/>
  <c r="AB713" i="1" s="1"/>
  <c r="AA857" i="1"/>
  <c r="AB857" i="1" s="1"/>
  <c r="AA162" i="1"/>
  <c r="AB162" i="1" s="1"/>
  <c r="AA306" i="1"/>
  <c r="AB306" i="1" s="1"/>
  <c r="AA450" i="1"/>
  <c r="AB450" i="1" s="1"/>
  <c r="AA594" i="1"/>
  <c r="AB594" i="1" s="1"/>
  <c r="AA738" i="1"/>
  <c r="AB738" i="1" s="1"/>
  <c r="AA882" i="1"/>
  <c r="AB882" i="1" s="1"/>
  <c r="AA1026" i="1"/>
  <c r="AB1026" i="1" s="1"/>
  <c r="AA187" i="1"/>
  <c r="AB187" i="1" s="1"/>
  <c r="AA331" i="1"/>
  <c r="AB331" i="1" s="1"/>
  <c r="AA475" i="1"/>
  <c r="AB475" i="1" s="1"/>
  <c r="AA619" i="1"/>
  <c r="AB619" i="1" s="1"/>
  <c r="AA763" i="1"/>
  <c r="AB763" i="1" s="1"/>
  <c r="AA907" i="1"/>
  <c r="AB907" i="1" s="1"/>
  <c r="AA1051" i="1"/>
  <c r="AB1051" i="1" s="1"/>
  <c r="AA212" i="1"/>
  <c r="AB212" i="1" s="1"/>
  <c r="AA356" i="1"/>
  <c r="AB356" i="1" s="1"/>
  <c r="AA500" i="1"/>
  <c r="AB500" i="1" s="1"/>
  <c r="AA644" i="1"/>
  <c r="AB644" i="1" s="1"/>
  <c r="AA788" i="1"/>
  <c r="AB788" i="1" s="1"/>
  <c r="AA932" i="1"/>
  <c r="AB932" i="1" s="1"/>
  <c r="AA1076" i="1"/>
  <c r="AB1076" i="1" s="1"/>
  <c r="AA225" i="1"/>
  <c r="AB225" i="1" s="1"/>
  <c r="AA369" i="1"/>
  <c r="AB369" i="1" s="1"/>
  <c r="AA513" i="1"/>
  <c r="AB513" i="1" s="1"/>
  <c r="AA657" i="1"/>
  <c r="AB657" i="1" s="1"/>
  <c r="AA801" i="1"/>
  <c r="AB801" i="1" s="1"/>
  <c r="AA945" i="1"/>
  <c r="AB945" i="1" s="1"/>
  <c r="AA214" i="1"/>
  <c r="AB214" i="1" s="1"/>
  <c r="AA358" i="1"/>
  <c r="AB358" i="1" s="1"/>
  <c r="AA502" i="1"/>
  <c r="AB502" i="1" s="1"/>
  <c r="AA646" i="1"/>
  <c r="AB646" i="1" s="1"/>
  <c r="AA790" i="1"/>
  <c r="AB790" i="1" s="1"/>
  <c r="AA934" i="1"/>
  <c r="AB934" i="1" s="1"/>
  <c r="AA263" i="1"/>
  <c r="AB263" i="1" s="1"/>
  <c r="AA407" i="1"/>
  <c r="AB407" i="1" s="1"/>
  <c r="AA551" i="1"/>
  <c r="AB551" i="1" s="1"/>
  <c r="AA695" i="1"/>
  <c r="AB695" i="1" s="1"/>
  <c r="AA839" i="1"/>
  <c r="AB839" i="1" s="1"/>
  <c r="AA983" i="1"/>
  <c r="AB983" i="1" s="1"/>
  <c r="AA288" i="1"/>
  <c r="AB288" i="1" s="1"/>
  <c r="AA432" i="1"/>
  <c r="AB432" i="1" s="1"/>
  <c r="AA576" i="1"/>
  <c r="AB576" i="1" s="1"/>
  <c r="AA720" i="1"/>
  <c r="AB720" i="1" s="1"/>
  <c r="AA864" i="1"/>
  <c r="AB864" i="1" s="1"/>
  <c r="AA1008" i="1"/>
  <c r="AB1008" i="1" s="1"/>
  <c r="AA1152" i="1"/>
  <c r="AB1152" i="1" s="1"/>
  <c r="AA278" i="1"/>
  <c r="AB278" i="1" s="1"/>
  <c r="AA422" i="1"/>
  <c r="AB422" i="1" s="1"/>
  <c r="AA566" i="1"/>
  <c r="AB566" i="1" s="1"/>
  <c r="AA517" i="1"/>
  <c r="AB517" i="1" s="1"/>
  <c r="AA1053" i="1"/>
  <c r="AB1053" i="1" s="1"/>
  <c r="AA1235" i="1"/>
  <c r="AB1235" i="1" s="1"/>
  <c r="AA1379" i="1"/>
  <c r="AB1379" i="1" s="1"/>
  <c r="AA1523" i="1"/>
  <c r="AB1523" i="1" s="1"/>
  <c r="AA1667" i="1"/>
  <c r="AB1667" i="1" s="1"/>
  <c r="AA30" i="1"/>
  <c r="AB30" i="1" s="1"/>
  <c r="AA231" i="1"/>
  <c r="AB231" i="1" s="1"/>
  <c r="AA949" i="1"/>
  <c r="AB949" i="1" s="1"/>
  <c r="AA1188" i="1"/>
  <c r="AB1188" i="1" s="1"/>
  <c r="AA1332" i="1"/>
  <c r="AB1332" i="1" s="1"/>
  <c r="AA1476" i="1"/>
  <c r="AB1476" i="1" s="1"/>
  <c r="AA1620" i="1"/>
  <c r="AB1620" i="1" s="1"/>
  <c r="AA1764" i="1"/>
  <c r="AB1764" i="1" s="1"/>
  <c r="AA315" i="1"/>
  <c r="AB315" i="1" s="1"/>
  <c r="AA989" i="1"/>
  <c r="AB989" i="1" s="1"/>
  <c r="AA1202" i="1"/>
  <c r="AB1202" i="1" s="1"/>
  <c r="AA1346" i="1"/>
  <c r="AB1346" i="1" s="1"/>
  <c r="AA1490" i="1"/>
  <c r="AB1490" i="1" s="1"/>
  <c r="AA817" i="1"/>
  <c r="AB817" i="1" s="1"/>
  <c r="AA1153" i="1"/>
  <c r="AB1153" i="1" s="1"/>
  <c r="AA1299" i="1"/>
  <c r="AB1299" i="1" s="1"/>
  <c r="AA1443" i="1"/>
  <c r="AB1443" i="1" s="1"/>
  <c r="AA818" i="1"/>
  <c r="AB818" i="1" s="1"/>
  <c r="AA1154" i="1"/>
  <c r="AB1154" i="1" s="1"/>
  <c r="AA1300" i="1"/>
  <c r="AB1300" i="1" s="1"/>
  <c r="AA1444" i="1"/>
  <c r="AB1444" i="1" s="1"/>
  <c r="AA1588" i="1"/>
  <c r="AB1588" i="1" s="1"/>
  <c r="AA1732" i="1"/>
  <c r="AB1732" i="1" s="1"/>
  <c r="AA95" i="1"/>
  <c r="AB95" i="1" s="1"/>
  <c r="AA771" i="1"/>
  <c r="AB771" i="1" s="1"/>
  <c r="AA1141" i="1"/>
  <c r="AB1141" i="1" s="1"/>
  <c r="AA1289" i="1"/>
  <c r="AB1289" i="1" s="1"/>
  <c r="AA1433" i="1"/>
  <c r="AB1433" i="1" s="1"/>
  <c r="AA1577" i="1"/>
  <c r="AB1577" i="1" s="1"/>
  <c r="AA781" i="1"/>
  <c r="AB781" i="1" s="1"/>
  <c r="AA1142" i="1"/>
  <c r="AB1142" i="1" s="1"/>
  <c r="AA1290" i="1"/>
  <c r="AB1290" i="1" s="1"/>
  <c r="AA169" i="1"/>
  <c r="AB169" i="1" s="1"/>
  <c r="AA1234" i="1"/>
  <c r="AB1234" i="1" s="1"/>
  <c r="AA1538" i="1"/>
  <c r="AB1538" i="1" s="1"/>
  <c r="AA1737" i="1"/>
  <c r="AB1737" i="1" s="1"/>
  <c r="AA142" i="1"/>
  <c r="AB142" i="1" s="1"/>
  <c r="AA1183" i="1"/>
  <c r="AB1183" i="1" s="1"/>
  <c r="AA1503" i="1"/>
  <c r="AB1503" i="1" s="1"/>
  <c r="AA1707" i="1"/>
  <c r="AB1707" i="1" s="1"/>
  <c r="AA116" i="1"/>
  <c r="AB116" i="1" s="1"/>
  <c r="AA1109" i="1"/>
  <c r="AB1109" i="1" s="1"/>
  <c r="AA1462" i="1"/>
  <c r="AB1462" i="1" s="1"/>
  <c r="AA1676" i="1"/>
  <c r="AB1676" i="1" s="1"/>
  <c r="AA87" i="1"/>
  <c r="AB87" i="1" s="1"/>
  <c r="AA1011" i="1"/>
  <c r="AB1011" i="1" s="1"/>
  <c r="AA1414" i="1"/>
  <c r="AB1414" i="1" s="1"/>
  <c r="AA1646" i="1"/>
  <c r="AB1646" i="1" s="1"/>
  <c r="AA57" i="1"/>
  <c r="AB57" i="1" s="1"/>
  <c r="AA831" i="1"/>
  <c r="AB831" i="1" s="1"/>
  <c r="AA1363" i="1"/>
  <c r="AB1363" i="1" s="1"/>
  <c r="AA160" i="1"/>
  <c r="AB160" i="1" s="1"/>
  <c r="AA304" i="1"/>
  <c r="AB304" i="1" s="1"/>
  <c r="AA448" i="1"/>
  <c r="AB448" i="1" s="1"/>
  <c r="AA592" i="1"/>
  <c r="AB592" i="1" s="1"/>
  <c r="AA736" i="1"/>
  <c r="AB736" i="1" s="1"/>
  <c r="AA880" i="1"/>
  <c r="AB880" i="1" s="1"/>
  <c r="AA1024" i="1"/>
  <c r="AB1024" i="1" s="1"/>
  <c r="AA149" i="1"/>
  <c r="AB149" i="1" s="1"/>
  <c r="AA293" i="1"/>
  <c r="AB293" i="1" s="1"/>
  <c r="AA437" i="1"/>
  <c r="AB437" i="1" s="1"/>
  <c r="AA581" i="1"/>
  <c r="AB581" i="1" s="1"/>
  <c r="AA725" i="1"/>
  <c r="AB725" i="1" s="1"/>
  <c r="AA869" i="1"/>
  <c r="AB869" i="1" s="1"/>
  <c r="AA174" i="1"/>
  <c r="AB174" i="1" s="1"/>
  <c r="AA318" i="1"/>
  <c r="AB318" i="1" s="1"/>
  <c r="AA462" i="1"/>
  <c r="AB462" i="1" s="1"/>
  <c r="AA606" i="1"/>
  <c r="AB606" i="1" s="1"/>
  <c r="AA750" i="1"/>
  <c r="AB750" i="1" s="1"/>
  <c r="AA894" i="1"/>
  <c r="AB894" i="1" s="1"/>
  <c r="AA1038" i="1"/>
  <c r="AB1038" i="1" s="1"/>
  <c r="AA199" i="1"/>
  <c r="AB199" i="1" s="1"/>
  <c r="AA343" i="1"/>
  <c r="AB343" i="1" s="1"/>
  <c r="AA487" i="1"/>
  <c r="AB487" i="1" s="1"/>
  <c r="AA631" i="1"/>
  <c r="AB631" i="1" s="1"/>
  <c r="AA775" i="1"/>
  <c r="AB775" i="1" s="1"/>
  <c r="AA919" i="1"/>
  <c r="AB919" i="1" s="1"/>
  <c r="AA1063" i="1"/>
  <c r="AB1063" i="1" s="1"/>
  <c r="AA224" i="1"/>
  <c r="AB224" i="1" s="1"/>
  <c r="AA368" i="1"/>
  <c r="AB368" i="1" s="1"/>
  <c r="AA512" i="1"/>
  <c r="AB512" i="1" s="1"/>
  <c r="AA656" i="1"/>
  <c r="AB656" i="1" s="1"/>
  <c r="AA800" i="1"/>
  <c r="AB800" i="1" s="1"/>
  <c r="AA944" i="1"/>
  <c r="AB944" i="1" s="1"/>
  <c r="AA1088" i="1"/>
  <c r="AB1088" i="1" s="1"/>
  <c r="AA237" i="1"/>
  <c r="AB237" i="1" s="1"/>
  <c r="AA381" i="1"/>
  <c r="AB381" i="1" s="1"/>
  <c r="AA525" i="1"/>
  <c r="AB525" i="1" s="1"/>
  <c r="AA669" i="1"/>
  <c r="AB669" i="1" s="1"/>
  <c r="AA813" i="1"/>
  <c r="AB813" i="1" s="1"/>
  <c r="AA957" i="1"/>
  <c r="AB957" i="1" s="1"/>
  <c r="AA226" i="1"/>
  <c r="AB226" i="1" s="1"/>
  <c r="AA370" i="1"/>
  <c r="AB370" i="1" s="1"/>
  <c r="AA514" i="1"/>
  <c r="AB514" i="1" s="1"/>
  <c r="AA658" i="1"/>
  <c r="AB658" i="1" s="1"/>
  <c r="AA802" i="1"/>
  <c r="AB802" i="1" s="1"/>
  <c r="AA946" i="1"/>
  <c r="AB946" i="1" s="1"/>
  <c r="AA275" i="1"/>
  <c r="AB275" i="1" s="1"/>
  <c r="AA419" i="1"/>
  <c r="AB419" i="1" s="1"/>
  <c r="AA563" i="1"/>
  <c r="AB563" i="1" s="1"/>
  <c r="AA707" i="1"/>
  <c r="AB707" i="1" s="1"/>
  <c r="AA851" i="1"/>
  <c r="AB851" i="1" s="1"/>
  <c r="AA156" i="1"/>
  <c r="AB156" i="1" s="1"/>
  <c r="AA300" i="1"/>
  <c r="AB300" i="1" s="1"/>
  <c r="AA444" i="1"/>
  <c r="AB444" i="1" s="1"/>
  <c r="AA588" i="1"/>
  <c r="AB588" i="1" s="1"/>
  <c r="AA732" i="1"/>
  <c r="AB732" i="1" s="1"/>
  <c r="AA876" i="1"/>
  <c r="AB876" i="1" s="1"/>
  <c r="AA1020" i="1"/>
  <c r="AB1020" i="1" s="1"/>
  <c r="AA1164" i="1"/>
  <c r="AB1164" i="1" s="1"/>
  <c r="AA290" i="1"/>
  <c r="AB290" i="1" s="1"/>
  <c r="AA434" i="1"/>
  <c r="AB434" i="1" s="1"/>
  <c r="AA578" i="1"/>
  <c r="AB578" i="1" s="1"/>
  <c r="AA589" i="1"/>
  <c r="AB589" i="1" s="1"/>
  <c r="AA1071" i="1"/>
  <c r="AB1071" i="1" s="1"/>
  <c r="AA1247" i="1"/>
  <c r="AB1247" i="1" s="1"/>
  <c r="AA1391" i="1"/>
  <c r="AB1391" i="1" s="1"/>
  <c r="AA1535" i="1"/>
  <c r="AB1535" i="1" s="1"/>
  <c r="AA1679" i="1"/>
  <c r="AB1679" i="1" s="1"/>
  <c r="AA42" i="1"/>
  <c r="AB42" i="1" s="1"/>
  <c r="AA303" i="1"/>
  <c r="AB303" i="1" s="1"/>
  <c r="AA986" i="1"/>
  <c r="AB986" i="1" s="1"/>
  <c r="AA1200" i="1"/>
  <c r="AB1200" i="1" s="1"/>
  <c r="AA1344" i="1"/>
  <c r="AB1344" i="1" s="1"/>
  <c r="AA1488" i="1"/>
  <c r="AB1488" i="1" s="1"/>
  <c r="AA1632" i="1"/>
  <c r="AB1632" i="1" s="1"/>
  <c r="AA1776" i="1"/>
  <c r="AB1776" i="1" s="1"/>
  <c r="AA387" i="1"/>
  <c r="AB387" i="1" s="1"/>
  <c r="AA1013" i="1"/>
  <c r="AB1013" i="1" s="1"/>
  <c r="AA172" i="1"/>
  <c r="AB172" i="1" s="1"/>
  <c r="AA316" i="1"/>
  <c r="AB316" i="1" s="1"/>
  <c r="AA460" i="1"/>
  <c r="AB460" i="1" s="1"/>
  <c r="AA604" i="1"/>
  <c r="AB604" i="1" s="1"/>
  <c r="AA748" i="1"/>
  <c r="AB748" i="1" s="1"/>
  <c r="AA892" i="1"/>
  <c r="AB892" i="1" s="1"/>
  <c r="AA1036" i="1"/>
  <c r="AB1036" i="1" s="1"/>
  <c r="AA161" i="1"/>
  <c r="AB161" i="1" s="1"/>
  <c r="AA305" i="1"/>
  <c r="AB305" i="1" s="1"/>
  <c r="AA449" i="1"/>
  <c r="AB449" i="1" s="1"/>
  <c r="AA593" i="1"/>
  <c r="AB593" i="1" s="1"/>
  <c r="AA737" i="1"/>
  <c r="AB737" i="1" s="1"/>
  <c r="AA881" i="1"/>
  <c r="AB881" i="1" s="1"/>
  <c r="AA186" i="1"/>
  <c r="AB186" i="1" s="1"/>
  <c r="AA330" i="1"/>
  <c r="AB330" i="1" s="1"/>
  <c r="AA474" i="1"/>
  <c r="AB474" i="1" s="1"/>
  <c r="AA618" i="1"/>
  <c r="AB618" i="1" s="1"/>
  <c r="AA762" i="1"/>
  <c r="AB762" i="1" s="1"/>
  <c r="AA906" i="1"/>
  <c r="AB906" i="1" s="1"/>
  <c r="AA1050" i="1"/>
  <c r="AB1050" i="1" s="1"/>
  <c r="AA211" i="1"/>
  <c r="AB211" i="1" s="1"/>
  <c r="AA355" i="1"/>
  <c r="AB355" i="1" s="1"/>
  <c r="AA499" i="1"/>
  <c r="AB499" i="1" s="1"/>
  <c r="AA643" i="1"/>
  <c r="AB643" i="1" s="1"/>
  <c r="AA787" i="1"/>
  <c r="AB787" i="1" s="1"/>
  <c r="AA931" i="1"/>
  <c r="AB931" i="1" s="1"/>
  <c r="AA1075" i="1"/>
  <c r="AB1075" i="1" s="1"/>
  <c r="AA236" i="1"/>
  <c r="AB236" i="1" s="1"/>
  <c r="AA380" i="1"/>
  <c r="AB380" i="1" s="1"/>
  <c r="AA524" i="1"/>
  <c r="AB524" i="1" s="1"/>
  <c r="AA668" i="1"/>
  <c r="AB668" i="1" s="1"/>
  <c r="AA812" i="1"/>
  <c r="AB812" i="1" s="1"/>
  <c r="AA956" i="1"/>
  <c r="AB956" i="1" s="1"/>
  <c r="AA1100" i="1"/>
  <c r="AB1100" i="1" s="1"/>
  <c r="AA249" i="1"/>
  <c r="AB249" i="1" s="1"/>
  <c r="AA393" i="1"/>
  <c r="AB393" i="1" s="1"/>
  <c r="AA537" i="1"/>
  <c r="AB537" i="1" s="1"/>
  <c r="AA681" i="1"/>
  <c r="AB681" i="1" s="1"/>
  <c r="AA825" i="1"/>
  <c r="AB825" i="1" s="1"/>
  <c r="AA969" i="1"/>
  <c r="AB969" i="1" s="1"/>
  <c r="AA238" i="1"/>
  <c r="AB238" i="1" s="1"/>
  <c r="AA382" i="1"/>
  <c r="AB382" i="1" s="1"/>
  <c r="AA526" i="1"/>
  <c r="AB526" i="1" s="1"/>
  <c r="AA670" i="1"/>
  <c r="AB670" i="1" s="1"/>
  <c r="AA814" i="1"/>
  <c r="AB814" i="1" s="1"/>
  <c r="AA958" i="1"/>
  <c r="AB958" i="1" s="1"/>
  <c r="AA287" i="1"/>
  <c r="AB287" i="1" s="1"/>
  <c r="AA431" i="1"/>
  <c r="AB431" i="1" s="1"/>
  <c r="AA575" i="1"/>
  <c r="AB575" i="1" s="1"/>
  <c r="AA719" i="1"/>
  <c r="AB719" i="1" s="1"/>
  <c r="AA863" i="1"/>
  <c r="AB863" i="1" s="1"/>
  <c r="AA168" i="1"/>
  <c r="AB168" i="1" s="1"/>
  <c r="AA312" i="1"/>
  <c r="AB312" i="1" s="1"/>
  <c r="AA456" i="1"/>
  <c r="AB456" i="1" s="1"/>
  <c r="AA600" i="1"/>
  <c r="AB600" i="1" s="1"/>
  <c r="AA744" i="1"/>
  <c r="AB744" i="1" s="1"/>
  <c r="AA888" i="1"/>
  <c r="AB888" i="1" s="1"/>
  <c r="AA1032" i="1"/>
  <c r="AB1032" i="1" s="1"/>
  <c r="AA158" i="1"/>
  <c r="AB158" i="1" s="1"/>
  <c r="AA302" i="1"/>
  <c r="AB302" i="1" s="1"/>
  <c r="AA446" i="1"/>
  <c r="AB446" i="1" s="1"/>
  <c r="AA590" i="1"/>
  <c r="AB590" i="1" s="1"/>
  <c r="AA651" i="1"/>
  <c r="AB651" i="1" s="1"/>
  <c r="AA1093" i="1"/>
  <c r="AB1093" i="1" s="1"/>
  <c r="AA1259" i="1"/>
  <c r="AB1259" i="1" s="1"/>
  <c r="AA1403" i="1"/>
  <c r="AB1403" i="1" s="1"/>
  <c r="AA1547" i="1"/>
  <c r="AB1547" i="1" s="1"/>
  <c r="AA1691" i="1"/>
  <c r="AB1691" i="1" s="1"/>
  <c r="AA54" i="1"/>
  <c r="AB54" i="1" s="1"/>
  <c r="AA375" i="1"/>
  <c r="AB375" i="1" s="1"/>
  <c r="AA1010" i="1"/>
  <c r="AB1010" i="1" s="1"/>
  <c r="AA1212" i="1"/>
  <c r="AB1212" i="1" s="1"/>
  <c r="AA1356" i="1"/>
  <c r="AB1356" i="1" s="1"/>
  <c r="AA1500" i="1"/>
  <c r="AB1500" i="1" s="1"/>
  <c r="AA1644" i="1"/>
  <c r="AB1644" i="1" s="1"/>
  <c r="AA1788" i="1"/>
  <c r="AB1788" i="1" s="1"/>
  <c r="AA459" i="1"/>
  <c r="AB459" i="1" s="1"/>
  <c r="AA1035" i="1"/>
  <c r="AB1035" i="1" s="1"/>
  <c r="AA184" i="1"/>
  <c r="AB184" i="1" s="1"/>
  <c r="AA328" i="1"/>
  <c r="AB328" i="1" s="1"/>
  <c r="AA472" i="1"/>
  <c r="AB472" i="1" s="1"/>
  <c r="AA616" i="1"/>
  <c r="AB616" i="1" s="1"/>
  <c r="AA760" i="1"/>
  <c r="AB760" i="1" s="1"/>
  <c r="AA904" i="1"/>
  <c r="AB904" i="1" s="1"/>
  <c r="AA1048" i="1"/>
  <c r="AB1048" i="1" s="1"/>
  <c r="AA173" i="1"/>
  <c r="AB173" i="1" s="1"/>
  <c r="AA317" i="1"/>
  <c r="AB317" i="1" s="1"/>
  <c r="AA461" i="1"/>
  <c r="AB461" i="1" s="1"/>
  <c r="AA605" i="1"/>
  <c r="AB605" i="1" s="1"/>
  <c r="AA749" i="1"/>
  <c r="AB749" i="1" s="1"/>
  <c r="AA893" i="1"/>
  <c r="AB893" i="1" s="1"/>
  <c r="AA198" i="1"/>
  <c r="AB198" i="1" s="1"/>
  <c r="AA342" i="1"/>
  <c r="AB342" i="1" s="1"/>
  <c r="AA486" i="1"/>
  <c r="AB486" i="1" s="1"/>
  <c r="AA630" i="1"/>
  <c r="AB630" i="1" s="1"/>
  <c r="AA774" i="1"/>
  <c r="AB774" i="1" s="1"/>
  <c r="AA918" i="1"/>
  <c r="AB918" i="1" s="1"/>
  <c r="AA1062" i="1"/>
  <c r="AB1062" i="1" s="1"/>
  <c r="AA223" i="1"/>
  <c r="AB223" i="1" s="1"/>
  <c r="AA367" i="1"/>
  <c r="AB367" i="1" s="1"/>
  <c r="AA511" i="1"/>
  <c r="AB511" i="1" s="1"/>
  <c r="AA655" i="1"/>
  <c r="AB655" i="1" s="1"/>
  <c r="AA799" i="1"/>
  <c r="AB799" i="1" s="1"/>
  <c r="AA943" i="1"/>
  <c r="AB943" i="1" s="1"/>
  <c r="AA1087" i="1"/>
  <c r="AB1087" i="1" s="1"/>
  <c r="AA248" i="1"/>
  <c r="AB248" i="1" s="1"/>
  <c r="AA392" i="1"/>
  <c r="AB392" i="1" s="1"/>
  <c r="AA536" i="1"/>
  <c r="AB536" i="1" s="1"/>
  <c r="AA680" i="1"/>
  <c r="AB680" i="1" s="1"/>
  <c r="AA824" i="1"/>
  <c r="AB824" i="1" s="1"/>
  <c r="AA968" i="1"/>
  <c r="AB968" i="1" s="1"/>
  <c r="AA1112" i="1"/>
  <c r="AB1112" i="1" s="1"/>
  <c r="AA261" i="1"/>
  <c r="AB261" i="1" s="1"/>
  <c r="AA405" i="1"/>
  <c r="AB405" i="1" s="1"/>
  <c r="AA549" i="1"/>
  <c r="AB549" i="1" s="1"/>
  <c r="AA693" i="1"/>
  <c r="AB693" i="1" s="1"/>
  <c r="AA837" i="1"/>
  <c r="AB837" i="1" s="1"/>
  <c r="AA981" i="1"/>
  <c r="AB981" i="1" s="1"/>
  <c r="AA250" i="1"/>
  <c r="AB250" i="1" s="1"/>
  <c r="AA394" i="1"/>
  <c r="AB394" i="1" s="1"/>
  <c r="AA538" i="1"/>
  <c r="AB538" i="1" s="1"/>
  <c r="AA682" i="1"/>
  <c r="AB682" i="1" s="1"/>
  <c r="AA826" i="1"/>
  <c r="AB826" i="1" s="1"/>
  <c r="AA155" i="1"/>
  <c r="AB155" i="1" s="1"/>
  <c r="AA299" i="1"/>
  <c r="AB299" i="1" s="1"/>
  <c r="AA443" i="1"/>
  <c r="AB443" i="1" s="1"/>
  <c r="AA587" i="1"/>
  <c r="AB587" i="1" s="1"/>
  <c r="AA731" i="1"/>
  <c r="AB731" i="1" s="1"/>
  <c r="AA875" i="1"/>
  <c r="AB875" i="1" s="1"/>
  <c r="AA180" i="1"/>
  <c r="AB180" i="1" s="1"/>
  <c r="AA324" i="1"/>
  <c r="AB324" i="1" s="1"/>
  <c r="AA468" i="1"/>
  <c r="AB468" i="1" s="1"/>
  <c r="AA612" i="1"/>
  <c r="AB612" i="1" s="1"/>
  <c r="AA756" i="1"/>
  <c r="AB756" i="1" s="1"/>
  <c r="AA900" i="1"/>
  <c r="AB900" i="1" s="1"/>
  <c r="AA1044" i="1"/>
  <c r="AB1044" i="1" s="1"/>
  <c r="AA170" i="1"/>
  <c r="AB170" i="1" s="1"/>
  <c r="AA314" i="1"/>
  <c r="AB314" i="1" s="1"/>
  <c r="AA458" i="1"/>
  <c r="AB458" i="1" s="1"/>
  <c r="AA602" i="1"/>
  <c r="AB602" i="1" s="1"/>
  <c r="AA699" i="1"/>
  <c r="AB699" i="1" s="1"/>
  <c r="AA1114" i="1"/>
  <c r="AB1114" i="1" s="1"/>
  <c r="AA1271" i="1"/>
  <c r="AB1271" i="1" s="1"/>
  <c r="AA1415" i="1"/>
  <c r="AB1415" i="1" s="1"/>
  <c r="AA1559" i="1"/>
  <c r="AB1559" i="1" s="1"/>
  <c r="AA1703" i="1"/>
  <c r="AB1703" i="1" s="1"/>
  <c r="AA66" i="1"/>
  <c r="AB66" i="1" s="1"/>
  <c r="AA447" i="1"/>
  <c r="AB447" i="1" s="1"/>
  <c r="AA1033" i="1"/>
  <c r="AB1033" i="1" s="1"/>
  <c r="AA1224" i="1"/>
  <c r="AB1224" i="1" s="1"/>
  <c r="AA1368" i="1"/>
  <c r="AB1368" i="1" s="1"/>
  <c r="AA1512" i="1"/>
  <c r="AB1512" i="1" s="1"/>
  <c r="AA1656" i="1"/>
  <c r="AB1656" i="1" s="1"/>
  <c r="AA1800" i="1"/>
  <c r="AB1800" i="1" s="1"/>
  <c r="AA531" i="1"/>
  <c r="AB531" i="1" s="1"/>
  <c r="AA1057" i="1"/>
  <c r="AB1057" i="1" s="1"/>
  <c r="AA1238" i="1"/>
  <c r="AB1238" i="1" s="1"/>
  <c r="AA1382" i="1"/>
  <c r="AB1382" i="1" s="1"/>
  <c r="AA253" i="1"/>
  <c r="AB253" i="1" s="1"/>
  <c r="AA961" i="1"/>
  <c r="AB961" i="1" s="1"/>
  <c r="AA1191" i="1"/>
  <c r="AB1191" i="1" s="1"/>
  <c r="AA1335" i="1"/>
  <c r="AB1335" i="1" s="1"/>
  <c r="AA255" i="1"/>
  <c r="AB255" i="1" s="1"/>
  <c r="AA196" i="1"/>
  <c r="AB196" i="1" s="1"/>
  <c r="AA340" i="1"/>
  <c r="AB340" i="1" s="1"/>
  <c r="AA484" i="1"/>
  <c r="AB484" i="1" s="1"/>
  <c r="AA628" i="1"/>
  <c r="AB628" i="1" s="1"/>
  <c r="AA772" i="1"/>
  <c r="AB772" i="1" s="1"/>
  <c r="AA916" i="1"/>
  <c r="AB916" i="1" s="1"/>
  <c r="AA1060" i="1"/>
  <c r="AB1060" i="1" s="1"/>
  <c r="AA185" i="1"/>
  <c r="AB185" i="1" s="1"/>
  <c r="AA329" i="1"/>
  <c r="AB329" i="1" s="1"/>
  <c r="AA473" i="1"/>
  <c r="AB473" i="1" s="1"/>
  <c r="AA617" i="1"/>
  <c r="AB617" i="1" s="1"/>
  <c r="AA761" i="1"/>
  <c r="AB761" i="1" s="1"/>
  <c r="AA905" i="1"/>
  <c r="AB905" i="1" s="1"/>
  <c r="AA210" i="1"/>
  <c r="AB210" i="1" s="1"/>
  <c r="AA354" i="1"/>
  <c r="AB354" i="1" s="1"/>
  <c r="AA498" i="1"/>
  <c r="AB498" i="1" s="1"/>
  <c r="AA642" i="1"/>
  <c r="AB642" i="1" s="1"/>
  <c r="AA786" i="1"/>
  <c r="AB786" i="1" s="1"/>
  <c r="AA930" i="1"/>
  <c r="AB930" i="1" s="1"/>
  <c r="AA1074" i="1"/>
  <c r="AB1074" i="1" s="1"/>
  <c r="AA235" i="1"/>
  <c r="AB235" i="1" s="1"/>
  <c r="AA379" i="1"/>
  <c r="AB379" i="1" s="1"/>
  <c r="AA523" i="1"/>
  <c r="AB523" i="1" s="1"/>
  <c r="AA667" i="1"/>
  <c r="AB667" i="1" s="1"/>
  <c r="AA811" i="1"/>
  <c r="AB811" i="1" s="1"/>
  <c r="AA955" i="1"/>
  <c r="AB955" i="1" s="1"/>
  <c r="AA1099" i="1"/>
  <c r="AB1099" i="1" s="1"/>
  <c r="AA260" i="1"/>
  <c r="AB260" i="1" s="1"/>
  <c r="AA404" i="1"/>
  <c r="AB404" i="1" s="1"/>
  <c r="AA548" i="1"/>
  <c r="AB548" i="1" s="1"/>
  <c r="AA692" i="1"/>
  <c r="AB692" i="1" s="1"/>
  <c r="AA836" i="1"/>
  <c r="AB836" i="1" s="1"/>
  <c r="AA980" i="1"/>
  <c r="AB980" i="1" s="1"/>
  <c r="AA1124" i="1"/>
  <c r="AB1124" i="1" s="1"/>
  <c r="AA273" i="1"/>
  <c r="AB273" i="1" s="1"/>
  <c r="AA417" i="1"/>
  <c r="AB417" i="1" s="1"/>
  <c r="AA561" i="1"/>
  <c r="AB561" i="1" s="1"/>
  <c r="AA705" i="1"/>
  <c r="AB705" i="1" s="1"/>
  <c r="AA849" i="1"/>
  <c r="AB849" i="1" s="1"/>
  <c r="AA993" i="1"/>
  <c r="AB993" i="1" s="1"/>
  <c r="AA262" i="1"/>
  <c r="AB262" i="1" s="1"/>
  <c r="AA406" i="1"/>
  <c r="AB406" i="1" s="1"/>
  <c r="AA550" i="1"/>
  <c r="AB550" i="1" s="1"/>
  <c r="AA694" i="1"/>
  <c r="AB694" i="1" s="1"/>
  <c r="AA838" i="1"/>
  <c r="AB838" i="1" s="1"/>
  <c r="AA167" i="1"/>
  <c r="AB167" i="1" s="1"/>
  <c r="AA311" i="1"/>
  <c r="AB311" i="1" s="1"/>
  <c r="AA455" i="1"/>
  <c r="AB455" i="1" s="1"/>
  <c r="AA599" i="1"/>
  <c r="AB599" i="1" s="1"/>
  <c r="AA743" i="1"/>
  <c r="AB743" i="1" s="1"/>
  <c r="AA887" i="1"/>
  <c r="AB887" i="1" s="1"/>
  <c r="AA192" i="1"/>
  <c r="AB192" i="1" s="1"/>
  <c r="AA336" i="1"/>
  <c r="AB336" i="1" s="1"/>
  <c r="AA480" i="1"/>
  <c r="AB480" i="1" s="1"/>
  <c r="AA624" i="1"/>
  <c r="AB624" i="1" s="1"/>
  <c r="AA768" i="1"/>
  <c r="AB768" i="1" s="1"/>
  <c r="AA912" i="1"/>
  <c r="AB912" i="1" s="1"/>
  <c r="AA1056" i="1"/>
  <c r="AB1056" i="1" s="1"/>
  <c r="AA182" i="1"/>
  <c r="AB182" i="1" s="1"/>
  <c r="AA326" i="1"/>
  <c r="AB326" i="1" s="1"/>
  <c r="AA470" i="1"/>
  <c r="AB470" i="1" s="1"/>
  <c r="AA614" i="1"/>
  <c r="AB614" i="1" s="1"/>
  <c r="AA747" i="1"/>
  <c r="AB747" i="1" s="1"/>
  <c r="AA1133" i="1"/>
  <c r="AB1133" i="1" s="1"/>
  <c r="AA1283" i="1"/>
  <c r="AB1283" i="1" s="1"/>
  <c r="AA1427" i="1"/>
  <c r="AB1427" i="1" s="1"/>
  <c r="AA1571" i="1"/>
  <c r="AB1571" i="1" s="1"/>
  <c r="AA1715" i="1"/>
  <c r="AB1715" i="1" s="1"/>
  <c r="AA78" i="1"/>
  <c r="AB78" i="1" s="1"/>
  <c r="AA519" i="1"/>
  <c r="AB519" i="1" s="1"/>
  <c r="AA1054" i="1"/>
  <c r="AB1054" i="1" s="1"/>
  <c r="AA1236" i="1"/>
  <c r="AB1236" i="1" s="1"/>
  <c r="AA1380" i="1"/>
  <c r="AB1380" i="1" s="1"/>
  <c r="AA1524" i="1"/>
  <c r="AB1524" i="1" s="1"/>
  <c r="AA1668" i="1"/>
  <c r="AB1668" i="1" s="1"/>
  <c r="AA31" i="1"/>
  <c r="AB31" i="1" s="1"/>
  <c r="AA603" i="1"/>
  <c r="AB603" i="1" s="1"/>
  <c r="AA1078" i="1"/>
  <c r="AB1078" i="1" s="1"/>
  <c r="AA208" i="1"/>
  <c r="AB208" i="1" s="1"/>
  <c r="AA352" i="1"/>
  <c r="AB352" i="1" s="1"/>
  <c r="AA496" i="1"/>
  <c r="AB496" i="1" s="1"/>
  <c r="AA640" i="1"/>
  <c r="AB640" i="1" s="1"/>
  <c r="AA784" i="1"/>
  <c r="AB784" i="1" s="1"/>
  <c r="AA928" i="1"/>
  <c r="AB928" i="1" s="1"/>
  <c r="AA1072" i="1"/>
  <c r="AB1072" i="1" s="1"/>
  <c r="AA197" i="1"/>
  <c r="AB197" i="1" s="1"/>
  <c r="AA341" i="1"/>
  <c r="AB341" i="1" s="1"/>
  <c r="AA485" i="1"/>
  <c r="AB485" i="1" s="1"/>
  <c r="AA629" i="1"/>
  <c r="AB629" i="1" s="1"/>
  <c r="AA773" i="1"/>
  <c r="AB773" i="1" s="1"/>
  <c r="AA917" i="1"/>
  <c r="AB917" i="1" s="1"/>
  <c r="AA222" i="1"/>
  <c r="AB222" i="1" s="1"/>
  <c r="AA366" i="1"/>
  <c r="AB366" i="1" s="1"/>
  <c r="AA510" i="1"/>
  <c r="AB510" i="1" s="1"/>
  <c r="AA654" i="1"/>
  <c r="AB654" i="1" s="1"/>
  <c r="AA798" i="1"/>
  <c r="AB798" i="1" s="1"/>
  <c r="AA942" i="1"/>
  <c r="AB942" i="1" s="1"/>
  <c r="AA1086" i="1"/>
  <c r="AB1086" i="1" s="1"/>
  <c r="AA247" i="1"/>
  <c r="AB247" i="1" s="1"/>
  <c r="AA391" i="1"/>
  <c r="AB391" i="1" s="1"/>
  <c r="AA535" i="1"/>
  <c r="AB535" i="1" s="1"/>
  <c r="AA679" i="1"/>
  <c r="AB679" i="1" s="1"/>
  <c r="AA823" i="1"/>
  <c r="AB823" i="1" s="1"/>
  <c r="AA967" i="1"/>
  <c r="AB967" i="1" s="1"/>
  <c r="AA1111" i="1"/>
  <c r="AB1111" i="1" s="1"/>
  <c r="AA272" i="1"/>
  <c r="AB272" i="1" s="1"/>
  <c r="AA416" i="1"/>
  <c r="AB416" i="1" s="1"/>
  <c r="AA560" i="1"/>
  <c r="AB560" i="1" s="1"/>
  <c r="AA704" i="1"/>
  <c r="AB704" i="1" s="1"/>
  <c r="AA848" i="1"/>
  <c r="AB848" i="1" s="1"/>
  <c r="AA992" i="1"/>
  <c r="AB992" i="1" s="1"/>
  <c r="AA1136" i="1"/>
  <c r="AB1136" i="1" s="1"/>
  <c r="AA285" i="1"/>
  <c r="AB285" i="1" s="1"/>
  <c r="AA429" i="1"/>
  <c r="AB429" i="1" s="1"/>
  <c r="AA573" i="1"/>
  <c r="AB573" i="1" s="1"/>
  <c r="AA717" i="1"/>
  <c r="AB717" i="1" s="1"/>
  <c r="AA861" i="1"/>
  <c r="AB861" i="1" s="1"/>
  <c r="AA1005" i="1"/>
  <c r="AB1005" i="1" s="1"/>
  <c r="AA274" i="1"/>
  <c r="AB274" i="1" s="1"/>
  <c r="AA418" i="1"/>
  <c r="AB418" i="1" s="1"/>
  <c r="AA562" i="1"/>
  <c r="AB562" i="1" s="1"/>
  <c r="AA706" i="1"/>
  <c r="AB706" i="1" s="1"/>
  <c r="AA850" i="1"/>
  <c r="AB850" i="1" s="1"/>
  <c r="AA179" i="1"/>
  <c r="AB179" i="1" s="1"/>
  <c r="AA323" i="1"/>
  <c r="AB323" i="1" s="1"/>
  <c r="AA467" i="1"/>
  <c r="AB467" i="1" s="1"/>
  <c r="AA611" i="1"/>
  <c r="AB611" i="1" s="1"/>
  <c r="AA755" i="1"/>
  <c r="AB755" i="1" s="1"/>
  <c r="AA899" i="1"/>
  <c r="AB899" i="1" s="1"/>
  <c r="AA204" i="1"/>
  <c r="AB204" i="1" s="1"/>
  <c r="AA348" i="1"/>
  <c r="AB348" i="1" s="1"/>
  <c r="AA492" i="1"/>
  <c r="AB492" i="1" s="1"/>
  <c r="AA636" i="1"/>
  <c r="AB636" i="1" s="1"/>
  <c r="AA780" i="1"/>
  <c r="AB780" i="1" s="1"/>
  <c r="AA924" i="1"/>
  <c r="AB924" i="1" s="1"/>
  <c r="AA1068" i="1"/>
  <c r="AB1068" i="1" s="1"/>
  <c r="AA194" i="1"/>
  <c r="AB194" i="1" s="1"/>
  <c r="AA338" i="1"/>
  <c r="AB338" i="1" s="1"/>
  <c r="AA482" i="1"/>
  <c r="AB482" i="1" s="1"/>
  <c r="AA626" i="1"/>
  <c r="AB626" i="1" s="1"/>
  <c r="AA795" i="1"/>
  <c r="AB795" i="1" s="1"/>
  <c r="AA1148" i="1"/>
  <c r="AB1148" i="1" s="1"/>
  <c r="AA1295" i="1"/>
  <c r="AB1295" i="1" s="1"/>
  <c r="AA1439" i="1"/>
  <c r="AB1439" i="1" s="1"/>
  <c r="AA1583" i="1"/>
  <c r="AB1583" i="1" s="1"/>
  <c r="AA1727" i="1"/>
  <c r="AB1727" i="1" s="1"/>
  <c r="AA90" i="1"/>
  <c r="AB90" i="1" s="1"/>
  <c r="AA591" i="1"/>
  <c r="AB591" i="1" s="1"/>
  <c r="AA1073" i="1"/>
  <c r="AB1073" i="1" s="1"/>
  <c r="AA1248" i="1"/>
  <c r="AB1248" i="1" s="1"/>
  <c r="AA1392" i="1"/>
  <c r="AB1392" i="1" s="1"/>
  <c r="AA1536" i="1"/>
  <c r="AB1536" i="1" s="1"/>
  <c r="AA1680" i="1"/>
  <c r="AB1680" i="1" s="1"/>
  <c r="AA43" i="1"/>
  <c r="AB43" i="1" s="1"/>
  <c r="AA663" i="1"/>
  <c r="AB663" i="1" s="1"/>
  <c r="AA1097" i="1"/>
  <c r="AB1097" i="1" s="1"/>
  <c r="AA1262" i="1"/>
  <c r="AB1262" i="1" s="1"/>
  <c r="AA1406" i="1"/>
  <c r="AB1406" i="1" s="1"/>
  <c r="AA397" i="1"/>
  <c r="AB397" i="1" s="1"/>
  <c r="AA1018" i="1"/>
  <c r="AB1018" i="1" s="1"/>
  <c r="AA1215" i="1"/>
  <c r="AB1215" i="1" s="1"/>
  <c r="AA1359" i="1"/>
  <c r="AB1359" i="1" s="1"/>
  <c r="AA399" i="1"/>
  <c r="AB399" i="1" s="1"/>
  <c r="AA1019" i="1"/>
  <c r="AB1019" i="1" s="1"/>
  <c r="AA1216" i="1"/>
  <c r="AB1216" i="1" s="1"/>
  <c r="AA1360" i="1"/>
  <c r="AB1360" i="1" s="1"/>
  <c r="AA1504" i="1"/>
  <c r="AB1504" i="1" s="1"/>
  <c r="AA1648" i="1"/>
  <c r="AB1648" i="1" s="1"/>
  <c r="AA1792" i="1"/>
  <c r="AB1792" i="1" s="1"/>
  <c r="AA337" i="1"/>
  <c r="AB337" i="1" s="1"/>
  <c r="AA997" i="1"/>
  <c r="AB997" i="1" s="1"/>
  <c r="AA1205" i="1"/>
  <c r="AB1205" i="1" s="1"/>
  <c r="AA1349" i="1"/>
  <c r="AB1349" i="1" s="1"/>
  <c r="AA1493" i="1"/>
  <c r="AB1493" i="1" s="1"/>
  <c r="AA339" i="1"/>
  <c r="AB339" i="1" s="1"/>
  <c r="AA220" i="1"/>
  <c r="AB220" i="1" s="1"/>
  <c r="AA364" i="1"/>
  <c r="AB364" i="1" s="1"/>
  <c r="AA508" i="1"/>
  <c r="AB508" i="1" s="1"/>
  <c r="AA652" i="1"/>
  <c r="AB652" i="1" s="1"/>
  <c r="AA796" i="1"/>
  <c r="AB796" i="1" s="1"/>
  <c r="AA940" i="1"/>
  <c r="AB940" i="1" s="1"/>
  <c r="AA1084" i="1"/>
  <c r="AB1084" i="1" s="1"/>
  <c r="AA209" i="1"/>
  <c r="AB209" i="1" s="1"/>
  <c r="AA353" i="1"/>
  <c r="AB353" i="1" s="1"/>
  <c r="AA497" i="1"/>
  <c r="AB497" i="1" s="1"/>
  <c r="AA641" i="1"/>
  <c r="AB641" i="1" s="1"/>
  <c r="AA785" i="1"/>
  <c r="AB785" i="1" s="1"/>
  <c r="AA929" i="1"/>
  <c r="AB929" i="1" s="1"/>
  <c r="AA234" i="1"/>
  <c r="AB234" i="1" s="1"/>
  <c r="AA378" i="1"/>
  <c r="AB378" i="1" s="1"/>
  <c r="AA522" i="1"/>
  <c r="AB522" i="1" s="1"/>
  <c r="AA666" i="1"/>
  <c r="AB666" i="1" s="1"/>
  <c r="AA810" i="1"/>
  <c r="AB810" i="1" s="1"/>
  <c r="AA954" i="1"/>
  <c r="AB954" i="1" s="1"/>
  <c r="AA1098" i="1"/>
  <c r="AB1098" i="1" s="1"/>
  <c r="AA259" i="1"/>
  <c r="AB259" i="1" s="1"/>
  <c r="AA403" i="1"/>
  <c r="AB403" i="1" s="1"/>
  <c r="AA547" i="1"/>
  <c r="AB547" i="1" s="1"/>
  <c r="AA691" i="1"/>
  <c r="AB691" i="1" s="1"/>
  <c r="AA835" i="1"/>
  <c r="AB835" i="1" s="1"/>
  <c r="AA979" i="1"/>
  <c r="AB979" i="1" s="1"/>
  <c r="AA1123" i="1"/>
  <c r="AB1123" i="1" s="1"/>
  <c r="AA284" i="1"/>
  <c r="AB284" i="1" s="1"/>
  <c r="AA428" i="1"/>
  <c r="AB428" i="1" s="1"/>
  <c r="AA572" i="1"/>
  <c r="AB572" i="1" s="1"/>
  <c r="AA716" i="1"/>
  <c r="AB716" i="1" s="1"/>
  <c r="AA860" i="1"/>
  <c r="AB860" i="1" s="1"/>
  <c r="AA1004" i="1"/>
  <c r="AB1004" i="1" s="1"/>
  <c r="AA153" i="1"/>
  <c r="AB153" i="1" s="1"/>
  <c r="AA297" i="1"/>
  <c r="AB297" i="1" s="1"/>
  <c r="AA441" i="1"/>
  <c r="AB441" i="1" s="1"/>
  <c r="AA585" i="1"/>
  <c r="AB585" i="1" s="1"/>
  <c r="AA729" i="1"/>
  <c r="AB729" i="1" s="1"/>
  <c r="AA873" i="1"/>
  <c r="AB873" i="1" s="1"/>
  <c r="AA1017" i="1"/>
  <c r="AB1017" i="1" s="1"/>
  <c r="AA286" i="1"/>
  <c r="AB286" i="1" s="1"/>
  <c r="AA430" i="1"/>
  <c r="AB430" i="1" s="1"/>
  <c r="AA574" i="1"/>
  <c r="AB574" i="1" s="1"/>
  <c r="AA718" i="1"/>
  <c r="AB718" i="1" s="1"/>
  <c r="AA862" i="1"/>
  <c r="AB862" i="1" s="1"/>
  <c r="AA191" i="1"/>
  <c r="AB191" i="1" s="1"/>
  <c r="AA335" i="1"/>
  <c r="AB335" i="1" s="1"/>
  <c r="AA479" i="1"/>
  <c r="AB479" i="1" s="1"/>
  <c r="AA623" i="1"/>
  <c r="AB623" i="1" s="1"/>
  <c r="AA767" i="1"/>
  <c r="AB767" i="1" s="1"/>
  <c r="AA911" i="1"/>
  <c r="AB911" i="1" s="1"/>
  <c r="AA216" i="1"/>
  <c r="AB216" i="1" s="1"/>
  <c r="AA360" i="1"/>
  <c r="AB360" i="1" s="1"/>
  <c r="AA504" i="1"/>
  <c r="AB504" i="1" s="1"/>
  <c r="AA648" i="1"/>
  <c r="AB648" i="1" s="1"/>
  <c r="AA792" i="1"/>
  <c r="AB792" i="1" s="1"/>
  <c r="AA936" i="1"/>
  <c r="AB936" i="1" s="1"/>
  <c r="AA1080" i="1"/>
  <c r="AB1080" i="1" s="1"/>
  <c r="AA206" i="1"/>
  <c r="AB206" i="1" s="1"/>
  <c r="AA350" i="1"/>
  <c r="AB350" i="1" s="1"/>
  <c r="AA494" i="1"/>
  <c r="AB494" i="1" s="1"/>
  <c r="AA638" i="1"/>
  <c r="AB638" i="1" s="1"/>
  <c r="AA843" i="1"/>
  <c r="AB843" i="1" s="1"/>
  <c r="AA232" i="1"/>
  <c r="AB232" i="1" s="1"/>
  <c r="AA376" i="1"/>
  <c r="AB376" i="1" s="1"/>
  <c r="AA520" i="1"/>
  <c r="AB520" i="1" s="1"/>
  <c r="AA664" i="1"/>
  <c r="AB664" i="1" s="1"/>
  <c r="AA808" i="1"/>
  <c r="AB808" i="1" s="1"/>
  <c r="AA952" i="1"/>
  <c r="AB952" i="1" s="1"/>
  <c r="AA1096" i="1"/>
  <c r="AB1096" i="1" s="1"/>
  <c r="AA221" i="1"/>
  <c r="AB221" i="1" s="1"/>
  <c r="AA365" i="1"/>
  <c r="AB365" i="1" s="1"/>
  <c r="AA509" i="1"/>
  <c r="AB509" i="1" s="1"/>
  <c r="AA653" i="1"/>
  <c r="AB653" i="1" s="1"/>
  <c r="AA797" i="1"/>
  <c r="AB797" i="1" s="1"/>
  <c r="AA941" i="1"/>
  <c r="AB941" i="1" s="1"/>
  <c r="AA246" i="1"/>
  <c r="AB246" i="1" s="1"/>
  <c r="AA390" i="1"/>
  <c r="AB390" i="1" s="1"/>
  <c r="AA534" i="1"/>
  <c r="AB534" i="1" s="1"/>
  <c r="AA678" i="1"/>
  <c r="AB678" i="1" s="1"/>
  <c r="AA822" i="1"/>
  <c r="AB822" i="1" s="1"/>
  <c r="AA966" i="1"/>
  <c r="AB966" i="1" s="1"/>
  <c r="AA1110" i="1"/>
  <c r="AB1110" i="1" s="1"/>
  <c r="AA271" i="1"/>
  <c r="AB271" i="1" s="1"/>
  <c r="AA415" i="1"/>
  <c r="AB415" i="1" s="1"/>
  <c r="AA559" i="1"/>
  <c r="AB559" i="1" s="1"/>
  <c r="AA703" i="1"/>
  <c r="AB703" i="1" s="1"/>
  <c r="AA847" i="1"/>
  <c r="AB847" i="1" s="1"/>
  <c r="AA991" i="1"/>
  <c r="AB991" i="1" s="1"/>
  <c r="AA152" i="1"/>
  <c r="AB152" i="1" s="1"/>
  <c r="AA296" i="1"/>
  <c r="AB296" i="1" s="1"/>
  <c r="AA440" i="1"/>
  <c r="AB440" i="1" s="1"/>
  <c r="AA584" i="1"/>
  <c r="AB584" i="1" s="1"/>
  <c r="AA728" i="1"/>
  <c r="AB728" i="1" s="1"/>
  <c r="AA872" i="1"/>
  <c r="AB872" i="1" s="1"/>
  <c r="AA1016" i="1"/>
  <c r="AB1016" i="1" s="1"/>
  <c r="AA165" i="1"/>
  <c r="AB165" i="1" s="1"/>
  <c r="AA309" i="1"/>
  <c r="AB309" i="1" s="1"/>
  <c r="AA453" i="1"/>
  <c r="AB453" i="1" s="1"/>
  <c r="AA597" i="1"/>
  <c r="AB597" i="1" s="1"/>
  <c r="AA741" i="1"/>
  <c r="AB741" i="1" s="1"/>
  <c r="AA885" i="1"/>
  <c r="AB885" i="1" s="1"/>
  <c r="AA154" i="1"/>
  <c r="AB154" i="1" s="1"/>
  <c r="AA298" i="1"/>
  <c r="AB298" i="1" s="1"/>
  <c r="AA442" i="1"/>
  <c r="AB442" i="1" s="1"/>
  <c r="AA586" i="1"/>
  <c r="AB586" i="1" s="1"/>
  <c r="AA730" i="1"/>
  <c r="AB730" i="1" s="1"/>
  <c r="AA874" i="1"/>
  <c r="AB874" i="1" s="1"/>
  <c r="AA203" i="1"/>
  <c r="AB203" i="1" s="1"/>
  <c r="AA347" i="1"/>
  <c r="AB347" i="1" s="1"/>
  <c r="AA491" i="1"/>
  <c r="AB491" i="1" s="1"/>
  <c r="AA635" i="1"/>
  <c r="AB635" i="1" s="1"/>
  <c r="AA779" i="1"/>
  <c r="AB779" i="1" s="1"/>
  <c r="AA923" i="1"/>
  <c r="AB923" i="1" s="1"/>
  <c r="AA228" i="1"/>
  <c r="AB228" i="1" s="1"/>
  <c r="AA372" i="1"/>
  <c r="AB372" i="1" s="1"/>
  <c r="AA516" i="1"/>
  <c r="AB516" i="1" s="1"/>
  <c r="AA660" i="1"/>
  <c r="AB660" i="1" s="1"/>
  <c r="AA804" i="1"/>
  <c r="AB804" i="1" s="1"/>
  <c r="AA948" i="1"/>
  <c r="AB948" i="1" s="1"/>
  <c r="AA1092" i="1"/>
  <c r="AB1092" i="1" s="1"/>
  <c r="AA218" i="1"/>
  <c r="AB218" i="1" s="1"/>
  <c r="AA362" i="1"/>
  <c r="AB362" i="1" s="1"/>
  <c r="AA506" i="1"/>
  <c r="AB506" i="1" s="1"/>
  <c r="AA157" i="1"/>
  <c r="AB157" i="1" s="1"/>
  <c r="AA891" i="1"/>
  <c r="AB891" i="1" s="1"/>
  <c r="AA1175" i="1"/>
  <c r="AB1175" i="1" s="1"/>
  <c r="AA1319" i="1"/>
  <c r="AB1319" i="1" s="1"/>
  <c r="AA1463" i="1"/>
  <c r="AB1463" i="1" s="1"/>
  <c r="AA1607" i="1"/>
  <c r="AB1607" i="1" s="1"/>
  <c r="AA1751" i="1"/>
  <c r="AB1751" i="1" s="1"/>
  <c r="AA114" i="1"/>
  <c r="AB114" i="1" s="1"/>
  <c r="AA709" i="1"/>
  <c r="AB709" i="1" s="1"/>
  <c r="AA1115" i="1"/>
  <c r="AB1115" i="1" s="1"/>
  <c r="AA1272" i="1"/>
  <c r="AB1272" i="1" s="1"/>
  <c r="AA1416" i="1"/>
  <c r="AB1416" i="1" s="1"/>
  <c r="AA1560" i="1"/>
  <c r="AB1560" i="1" s="1"/>
  <c r="AA1704" i="1"/>
  <c r="AB1704" i="1" s="1"/>
  <c r="AA67" i="1"/>
  <c r="AB67" i="1" s="1"/>
  <c r="AA759" i="1"/>
  <c r="AB759" i="1" s="1"/>
  <c r="AA1137" i="1"/>
  <c r="AB1137" i="1" s="1"/>
  <c r="AA244" i="1"/>
  <c r="AB244" i="1" s="1"/>
  <c r="AA388" i="1"/>
  <c r="AB388" i="1" s="1"/>
  <c r="AA532" i="1"/>
  <c r="AB532" i="1" s="1"/>
  <c r="AA676" i="1"/>
  <c r="AB676" i="1" s="1"/>
  <c r="AA820" i="1"/>
  <c r="AB820" i="1" s="1"/>
  <c r="AA964" i="1"/>
  <c r="AB964" i="1" s="1"/>
  <c r="AA1108" i="1"/>
  <c r="AB1108" i="1" s="1"/>
  <c r="AA233" i="1"/>
  <c r="AB233" i="1" s="1"/>
  <c r="AA377" i="1"/>
  <c r="AB377" i="1" s="1"/>
  <c r="AA521" i="1"/>
  <c r="AB521" i="1" s="1"/>
  <c r="AA665" i="1"/>
  <c r="AB665" i="1" s="1"/>
  <c r="AA809" i="1"/>
  <c r="AB809" i="1" s="1"/>
  <c r="AA953" i="1"/>
  <c r="AB953" i="1" s="1"/>
  <c r="AA258" i="1"/>
  <c r="AB258" i="1" s="1"/>
  <c r="AA402" i="1"/>
  <c r="AB402" i="1" s="1"/>
  <c r="AA546" i="1"/>
  <c r="AB546" i="1" s="1"/>
  <c r="AA690" i="1"/>
  <c r="AB690" i="1" s="1"/>
  <c r="AA834" i="1"/>
  <c r="AB834" i="1" s="1"/>
  <c r="AA978" i="1"/>
  <c r="AB978" i="1" s="1"/>
  <c r="AA1122" i="1"/>
  <c r="AB1122" i="1" s="1"/>
  <c r="AA283" i="1"/>
  <c r="AB283" i="1" s="1"/>
  <c r="AA427" i="1"/>
  <c r="AB427" i="1" s="1"/>
  <c r="AA571" i="1"/>
  <c r="AB571" i="1" s="1"/>
  <c r="AA715" i="1"/>
  <c r="AB715" i="1" s="1"/>
  <c r="AA859" i="1"/>
  <c r="AB859" i="1" s="1"/>
  <c r="AA1003" i="1"/>
  <c r="AB1003" i="1" s="1"/>
  <c r="AA164" i="1"/>
  <c r="AB164" i="1" s="1"/>
  <c r="AA308" i="1"/>
  <c r="AB308" i="1" s="1"/>
  <c r="AA452" i="1"/>
  <c r="AB452" i="1" s="1"/>
  <c r="AA596" i="1"/>
  <c r="AB596" i="1" s="1"/>
  <c r="AA740" i="1"/>
  <c r="AB740" i="1" s="1"/>
  <c r="AA884" i="1"/>
  <c r="AB884" i="1" s="1"/>
  <c r="AA1028" i="1"/>
  <c r="AB1028" i="1" s="1"/>
  <c r="AA177" i="1"/>
  <c r="AB177" i="1" s="1"/>
  <c r="AA321" i="1"/>
  <c r="AB321" i="1" s="1"/>
  <c r="AA465" i="1"/>
  <c r="AB465" i="1" s="1"/>
  <c r="AA609" i="1"/>
  <c r="AB609" i="1" s="1"/>
  <c r="AA753" i="1"/>
  <c r="AB753" i="1" s="1"/>
  <c r="AA897" i="1"/>
  <c r="AB897" i="1" s="1"/>
  <c r="AA166" i="1"/>
  <c r="AB166" i="1" s="1"/>
  <c r="AA310" i="1"/>
  <c r="AB310" i="1" s="1"/>
  <c r="AA454" i="1"/>
  <c r="AB454" i="1" s="1"/>
  <c r="AA598" i="1"/>
  <c r="AB598" i="1" s="1"/>
  <c r="AA742" i="1"/>
  <c r="AB742" i="1" s="1"/>
  <c r="AA886" i="1"/>
  <c r="AB886" i="1" s="1"/>
  <c r="AA215" i="1"/>
  <c r="AB215" i="1" s="1"/>
  <c r="AA359" i="1"/>
  <c r="AB359" i="1" s="1"/>
  <c r="AA503" i="1"/>
  <c r="AB503" i="1" s="1"/>
  <c r="AA647" i="1"/>
  <c r="AB647" i="1" s="1"/>
  <c r="AA791" i="1"/>
  <c r="AB791" i="1" s="1"/>
  <c r="AA935" i="1"/>
  <c r="AB935" i="1" s="1"/>
  <c r="AA240" i="1"/>
  <c r="AB240" i="1" s="1"/>
  <c r="AA384" i="1"/>
  <c r="AB384" i="1" s="1"/>
  <c r="AA528" i="1"/>
  <c r="AB528" i="1" s="1"/>
  <c r="AA672" i="1"/>
  <c r="AB672" i="1" s="1"/>
  <c r="AA816" i="1"/>
  <c r="AB816" i="1" s="1"/>
  <c r="AA960" i="1"/>
  <c r="AB960" i="1" s="1"/>
  <c r="AA1104" i="1"/>
  <c r="AB1104" i="1" s="1"/>
  <c r="AA230" i="1"/>
  <c r="AB230" i="1" s="1"/>
  <c r="AA374" i="1"/>
  <c r="AB374" i="1" s="1"/>
  <c r="AA518" i="1"/>
  <c r="AB518" i="1" s="1"/>
  <c r="AA229" i="1"/>
  <c r="AB229" i="1" s="1"/>
  <c r="AA939" i="1"/>
  <c r="AB939" i="1" s="1"/>
  <c r="AA1187" i="1"/>
  <c r="AB1187" i="1" s="1"/>
  <c r="AA1331" i="1"/>
  <c r="AB1331" i="1" s="1"/>
  <c r="AA1475" i="1"/>
  <c r="AB1475" i="1" s="1"/>
  <c r="AA1619" i="1"/>
  <c r="AB1619" i="1" s="1"/>
  <c r="AA1763" i="1"/>
  <c r="AB1763" i="1" s="1"/>
  <c r="AA126" i="1"/>
  <c r="AB126" i="1" s="1"/>
  <c r="AA757" i="1"/>
  <c r="AB757" i="1" s="1"/>
  <c r="AA1134" i="1"/>
  <c r="AB1134" i="1" s="1"/>
  <c r="AA1284" i="1"/>
  <c r="AB1284" i="1" s="1"/>
  <c r="AA1428" i="1"/>
  <c r="AB1428" i="1" s="1"/>
  <c r="AA256" i="1"/>
  <c r="AB256" i="1" s="1"/>
  <c r="AA400" i="1"/>
  <c r="AB400" i="1" s="1"/>
  <c r="AA544" i="1"/>
  <c r="AB544" i="1" s="1"/>
  <c r="AA688" i="1"/>
  <c r="AB688" i="1" s="1"/>
  <c r="AA832" i="1"/>
  <c r="AB832" i="1" s="1"/>
  <c r="AA976" i="1"/>
  <c r="AB976" i="1" s="1"/>
  <c r="AA1120" i="1"/>
  <c r="AB1120" i="1" s="1"/>
  <c r="AA245" i="1"/>
  <c r="AB245" i="1" s="1"/>
  <c r="AA389" i="1"/>
  <c r="AB389" i="1" s="1"/>
  <c r="AA533" i="1"/>
  <c r="AB533" i="1" s="1"/>
  <c r="AA677" i="1"/>
  <c r="AB677" i="1" s="1"/>
  <c r="AA821" i="1"/>
  <c r="AB821" i="1" s="1"/>
  <c r="AA965" i="1"/>
  <c r="AB965" i="1" s="1"/>
  <c r="AA270" i="1"/>
  <c r="AB270" i="1" s="1"/>
  <c r="AA414" i="1"/>
  <c r="AB414" i="1" s="1"/>
  <c r="AA558" i="1"/>
  <c r="AB558" i="1" s="1"/>
  <c r="AA702" i="1"/>
  <c r="AB702" i="1" s="1"/>
  <c r="AA846" i="1"/>
  <c r="AB846" i="1" s="1"/>
  <c r="AA990" i="1"/>
  <c r="AB990" i="1" s="1"/>
  <c r="AA151" i="1"/>
  <c r="AB151" i="1" s="1"/>
  <c r="AA295" i="1"/>
  <c r="AB295" i="1" s="1"/>
  <c r="AA439" i="1"/>
  <c r="AB439" i="1" s="1"/>
  <c r="AA583" i="1"/>
  <c r="AB583" i="1" s="1"/>
  <c r="AA727" i="1"/>
  <c r="AB727" i="1" s="1"/>
  <c r="AA871" i="1"/>
  <c r="AB871" i="1" s="1"/>
  <c r="AA1015" i="1"/>
  <c r="AB1015" i="1" s="1"/>
  <c r="AA176" i="1"/>
  <c r="AB176" i="1" s="1"/>
  <c r="AA320" i="1"/>
  <c r="AB320" i="1" s="1"/>
  <c r="AA464" i="1"/>
  <c r="AB464" i="1" s="1"/>
  <c r="AA608" i="1"/>
  <c r="AB608" i="1" s="1"/>
  <c r="AA752" i="1"/>
  <c r="AB752" i="1" s="1"/>
  <c r="AA896" i="1"/>
  <c r="AB896" i="1" s="1"/>
  <c r="AA1040" i="1"/>
  <c r="AB1040" i="1" s="1"/>
  <c r="AA189" i="1"/>
  <c r="AB189" i="1" s="1"/>
  <c r="AA333" i="1"/>
  <c r="AB333" i="1" s="1"/>
  <c r="AA477" i="1"/>
  <c r="AB477" i="1" s="1"/>
  <c r="AA621" i="1"/>
  <c r="AB621" i="1" s="1"/>
  <c r="AA765" i="1"/>
  <c r="AB765" i="1" s="1"/>
  <c r="AA909" i="1"/>
  <c r="AB909" i="1" s="1"/>
  <c r="AA178" i="1"/>
  <c r="AB178" i="1" s="1"/>
  <c r="AA322" i="1"/>
  <c r="AB322" i="1" s="1"/>
  <c r="AA466" i="1"/>
  <c r="AB466" i="1" s="1"/>
  <c r="AA610" i="1"/>
  <c r="AB610" i="1" s="1"/>
  <c r="AA754" i="1"/>
  <c r="AB754" i="1" s="1"/>
  <c r="AA898" i="1"/>
  <c r="AB898" i="1" s="1"/>
  <c r="AA227" i="1"/>
  <c r="AB227" i="1" s="1"/>
  <c r="AA371" i="1"/>
  <c r="AB371" i="1" s="1"/>
  <c r="AA515" i="1"/>
  <c r="AB515" i="1" s="1"/>
  <c r="AA659" i="1"/>
  <c r="AB659" i="1" s="1"/>
  <c r="AA803" i="1"/>
  <c r="AB803" i="1" s="1"/>
  <c r="AA947" i="1"/>
  <c r="AB947" i="1" s="1"/>
  <c r="AA252" i="1"/>
  <c r="AB252" i="1" s="1"/>
  <c r="AA396" i="1"/>
  <c r="AB396" i="1" s="1"/>
  <c r="AA540" i="1"/>
  <c r="AB540" i="1" s="1"/>
  <c r="AA684" i="1"/>
  <c r="AB684" i="1" s="1"/>
  <c r="AA828" i="1"/>
  <c r="AB828" i="1" s="1"/>
  <c r="AA972" i="1"/>
  <c r="AB972" i="1" s="1"/>
  <c r="AA1116" i="1"/>
  <c r="AB1116" i="1" s="1"/>
  <c r="AA242" i="1"/>
  <c r="AB242" i="1" s="1"/>
  <c r="AA386" i="1"/>
  <c r="AB386" i="1" s="1"/>
  <c r="AA530" i="1"/>
  <c r="AB530" i="1" s="1"/>
  <c r="AA301" i="1"/>
  <c r="AB301" i="1" s="1"/>
  <c r="AA985" i="1"/>
  <c r="AB985" i="1" s="1"/>
  <c r="AA1199" i="1"/>
  <c r="AB1199" i="1" s="1"/>
  <c r="AA1343" i="1"/>
  <c r="AB1343" i="1" s="1"/>
  <c r="AA1487" i="1"/>
  <c r="AB1487" i="1" s="1"/>
  <c r="AA1631" i="1"/>
  <c r="AB1631" i="1" s="1"/>
  <c r="AA1775" i="1"/>
  <c r="AB1775" i="1" s="1"/>
  <c r="AA268" i="1"/>
  <c r="AB268" i="1" s="1"/>
  <c r="AA1132" i="1"/>
  <c r="AB1132" i="1" s="1"/>
  <c r="AA977" i="1"/>
  <c r="AB977" i="1" s="1"/>
  <c r="AA1002" i="1"/>
  <c r="AB1002" i="1" s="1"/>
  <c r="AA883" i="1"/>
  <c r="AB883" i="1" s="1"/>
  <c r="AA764" i="1"/>
  <c r="AB764" i="1" s="1"/>
  <c r="AA633" i="1"/>
  <c r="AB633" i="1" s="1"/>
  <c r="AA622" i="1"/>
  <c r="AB622" i="1" s="1"/>
  <c r="AA671" i="1"/>
  <c r="AB671" i="1" s="1"/>
  <c r="AA696" i="1"/>
  <c r="AB696" i="1" s="1"/>
  <c r="AA542" i="1"/>
  <c r="AB542" i="1" s="1"/>
  <c r="AA1451" i="1"/>
  <c r="AB1451" i="1" s="1"/>
  <c r="AA159" i="1"/>
  <c r="AB159" i="1" s="1"/>
  <c r="AA1320" i="1"/>
  <c r="AB1320" i="1" s="1"/>
  <c r="AA1728" i="1"/>
  <c r="AB1728" i="1" s="1"/>
  <c r="AA951" i="1"/>
  <c r="AB951" i="1" s="1"/>
  <c r="AA1310" i="1"/>
  <c r="AB1310" i="1" s="1"/>
  <c r="AA1502" i="1"/>
  <c r="AB1502" i="1" s="1"/>
  <c r="AA1037" i="1"/>
  <c r="AB1037" i="1" s="1"/>
  <c r="AA1263" i="1"/>
  <c r="AB1263" i="1" s="1"/>
  <c r="AA1455" i="1"/>
  <c r="AB1455" i="1" s="1"/>
  <c r="AA995" i="1"/>
  <c r="AB995" i="1" s="1"/>
  <c r="AA1240" i="1"/>
  <c r="AB1240" i="1" s="1"/>
  <c r="AA1408" i="1"/>
  <c r="AB1408" i="1" s="1"/>
  <c r="AA1576" i="1"/>
  <c r="AB1576" i="1" s="1"/>
  <c r="AA1756" i="1"/>
  <c r="AB1756" i="1" s="1"/>
  <c r="AA265" i="1"/>
  <c r="AB265" i="1" s="1"/>
  <c r="AA1042" i="1"/>
  <c r="AB1042" i="1" s="1"/>
  <c r="AA1253" i="1"/>
  <c r="AB1253" i="1" s="1"/>
  <c r="AA1421" i="1"/>
  <c r="AB1421" i="1" s="1"/>
  <c r="AA1601" i="1"/>
  <c r="AB1601" i="1" s="1"/>
  <c r="AA970" i="1"/>
  <c r="AB970" i="1" s="1"/>
  <c r="AA1206" i="1"/>
  <c r="AB1206" i="1" s="1"/>
  <c r="AA1362" i="1"/>
  <c r="AB1362" i="1" s="1"/>
  <c r="AA1049" i="1"/>
  <c r="AB1049" i="1" s="1"/>
  <c r="AA1460" i="1"/>
  <c r="AB1460" i="1" s="1"/>
  <c r="AA1689" i="1"/>
  <c r="AB1689" i="1" s="1"/>
  <c r="AA115" i="1"/>
  <c r="AB115" i="1" s="1"/>
  <c r="AA1147" i="1"/>
  <c r="AB1147" i="1" s="1"/>
  <c r="AA1521" i="1"/>
  <c r="AB1521" i="1" s="1"/>
  <c r="AA1738" i="1"/>
  <c r="AB1738" i="1" s="1"/>
  <c r="AA18" i="1"/>
  <c r="AB18" i="1" s="1"/>
  <c r="AA1243" i="1"/>
  <c r="AB1243" i="1" s="1"/>
  <c r="AA1558" i="1"/>
  <c r="AB1558" i="1" s="1"/>
  <c r="AA1772" i="1"/>
  <c r="AB1772" i="1" s="1"/>
  <c r="AA385" i="1"/>
  <c r="AB385" i="1" s="1"/>
  <c r="AA1303" i="1"/>
  <c r="AB1303" i="1" s="1"/>
  <c r="AA1597" i="1"/>
  <c r="AB1597" i="1" s="1"/>
  <c r="AA1806" i="1"/>
  <c r="AB1806" i="1" s="1"/>
  <c r="AA710" i="1"/>
  <c r="AB710" i="1" s="1"/>
  <c r="AA1389" i="1"/>
  <c r="AB1389" i="1" s="1"/>
  <c r="AA1630" i="1"/>
  <c r="AB1630" i="1" s="1"/>
  <c r="AA41" i="1"/>
  <c r="AB41" i="1" s="1"/>
  <c r="AA734" i="1"/>
  <c r="AB734" i="1" s="1"/>
  <c r="AA1333" i="1"/>
  <c r="AB1333" i="1" s="1"/>
  <c r="AA1599" i="1"/>
  <c r="AB1599" i="1" s="1"/>
  <c r="AA1793" i="1"/>
  <c r="AB1793" i="1" s="1"/>
  <c r="AA433" i="1"/>
  <c r="AB433" i="1" s="1"/>
  <c r="AA1280" i="1"/>
  <c r="AB1280" i="1" s="1"/>
  <c r="AA1566" i="1"/>
  <c r="AB1566" i="1" s="1"/>
  <c r="AA1761" i="1"/>
  <c r="AB1761" i="1" s="1"/>
  <c r="AA23" i="1"/>
  <c r="AB23" i="1" s="1"/>
  <c r="AA1222" i="1"/>
  <c r="AB1222" i="1" s="1"/>
  <c r="AA1531" i="1"/>
  <c r="AB1531" i="1" s="1"/>
  <c r="AA1731" i="1"/>
  <c r="AB1731" i="1" s="1"/>
  <c r="AA136" i="1"/>
  <c r="AB136" i="1" s="1"/>
  <c r="AA1171" i="1"/>
  <c r="AB1171" i="1" s="1"/>
  <c r="AA1495" i="1"/>
  <c r="AB1495" i="1" s="1"/>
  <c r="AA1700" i="1"/>
  <c r="AB1700" i="1" s="1"/>
  <c r="AA110" i="1"/>
  <c r="AB110" i="1" s="1"/>
  <c r="AA1622" i="1"/>
  <c r="AB1622" i="1" s="1"/>
  <c r="AA1554" i="1"/>
  <c r="AB1554" i="1" s="1"/>
  <c r="AA1479" i="1"/>
  <c r="AB1479" i="1" s="1"/>
  <c r="AA1401" i="1"/>
  <c r="AB1401" i="1" s="1"/>
  <c r="AA1291" i="1"/>
  <c r="AB1291" i="1" s="1"/>
  <c r="AA1174" i="1"/>
  <c r="AB1174" i="1" s="1"/>
  <c r="AA1045" i="1"/>
  <c r="AB1045" i="1" s="1"/>
  <c r="AA1046" i="1"/>
  <c r="AB1046" i="1" s="1"/>
  <c r="AA1047" i="1"/>
  <c r="AB1047" i="1" s="1"/>
  <c r="AA1091" i="1"/>
  <c r="AB1091" i="1" s="1"/>
  <c r="AA1605" i="1"/>
  <c r="AB1605" i="1" s="1"/>
  <c r="AA1797" i="1"/>
  <c r="AB1797" i="1" s="1"/>
  <c r="AA207" i="1"/>
  <c r="AB207" i="1" s="1"/>
  <c r="AA1329" i="1"/>
  <c r="AB1329" i="1" s="1"/>
  <c r="AA40" i="1"/>
  <c r="AB40" i="1" s="1"/>
  <c r="AA1417" i="1"/>
  <c r="AB1417" i="1" s="1"/>
  <c r="AA58" i="1"/>
  <c r="AB58" i="1" s="1"/>
  <c r="AA841" i="1"/>
  <c r="AB841" i="1" s="1"/>
  <c r="AA1616" i="1"/>
  <c r="AB1616" i="1" s="1"/>
  <c r="AA27" i="1"/>
  <c r="AB27" i="1" s="1"/>
  <c r="AA601" i="1"/>
  <c r="AB601" i="1" s="1"/>
  <c r="AA1306" i="1"/>
  <c r="AB1306" i="1" s="1"/>
  <c r="AA1778" i="1"/>
  <c r="AB1778" i="1" s="1"/>
  <c r="AA279" i="1"/>
  <c r="AB279" i="1" s="1"/>
  <c r="AA1255" i="1"/>
  <c r="AB1255" i="1" s="1"/>
  <c r="AA1549" i="1"/>
  <c r="AB1549" i="1" s="1"/>
  <c r="AA1747" i="1"/>
  <c r="AB1747" i="1" s="1"/>
  <c r="AA11" i="1"/>
  <c r="AB11" i="1" s="1"/>
  <c r="AA1514" i="1"/>
  <c r="AB1514" i="1" s="1"/>
  <c r="AA1717" i="1"/>
  <c r="AB1717" i="1" s="1"/>
  <c r="AA124" i="1"/>
  <c r="AB124" i="1" s="1"/>
  <c r="AA1686" i="1"/>
  <c r="AB1686" i="1" s="1"/>
  <c r="AA1623" i="1"/>
  <c r="AB1623" i="1" s="1"/>
  <c r="AA1496" i="1"/>
  <c r="AB1496" i="1" s="1"/>
  <c r="AA1402" i="1"/>
  <c r="AB1402" i="1" s="1"/>
  <c r="AA1292" i="1"/>
  <c r="AB1292" i="1" s="1"/>
  <c r="AA1198" i="1"/>
  <c r="AB1198" i="1" s="1"/>
  <c r="AA1207" i="1"/>
  <c r="AB1207" i="1" s="1"/>
  <c r="AA1232" i="1"/>
  <c r="AB1232" i="1" s="1"/>
  <c r="AA783" i="1"/>
  <c r="AB783" i="1" s="1"/>
  <c r="AA1317" i="1"/>
  <c r="AB1317" i="1" s="1"/>
  <c r="AA1609" i="1"/>
  <c r="AB1609" i="1" s="1"/>
  <c r="AA1721" i="1"/>
  <c r="AB1721" i="1" s="1"/>
  <c r="AA77" i="1"/>
  <c r="AB77" i="1" s="1"/>
  <c r="AA112" i="1"/>
  <c r="AB112" i="1" s="1"/>
  <c r="AA1798" i="1"/>
  <c r="AB1798" i="1" s="1"/>
  <c r="AA739" i="1"/>
  <c r="AB739" i="1" s="1"/>
  <c r="AA280" i="1"/>
  <c r="AB280" i="1" s="1"/>
  <c r="AA1144" i="1"/>
  <c r="AB1144" i="1" s="1"/>
  <c r="AA150" i="1"/>
  <c r="AB150" i="1" s="1"/>
  <c r="AA1014" i="1"/>
  <c r="AB1014" i="1" s="1"/>
  <c r="AA895" i="1"/>
  <c r="AB895" i="1" s="1"/>
  <c r="AA776" i="1"/>
  <c r="AB776" i="1" s="1"/>
  <c r="AA645" i="1"/>
  <c r="AB645" i="1" s="1"/>
  <c r="AA634" i="1"/>
  <c r="AB634" i="1" s="1"/>
  <c r="AA683" i="1"/>
  <c r="AB683" i="1" s="1"/>
  <c r="AA708" i="1"/>
  <c r="AB708" i="1" s="1"/>
  <c r="AA554" i="1"/>
  <c r="AB554" i="1" s="1"/>
  <c r="AA1499" i="1"/>
  <c r="AB1499" i="1" s="1"/>
  <c r="AA661" i="1"/>
  <c r="AB661" i="1" s="1"/>
  <c r="AA1404" i="1"/>
  <c r="AB1404" i="1" s="1"/>
  <c r="AA1740" i="1"/>
  <c r="AB1740" i="1" s="1"/>
  <c r="AA1118" i="1"/>
  <c r="AB1118" i="1" s="1"/>
  <c r="AA1322" i="1"/>
  <c r="AB1322" i="1" s="1"/>
  <c r="AA181" i="1"/>
  <c r="AB181" i="1" s="1"/>
  <c r="AA1058" i="1"/>
  <c r="AB1058" i="1" s="1"/>
  <c r="AA1275" i="1"/>
  <c r="AB1275" i="1" s="1"/>
  <c r="AA183" i="1"/>
  <c r="AB183" i="1" s="1"/>
  <c r="AA1041" i="1"/>
  <c r="AB1041" i="1" s="1"/>
  <c r="AA1252" i="1"/>
  <c r="AB1252" i="1" s="1"/>
  <c r="AA1420" i="1"/>
  <c r="AB1420" i="1" s="1"/>
  <c r="AA1600" i="1"/>
  <c r="AB1600" i="1" s="1"/>
  <c r="AA1768" i="1"/>
  <c r="AB1768" i="1" s="1"/>
  <c r="AA409" i="1"/>
  <c r="AB409" i="1" s="1"/>
  <c r="AA1061" i="1"/>
  <c r="AB1061" i="1" s="1"/>
  <c r="AA1265" i="1"/>
  <c r="AB1265" i="1" s="1"/>
  <c r="AA1445" i="1"/>
  <c r="AB1445" i="1" s="1"/>
  <c r="AA195" i="1"/>
  <c r="AB195" i="1" s="1"/>
  <c r="AA998" i="1"/>
  <c r="AB998" i="1" s="1"/>
  <c r="AA1218" i="1"/>
  <c r="AB1218" i="1" s="1"/>
  <c r="AA1374" i="1"/>
  <c r="AB1374" i="1" s="1"/>
  <c r="AA1106" i="1"/>
  <c r="AB1106" i="1" s="1"/>
  <c r="AA1482" i="1"/>
  <c r="AB1482" i="1" s="1"/>
  <c r="AA1706" i="1"/>
  <c r="AB1706" i="1" s="1"/>
  <c r="AA129" i="1"/>
  <c r="AB129" i="1" s="1"/>
  <c r="AA1209" i="1"/>
  <c r="AB1209" i="1" s="1"/>
  <c r="AA1539" i="1"/>
  <c r="AB1539" i="1" s="1"/>
  <c r="AA1755" i="1"/>
  <c r="AB1755" i="1" s="1"/>
  <c r="AA1269" i="1"/>
  <c r="AB1269" i="1" s="1"/>
  <c r="AA1578" i="1"/>
  <c r="AB1578" i="1" s="1"/>
  <c r="AA1789" i="1"/>
  <c r="AB1789" i="1" s="1"/>
  <c r="AA567" i="1"/>
  <c r="AB567" i="1" s="1"/>
  <c r="AA1614" i="1"/>
  <c r="AB1614" i="1" s="1"/>
  <c r="AA938" i="1"/>
  <c r="AB938" i="1" s="1"/>
  <c r="AA1647" i="1"/>
  <c r="AB1647" i="1" s="1"/>
  <c r="AA1364" i="1"/>
  <c r="AB1364" i="1" s="1"/>
  <c r="AA1582" i="1"/>
  <c r="AB1582" i="1" s="1"/>
  <c r="AA1197" i="1"/>
  <c r="AB1197" i="1" s="1"/>
  <c r="AA1555" i="1"/>
  <c r="AB1555" i="1" s="1"/>
  <c r="AA1201" i="1"/>
  <c r="AB1201" i="1" s="1"/>
  <c r="AA1351" i="1"/>
  <c r="AB1351" i="1" s="1"/>
  <c r="AA1345" i="1"/>
  <c r="AB1345" i="1" s="1"/>
  <c r="AA1801" i="1"/>
  <c r="AB1801" i="1" s="1"/>
  <c r="AA1231" i="1"/>
  <c r="AB1231" i="1" s="1"/>
  <c r="AA1637" i="1"/>
  <c r="AB1637" i="1" s="1"/>
  <c r="AA1783" i="1"/>
  <c r="AB1783" i="1" s="1"/>
  <c r="AA398" i="1"/>
  <c r="AB398" i="1" s="1"/>
  <c r="AA412" i="1"/>
  <c r="AB412" i="1" s="1"/>
  <c r="AA257" i="1"/>
  <c r="AB257" i="1" s="1"/>
  <c r="AA282" i="1"/>
  <c r="AB282" i="1" s="1"/>
  <c r="AA163" i="1"/>
  <c r="AB163" i="1" s="1"/>
  <c r="AA1027" i="1"/>
  <c r="AB1027" i="1" s="1"/>
  <c r="AA908" i="1"/>
  <c r="AB908" i="1" s="1"/>
  <c r="AA777" i="1"/>
  <c r="AB777" i="1" s="1"/>
  <c r="AA766" i="1"/>
  <c r="AB766" i="1" s="1"/>
  <c r="AA815" i="1"/>
  <c r="AB815" i="1" s="1"/>
  <c r="AA840" i="1"/>
  <c r="AB840" i="1" s="1"/>
  <c r="AA373" i="1"/>
  <c r="AB373" i="1" s="1"/>
  <c r="AA1511" i="1"/>
  <c r="AB1511" i="1" s="1"/>
  <c r="AA805" i="1"/>
  <c r="AB805" i="1" s="1"/>
  <c r="AA1440" i="1"/>
  <c r="AB1440" i="1" s="1"/>
  <c r="AA1752" i="1"/>
  <c r="AB1752" i="1" s="1"/>
  <c r="AA1151" i="1"/>
  <c r="AB1151" i="1" s="1"/>
  <c r="AA1334" i="1"/>
  <c r="AB1334" i="1" s="1"/>
  <c r="AA325" i="1"/>
  <c r="AB325" i="1" s="1"/>
  <c r="AA1079" i="1"/>
  <c r="AB1079" i="1" s="1"/>
  <c r="AA1287" i="1"/>
  <c r="AB1287" i="1" s="1"/>
  <c r="AA327" i="1"/>
  <c r="AB327" i="1" s="1"/>
  <c r="AA1059" i="1"/>
  <c r="AB1059" i="1" s="1"/>
  <c r="AA1264" i="1"/>
  <c r="AB1264" i="1" s="1"/>
  <c r="AA1432" i="1"/>
  <c r="AB1432" i="1" s="1"/>
  <c r="AA1612" i="1"/>
  <c r="AB1612" i="1" s="1"/>
  <c r="AA1780" i="1"/>
  <c r="AB1780" i="1" s="1"/>
  <c r="AA481" i="1"/>
  <c r="AB481" i="1" s="1"/>
  <c r="AA1082" i="1"/>
  <c r="AB1082" i="1" s="1"/>
  <c r="AA1277" i="1"/>
  <c r="AB1277" i="1" s="1"/>
  <c r="AA1457" i="1"/>
  <c r="AB1457" i="1" s="1"/>
  <c r="AA267" i="1"/>
  <c r="AB267" i="1" s="1"/>
  <c r="AA1022" i="1"/>
  <c r="AB1022" i="1" s="1"/>
  <c r="AA1230" i="1"/>
  <c r="AB1230" i="1" s="1"/>
  <c r="AA1386" i="1"/>
  <c r="AB1386" i="1" s="1"/>
  <c r="AA1146" i="1"/>
  <c r="AB1146" i="1" s="1"/>
  <c r="AA1501" i="1"/>
  <c r="AB1501" i="1" s="1"/>
  <c r="AA1722" i="1"/>
  <c r="AB1722" i="1" s="1"/>
  <c r="AA17" i="1"/>
  <c r="AB17" i="1" s="1"/>
  <c r="AA1237" i="1"/>
  <c r="AB1237" i="1" s="1"/>
  <c r="AA1557" i="1"/>
  <c r="AB1557" i="1" s="1"/>
  <c r="AA1771" i="1"/>
  <c r="AB1771" i="1" s="1"/>
  <c r="AA363" i="1"/>
  <c r="AB363" i="1" s="1"/>
  <c r="AA1297" i="1"/>
  <c r="AB1297" i="1" s="1"/>
  <c r="AA1594" i="1"/>
  <c r="AB1594" i="1" s="1"/>
  <c r="AA1805" i="1"/>
  <c r="AB1805" i="1" s="1"/>
  <c r="AA698" i="1"/>
  <c r="AB698" i="1" s="1"/>
  <c r="AA1357" i="1"/>
  <c r="AB1357" i="1" s="1"/>
  <c r="AA1629" i="1"/>
  <c r="AB1629" i="1" s="1"/>
  <c r="AA73" i="1"/>
  <c r="AB73" i="1" s="1"/>
  <c r="AA1023" i="1"/>
  <c r="AB1023" i="1" s="1"/>
  <c r="AA1446" i="1"/>
  <c r="AB1446" i="1" s="1"/>
  <c r="AA1663" i="1"/>
  <c r="AB1663" i="1" s="1"/>
  <c r="AA74" i="1"/>
  <c r="AB74" i="1" s="1"/>
  <c r="AA950" i="1"/>
  <c r="AB950" i="1" s="1"/>
  <c r="AA1390" i="1"/>
  <c r="AB1390" i="1" s="1"/>
  <c r="AA1633" i="1"/>
  <c r="AB1633" i="1" s="1"/>
  <c r="AA44" i="1"/>
  <c r="AB44" i="1" s="1"/>
  <c r="AA735" i="1"/>
  <c r="AB735" i="1" s="1"/>
  <c r="AA1339" i="1"/>
  <c r="AB1339" i="1" s="1"/>
  <c r="AA1602" i="1"/>
  <c r="AB1602" i="1" s="1"/>
  <c r="AA1794" i="1"/>
  <c r="AB1794" i="1" s="1"/>
  <c r="AA435" i="1"/>
  <c r="AB435" i="1" s="1"/>
  <c r="AA1281" i="1"/>
  <c r="AB1281" i="1" s="1"/>
  <c r="AA1567" i="1"/>
  <c r="AB1567" i="1" s="1"/>
  <c r="AA1762" i="1"/>
  <c r="AB1762" i="1" s="1"/>
  <c r="AA24" i="1"/>
  <c r="AB24" i="1" s="1"/>
  <c r="AA1225" i="1"/>
  <c r="AB1225" i="1" s="1"/>
  <c r="AA1532" i="1"/>
  <c r="AB1532" i="1" s="1"/>
  <c r="AA1733" i="1"/>
  <c r="AB1733" i="1" s="1"/>
  <c r="AA137" i="1"/>
  <c r="AB137" i="1" s="1"/>
  <c r="AA1749" i="1"/>
  <c r="AB1749" i="1" s="1"/>
  <c r="AA1687" i="1"/>
  <c r="AB1687" i="1" s="1"/>
  <c r="AA1625" i="1"/>
  <c r="AB1625" i="1" s="1"/>
  <c r="AA1569" i="1"/>
  <c r="AB1569" i="1" s="1"/>
  <c r="AA1497" i="1"/>
  <c r="AB1497" i="1" s="1"/>
  <c r="AA1405" i="1"/>
  <c r="AB1405" i="1" s="1"/>
  <c r="AA1316" i="1"/>
  <c r="AB1316" i="1" s="1"/>
  <c r="AA1318" i="1"/>
  <c r="AB1318" i="1" s="1"/>
  <c r="AA493" i="1"/>
  <c r="AB493" i="1" s="1"/>
  <c r="AA1784" i="1"/>
  <c r="AB1784" i="1" s="1"/>
  <c r="AA552" i="1"/>
  <c r="AB552" i="1" s="1"/>
  <c r="AA424" i="1"/>
  <c r="AB424" i="1" s="1"/>
  <c r="AA269" i="1"/>
  <c r="AB269" i="1" s="1"/>
  <c r="AA294" i="1"/>
  <c r="AB294" i="1" s="1"/>
  <c r="AA175" i="1"/>
  <c r="AB175" i="1" s="1"/>
  <c r="AA1039" i="1"/>
  <c r="AB1039" i="1" s="1"/>
  <c r="AA920" i="1"/>
  <c r="AB920" i="1" s="1"/>
  <c r="AA789" i="1"/>
  <c r="AB789" i="1" s="1"/>
  <c r="AA778" i="1"/>
  <c r="AB778" i="1" s="1"/>
  <c r="AA827" i="1"/>
  <c r="AB827" i="1" s="1"/>
  <c r="AA852" i="1"/>
  <c r="AB852" i="1" s="1"/>
  <c r="AA445" i="1"/>
  <c r="AB445" i="1" s="1"/>
  <c r="AA1595" i="1"/>
  <c r="AB1595" i="1" s="1"/>
  <c r="AA853" i="1"/>
  <c r="AB853" i="1" s="1"/>
  <c r="AA1452" i="1"/>
  <c r="AB1452" i="1" s="1"/>
  <c r="AA55" i="1"/>
  <c r="AB55" i="1" s="1"/>
  <c r="AA1166" i="1"/>
  <c r="AB1166" i="1" s="1"/>
  <c r="AA1358" i="1"/>
  <c r="AB1358" i="1" s="1"/>
  <c r="AA469" i="1"/>
  <c r="AB469" i="1" s="1"/>
  <c r="AA1101" i="1"/>
  <c r="AB1101" i="1" s="1"/>
  <c r="AA1311" i="1"/>
  <c r="AB1311" i="1" s="1"/>
  <c r="AA471" i="1"/>
  <c r="AB471" i="1" s="1"/>
  <c r="AA1081" i="1"/>
  <c r="AB1081" i="1" s="1"/>
  <c r="AA1276" i="1"/>
  <c r="AB1276" i="1" s="1"/>
  <c r="AA1456" i="1"/>
  <c r="AB1456" i="1" s="1"/>
  <c r="AA1624" i="1"/>
  <c r="AB1624" i="1" s="1"/>
  <c r="AA1804" i="1"/>
  <c r="AB1804" i="1" s="1"/>
  <c r="AA553" i="1"/>
  <c r="AB553" i="1" s="1"/>
  <c r="AA1103" i="1"/>
  <c r="AB1103" i="1" s="1"/>
  <c r="AA1301" i="1"/>
  <c r="AB1301" i="1" s="1"/>
  <c r="AA1469" i="1"/>
  <c r="AB1469" i="1" s="1"/>
  <c r="AA411" i="1"/>
  <c r="AB411" i="1" s="1"/>
  <c r="AA1043" i="1"/>
  <c r="AB1043" i="1" s="1"/>
  <c r="AA1242" i="1"/>
  <c r="AB1242" i="1" s="1"/>
  <c r="AA1398" i="1"/>
  <c r="AB1398" i="1" s="1"/>
  <c r="AA1177" i="1"/>
  <c r="AB1177" i="1" s="1"/>
  <c r="AA1520" i="1"/>
  <c r="AB1520" i="1" s="1"/>
  <c r="AA1754" i="1"/>
  <c r="AB1754" i="1" s="1"/>
  <c r="AA205" i="1"/>
  <c r="AB205" i="1" s="1"/>
  <c r="AA1268" i="1"/>
  <c r="AB1268" i="1" s="1"/>
  <c r="AA1575" i="1"/>
  <c r="AB1575" i="1" s="1"/>
  <c r="AA1786" i="1"/>
  <c r="AB1786" i="1" s="1"/>
  <c r="AA565" i="1"/>
  <c r="AB565" i="1" s="1"/>
  <c r="AA1328" i="1"/>
  <c r="AB1328" i="1" s="1"/>
  <c r="AA1613" i="1"/>
  <c r="AB1613" i="1" s="1"/>
  <c r="AA39" i="1"/>
  <c r="AB39" i="1" s="1"/>
  <c r="AA830" i="1"/>
  <c r="AB830" i="1" s="1"/>
  <c r="AA1388" i="1"/>
  <c r="AB1388" i="1" s="1"/>
  <c r="AA1662" i="1"/>
  <c r="AB1662" i="1" s="1"/>
  <c r="AA88" i="1"/>
  <c r="AB88" i="1" s="1"/>
  <c r="AA1069" i="1"/>
  <c r="AB1069" i="1" s="1"/>
  <c r="AA1467" i="1"/>
  <c r="AB1467" i="1" s="1"/>
  <c r="AA1678" i="1"/>
  <c r="AB1678" i="1" s="1"/>
  <c r="AA89" i="1"/>
  <c r="AB89" i="1" s="1"/>
  <c r="AA1025" i="1"/>
  <c r="AB1025" i="1" s="1"/>
  <c r="AA1423" i="1"/>
  <c r="AB1423" i="1" s="1"/>
  <c r="AA1649" i="1"/>
  <c r="AB1649" i="1" s="1"/>
  <c r="AA60" i="1"/>
  <c r="AB60" i="1" s="1"/>
  <c r="AA842" i="1"/>
  <c r="AB842" i="1" s="1"/>
  <c r="AA1365" i="1"/>
  <c r="AB1365" i="1" s="1"/>
  <c r="AA1617" i="1"/>
  <c r="AB1617" i="1" s="1"/>
  <c r="AA28" i="1"/>
  <c r="AB28" i="1" s="1"/>
  <c r="AA637" i="1"/>
  <c r="AB637" i="1" s="1"/>
  <c r="AA1309" i="1"/>
  <c r="AB1309" i="1" s="1"/>
  <c r="AA1585" i="1"/>
  <c r="AB1585" i="1" s="1"/>
  <c r="AA1779" i="1"/>
  <c r="AB1779" i="1" s="1"/>
  <c r="AA289" i="1"/>
  <c r="AB289" i="1" s="1"/>
  <c r="AA1256" i="1"/>
  <c r="AB1256" i="1" s="1"/>
  <c r="AA1550" i="1"/>
  <c r="AB1550" i="1" s="1"/>
  <c r="AA1748" i="1"/>
  <c r="AB1748" i="1" s="1"/>
  <c r="AA13" i="1"/>
  <c r="AB13" i="1" s="1"/>
  <c r="AA33" i="1"/>
  <c r="AB33" i="1" s="1"/>
  <c r="AA1750" i="1"/>
  <c r="AB1750" i="1" s="1"/>
  <c r="AA1688" i="1"/>
  <c r="AB1688" i="1" s="1"/>
  <c r="AA1638" i="1"/>
  <c r="AB1638" i="1" s="1"/>
  <c r="AA1570" i="1"/>
  <c r="AB1570" i="1" s="1"/>
  <c r="AA1498" i="1"/>
  <c r="AB1498" i="1" s="1"/>
  <c r="AA1429" i="1"/>
  <c r="AB1429" i="1" s="1"/>
  <c r="AA1434" i="1"/>
  <c r="AB1434" i="1" s="1"/>
  <c r="AA1435" i="1"/>
  <c r="AB1435" i="1" s="1"/>
  <c r="AA1458" i="1"/>
  <c r="AB1458" i="1" s="1"/>
  <c r="AA1090" i="1"/>
  <c r="AB1090" i="1" s="1"/>
  <c r="AA1453" i="1"/>
  <c r="AB1453" i="1" s="1"/>
  <c r="AA1701" i="1"/>
  <c r="AB1701" i="1" s="1"/>
  <c r="AA1573" i="1"/>
  <c r="AB1573" i="1" s="1"/>
  <c r="AA1518" i="1"/>
  <c r="AB1518" i="1" s="1"/>
  <c r="AA1534" i="1"/>
  <c r="AB1534" i="1" s="1"/>
  <c r="AA1670" i="1"/>
  <c r="AB1670" i="1" s="1"/>
  <c r="AA1400" i="1"/>
  <c r="AB1400" i="1" s="1"/>
  <c r="AA51" i="1"/>
  <c r="AB51" i="1" s="1"/>
  <c r="AA139" i="1"/>
  <c r="AB139" i="1" s="1"/>
  <c r="AA858" i="1"/>
  <c r="AB858" i="1" s="1"/>
  <c r="AA1355" i="1"/>
  <c r="AB1355" i="1" s="1"/>
  <c r="AA1296" i="1"/>
  <c r="AB1296" i="1" s="1"/>
  <c r="AA855" i="1"/>
  <c r="AB855" i="1" s="1"/>
  <c r="AA913" i="1"/>
  <c r="AB913" i="1" s="1"/>
  <c r="AA556" i="1"/>
  <c r="AB556" i="1" s="1"/>
  <c r="AA401" i="1"/>
  <c r="AB401" i="1" s="1"/>
  <c r="AA426" i="1"/>
  <c r="AB426" i="1" s="1"/>
  <c r="AA307" i="1"/>
  <c r="AB307" i="1" s="1"/>
  <c r="AA188" i="1"/>
  <c r="AB188" i="1" s="1"/>
  <c r="AA1052" i="1"/>
  <c r="AB1052" i="1" s="1"/>
  <c r="AA921" i="1"/>
  <c r="AB921" i="1" s="1"/>
  <c r="AA910" i="1"/>
  <c r="AB910" i="1" s="1"/>
  <c r="AA959" i="1"/>
  <c r="AB959" i="1" s="1"/>
  <c r="AA984" i="1"/>
  <c r="AB984" i="1" s="1"/>
  <c r="AA1009" i="1"/>
  <c r="AB1009" i="1" s="1"/>
  <c r="AA1643" i="1"/>
  <c r="AB1643" i="1" s="1"/>
  <c r="AA901" i="1"/>
  <c r="AB901" i="1" s="1"/>
  <c r="AA1464" i="1"/>
  <c r="AB1464" i="1" s="1"/>
  <c r="AA79" i="1"/>
  <c r="AB79" i="1" s="1"/>
  <c r="AA1178" i="1"/>
  <c r="AB1178" i="1" s="1"/>
  <c r="AA1370" i="1"/>
  <c r="AB1370" i="1" s="1"/>
  <c r="AA541" i="1"/>
  <c r="AB541" i="1" s="1"/>
  <c r="AA1119" i="1"/>
  <c r="AB1119" i="1" s="1"/>
  <c r="AA1323" i="1"/>
  <c r="AB1323" i="1" s="1"/>
  <c r="AA543" i="1"/>
  <c r="AB543" i="1" s="1"/>
  <c r="AA1102" i="1"/>
  <c r="AB1102" i="1" s="1"/>
  <c r="AA1288" i="1"/>
  <c r="AB1288" i="1" s="1"/>
  <c r="AA1468" i="1"/>
  <c r="AB1468" i="1" s="1"/>
  <c r="AA1636" i="1"/>
  <c r="AB1636" i="1" s="1"/>
  <c r="AA35" i="1"/>
  <c r="AB35" i="1" s="1"/>
  <c r="AA625" i="1"/>
  <c r="AB625" i="1" s="1"/>
  <c r="AA1125" i="1"/>
  <c r="AB1125" i="1" s="1"/>
  <c r="AA1313" i="1"/>
  <c r="AB1313" i="1" s="1"/>
  <c r="AA1481" i="1"/>
  <c r="AB1481" i="1" s="1"/>
  <c r="AA483" i="1"/>
  <c r="AB483" i="1" s="1"/>
  <c r="AA1065" i="1"/>
  <c r="AB1065" i="1" s="1"/>
  <c r="AA1254" i="1"/>
  <c r="AB1254" i="1" s="1"/>
  <c r="AA1410" i="1"/>
  <c r="AB1410" i="1" s="1"/>
  <c r="AA1208" i="1"/>
  <c r="AB1208" i="1" s="1"/>
  <c r="AA1556" i="1"/>
  <c r="AB1556" i="1" s="1"/>
  <c r="AA1770" i="1"/>
  <c r="AB1770" i="1" s="1"/>
  <c r="AA361" i="1"/>
  <c r="AB361" i="1" s="1"/>
  <c r="AA1294" i="1"/>
  <c r="AB1294" i="1" s="1"/>
  <c r="AA1593" i="1"/>
  <c r="AB1593" i="1" s="1"/>
  <c r="AA1803" i="1"/>
  <c r="AB1803" i="1" s="1"/>
  <c r="AA697" i="1"/>
  <c r="AB697" i="1" s="1"/>
  <c r="AA1354" i="1"/>
  <c r="AB1354" i="1" s="1"/>
  <c r="AA1628" i="1"/>
  <c r="AB1628" i="1" s="1"/>
  <c r="AA56" i="1"/>
  <c r="AB56" i="1" s="1"/>
  <c r="AA937" i="1"/>
  <c r="AB937" i="1" s="1"/>
  <c r="AA1441" i="1"/>
  <c r="AB1441" i="1" s="1"/>
  <c r="AA1677" i="1"/>
  <c r="AB1677" i="1" s="1"/>
  <c r="AA104" i="1"/>
  <c r="AB104" i="1" s="1"/>
  <c r="AA1117" i="1"/>
  <c r="AB1117" i="1" s="1"/>
  <c r="AA1486" i="1"/>
  <c r="AB1486" i="1" s="1"/>
  <c r="AA1695" i="1"/>
  <c r="AB1695" i="1" s="1"/>
  <c r="AA105" i="1"/>
  <c r="AB105" i="1" s="1"/>
  <c r="AA1070" i="1"/>
  <c r="AB1070" i="1" s="1"/>
  <c r="AA1447" i="1"/>
  <c r="AB1447" i="1" s="1"/>
  <c r="AA1664" i="1"/>
  <c r="AB1664" i="1" s="1"/>
  <c r="AA75" i="1"/>
  <c r="AB75" i="1" s="1"/>
  <c r="AA973" i="1"/>
  <c r="AB973" i="1" s="1"/>
  <c r="AA1393" i="1"/>
  <c r="AB1393" i="1" s="1"/>
  <c r="AA1634" i="1"/>
  <c r="AB1634" i="1" s="1"/>
  <c r="AA45" i="1"/>
  <c r="AB45" i="1" s="1"/>
  <c r="AA745" i="1"/>
  <c r="AB745" i="1" s="1"/>
  <c r="AA1340" i="1"/>
  <c r="AB1340" i="1" s="1"/>
  <c r="AA1603" i="1"/>
  <c r="AB1603" i="1" s="1"/>
  <c r="AA1795" i="1"/>
  <c r="AB1795" i="1" s="1"/>
  <c r="AA457" i="1"/>
  <c r="AB457" i="1" s="1"/>
  <c r="AA1282" i="1"/>
  <c r="AB1282" i="1" s="1"/>
  <c r="AA1568" i="1"/>
  <c r="AB1568" i="1" s="1"/>
  <c r="AA1765" i="1"/>
  <c r="AB1765" i="1" s="1"/>
  <c r="AA25" i="1"/>
  <c r="AB25" i="1" s="1"/>
  <c r="AA97" i="1"/>
  <c r="AB97" i="1" s="1"/>
  <c r="AA34" i="1"/>
  <c r="AB34" i="1" s="1"/>
  <c r="AA1753" i="1"/>
  <c r="AB1753" i="1" s="1"/>
  <c r="AA1639" i="1"/>
  <c r="AB1639" i="1" s="1"/>
  <c r="AA1515" i="1"/>
  <c r="AB1515" i="1" s="1"/>
  <c r="AA1519" i="1"/>
  <c r="AB1519" i="1" s="1"/>
  <c r="AA81" i="1"/>
  <c r="AB81" i="1" s="1"/>
  <c r="AA1449" i="1"/>
  <c r="AB1449" i="1" s="1"/>
  <c r="AA568" i="1"/>
  <c r="AB568" i="1" s="1"/>
  <c r="AA413" i="1"/>
  <c r="AB413" i="1" s="1"/>
  <c r="AA438" i="1"/>
  <c r="AB438" i="1" s="1"/>
  <c r="AA319" i="1"/>
  <c r="AB319" i="1" s="1"/>
  <c r="AA200" i="1"/>
  <c r="AB200" i="1" s="1"/>
  <c r="AA1064" i="1"/>
  <c r="AB1064" i="1" s="1"/>
  <c r="AA933" i="1"/>
  <c r="AB933" i="1" s="1"/>
  <c r="AA922" i="1"/>
  <c r="AB922" i="1" s="1"/>
  <c r="AA971" i="1"/>
  <c r="AB971" i="1" s="1"/>
  <c r="AA996" i="1"/>
  <c r="AB996" i="1" s="1"/>
  <c r="AA1031" i="1"/>
  <c r="AB1031" i="1" s="1"/>
  <c r="AA1655" i="1"/>
  <c r="AB1655" i="1" s="1"/>
  <c r="AA1094" i="1"/>
  <c r="AB1094" i="1" s="1"/>
  <c r="AA1548" i="1"/>
  <c r="AB1548" i="1" s="1"/>
  <c r="AA91" i="1"/>
  <c r="AB91" i="1" s="1"/>
  <c r="AA1190" i="1"/>
  <c r="AB1190" i="1" s="1"/>
  <c r="AA1394" i="1"/>
  <c r="AB1394" i="1" s="1"/>
  <c r="AA613" i="1"/>
  <c r="AB613" i="1" s="1"/>
  <c r="AA1138" i="1"/>
  <c r="AB1138" i="1" s="1"/>
  <c r="AA1347" i="1"/>
  <c r="AB1347" i="1" s="1"/>
  <c r="AA615" i="1"/>
  <c r="AB615" i="1" s="1"/>
  <c r="AA1121" i="1"/>
  <c r="AB1121" i="1" s="1"/>
  <c r="AA1312" i="1"/>
  <c r="AB1312" i="1" s="1"/>
  <c r="AA1480" i="1"/>
  <c r="AB1480" i="1" s="1"/>
  <c r="AA1660" i="1"/>
  <c r="AB1660" i="1" s="1"/>
  <c r="AA47" i="1"/>
  <c r="AB47" i="1" s="1"/>
  <c r="AA675" i="1"/>
  <c r="AB675" i="1" s="1"/>
  <c r="AA1155" i="1"/>
  <c r="AB1155" i="1" s="1"/>
  <c r="AA1325" i="1"/>
  <c r="AB1325" i="1" s="1"/>
  <c r="AA1505" i="1"/>
  <c r="AB1505" i="1" s="1"/>
  <c r="AA555" i="1"/>
  <c r="AB555" i="1" s="1"/>
  <c r="AA1083" i="1"/>
  <c r="AB1083" i="1" s="1"/>
  <c r="AA1266" i="1"/>
  <c r="AB1266" i="1" s="1"/>
  <c r="AA1422" i="1"/>
  <c r="AB1422" i="1" s="1"/>
  <c r="AA1267" i="1"/>
  <c r="AB1267" i="1" s="1"/>
  <c r="AA1574" i="1"/>
  <c r="AB1574" i="1" s="1"/>
  <c r="AA1785" i="1"/>
  <c r="AB1785" i="1" s="1"/>
  <c r="AA529" i="1"/>
  <c r="AB529" i="1" s="1"/>
  <c r="AA1327" i="1"/>
  <c r="AB1327" i="1" s="1"/>
  <c r="AA1611" i="1"/>
  <c r="AB1611" i="1" s="1"/>
  <c r="AA38" i="1"/>
  <c r="AB38" i="1" s="1"/>
  <c r="AA806" i="1"/>
  <c r="AB806" i="1" s="1"/>
  <c r="AA1387" i="1"/>
  <c r="AB1387" i="1" s="1"/>
  <c r="AA1645" i="1"/>
  <c r="AB1645" i="1" s="1"/>
  <c r="AA72" i="1"/>
  <c r="AB72" i="1" s="1"/>
  <c r="AA1067" i="1"/>
  <c r="AB1067" i="1" s="1"/>
  <c r="AA1465" i="1"/>
  <c r="AB1465" i="1" s="1"/>
  <c r="AA1694" i="1"/>
  <c r="AB1694" i="1" s="1"/>
  <c r="AA118" i="1"/>
  <c r="AB118" i="1" s="1"/>
  <c r="AA1159" i="1"/>
  <c r="AB1159" i="1" s="1"/>
  <c r="AA1508" i="1"/>
  <c r="AB1508" i="1" s="1"/>
  <c r="AA1711" i="1"/>
  <c r="AB1711" i="1" s="1"/>
  <c r="AA120" i="1"/>
  <c r="AB120" i="1" s="1"/>
  <c r="AA1127" i="1"/>
  <c r="AB1127" i="1" s="1"/>
  <c r="AA1470" i="1"/>
  <c r="AB1470" i="1" s="1"/>
  <c r="AA1681" i="1"/>
  <c r="AB1681" i="1" s="1"/>
  <c r="AA92" i="1"/>
  <c r="AB92" i="1" s="1"/>
  <c r="AA1029" i="1"/>
  <c r="AB1029" i="1" s="1"/>
  <c r="AA1424" i="1"/>
  <c r="AB1424" i="1" s="1"/>
  <c r="AA1650" i="1"/>
  <c r="AB1650" i="1" s="1"/>
  <c r="AA61" i="1"/>
  <c r="AB61" i="1" s="1"/>
  <c r="AA854" i="1"/>
  <c r="AB854" i="1" s="1"/>
  <c r="AA1366" i="1"/>
  <c r="AB1366" i="1" s="1"/>
  <c r="AA1618" i="1"/>
  <c r="AB1618" i="1" s="1"/>
  <c r="AA29" i="1"/>
  <c r="AB29" i="1" s="1"/>
  <c r="AA639" i="1"/>
  <c r="AB639" i="1" s="1"/>
  <c r="AA1315" i="1"/>
  <c r="AB1315" i="1" s="1"/>
  <c r="AA1586" i="1"/>
  <c r="AB1586" i="1" s="1"/>
  <c r="AA1781" i="1"/>
  <c r="AB1781" i="1" s="1"/>
  <c r="AA291" i="1"/>
  <c r="AB291" i="1" s="1"/>
  <c r="AA14" i="1"/>
  <c r="AB14" i="1" s="1"/>
  <c r="AA98" i="1"/>
  <c r="AB98" i="1" s="1"/>
  <c r="AA36" i="1"/>
  <c r="AB36" i="1" s="1"/>
  <c r="AA1766" i="1"/>
  <c r="AB1766" i="1" s="1"/>
  <c r="AA1702" i="1"/>
  <c r="AB1702" i="1" s="1"/>
  <c r="AA1640" i="1"/>
  <c r="AB1640" i="1" s="1"/>
  <c r="AA1587" i="1"/>
  <c r="AB1587" i="1" s="1"/>
  <c r="AA1590" i="1"/>
  <c r="AB1590" i="1" s="1"/>
  <c r="AA1591" i="1"/>
  <c r="AB1591" i="1" s="1"/>
  <c r="AA1606" i="1"/>
  <c r="AB1606" i="1" s="1"/>
  <c r="AA1095" i="1"/>
  <c r="AB1095" i="1" s="1"/>
  <c r="AA1459" i="1"/>
  <c r="AB1459" i="1" s="1"/>
  <c r="AA103" i="1"/>
  <c r="AB103" i="1" s="1"/>
  <c r="AA1186" i="1"/>
  <c r="AB1186" i="1" s="1"/>
  <c r="AA1726" i="1"/>
  <c r="AB1726" i="1" s="1"/>
  <c r="AA133" i="1"/>
  <c r="AB133" i="1" s="1"/>
  <c r="AA1489" i="1"/>
  <c r="AB1489" i="1" s="1"/>
  <c r="AA1697" i="1"/>
  <c r="AB1697" i="1" s="1"/>
  <c r="AA1077" i="1"/>
  <c r="AB1077" i="1" s="1"/>
  <c r="AA1665" i="1"/>
  <c r="AB1665" i="1" s="1"/>
  <c r="AA974" i="1"/>
  <c r="AB974" i="1" s="1"/>
  <c r="AA1635" i="1"/>
  <c r="AB1635" i="1" s="1"/>
  <c r="AA746" i="1"/>
  <c r="AB746" i="1" s="1"/>
  <c r="AA1604" i="1"/>
  <c r="AB1604" i="1" s="1"/>
  <c r="AA1796" i="1"/>
  <c r="AB1796" i="1" s="1"/>
  <c r="AA313" i="1"/>
  <c r="AB313" i="1" s="1"/>
  <c r="AA99" i="1"/>
  <c r="AB99" i="1" s="1"/>
  <c r="AA1767" i="1"/>
  <c r="AB1767" i="1" s="1"/>
  <c r="AA1705" i="1"/>
  <c r="AB1705" i="1" s="1"/>
  <c r="AA1654" i="1"/>
  <c r="AB1654" i="1" s="1"/>
  <c r="AA1671" i="1"/>
  <c r="AB1671" i="1" s="1"/>
  <c r="AA1673" i="1"/>
  <c r="AB1673" i="1" s="1"/>
  <c r="AA1533" i="1"/>
  <c r="AB1533" i="1" s="1"/>
  <c r="AA48" i="1"/>
  <c r="AB48" i="1" s="1"/>
  <c r="AA890" i="1"/>
  <c r="AB890" i="1" s="1"/>
  <c r="AA1782" i="1"/>
  <c r="AB1782" i="1" s="1"/>
  <c r="AA988" i="1"/>
  <c r="AB988" i="1" s="1"/>
  <c r="AA700" i="1"/>
  <c r="AB700" i="1" s="1"/>
  <c r="AA545" i="1"/>
  <c r="AB545" i="1" s="1"/>
  <c r="AA570" i="1"/>
  <c r="AB570" i="1" s="1"/>
  <c r="AA451" i="1"/>
  <c r="AB451" i="1" s="1"/>
  <c r="AA332" i="1"/>
  <c r="AB332" i="1" s="1"/>
  <c r="AA201" i="1"/>
  <c r="AB201" i="1" s="1"/>
  <c r="AA190" i="1"/>
  <c r="AB190" i="1" s="1"/>
  <c r="AA239" i="1"/>
  <c r="AB239" i="1" s="1"/>
  <c r="AA264" i="1"/>
  <c r="AB264" i="1" s="1"/>
  <c r="AA1128" i="1"/>
  <c r="AB1128" i="1" s="1"/>
  <c r="AA1162" i="1"/>
  <c r="AB1162" i="1" s="1"/>
  <c r="AA1739" i="1"/>
  <c r="AB1739" i="1" s="1"/>
  <c r="AA1149" i="1"/>
  <c r="AB1149" i="1" s="1"/>
  <c r="AA1572" i="1"/>
  <c r="AB1572" i="1" s="1"/>
  <c r="AA171" i="1"/>
  <c r="AB171" i="1" s="1"/>
  <c r="AA1214" i="1"/>
  <c r="AB1214" i="1" s="1"/>
  <c r="AA1418" i="1"/>
  <c r="AB1418" i="1" s="1"/>
  <c r="AA673" i="1"/>
  <c r="AB673" i="1" s="1"/>
  <c r="AA1167" i="1"/>
  <c r="AB1167" i="1" s="1"/>
  <c r="AA1371" i="1"/>
  <c r="AB1371" i="1" s="1"/>
  <c r="AA674" i="1"/>
  <c r="AB674" i="1" s="1"/>
  <c r="AA1139" i="1"/>
  <c r="AB1139" i="1" s="1"/>
  <c r="AA1324" i="1"/>
  <c r="AB1324" i="1" s="1"/>
  <c r="AA1492" i="1"/>
  <c r="AB1492" i="1" s="1"/>
  <c r="AA1672" i="1"/>
  <c r="AB1672" i="1" s="1"/>
  <c r="AA59" i="1"/>
  <c r="AB59" i="1" s="1"/>
  <c r="AA723" i="1"/>
  <c r="AB723" i="1" s="1"/>
  <c r="AA1169" i="1"/>
  <c r="AB1169" i="1" s="1"/>
  <c r="AA1337" i="1"/>
  <c r="AB1337" i="1" s="1"/>
  <c r="AA1517" i="1"/>
  <c r="AB1517" i="1" s="1"/>
  <c r="AA627" i="1"/>
  <c r="AB627" i="1" s="1"/>
  <c r="AA1105" i="1"/>
  <c r="AB1105" i="1" s="1"/>
  <c r="AA1278" i="1"/>
  <c r="AB1278" i="1" s="1"/>
  <c r="AA351" i="1"/>
  <c r="AB351" i="1" s="1"/>
  <c r="AA1293" i="1"/>
  <c r="AB1293" i="1" s="1"/>
  <c r="AA1592" i="1"/>
  <c r="AB1592" i="1" s="1"/>
  <c r="AA1802" i="1"/>
  <c r="AB1802" i="1" s="1"/>
  <c r="AA687" i="1"/>
  <c r="AB687" i="1" s="1"/>
  <c r="AA1353" i="1"/>
  <c r="AB1353" i="1" s="1"/>
  <c r="AA1627" i="1"/>
  <c r="AB1627" i="1" s="1"/>
  <c r="AA53" i="1"/>
  <c r="AB53" i="1" s="1"/>
  <c r="AA927" i="1"/>
  <c r="AB927" i="1" s="1"/>
  <c r="AA1413" i="1"/>
  <c r="AB1413" i="1" s="1"/>
  <c r="AA1661" i="1"/>
  <c r="AB1661" i="1" s="1"/>
  <c r="AA1113" i="1"/>
  <c r="AB1113" i="1" s="1"/>
  <c r="AA1485" i="1"/>
  <c r="AB1485" i="1" s="1"/>
  <c r="AA1710" i="1"/>
  <c r="AB1710" i="1" s="1"/>
  <c r="AA132" i="1"/>
  <c r="AB132" i="1" s="1"/>
  <c r="AA1526" i="1"/>
  <c r="AB1526" i="1" s="1"/>
  <c r="AA1160" i="1"/>
  <c r="AB1160" i="1" s="1"/>
  <c r="AA106" i="1"/>
  <c r="AB106" i="1" s="1"/>
  <c r="AA1448" i="1"/>
  <c r="AB1448" i="1" s="1"/>
  <c r="AA76" i="1"/>
  <c r="AB76" i="1" s="1"/>
  <c r="AA1399" i="1"/>
  <c r="AB1399" i="1" s="1"/>
  <c r="AA46" i="1"/>
  <c r="AB46" i="1" s="1"/>
  <c r="AA1341" i="1"/>
  <c r="AB1341" i="1" s="1"/>
  <c r="AA879" i="1"/>
  <c r="AB879" i="1" s="1"/>
  <c r="AA15" i="1"/>
  <c r="AB15" i="1" s="1"/>
  <c r="AA49" i="1"/>
  <c r="AB49" i="1" s="1"/>
  <c r="AA1653" i="1"/>
  <c r="AB1653" i="1" s="1"/>
  <c r="AA1657" i="1"/>
  <c r="AB1657" i="1" s="1"/>
  <c r="AA84" i="1"/>
  <c r="AB84" i="1" s="1"/>
  <c r="AA1257" i="1"/>
  <c r="AB1257" i="1" s="1"/>
  <c r="AA26" i="1"/>
  <c r="AB26" i="1" s="1"/>
  <c r="AA1734" i="1"/>
  <c r="AB1734" i="1" s="1"/>
  <c r="AA620" i="1"/>
  <c r="AB620" i="1" s="1"/>
  <c r="AA1466" i="1"/>
  <c r="AB1466" i="1" s="1"/>
  <c r="AA712" i="1"/>
  <c r="AB712" i="1" s="1"/>
  <c r="AA557" i="1"/>
  <c r="AB557" i="1" s="1"/>
  <c r="AA582" i="1"/>
  <c r="AB582" i="1" s="1"/>
  <c r="AA463" i="1"/>
  <c r="AB463" i="1" s="1"/>
  <c r="AA344" i="1"/>
  <c r="AB344" i="1" s="1"/>
  <c r="AA213" i="1"/>
  <c r="AB213" i="1" s="1"/>
  <c r="AA202" i="1"/>
  <c r="AB202" i="1" s="1"/>
  <c r="AA251" i="1"/>
  <c r="AB251" i="1" s="1"/>
  <c r="AA276" i="1"/>
  <c r="AB276" i="1" s="1"/>
  <c r="AA1140" i="1"/>
  <c r="AB1140" i="1" s="1"/>
  <c r="AA1211" i="1"/>
  <c r="AB1211" i="1" s="1"/>
  <c r="AA1787" i="1"/>
  <c r="AB1787" i="1" s="1"/>
  <c r="AA1163" i="1"/>
  <c r="AB1163" i="1" s="1"/>
  <c r="AA1584" i="1"/>
  <c r="AB1584" i="1" s="1"/>
  <c r="AA243" i="1"/>
  <c r="AB243" i="1" s="1"/>
  <c r="AA1226" i="1"/>
  <c r="AB1226" i="1" s="1"/>
  <c r="AA1430" i="1"/>
  <c r="AB1430" i="1" s="1"/>
  <c r="AA721" i="1"/>
  <c r="AB721" i="1" s="1"/>
  <c r="AA1179" i="1"/>
  <c r="AB1179" i="1" s="1"/>
  <c r="AA1383" i="1"/>
  <c r="AB1383" i="1" s="1"/>
  <c r="AA722" i="1"/>
  <c r="AB722" i="1" s="1"/>
  <c r="AA1168" i="1"/>
  <c r="AB1168" i="1" s="1"/>
  <c r="AA1336" i="1"/>
  <c r="AB1336" i="1" s="1"/>
  <c r="AA1516" i="1"/>
  <c r="AB1516" i="1" s="1"/>
  <c r="AA1684" i="1"/>
  <c r="AB1684" i="1" s="1"/>
  <c r="AA71" i="1"/>
  <c r="AB71" i="1" s="1"/>
  <c r="AA819" i="1"/>
  <c r="AB819" i="1" s="1"/>
  <c r="AA1181" i="1"/>
  <c r="AB1181" i="1" s="1"/>
  <c r="AA1361" i="1"/>
  <c r="AB1361" i="1" s="1"/>
  <c r="AA1529" i="1"/>
  <c r="AB1529" i="1" s="1"/>
  <c r="AA685" i="1"/>
  <c r="AB685" i="1" s="1"/>
  <c r="AA1126" i="1"/>
  <c r="AB1126" i="1" s="1"/>
  <c r="AA1302" i="1"/>
  <c r="AB1302" i="1" s="1"/>
  <c r="AA507" i="1"/>
  <c r="AB507" i="1" s="1"/>
  <c r="AA1321" i="1"/>
  <c r="AB1321" i="1" s="1"/>
  <c r="AA1610" i="1"/>
  <c r="AB1610" i="1" s="1"/>
  <c r="AA37" i="1"/>
  <c r="AB37" i="1" s="1"/>
  <c r="AA794" i="1"/>
  <c r="AB794" i="1" s="1"/>
  <c r="AA1381" i="1"/>
  <c r="AB1381" i="1" s="1"/>
  <c r="AA1642" i="1"/>
  <c r="AB1642" i="1" s="1"/>
  <c r="AA70" i="1"/>
  <c r="AB70" i="1" s="1"/>
  <c r="AA1007" i="1"/>
  <c r="AB1007" i="1" s="1"/>
  <c r="AA1438" i="1"/>
  <c r="AB1438" i="1" s="1"/>
  <c r="AA1693" i="1"/>
  <c r="AB1693" i="1" s="1"/>
  <c r="AA117" i="1"/>
  <c r="AB117" i="1" s="1"/>
  <c r="AA1158" i="1"/>
  <c r="AB1158" i="1" s="1"/>
  <c r="AA1507" i="1"/>
  <c r="AB1507" i="1" s="1"/>
  <c r="AA1725" i="1"/>
  <c r="AB1725" i="1" s="1"/>
  <c r="AA145" i="1"/>
  <c r="AB145" i="1" s="1"/>
  <c r="AA1219" i="1"/>
  <c r="AB1219" i="1" s="1"/>
  <c r="AA1544" i="1"/>
  <c r="AB1544" i="1" s="1"/>
  <c r="AA1743" i="1"/>
  <c r="AB1743" i="1" s="1"/>
  <c r="AA146" i="1"/>
  <c r="AB146" i="1" s="1"/>
  <c r="AA1189" i="1"/>
  <c r="AB1189" i="1" s="1"/>
  <c r="AA1509" i="1"/>
  <c r="AB1509" i="1" s="1"/>
  <c r="AA1712" i="1"/>
  <c r="AB1712" i="1" s="1"/>
  <c r="AA121" i="1"/>
  <c r="AB121" i="1" s="1"/>
  <c r="AA1129" i="1"/>
  <c r="AB1129" i="1" s="1"/>
  <c r="AA1471" i="1"/>
  <c r="AB1471" i="1" s="1"/>
  <c r="AA1682" i="1"/>
  <c r="AB1682" i="1" s="1"/>
  <c r="AA93" i="1"/>
  <c r="AB93" i="1" s="1"/>
  <c r="AA1030" i="1"/>
  <c r="AB1030" i="1" s="1"/>
  <c r="AA1425" i="1"/>
  <c r="AB1425" i="1" s="1"/>
  <c r="AA1651" i="1"/>
  <c r="AB1651" i="1" s="1"/>
  <c r="AA62" i="1"/>
  <c r="AB62" i="1" s="1"/>
  <c r="AA878" i="1"/>
  <c r="AB878" i="1" s="1"/>
  <c r="AA1369" i="1"/>
  <c r="AB1369" i="1" s="1"/>
  <c r="AA1621" i="1"/>
  <c r="AB1621" i="1" s="1"/>
  <c r="AA32" i="1"/>
  <c r="AB32" i="1" s="1"/>
  <c r="AA1135" i="1"/>
  <c r="AB1135" i="1" s="1"/>
  <c r="AA889" i="1"/>
  <c r="AB889" i="1" s="1"/>
  <c r="AA349" i="1"/>
  <c r="AB349" i="1" s="1"/>
  <c r="AA16" i="1"/>
  <c r="AB16" i="1" s="1"/>
  <c r="AA111" i="1"/>
  <c r="AB111" i="1" s="1"/>
  <c r="AA50" i="1"/>
  <c r="AB50" i="1" s="1"/>
  <c r="AA1769" i="1"/>
  <c r="AB1769" i="1" s="1"/>
  <c r="AA1718" i="1"/>
  <c r="AB1718" i="1" s="1"/>
  <c r="AA1719" i="1"/>
  <c r="AB1719" i="1" s="1"/>
  <c r="AA1735" i="1"/>
  <c r="AB1735" i="1" s="1"/>
  <c r="AA975" i="1"/>
  <c r="AB975" i="1" s="1"/>
  <c r="AA489" i="1"/>
  <c r="AB489" i="1" s="1"/>
  <c r="AA844" i="1"/>
  <c r="AB844" i="1" s="1"/>
  <c r="AA689" i="1"/>
  <c r="AB689" i="1" s="1"/>
  <c r="AA714" i="1"/>
  <c r="AB714" i="1" s="1"/>
  <c r="AA595" i="1"/>
  <c r="AB595" i="1" s="1"/>
  <c r="AA476" i="1"/>
  <c r="AB476" i="1" s="1"/>
  <c r="AA345" i="1"/>
  <c r="AB345" i="1" s="1"/>
  <c r="AA334" i="1"/>
  <c r="AB334" i="1" s="1"/>
  <c r="AA383" i="1"/>
  <c r="AB383" i="1" s="1"/>
  <c r="AA408" i="1"/>
  <c r="AB408" i="1" s="1"/>
  <c r="AA254" i="1"/>
  <c r="AB254" i="1" s="1"/>
  <c r="AA1223" i="1"/>
  <c r="AB1223" i="1" s="1"/>
  <c r="AA1799" i="1"/>
  <c r="AB1799" i="1" s="1"/>
  <c r="AA1176" i="1"/>
  <c r="AB1176" i="1" s="1"/>
  <c r="AA1596" i="1"/>
  <c r="AB1596" i="1" s="1"/>
  <c r="AA711" i="1"/>
  <c r="AB711" i="1" s="1"/>
  <c r="AA1250" i="1"/>
  <c r="AB1250" i="1" s="1"/>
  <c r="AA1442" i="1"/>
  <c r="AB1442" i="1" s="1"/>
  <c r="AA769" i="1"/>
  <c r="AB769" i="1" s="1"/>
  <c r="AA1203" i="1"/>
  <c r="AB1203" i="1" s="1"/>
  <c r="AA1395" i="1"/>
  <c r="AB1395" i="1" s="1"/>
  <c r="AA770" i="1"/>
  <c r="AB770" i="1" s="1"/>
  <c r="AA1180" i="1"/>
  <c r="AB1180" i="1" s="1"/>
  <c r="AA1348" i="1"/>
  <c r="AB1348" i="1" s="1"/>
  <c r="AA1528" i="1"/>
  <c r="AB1528" i="1" s="1"/>
  <c r="AA1696" i="1"/>
  <c r="AB1696" i="1" s="1"/>
  <c r="AA83" i="1"/>
  <c r="AB83" i="1" s="1"/>
  <c r="AA867" i="1"/>
  <c r="AB867" i="1" s="1"/>
  <c r="AA1193" i="1"/>
  <c r="AB1193" i="1" s="1"/>
  <c r="AA1373" i="1"/>
  <c r="AB1373" i="1" s="1"/>
  <c r="AA1541" i="1"/>
  <c r="AB1541" i="1" s="1"/>
  <c r="AA733" i="1"/>
  <c r="AB733" i="1" s="1"/>
  <c r="AA1157" i="1"/>
  <c r="AB1157" i="1" s="1"/>
  <c r="AA1314" i="1"/>
  <c r="AB1314" i="1" s="1"/>
  <c r="AA686" i="1"/>
  <c r="AB686" i="1" s="1"/>
  <c r="AA1352" i="1"/>
  <c r="AB1352" i="1" s="1"/>
  <c r="AA1626" i="1"/>
  <c r="AB1626" i="1" s="1"/>
  <c r="AA52" i="1"/>
  <c r="AB52" i="1" s="1"/>
  <c r="AA926" i="1"/>
  <c r="AB926" i="1" s="1"/>
  <c r="AA1412" i="1"/>
  <c r="AB1412" i="1" s="1"/>
  <c r="AA1659" i="1"/>
  <c r="AB1659" i="1" s="1"/>
  <c r="AA86" i="1"/>
  <c r="AB86" i="1" s="1"/>
  <c r="AA1066" i="1"/>
  <c r="AB1066" i="1" s="1"/>
  <c r="AA1484" i="1"/>
  <c r="AB1484" i="1" s="1"/>
  <c r="AA1709" i="1"/>
  <c r="AB1709" i="1" s="1"/>
  <c r="AA131" i="1"/>
  <c r="AB131" i="1" s="1"/>
  <c r="AA1185" i="1"/>
  <c r="AB1185" i="1" s="1"/>
  <c r="AA1525" i="1"/>
  <c r="AB1525" i="1" s="1"/>
  <c r="AA1742" i="1"/>
  <c r="AB1742" i="1" s="1"/>
  <c r="AA20" i="1"/>
  <c r="AB20" i="1" s="1"/>
  <c r="AA1245" i="1"/>
  <c r="AB1245" i="1" s="1"/>
  <c r="AA1562" i="1"/>
  <c r="AB1562" i="1" s="1"/>
  <c r="AA1759" i="1"/>
  <c r="AB1759" i="1" s="1"/>
  <c r="AA21" i="1"/>
  <c r="AB21" i="1" s="1"/>
  <c r="AA1220" i="1"/>
  <c r="AB1220" i="1" s="1"/>
  <c r="AA1527" i="1"/>
  <c r="AB1527" i="1" s="1"/>
  <c r="AA1729" i="1"/>
  <c r="AB1729" i="1" s="1"/>
  <c r="AA134" i="1"/>
  <c r="AB134" i="1" s="1"/>
  <c r="AA1161" i="1"/>
  <c r="AB1161" i="1" s="1"/>
  <c r="AA1491" i="1"/>
  <c r="AB1491" i="1" s="1"/>
  <c r="AA1698" i="1"/>
  <c r="AB1698" i="1" s="1"/>
  <c r="AA108" i="1"/>
  <c r="AB108" i="1" s="1"/>
  <c r="AA1085" i="1"/>
  <c r="AB1085" i="1" s="1"/>
  <c r="AA1666" i="1"/>
  <c r="AB1666" i="1" s="1"/>
  <c r="AA1143" i="1"/>
  <c r="AB1143" i="1" s="1"/>
  <c r="AA478" i="1"/>
  <c r="AB478" i="1" s="1"/>
  <c r="AA856" i="1"/>
  <c r="AB856" i="1" s="1"/>
  <c r="AA701" i="1"/>
  <c r="AB701" i="1" s="1"/>
  <c r="AA726" i="1"/>
  <c r="AB726" i="1" s="1"/>
  <c r="AA607" i="1"/>
  <c r="AB607" i="1" s="1"/>
  <c r="AA488" i="1"/>
  <c r="AB488" i="1" s="1"/>
  <c r="AA357" i="1"/>
  <c r="AB357" i="1" s="1"/>
  <c r="AA346" i="1"/>
  <c r="AB346" i="1" s="1"/>
  <c r="AA395" i="1"/>
  <c r="AB395" i="1" s="1"/>
  <c r="AA420" i="1"/>
  <c r="AB420" i="1" s="1"/>
  <c r="AA266" i="1"/>
  <c r="AB266" i="1" s="1"/>
  <c r="AA1307" i="1"/>
  <c r="AB1307" i="1" s="1"/>
  <c r="AA102" i="1"/>
  <c r="AB102" i="1" s="1"/>
  <c r="AA1260" i="1"/>
  <c r="AB1260" i="1" s="1"/>
  <c r="AA1608" i="1"/>
  <c r="AB1608" i="1" s="1"/>
  <c r="AA807" i="1"/>
  <c r="AB807" i="1" s="1"/>
  <c r="AA1274" i="1"/>
  <c r="AB1274" i="1" s="1"/>
  <c r="AA1454" i="1"/>
  <c r="AB1454" i="1" s="1"/>
  <c r="AA865" i="1"/>
  <c r="AB865" i="1" s="1"/>
  <c r="AA1227" i="1"/>
  <c r="AB1227" i="1" s="1"/>
  <c r="AA1407" i="1"/>
  <c r="AB1407" i="1" s="1"/>
  <c r="AA866" i="1"/>
  <c r="AB866" i="1" s="1"/>
  <c r="AA1192" i="1"/>
  <c r="AB1192" i="1" s="1"/>
  <c r="AA1372" i="1"/>
  <c r="AB1372" i="1" s="1"/>
  <c r="AA1540" i="1"/>
  <c r="AB1540" i="1" s="1"/>
  <c r="AA1708" i="1"/>
  <c r="AB1708" i="1" s="1"/>
  <c r="AA107" i="1"/>
  <c r="AB107" i="1" s="1"/>
  <c r="AA915" i="1"/>
  <c r="AB915" i="1" s="1"/>
  <c r="AA1217" i="1"/>
  <c r="AB1217" i="1" s="1"/>
  <c r="AA1385" i="1"/>
  <c r="AB1385" i="1" s="1"/>
  <c r="AA1553" i="1"/>
  <c r="AB1553" i="1" s="1"/>
  <c r="AA829" i="1"/>
  <c r="AB829" i="1" s="1"/>
  <c r="AA1170" i="1"/>
  <c r="AB1170" i="1" s="1"/>
  <c r="AA1326" i="1"/>
  <c r="AB1326" i="1" s="1"/>
  <c r="AA793" i="1"/>
  <c r="AB793" i="1" s="1"/>
  <c r="AA1378" i="1"/>
  <c r="AB1378" i="1" s="1"/>
  <c r="AA1641" i="1"/>
  <c r="AB1641" i="1" s="1"/>
  <c r="AA69" i="1"/>
  <c r="AB69" i="1" s="1"/>
  <c r="AA1006" i="1"/>
  <c r="AB1006" i="1" s="1"/>
  <c r="AA1437" i="1"/>
  <c r="AB1437" i="1" s="1"/>
  <c r="AA1675" i="1"/>
  <c r="AB1675" i="1" s="1"/>
  <c r="AA101" i="1"/>
  <c r="AB101" i="1" s="1"/>
  <c r="AA1150" i="1"/>
  <c r="AB1150" i="1" s="1"/>
  <c r="AA1506" i="1"/>
  <c r="AB1506" i="1" s="1"/>
  <c r="AA1724" i="1"/>
  <c r="AB1724" i="1" s="1"/>
  <c r="AA144" i="1"/>
  <c r="AB144" i="1" s="1"/>
  <c r="AA1213" i="1"/>
  <c r="AB1213" i="1" s="1"/>
  <c r="AA1543" i="1"/>
  <c r="AB1543" i="1" s="1"/>
  <c r="AA1758" i="1"/>
  <c r="AB1758" i="1" s="1"/>
  <c r="AA219" i="1"/>
  <c r="AB219" i="1" s="1"/>
  <c r="AA1273" i="1"/>
  <c r="AB1273" i="1" s="1"/>
  <c r="AA1580" i="1"/>
  <c r="AB1580" i="1" s="1"/>
  <c r="AA1774" i="1"/>
  <c r="AB1774" i="1" s="1"/>
  <c r="AA241" i="1"/>
  <c r="AB241" i="1" s="1"/>
  <c r="AA1246" i="1"/>
  <c r="AB1246" i="1" s="1"/>
  <c r="AA1545" i="1"/>
  <c r="AB1545" i="1" s="1"/>
  <c r="AA1745" i="1"/>
  <c r="AB1745" i="1" s="1"/>
  <c r="AA147" i="1"/>
  <c r="AB147" i="1" s="1"/>
  <c r="AA1195" i="1"/>
  <c r="AB1195" i="1" s="1"/>
  <c r="AA1510" i="1"/>
  <c r="AB1510" i="1" s="1"/>
  <c r="AA1713" i="1"/>
  <c r="AB1713" i="1" s="1"/>
  <c r="AA122" i="1"/>
  <c r="AB122" i="1" s="1"/>
  <c r="AA1130" i="1"/>
  <c r="AB1130" i="1" s="1"/>
  <c r="AA1472" i="1"/>
  <c r="AB1472" i="1" s="1"/>
  <c r="AA1683" i="1"/>
  <c r="AB1683" i="1" s="1"/>
  <c r="AA94" i="1"/>
  <c r="AB94" i="1" s="1"/>
  <c r="AA1034" i="1"/>
  <c r="AB1034" i="1" s="1"/>
  <c r="AA1426" i="1"/>
  <c r="AB1426" i="1" s="1"/>
  <c r="AA1652" i="1"/>
  <c r="AB1652" i="1" s="1"/>
  <c r="AA63" i="1"/>
  <c r="AB63" i="1" s="1"/>
  <c r="AA1375" i="1"/>
  <c r="AB1375" i="1" s="1"/>
  <c r="AA1258" i="1"/>
  <c r="AB1258" i="1" s="1"/>
  <c r="AA1145" i="1"/>
  <c r="AB1145" i="1" s="1"/>
  <c r="AA982" i="1"/>
  <c r="AB982" i="1" s="1"/>
  <c r="AA495" i="1"/>
  <c r="AB495" i="1" s="1"/>
  <c r="AA113" i="1"/>
  <c r="AB113" i="1" s="1"/>
  <c r="AA64" i="1"/>
  <c r="AB64" i="1" s="1"/>
  <c r="AA65" i="1"/>
  <c r="AB65" i="1" s="1"/>
  <c r="AA68" i="1"/>
  <c r="AB68" i="1" s="1"/>
  <c r="AA82" i="1"/>
  <c r="AB82" i="1" s="1"/>
  <c r="AA1233" i="1"/>
  <c r="AB1233" i="1" s="1"/>
  <c r="AA1537" i="1"/>
  <c r="AB1537" i="1" s="1"/>
  <c r="AA833" i="1"/>
  <c r="AB833" i="1" s="1"/>
  <c r="AA138" i="1"/>
  <c r="AB138" i="1" s="1"/>
  <c r="AA1692" i="1"/>
  <c r="AB1692" i="1" s="1"/>
  <c r="AA1286" i="1"/>
  <c r="AB1286" i="1" s="1"/>
  <c r="AA649" i="1"/>
  <c r="AB649" i="1" s="1"/>
  <c r="AA109" i="1"/>
  <c r="AB109" i="1" s="1"/>
  <c r="AA141" i="1"/>
  <c r="AB141" i="1" s="1"/>
  <c r="AA1714" i="1"/>
  <c r="AB1714" i="1" s="1"/>
  <c r="AA1249" i="1"/>
  <c r="AB1249" i="1" s="1"/>
  <c r="AA1342" i="1"/>
  <c r="AB1342" i="1" s="1"/>
  <c r="AA1474" i="1"/>
  <c r="AB1474" i="1" s="1"/>
  <c r="AA1699" i="1"/>
  <c r="AB1699" i="1" s="1"/>
  <c r="AA1221" i="1"/>
  <c r="AB1221" i="1" s="1"/>
  <c r="AA1791" i="1"/>
  <c r="AB1791" i="1" s="1"/>
  <c r="AA1690" i="1"/>
  <c r="AB1690" i="1" s="1"/>
  <c r="AA1736" i="1"/>
  <c r="AB1736" i="1" s="1"/>
  <c r="AA505" i="1"/>
  <c r="AB505" i="1" s="1"/>
  <c r="AA96" i="1"/>
  <c r="AB96" i="1" s="1"/>
  <c r="AA1513" i="1"/>
  <c r="AB1513" i="1" s="1"/>
  <c r="AA277" i="1"/>
  <c r="AB277" i="1" s="1"/>
  <c r="AA1615" i="1"/>
  <c r="AB1615" i="1" s="1"/>
  <c r="AA217" i="1"/>
  <c r="AB217" i="1" s="1"/>
  <c r="AA1483" i="1"/>
  <c r="AB1483" i="1" s="1"/>
  <c r="AA1350" i="1"/>
  <c r="AB1350" i="1" s="1"/>
  <c r="AA1021" i="1"/>
  <c r="AB1021" i="1" s="1"/>
  <c r="AA962" i="1"/>
  <c r="AB962" i="1" s="1"/>
  <c r="AA12" i="1"/>
  <c r="AB12" i="1" s="1"/>
  <c r="AA1000" i="1"/>
  <c r="AB1000" i="1" s="1"/>
  <c r="Q1746" i="1"/>
  <c r="R1746" i="1" s="1"/>
  <c r="AC1746" i="1" s="1"/>
  <c r="S13" i="1"/>
  <c r="T13" i="1" s="1"/>
  <c r="U13" i="1" s="1"/>
  <c r="S246" i="1"/>
  <c r="T246" i="1" s="1"/>
  <c r="U246" i="1" s="1"/>
  <c r="S1455" i="1"/>
  <c r="T1455" i="1" s="1"/>
  <c r="U1455" i="1" s="1"/>
  <c r="S862" i="1"/>
  <c r="T862" i="1" s="1"/>
  <c r="U862" i="1" s="1"/>
  <c r="S598" i="1"/>
  <c r="T598" i="1" s="1"/>
  <c r="U598" i="1" s="1"/>
  <c r="S76" i="1"/>
  <c r="T76" i="1" s="1"/>
  <c r="U76" i="1" s="1"/>
  <c r="S310" i="1"/>
  <c r="T310" i="1" s="1"/>
  <c r="U310" i="1" s="1"/>
  <c r="S916" i="1"/>
  <c r="T916" i="1" s="1"/>
  <c r="U916" i="1" s="1"/>
  <c r="S1476" i="1"/>
  <c r="T1476" i="1" s="1"/>
  <c r="U1476" i="1" s="1"/>
  <c r="S338" i="1"/>
  <c r="T338" i="1" s="1"/>
  <c r="U338" i="1" s="1"/>
  <c r="S779" i="1"/>
  <c r="T779" i="1" s="1"/>
  <c r="U779" i="1" s="1"/>
  <c r="S1226" i="1"/>
  <c r="T1226" i="1" s="1"/>
  <c r="U1226" i="1" s="1"/>
  <c r="S122" i="1"/>
  <c r="T122" i="1" s="1"/>
  <c r="U122" i="1" s="1"/>
  <c r="S548" i="1"/>
  <c r="T548" i="1" s="1"/>
  <c r="U548" i="1" s="1"/>
  <c r="S908" i="1"/>
  <c r="T908" i="1" s="1"/>
  <c r="U908" i="1" s="1"/>
  <c r="S1313" i="1"/>
  <c r="T1313" i="1" s="1"/>
  <c r="U1313" i="1" s="1"/>
  <c r="S1114" i="1"/>
  <c r="T1114" i="1" s="1"/>
  <c r="U1114" i="1" s="1"/>
  <c r="S276" i="1"/>
  <c r="T276" i="1" s="1"/>
  <c r="U276" i="1" s="1"/>
  <c r="S169" i="1"/>
  <c r="T169" i="1" s="1"/>
  <c r="U169" i="1" s="1"/>
  <c r="S1218" i="1"/>
  <c r="T1218" i="1" s="1"/>
  <c r="U1218" i="1" s="1"/>
  <c r="S803" i="1"/>
  <c r="T803" i="1" s="1"/>
  <c r="U803" i="1" s="1"/>
  <c r="S438" i="1"/>
  <c r="T438" i="1" s="1"/>
  <c r="U438" i="1" s="1"/>
  <c r="S481" i="1"/>
  <c r="T481" i="1" s="1"/>
  <c r="U481" i="1" s="1"/>
  <c r="S433" i="1"/>
  <c r="T433" i="1" s="1"/>
  <c r="U433" i="1" s="1"/>
  <c r="S1081" i="1"/>
  <c r="T1081" i="1" s="1"/>
  <c r="U1081" i="1" s="1"/>
  <c r="S1628" i="1"/>
  <c r="T1628" i="1" s="1"/>
  <c r="U1628" i="1" s="1"/>
  <c r="S945" i="1"/>
  <c r="T945" i="1" s="1"/>
  <c r="U945" i="1" s="1"/>
  <c r="S1589" i="1"/>
  <c r="T1589" i="1" s="1"/>
  <c r="U1589" i="1" s="1"/>
  <c r="S1763" i="1"/>
  <c r="T1763" i="1" s="1"/>
  <c r="U1763" i="1" s="1"/>
  <c r="S270" i="1"/>
  <c r="T270" i="1" s="1"/>
  <c r="U270" i="1" s="1"/>
  <c r="S60" i="1"/>
  <c r="T60" i="1" s="1"/>
  <c r="U60" i="1" s="1"/>
  <c r="S1024" i="1"/>
  <c r="T1024" i="1" s="1"/>
  <c r="U1024" i="1" s="1"/>
  <c r="S1089" i="1"/>
  <c r="T1089" i="1" s="1"/>
  <c r="U1089" i="1" s="1"/>
  <c r="S1003" i="1"/>
  <c r="T1003" i="1" s="1"/>
  <c r="U1003" i="1" s="1"/>
  <c r="S615" i="1"/>
  <c r="T615" i="1" s="1"/>
  <c r="U615" i="1" s="1"/>
  <c r="S715" i="1"/>
  <c r="T715" i="1" s="1"/>
  <c r="U715" i="1" s="1"/>
  <c r="S950" i="1"/>
  <c r="T950" i="1" s="1"/>
  <c r="U950" i="1" s="1"/>
  <c r="S1212" i="1"/>
  <c r="T1212" i="1" s="1"/>
  <c r="U1212" i="1" s="1"/>
  <c r="S1600" i="1"/>
  <c r="T1600" i="1" s="1"/>
  <c r="U1600" i="1" s="1"/>
  <c r="S1179" i="1"/>
  <c r="T1179" i="1" s="1"/>
  <c r="U1179" i="1" s="1"/>
  <c r="S752" i="1"/>
  <c r="T752" i="1" s="1"/>
  <c r="U752" i="1" s="1"/>
  <c r="S1405" i="1"/>
  <c r="T1405" i="1" s="1"/>
  <c r="U1405" i="1" s="1"/>
  <c r="S140" i="1"/>
  <c r="T140" i="1" s="1"/>
  <c r="U140" i="1" s="1"/>
  <c r="S211" i="1"/>
  <c r="T211" i="1" s="1"/>
  <c r="U211" i="1" s="1"/>
  <c r="S1210" i="1"/>
  <c r="T1210" i="1" s="1"/>
  <c r="U1210" i="1" s="1"/>
  <c r="S745" i="1"/>
  <c r="T745" i="1" s="1"/>
  <c r="U745" i="1" s="1"/>
  <c r="S1568" i="1"/>
  <c r="T1568" i="1" s="1"/>
  <c r="U1568" i="1" s="1"/>
  <c r="S1203" i="1"/>
  <c r="T1203" i="1" s="1"/>
  <c r="U1203" i="1" s="1"/>
  <c r="S251" i="1"/>
  <c r="T251" i="1" s="1"/>
  <c r="U251" i="1" s="1"/>
  <c r="S284" i="1"/>
  <c r="T284" i="1" s="1"/>
  <c r="U284" i="1" s="1"/>
  <c r="S892" i="1"/>
  <c r="T892" i="1" s="1"/>
  <c r="U892" i="1" s="1"/>
  <c r="S877" i="1"/>
  <c r="T877" i="1" s="1"/>
  <c r="U877" i="1" s="1"/>
  <c r="S343" i="1"/>
  <c r="T343" i="1" s="1"/>
  <c r="U343" i="1" s="1"/>
  <c r="S451" i="1"/>
  <c r="T451" i="1" s="1"/>
  <c r="U451" i="1" s="1"/>
  <c r="S1610" i="1"/>
  <c r="T1610" i="1" s="1"/>
  <c r="U1610" i="1" s="1"/>
  <c r="S297" i="1"/>
  <c r="T297" i="1" s="1"/>
  <c r="U297" i="1" s="1"/>
  <c r="S181" i="1"/>
  <c r="T181" i="1" s="1"/>
  <c r="U181" i="1" s="1"/>
  <c r="S1751" i="1"/>
  <c r="T1751" i="1" s="1"/>
  <c r="U1751" i="1" s="1"/>
  <c r="S470" i="1"/>
  <c r="T470" i="1" s="1"/>
  <c r="U470" i="1" s="1"/>
  <c r="S1279" i="1"/>
  <c r="T1279" i="1" s="1"/>
  <c r="U1279" i="1" s="1"/>
  <c r="S510" i="1"/>
  <c r="T510" i="1" s="1"/>
  <c r="U510" i="1" s="1"/>
  <c r="S1728" i="1"/>
  <c r="T1728" i="1" s="1"/>
  <c r="U1728" i="1" s="1"/>
  <c r="S653" i="1"/>
  <c r="T653" i="1" s="1"/>
  <c r="U653" i="1" s="1"/>
  <c r="S843" i="1"/>
  <c r="T843" i="1" s="1"/>
  <c r="U843" i="1" s="1"/>
  <c r="S1466" i="1"/>
  <c r="T1466" i="1" s="1"/>
  <c r="U1466" i="1" s="1"/>
  <c r="S1415" i="1"/>
  <c r="T1415" i="1" s="1"/>
  <c r="U1415" i="1" s="1"/>
  <c r="S102" i="1"/>
  <c r="T102" i="1" s="1"/>
  <c r="U102" i="1" s="1"/>
  <c r="S1105" i="1"/>
  <c r="T1105" i="1" s="1"/>
  <c r="U1105" i="1" s="1"/>
  <c r="S1246" i="1"/>
  <c r="T1246" i="1" s="1"/>
  <c r="U1246" i="1" s="1"/>
  <c r="S342" i="1"/>
  <c r="T342" i="1" s="1"/>
  <c r="U342" i="1" s="1"/>
  <c r="S113" i="1"/>
  <c r="T113" i="1" s="1"/>
  <c r="U113" i="1" s="1"/>
  <c r="S38" i="1"/>
  <c r="T38" i="1" s="1"/>
  <c r="U38" i="1" s="1"/>
  <c r="S1225" i="1"/>
  <c r="T1225" i="1" s="1"/>
  <c r="U1225" i="1" s="1"/>
  <c r="S1453" i="1"/>
  <c r="T1453" i="1" s="1"/>
  <c r="U1453" i="1" s="1"/>
  <c r="S605" i="1"/>
  <c r="T605" i="1" s="1"/>
  <c r="U605" i="1" s="1"/>
  <c r="S1072" i="1"/>
  <c r="T1072" i="1" s="1"/>
  <c r="U1072" i="1" s="1"/>
  <c r="S556" i="1"/>
  <c r="T556" i="1" s="1"/>
  <c r="U556" i="1" s="1"/>
  <c r="S430" i="1"/>
  <c r="T430" i="1" s="1"/>
  <c r="U430" i="1" s="1"/>
  <c r="S737" i="1"/>
  <c r="T737" i="1" s="1"/>
  <c r="U737" i="1" s="1"/>
  <c r="S127" i="1"/>
  <c r="T127" i="1" s="1"/>
  <c r="U127" i="1" s="1"/>
  <c r="S1447" i="1"/>
  <c r="T1447" i="1" s="1"/>
  <c r="U1447" i="1" s="1"/>
  <c r="S172" i="1"/>
  <c r="T172" i="1" s="1"/>
  <c r="U172" i="1" s="1"/>
  <c r="S1084" i="1"/>
  <c r="T1084" i="1" s="1"/>
  <c r="U1084" i="1" s="1"/>
  <c r="S956" i="1"/>
  <c r="T956" i="1" s="1"/>
  <c r="U956" i="1" s="1"/>
  <c r="S502" i="1"/>
  <c r="T502" i="1" s="1"/>
  <c r="U502" i="1" s="1"/>
  <c r="S874" i="1"/>
  <c r="T874" i="1" s="1"/>
  <c r="U874" i="1" s="1"/>
  <c r="S1123" i="1"/>
  <c r="T1123" i="1" s="1"/>
  <c r="U1123" i="1" s="1"/>
  <c r="S559" i="1"/>
  <c r="T559" i="1" s="1"/>
  <c r="U559" i="1" s="1"/>
  <c r="S804" i="1"/>
  <c r="T804" i="1" s="1"/>
  <c r="U804" i="1" s="1"/>
  <c r="S372" i="1"/>
  <c r="T372" i="1" s="1"/>
  <c r="U372" i="1" s="1"/>
  <c r="S838" i="1"/>
  <c r="T838" i="1" s="1"/>
  <c r="U838" i="1" s="1"/>
  <c r="S1558" i="1"/>
  <c r="T1558" i="1" s="1"/>
  <c r="U1558" i="1" s="1"/>
  <c r="S1738" i="1"/>
  <c r="T1738" i="1" s="1"/>
  <c r="U1738" i="1" s="1"/>
  <c r="S1797" i="1"/>
  <c r="T1797" i="1" s="1"/>
  <c r="U1797" i="1" s="1"/>
  <c r="S286" i="1"/>
  <c r="T286" i="1" s="1"/>
  <c r="U286" i="1" s="1"/>
  <c r="S869" i="1"/>
  <c r="T869" i="1" s="1"/>
  <c r="U869" i="1" s="1"/>
  <c r="S616" i="1"/>
  <c r="T616" i="1" s="1"/>
  <c r="U616" i="1" s="1"/>
  <c r="S174" i="1"/>
  <c r="T174" i="1" s="1"/>
  <c r="U174" i="1" s="1"/>
  <c r="S776" i="1"/>
  <c r="T776" i="1" s="1"/>
  <c r="U776" i="1" s="1"/>
  <c r="S550" i="1"/>
  <c r="T550" i="1" s="1"/>
  <c r="U550" i="1" s="1"/>
  <c r="S765" i="1"/>
  <c r="T765" i="1" s="1"/>
  <c r="U765" i="1" s="1"/>
  <c r="S1423" i="1"/>
  <c r="T1423" i="1" s="1"/>
  <c r="U1423" i="1" s="1"/>
  <c r="S890" i="1"/>
  <c r="T890" i="1" s="1"/>
  <c r="U890" i="1" s="1"/>
  <c r="S634" i="1"/>
  <c r="T634" i="1" s="1"/>
  <c r="U634" i="1" s="1"/>
  <c r="S134" i="1"/>
  <c r="T134" i="1" s="1"/>
  <c r="U134" i="1" s="1"/>
  <c r="S1061" i="1"/>
  <c r="T1061" i="1" s="1"/>
  <c r="U1061" i="1" s="1"/>
  <c r="S157" i="1"/>
  <c r="T157" i="1" s="1"/>
  <c r="U157" i="1" s="1"/>
  <c r="S603" i="1"/>
  <c r="T603" i="1" s="1"/>
  <c r="U603" i="1" s="1"/>
  <c r="S1253" i="1"/>
  <c r="T1253" i="1" s="1"/>
  <c r="U1253" i="1" s="1"/>
  <c r="S1213" i="1"/>
  <c r="T1213" i="1" s="1"/>
  <c r="U1213" i="1" s="1"/>
  <c r="S713" i="1"/>
  <c r="T713" i="1" s="1"/>
  <c r="U713" i="1" s="1"/>
  <c r="S1143" i="1"/>
  <c r="T1143" i="1" s="1"/>
  <c r="U1143" i="1" s="1"/>
  <c r="S1294" i="1"/>
  <c r="T1294" i="1" s="1"/>
  <c r="U1294" i="1" s="1"/>
  <c r="S585" i="1"/>
  <c r="T585" i="1" s="1"/>
  <c r="U585" i="1" s="1"/>
  <c r="S460" i="1"/>
  <c r="T460" i="1" s="1"/>
  <c r="U460" i="1" s="1"/>
  <c r="S706" i="1"/>
  <c r="T706" i="1" s="1"/>
  <c r="U706" i="1" s="1"/>
  <c r="S1752" i="1"/>
  <c r="T1752" i="1" s="1"/>
  <c r="U1752" i="1" s="1"/>
  <c r="S1501" i="1"/>
  <c r="T1501" i="1" s="1"/>
  <c r="U1501" i="1" s="1"/>
  <c r="S450" i="1"/>
  <c r="T450" i="1" s="1"/>
  <c r="U450" i="1" s="1"/>
  <c r="S20" i="1"/>
  <c r="T20" i="1" s="1"/>
  <c r="U20" i="1" s="1"/>
  <c r="S1240" i="1"/>
  <c r="T1240" i="1" s="1"/>
  <c r="U1240" i="1" s="1"/>
  <c r="S741" i="1"/>
  <c r="T741" i="1" s="1"/>
  <c r="U741" i="1" s="1"/>
  <c r="S1707" i="1"/>
  <c r="T1707" i="1" s="1"/>
  <c r="U1707" i="1" s="1"/>
  <c r="S404" i="1"/>
  <c r="T404" i="1" s="1"/>
  <c r="U404" i="1" s="1"/>
  <c r="S1416" i="1"/>
  <c r="T1416" i="1" s="1"/>
  <c r="U1416" i="1" s="1"/>
  <c r="S796" i="1"/>
  <c r="T796" i="1" s="1"/>
  <c r="U796" i="1" s="1"/>
  <c r="S1293" i="1"/>
  <c r="T1293" i="1" s="1"/>
  <c r="U1293" i="1" s="1"/>
  <c r="S643" i="1"/>
  <c r="T643" i="1" s="1"/>
  <c r="U643" i="1" s="1"/>
  <c r="S1248" i="1"/>
  <c r="T1248" i="1" s="1"/>
  <c r="U1248" i="1" s="1"/>
  <c r="S767" i="1"/>
  <c r="T767" i="1" s="1"/>
  <c r="U767" i="1" s="1"/>
  <c r="S622" i="1"/>
  <c r="T622" i="1" s="1"/>
  <c r="U622" i="1" s="1"/>
  <c r="S1087" i="1"/>
  <c r="T1087" i="1" s="1"/>
  <c r="U1087" i="1" s="1"/>
  <c r="S664" i="1"/>
  <c r="T664" i="1" s="1"/>
  <c r="U664" i="1" s="1"/>
  <c r="S654" i="1"/>
  <c r="T654" i="1" s="1"/>
  <c r="U654" i="1" s="1"/>
  <c r="S1766" i="1"/>
  <c r="T1766" i="1" s="1"/>
  <c r="U1766" i="1" s="1"/>
  <c r="S1075" i="1"/>
  <c r="T1075" i="1" s="1"/>
  <c r="U1075" i="1" s="1"/>
  <c r="S878" i="1"/>
  <c r="T878" i="1" s="1"/>
  <c r="U878" i="1" s="1"/>
  <c r="S721" i="1"/>
  <c r="T721" i="1" s="1"/>
  <c r="U721" i="1" s="1"/>
  <c r="S1469" i="1"/>
  <c r="T1469" i="1" s="1"/>
  <c r="U1469" i="1" s="1"/>
  <c r="S1126" i="1"/>
  <c r="T1126" i="1" s="1"/>
  <c r="U1126" i="1" s="1"/>
  <c r="S1598" i="1"/>
  <c r="T1598" i="1" s="1"/>
  <c r="U1598" i="1" s="1"/>
  <c r="S248" i="1"/>
  <c r="T248" i="1" s="1"/>
  <c r="U248" i="1" s="1"/>
  <c r="S301" i="1"/>
  <c r="T301" i="1" s="1"/>
  <c r="U301" i="1" s="1"/>
  <c r="S886" i="1"/>
  <c r="T886" i="1" s="1"/>
  <c r="U886" i="1" s="1"/>
  <c r="S171" i="1"/>
  <c r="T171" i="1" s="1"/>
  <c r="U171" i="1" s="1"/>
  <c r="S1773" i="1"/>
  <c r="T1773" i="1" s="1"/>
  <c r="U1773" i="1" s="1"/>
  <c r="S434" i="1"/>
  <c r="T434" i="1" s="1"/>
  <c r="U434" i="1" s="1"/>
  <c r="S1244" i="1"/>
  <c r="T1244" i="1" s="1"/>
  <c r="U1244" i="1" s="1"/>
  <c r="S941" i="1"/>
  <c r="T941" i="1" s="1"/>
  <c r="U941" i="1" s="1"/>
  <c r="S1769" i="1"/>
  <c r="T1769" i="1" s="1"/>
  <c r="U1769" i="1" s="1"/>
  <c r="S1511" i="1"/>
  <c r="T1511" i="1" s="1"/>
  <c r="U1511" i="1" s="1"/>
  <c r="S1749" i="1"/>
  <c r="T1749" i="1" s="1"/>
  <c r="U1749" i="1" s="1"/>
  <c r="S1151" i="1"/>
  <c r="T1151" i="1" s="1"/>
  <c r="U1151" i="1" s="1"/>
  <c r="S872" i="1"/>
  <c r="T872" i="1" s="1"/>
  <c r="U872" i="1" s="1"/>
  <c r="S791" i="1"/>
  <c r="T791" i="1" s="1"/>
  <c r="U791" i="1" s="1"/>
  <c r="S1199" i="1"/>
  <c r="T1199" i="1" s="1"/>
  <c r="U1199" i="1" s="1"/>
  <c r="S238" i="1"/>
  <c r="T238" i="1" s="1"/>
  <c r="U238" i="1" s="1"/>
  <c r="S810" i="1"/>
  <c r="T810" i="1" s="1"/>
  <c r="U810" i="1" s="1"/>
  <c r="S1140" i="1"/>
  <c r="T1140" i="1" s="1"/>
  <c r="U1140" i="1" s="1"/>
  <c r="S1764" i="1"/>
  <c r="T1764" i="1" s="1"/>
  <c r="U1764" i="1" s="1"/>
  <c r="S43" i="1"/>
  <c r="T43" i="1" s="1"/>
  <c r="U43" i="1" s="1"/>
  <c r="S109" i="1"/>
  <c r="T109" i="1" s="1"/>
  <c r="U109" i="1" s="1"/>
  <c r="S1194" i="1"/>
  <c r="T1194" i="1" s="1"/>
  <c r="U1194" i="1" s="1"/>
  <c r="S186" i="1"/>
  <c r="T186" i="1" s="1"/>
  <c r="U186" i="1" s="1"/>
  <c r="S780" i="1"/>
  <c r="T780" i="1" s="1"/>
  <c r="U780" i="1" s="1"/>
  <c r="S205" i="1"/>
  <c r="T205" i="1" s="1"/>
  <c r="U205" i="1" s="1"/>
  <c r="S131" i="1"/>
  <c r="T131" i="1" s="1"/>
  <c r="U131" i="1" s="1"/>
  <c r="S762" i="1"/>
  <c r="T762" i="1" s="1"/>
  <c r="U762" i="1" s="1"/>
  <c r="S1605" i="1"/>
  <c r="T1605" i="1" s="1"/>
  <c r="U1605" i="1" s="1"/>
  <c r="S571" i="1"/>
  <c r="T571" i="1" s="1"/>
  <c r="U571" i="1" s="1"/>
  <c r="S702" i="1"/>
  <c r="T702" i="1" s="1"/>
  <c r="U702" i="1" s="1"/>
  <c r="S456" i="1"/>
  <c r="T456" i="1" s="1"/>
  <c r="U456" i="1" s="1"/>
  <c r="S1653" i="1"/>
  <c r="T1653" i="1" s="1"/>
  <c r="U1653" i="1" s="1"/>
  <c r="S678" i="1"/>
  <c r="T678" i="1" s="1"/>
  <c r="U678" i="1" s="1"/>
  <c r="S1365" i="1"/>
  <c r="T1365" i="1" s="1"/>
  <c r="U1365" i="1" s="1"/>
  <c r="S1173" i="1"/>
  <c r="T1173" i="1" s="1"/>
  <c r="U1173" i="1" s="1"/>
  <c r="S701" i="1"/>
  <c r="T701" i="1" s="1"/>
  <c r="U701" i="1" s="1"/>
  <c r="S534" i="1"/>
  <c r="T534" i="1" s="1"/>
  <c r="U534" i="1" s="1"/>
  <c r="S1642" i="1"/>
  <c r="T1642" i="1" s="1"/>
  <c r="U1642" i="1" s="1"/>
  <c r="S527" i="1"/>
  <c r="T527" i="1" s="1"/>
  <c r="U527" i="1" s="1"/>
  <c r="S1172" i="1"/>
  <c r="T1172" i="1" s="1"/>
  <c r="U1172" i="1" s="1"/>
  <c r="S1377" i="1"/>
  <c r="T1377" i="1" s="1"/>
  <c r="U1377" i="1" s="1"/>
  <c r="S144" i="1"/>
  <c r="T144" i="1" s="1"/>
  <c r="U144" i="1" s="1"/>
  <c r="S347" i="1"/>
  <c r="T347" i="1" s="1"/>
  <c r="U347" i="1" s="1"/>
  <c r="S256" i="1"/>
  <c r="T256" i="1" s="1"/>
  <c r="U256" i="1" s="1"/>
  <c r="S509" i="1"/>
  <c r="T509" i="1" s="1"/>
  <c r="U509" i="1" s="1"/>
  <c r="S498" i="1"/>
  <c r="T498" i="1" s="1"/>
  <c r="U498" i="1" s="1"/>
  <c r="S617" i="1"/>
  <c r="T617" i="1" s="1"/>
  <c r="U617" i="1" s="1"/>
  <c r="S612" i="1"/>
  <c r="T612" i="1" s="1"/>
  <c r="U612" i="1" s="1"/>
  <c r="S988" i="1"/>
  <c r="T988" i="1" s="1"/>
  <c r="U988" i="1" s="1"/>
  <c r="S639" i="1"/>
  <c r="T639" i="1" s="1"/>
  <c r="U639" i="1" s="1"/>
  <c r="S1389" i="1"/>
  <c r="T1389" i="1" s="1"/>
  <c r="U1389" i="1" s="1"/>
  <c r="S830" i="1"/>
  <c r="T830" i="1" s="1"/>
  <c r="U830" i="1" s="1"/>
  <c r="S1562" i="1"/>
  <c r="T1562" i="1" s="1"/>
  <c r="U1562" i="1" s="1"/>
  <c r="S1786" i="1"/>
  <c r="T1786" i="1" s="1"/>
  <c r="U1786" i="1" s="1"/>
  <c r="S919" i="1"/>
  <c r="T919" i="1" s="1"/>
  <c r="U919" i="1" s="1"/>
  <c r="S285" i="1"/>
  <c r="T285" i="1" s="1"/>
  <c r="U285" i="1" s="1"/>
  <c r="S1734" i="1"/>
  <c r="T1734" i="1" s="1"/>
  <c r="U1734" i="1" s="1"/>
  <c r="S1741" i="1"/>
  <c r="T1741" i="1" s="1"/>
  <c r="U1741" i="1" s="1"/>
  <c r="S283" i="1"/>
  <c r="T283" i="1" s="1"/>
  <c r="U283" i="1" s="1"/>
  <c r="S382" i="1"/>
  <c r="T382" i="1" s="1"/>
  <c r="U382" i="1" s="1"/>
  <c r="S957" i="1"/>
  <c r="T957" i="1" s="1"/>
  <c r="U957" i="1" s="1"/>
  <c r="S1799" i="1"/>
  <c r="T1799" i="1" s="1"/>
  <c r="U1799" i="1" s="1"/>
  <c r="S938" i="1"/>
  <c r="T938" i="1" s="1"/>
  <c r="U938" i="1" s="1"/>
  <c r="S1302" i="1"/>
  <c r="T1302" i="1" s="1"/>
  <c r="U1302" i="1" s="1"/>
  <c r="S1594" i="1"/>
  <c r="T1594" i="1" s="1"/>
  <c r="U1594" i="1" s="1"/>
  <c r="S1178" i="1"/>
  <c r="T1178" i="1" s="1"/>
  <c r="U1178" i="1" s="1"/>
  <c r="S926" i="1"/>
  <c r="T926" i="1" s="1"/>
  <c r="U926" i="1" s="1"/>
  <c r="S62" i="1"/>
  <c r="T62" i="1" s="1"/>
  <c r="U62" i="1" s="1"/>
  <c r="S91" i="1"/>
  <c r="T91" i="1" s="1"/>
  <c r="U91" i="1" s="1"/>
  <c r="S1353" i="1"/>
  <c r="T1353" i="1" s="1"/>
  <c r="U1353" i="1" s="1"/>
  <c r="S1255" i="1"/>
  <c r="T1255" i="1" s="1"/>
  <c r="U1255" i="1" s="1"/>
  <c r="S1202" i="1"/>
  <c r="T1202" i="1" s="1"/>
  <c r="U1202" i="1" s="1"/>
  <c r="S155" i="1"/>
  <c r="T155" i="1" s="1"/>
  <c r="U155" i="1" s="1"/>
  <c r="S423" i="1"/>
  <c r="T423" i="1" s="1"/>
  <c r="U423" i="1" s="1"/>
  <c r="S318" i="1"/>
  <c r="T318" i="1" s="1"/>
  <c r="U318" i="1" s="1"/>
  <c r="S1284" i="1"/>
  <c r="T1284" i="1" s="1"/>
  <c r="U1284" i="1" s="1"/>
  <c r="S1402" i="1"/>
  <c r="T1402" i="1" s="1"/>
  <c r="U1402" i="1" s="1"/>
  <c r="S1265" i="1"/>
  <c r="T1265" i="1" s="1"/>
  <c r="U1265" i="1" s="1"/>
  <c r="S432" i="1"/>
  <c r="T432" i="1" s="1"/>
  <c r="U432" i="1" s="1"/>
  <c r="S295" i="1"/>
  <c r="T295" i="1" s="1"/>
  <c r="U295" i="1" s="1"/>
  <c r="S397" i="1"/>
  <c r="T397" i="1" s="1"/>
  <c r="U397" i="1" s="1"/>
  <c r="S897" i="1"/>
  <c r="T897" i="1" s="1"/>
  <c r="U897" i="1" s="1"/>
  <c r="S876" i="1"/>
  <c r="T876" i="1" s="1"/>
  <c r="U876" i="1" s="1"/>
  <c r="S1471" i="1"/>
  <c r="T1471" i="1" s="1"/>
  <c r="U1471" i="1" s="1"/>
  <c r="S1234" i="1"/>
  <c r="T1234" i="1" s="1"/>
  <c r="U1234" i="1" s="1"/>
  <c r="S1807" i="1"/>
  <c r="T1807" i="1" s="1"/>
  <c r="U1807" i="1" s="1"/>
  <c r="S1222" i="1"/>
  <c r="T1222" i="1" s="1"/>
  <c r="U1222" i="1" s="1"/>
  <c r="S1366" i="1"/>
  <c r="T1366" i="1" s="1"/>
  <c r="U1366" i="1" s="1"/>
  <c r="S1391" i="1"/>
  <c r="T1391" i="1" s="1"/>
  <c r="U1391" i="1" s="1"/>
  <c r="S632" i="1"/>
  <c r="T632" i="1" s="1"/>
  <c r="U632" i="1" s="1"/>
  <c r="S92" i="1"/>
  <c r="T92" i="1" s="1"/>
  <c r="U92" i="1" s="1"/>
  <c r="S104" i="1"/>
  <c r="T104" i="1" s="1"/>
  <c r="U104" i="1" s="1"/>
  <c r="S322" i="1"/>
  <c r="T322" i="1" s="1"/>
  <c r="U322" i="1" s="1"/>
  <c r="S700" i="1"/>
  <c r="T700" i="1" s="1"/>
  <c r="U700" i="1" s="1"/>
  <c r="S716" i="1"/>
  <c r="T716" i="1" s="1"/>
  <c r="U716" i="1" s="1"/>
  <c r="S54" i="1"/>
  <c r="T54" i="1" s="1"/>
  <c r="U54" i="1" s="1"/>
  <c r="S1049" i="1"/>
  <c r="T1049" i="1" s="1"/>
  <c r="U1049" i="1" s="1"/>
  <c r="S454" i="1"/>
  <c r="T454" i="1" s="1"/>
  <c r="U454" i="1" s="1"/>
  <c r="S292" i="1"/>
  <c r="T292" i="1" s="1"/>
  <c r="U292" i="1" s="1"/>
  <c r="S537" i="1"/>
  <c r="T537" i="1" s="1"/>
  <c r="U537" i="1" s="1"/>
  <c r="S1617" i="1"/>
  <c r="T1617" i="1" s="1"/>
  <c r="U1617" i="1" s="1"/>
  <c r="S832" i="1"/>
  <c r="T832" i="1" s="1"/>
  <c r="U832" i="1" s="1"/>
  <c r="S1601" i="1"/>
  <c r="T1601" i="1" s="1"/>
  <c r="U1601" i="1" s="1"/>
  <c r="S298" i="1"/>
  <c r="T298" i="1" s="1"/>
  <c r="U298" i="1" s="1"/>
  <c r="S1506" i="1"/>
  <c r="T1506" i="1" s="1"/>
  <c r="U1506" i="1" s="1"/>
  <c r="S723" i="1"/>
  <c r="T723" i="1" s="1"/>
  <c r="U723" i="1" s="1"/>
  <c r="S676" i="1"/>
  <c r="T676" i="1" s="1"/>
  <c r="U676" i="1" s="1"/>
  <c r="S360" i="1"/>
  <c r="T360" i="1" s="1"/>
  <c r="U360" i="1" s="1"/>
  <c r="S845" i="1"/>
  <c r="T845" i="1" s="1"/>
  <c r="U845" i="1" s="1"/>
  <c r="S602" i="1"/>
  <c r="T602" i="1" s="1"/>
  <c r="U602" i="1" s="1"/>
  <c r="S720" i="1"/>
  <c r="T720" i="1" s="1"/>
  <c r="U720" i="1" s="1"/>
  <c r="S1804" i="1"/>
  <c r="T1804" i="1" s="1"/>
  <c r="U1804" i="1" s="1"/>
  <c r="S834" i="1"/>
  <c r="T834" i="1" s="1"/>
  <c r="U834" i="1" s="1"/>
  <c r="S805" i="1"/>
  <c r="T805" i="1" s="1"/>
  <c r="U805" i="1" s="1"/>
  <c r="S228" i="1"/>
  <c r="T228" i="1" s="1"/>
  <c r="U228" i="1" s="1"/>
  <c r="S235" i="1"/>
  <c r="T235" i="1" s="1"/>
  <c r="U235" i="1" s="1"/>
  <c r="S359" i="1"/>
  <c r="T359" i="1" s="1"/>
  <c r="U359" i="1" s="1"/>
  <c r="S99" i="1"/>
  <c r="T99" i="1" s="1"/>
  <c r="U99" i="1" s="1"/>
  <c r="S1461" i="1"/>
  <c r="T1461" i="1" s="1"/>
  <c r="U1461" i="1" s="1"/>
  <c r="S1661" i="1"/>
  <c r="T1661" i="1" s="1"/>
  <c r="U1661" i="1" s="1"/>
  <c r="S1557" i="1"/>
  <c r="T1557" i="1" s="1"/>
  <c r="U1557" i="1" s="1"/>
  <c r="S1644" i="1"/>
  <c r="T1644" i="1" s="1"/>
  <c r="U1644" i="1" s="1"/>
  <c r="S348" i="1"/>
  <c r="T348" i="1" s="1"/>
  <c r="U348" i="1" s="1"/>
  <c r="S1777" i="1"/>
  <c r="T1777" i="1" s="1"/>
  <c r="U1777" i="1" s="1"/>
  <c r="S962" i="1"/>
  <c r="T962" i="1" s="1"/>
  <c r="U962" i="1" s="1"/>
  <c r="S1754" i="1"/>
  <c r="T1754" i="1" s="1"/>
  <c r="U1754" i="1" s="1"/>
  <c r="S782" i="1"/>
  <c r="T782" i="1" s="1"/>
  <c r="U782" i="1" s="1"/>
  <c r="S1583" i="1"/>
  <c r="T1583" i="1" s="1"/>
  <c r="U1583" i="1" s="1"/>
  <c r="S196" i="1"/>
  <c r="T196" i="1" s="1"/>
  <c r="U196" i="1" s="1"/>
  <c r="S1262" i="1"/>
  <c r="T1262" i="1" s="1"/>
  <c r="U1262" i="1" s="1"/>
  <c r="S1060" i="1"/>
  <c r="T1060" i="1" s="1"/>
  <c r="U1060" i="1" s="1"/>
  <c r="S660" i="1"/>
  <c r="T660" i="1" s="1"/>
  <c r="U660" i="1" s="1"/>
  <c r="S428" i="1"/>
  <c r="T428" i="1" s="1"/>
  <c r="U428" i="1" s="1"/>
  <c r="S308" i="1"/>
  <c r="T308" i="1" s="1"/>
  <c r="U308" i="1" s="1"/>
  <c r="S77" i="1"/>
  <c r="T77" i="1" s="1"/>
  <c r="U77" i="1" s="1"/>
  <c r="S69" i="1"/>
  <c r="T69" i="1" s="1"/>
  <c r="U69" i="1" s="1"/>
  <c r="S312" i="1"/>
  <c r="T312" i="1" s="1"/>
  <c r="U312" i="1" s="1"/>
  <c r="S487" i="1"/>
  <c r="T487" i="1" s="1"/>
  <c r="U487" i="1" s="1"/>
  <c r="S939" i="1"/>
  <c r="T939" i="1" s="1"/>
  <c r="U939" i="1" s="1"/>
  <c r="S1636" i="1"/>
  <c r="T1636" i="1" s="1"/>
  <c r="U1636" i="1" s="1"/>
  <c r="S199" i="1"/>
  <c r="T199" i="1" s="1"/>
  <c r="U199" i="1" s="1"/>
  <c r="S1430" i="1"/>
  <c r="T1430" i="1" s="1"/>
  <c r="U1430" i="1" s="1"/>
  <c r="S1190" i="1"/>
  <c r="T1190" i="1" s="1"/>
  <c r="U1190" i="1" s="1"/>
  <c r="S1078" i="1"/>
  <c r="T1078" i="1" s="1"/>
  <c r="U1078" i="1" s="1"/>
  <c r="S1156" i="1"/>
  <c r="T1156" i="1" s="1"/>
  <c r="U1156" i="1" s="1"/>
  <c r="S1311" i="1"/>
  <c r="T1311" i="1" s="1"/>
  <c r="U1311" i="1" s="1"/>
  <c r="S63" i="1"/>
  <c r="T63" i="1" s="1"/>
  <c r="U63" i="1" s="1"/>
  <c r="S951" i="1"/>
  <c r="T951" i="1" s="1"/>
  <c r="U951" i="1" s="1"/>
  <c r="S1550" i="1"/>
  <c r="T1550" i="1" s="1"/>
  <c r="U1550" i="1" s="1"/>
  <c r="S912" i="1"/>
  <c r="T912" i="1" s="1"/>
  <c r="U912" i="1" s="1"/>
  <c r="S1564" i="1"/>
  <c r="T1564" i="1" s="1"/>
  <c r="U1564" i="1" s="1"/>
  <c r="S1381" i="1"/>
  <c r="T1381" i="1" s="1"/>
  <c r="U1381" i="1" s="1"/>
  <c r="S1047" i="1"/>
  <c r="T1047" i="1" s="1"/>
  <c r="U1047" i="1" s="1"/>
  <c r="S1181" i="1"/>
  <c r="T1181" i="1" s="1"/>
  <c r="U1181" i="1" s="1"/>
  <c r="S515" i="1"/>
  <c r="T515" i="1" s="1"/>
  <c r="U515" i="1" s="1"/>
  <c r="S257" i="1"/>
  <c r="T257" i="1" s="1"/>
  <c r="U257" i="1" s="1"/>
  <c r="S1424" i="1"/>
  <c r="T1424" i="1" s="1"/>
  <c r="U1424" i="1" s="1"/>
  <c r="S23" i="1"/>
  <c r="T23" i="1" s="1"/>
  <c r="U23" i="1" s="1"/>
  <c r="S45" i="1"/>
  <c r="T45" i="1" s="1"/>
  <c r="U45" i="1" s="1"/>
  <c r="S364" i="1"/>
  <c r="T364" i="1" s="1"/>
  <c r="U364" i="1" s="1"/>
  <c r="S1134" i="1"/>
  <c r="T1134" i="1" s="1"/>
  <c r="U1134" i="1" s="1"/>
  <c r="S987" i="1"/>
  <c r="T987" i="1" s="1"/>
  <c r="U987" i="1" s="1"/>
  <c r="S1493" i="1"/>
  <c r="T1493" i="1" s="1"/>
  <c r="U1493" i="1" s="1"/>
  <c r="S675" i="1"/>
  <c r="T675" i="1" s="1"/>
  <c r="U675" i="1" s="1"/>
  <c r="S489" i="1"/>
  <c r="T489" i="1" s="1"/>
  <c r="U489" i="1" s="1"/>
  <c r="S870" i="1"/>
  <c r="T870" i="1" s="1"/>
  <c r="U870" i="1" s="1"/>
  <c r="S1623" i="1"/>
  <c r="T1623" i="1" s="1"/>
  <c r="U1623" i="1" s="1"/>
  <c r="S1527" i="1"/>
  <c r="T1527" i="1" s="1"/>
  <c r="U1527" i="1" s="1"/>
  <c r="S1101" i="1"/>
  <c r="T1101" i="1" s="1"/>
  <c r="U1101" i="1" s="1"/>
  <c r="S445" i="1"/>
  <c r="T445" i="1" s="1"/>
  <c r="U445" i="1" s="1"/>
  <c r="S1076" i="1"/>
  <c r="T1076" i="1" s="1"/>
  <c r="U1076" i="1" s="1"/>
  <c r="S1614" i="1"/>
  <c r="T1614" i="1" s="1"/>
  <c r="U1614" i="1" s="1"/>
  <c r="S1107" i="1"/>
  <c r="T1107" i="1" s="1"/>
  <c r="U1107" i="1" s="1"/>
  <c r="S274" i="1"/>
  <c r="T274" i="1" s="1"/>
  <c r="U274" i="1" s="1"/>
  <c r="S1170" i="1"/>
  <c r="T1170" i="1" s="1"/>
  <c r="U1170" i="1" s="1"/>
  <c r="S68" i="1"/>
  <c r="T68" i="1" s="1"/>
  <c r="U68" i="1" s="1"/>
  <c r="S657" i="1"/>
  <c r="T657" i="1" s="1"/>
  <c r="U657" i="1" s="1"/>
  <c r="S609" i="1"/>
  <c r="T609" i="1" s="1"/>
  <c r="U609" i="1" s="1"/>
  <c r="S1474" i="1"/>
  <c r="T1474" i="1" s="1"/>
  <c r="U1474" i="1" s="1"/>
  <c r="S895" i="1"/>
  <c r="T895" i="1" s="1"/>
  <c r="U895" i="1" s="1"/>
  <c r="S1091" i="1"/>
  <c r="T1091" i="1" s="1"/>
  <c r="U1091" i="1" s="1"/>
  <c r="S1457" i="1"/>
  <c r="T1457" i="1" s="1"/>
  <c r="U1457" i="1" s="1"/>
  <c r="S264" i="1"/>
  <c r="T264" i="1" s="1"/>
  <c r="U264" i="1" s="1"/>
  <c r="S90" i="1"/>
  <c r="T90" i="1" s="1"/>
  <c r="U90" i="1" s="1"/>
  <c r="S148" i="1"/>
  <c r="T148" i="1" s="1"/>
  <c r="U148" i="1" s="1"/>
  <c r="S1585" i="1"/>
  <c r="T1585" i="1" s="1"/>
  <c r="U1585" i="1" s="1"/>
  <c r="S649" i="1"/>
  <c r="T649" i="1" s="1"/>
  <c r="U649" i="1" s="1"/>
  <c r="S1635" i="1"/>
  <c r="T1635" i="1" s="1"/>
  <c r="U1635" i="1" s="1"/>
  <c r="S549" i="1"/>
  <c r="T549" i="1" s="1"/>
  <c r="U549" i="1" s="1"/>
  <c r="S881" i="1"/>
  <c r="T881" i="1" s="1"/>
  <c r="U881" i="1" s="1"/>
  <c r="S693" i="1"/>
  <c r="T693" i="1" s="1"/>
  <c r="U693" i="1" s="1"/>
  <c r="S686" i="1"/>
  <c r="T686" i="1" s="1"/>
  <c r="U686" i="1" s="1"/>
  <c r="S1299" i="1"/>
  <c r="T1299" i="1" s="1"/>
  <c r="U1299" i="1" s="1"/>
  <c r="S1095" i="1"/>
  <c r="T1095" i="1" s="1"/>
  <c r="U1095" i="1" s="1"/>
  <c r="S885" i="1"/>
  <c r="T885" i="1" s="1"/>
  <c r="U885" i="1" s="1"/>
  <c r="S1032" i="1"/>
  <c r="T1032" i="1" s="1"/>
  <c r="U1032" i="1" s="1"/>
  <c r="S1676" i="1"/>
  <c r="T1676" i="1" s="1"/>
  <c r="U1676" i="1" s="1"/>
  <c r="S600" i="1"/>
  <c r="T600" i="1" s="1"/>
  <c r="U600" i="1" s="1"/>
  <c r="S1000" i="1"/>
  <c r="T1000" i="1" s="1"/>
  <c r="U1000" i="1" s="1"/>
  <c r="S750" i="1"/>
  <c r="T750" i="1" s="1"/>
  <c r="U750" i="1" s="1"/>
  <c r="S212" i="1"/>
  <c r="T212" i="1" s="1"/>
  <c r="U212" i="1" s="1"/>
  <c r="S903" i="1"/>
  <c r="T903" i="1" s="1"/>
  <c r="U903" i="1" s="1"/>
  <c r="S1054" i="1"/>
  <c r="T1054" i="1" s="1"/>
  <c r="U1054" i="1" s="1"/>
  <c r="S351" i="1"/>
  <c r="T351" i="1" s="1"/>
  <c r="U351" i="1" s="1"/>
  <c r="S1104" i="1"/>
  <c r="T1104" i="1" s="1"/>
  <c r="U1104" i="1" s="1"/>
  <c r="S1328" i="1"/>
  <c r="T1328" i="1" s="1"/>
  <c r="U1328" i="1" s="1"/>
  <c r="S1724" i="1"/>
  <c r="T1724" i="1" s="1"/>
  <c r="U1724" i="1" s="1"/>
  <c r="S764" i="1"/>
  <c r="T764" i="1" s="1"/>
  <c r="U764" i="1" s="1"/>
  <c r="S26" i="1"/>
  <c r="T26" i="1" s="1"/>
  <c r="U26" i="1" s="1"/>
  <c r="S1034" i="1"/>
  <c r="T1034" i="1" s="1"/>
  <c r="U1034" i="1" s="1"/>
  <c r="S560" i="1"/>
  <c r="T560" i="1" s="1"/>
  <c r="U560" i="1" s="1"/>
  <c r="S775" i="1"/>
  <c r="T775" i="1" s="1"/>
  <c r="U775" i="1" s="1"/>
  <c r="S1800" i="1"/>
  <c r="T1800" i="1" s="1"/>
  <c r="U1800" i="1" s="1"/>
  <c r="S492" i="1"/>
  <c r="T492" i="1" s="1"/>
  <c r="U492" i="1" s="1"/>
  <c r="S546" i="1"/>
  <c r="T546" i="1" s="1"/>
  <c r="U546" i="1" s="1"/>
  <c r="S405" i="1"/>
  <c r="T405" i="1" s="1"/>
  <c r="U405" i="1" s="1"/>
  <c r="S1520" i="1"/>
  <c r="T1520" i="1" s="1"/>
  <c r="U1520" i="1" s="1"/>
  <c r="S213" i="1"/>
  <c r="T213" i="1" s="1"/>
  <c r="U213" i="1" s="1"/>
  <c r="S645" i="1"/>
  <c r="T645" i="1" s="1"/>
  <c r="U645" i="1" s="1"/>
  <c r="S326" i="1"/>
  <c r="T326" i="1" s="1"/>
  <c r="U326" i="1" s="1"/>
  <c r="S48" i="1"/>
  <c r="T48" i="1" s="1"/>
  <c r="U48" i="1" s="1"/>
  <c r="S1694" i="1"/>
  <c r="T1694" i="1" s="1"/>
  <c r="U1694" i="1" s="1"/>
  <c r="S125" i="1"/>
  <c r="T125" i="1" s="1"/>
  <c r="U125" i="1" s="1"/>
  <c r="S47" i="1"/>
  <c r="T47" i="1" s="1"/>
  <c r="U47" i="1" s="1"/>
  <c r="S1437" i="1"/>
  <c r="T1437" i="1" s="1"/>
  <c r="U1437" i="1" s="1"/>
  <c r="S1346" i="1"/>
  <c r="T1346" i="1" s="1"/>
  <c r="U1346" i="1" s="1"/>
  <c r="S1118" i="1"/>
  <c r="T1118" i="1" s="1"/>
  <c r="U1118" i="1" s="1"/>
  <c r="S158" i="1"/>
  <c r="T158" i="1" s="1"/>
  <c r="U158" i="1" s="1"/>
  <c r="S907" i="1"/>
  <c r="T907" i="1" s="1"/>
  <c r="U907" i="1" s="1"/>
  <c r="S1367" i="1"/>
  <c r="T1367" i="1" s="1"/>
  <c r="U1367" i="1" s="1"/>
  <c r="S461" i="1"/>
  <c r="T461" i="1" s="1"/>
  <c r="U461" i="1" s="1"/>
  <c r="S1309" i="1"/>
  <c r="T1309" i="1" s="1"/>
  <c r="U1309" i="1" s="1"/>
  <c r="S313" i="1"/>
  <c r="T313" i="1" s="1"/>
  <c r="U313" i="1" s="1"/>
  <c r="S1021" i="1"/>
  <c r="T1021" i="1" s="1"/>
  <c r="U1021" i="1" s="1"/>
  <c r="S650" i="1"/>
  <c r="T650" i="1" s="1"/>
  <c r="U650" i="1" s="1"/>
  <c r="S244" i="1"/>
  <c r="T244" i="1" s="1"/>
  <c r="U244" i="1" s="1"/>
  <c r="S902" i="1"/>
  <c r="T902" i="1" s="1"/>
  <c r="U902" i="1" s="1"/>
  <c r="S72" i="1"/>
  <c r="T72" i="1" s="1"/>
  <c r="U72" i="1" s="1"/>
  <c r="S831" i="1"/>
  <c r="T831" i="1" s="1"/>
  <c r="U831" i="1" s="1"/>
  <c r="S80" i="1"/>
  <c r="T80" i="1" s="1"/>
  <c r="U80" i="1" s="1"/>
  <c r="S234" i="1"/>
  <c r="T234" i="1" s="1"/>
  <c r="U234" i="1" s="1"/>
  <c r="S164" i="1"/>
  <c r="T164" i="1" s="1"/>
  <c r="U164" i="1" s="1"/>
  <c r="S1349" i="1"/>
  <c r="T1349" i="1" s="1"/>
  <c r="U1349" i="1" s="1"/>
  <c r="S253" i="1"/>
  <c r="T253" i="1" s="1"/>
  <c r="U253" i="1" s="1"/>
  <c r="S1128" i="1"/>
  <c r="T1128" i="1" s="1"/>
  <c r="U1128" i="1" s="1"/>
  <c r="S554" i="1"/>
  <c r="T554" i="1" s="1"/>
  <c r="U554" i="1" s="1"/>
  <c r="S1347" i="1"/>
  <c r="T1347" i="1" s="1"/>
  <c r="U1347" i="1" s="1"/>
  <c r="S415" i="1"/>
  <c r="T415" i="1" s="1"/>
  <c r="U415" i="1" s="1"/>
  <c r="S1757" i="1"/>
  <c r="T1757" i="1" s="1"/>
  <c r="U1757" i="1" s="1"/>
  <c r="S529" i="1"/>
  <c r="T529" i="1" s="1"/>
  <c r="U529" i="1" s="1"/>
  <c r="S1035" i="1"/>
  <c r="T1035" i="1" s="1"/>
  <c r="U1035" i="1" s="1"/>
  <c r="S1421" i="1"/>
  <c r="T1421" i="1" s="1"/>
  <c r="U1421" i="1" s="1"/>
  <c r="S350" i="1"/>
  <c r="T350" i="1" s="1"/>
  <c r="U350" i="1" s="1"/>
  <c r="S1435" i="1"/>
  <c r="T1435" i="1" s="1"/>
  <c r="U1435" i="1" s="1"/>
  <c r="S254" i="1"/>
  <c r="T254" i="1" s="1"/>
  <c r="U254" i="1" s="1"/>
  <c r="S1704" i="1"/>
  <c r="T1704" i="1" s="1"/>
  <c r="U1704" i="1" s="1"/>
  <c r="S858" i="1"/>
  <c r="T858" i="1" s="1"/>
  <c r="U858" i="1" s="1"/>
  <c r="S237" i="1"/>
  <c r="T237" i="1" s="1"/>
  <c r="U237" i="1" s="1"/>
  <c r="S1439" i="1"/>
  <c r="T1439" i="1" s="1"/>
  <c r="U1439" i="1" s="1"/>
  <c r="S65" i="1"/>
  <c r="T65" i="1" s="1"/>
  <c r="U65" i="1" s="1"/>
  <c r="S121" i="1"/>
  <c r="T121" i="1" s="1"/>
  <c r="U121" i="1" s="1"/>
  <c r="S1422" i="1"/>
  <c r="T1422" i="1" s="1"/>
  <c r="U1422" i="1" s="1"/>
  <c r="S210" i="1"/>
  <c r="T210" i="1" s="1"/>
  <c r="U210" i="1" s="1"/>
  <c r="S1096" i="1"/>
  <c r="T1096" i="1" s="1"/>
  <c r="U1096" i="1" s="1"/>
  <c r="S789" i="1"/>
  <c r="T789" i="1" s="1"/>
  <c r="U789" i="1" s="1"/>
  <c r="S1481" i="1"/>
  <c r="T1481" i="1" s="1"/>
  <c r="U1481" i="1" s="1"/>
  <c r="S553" i="1"/>
  <c r="T553" i="1" s="1"/>
  <c r="U553" i="1" s="1"/>
  <c r="S1675" i="1"/>
  <c r="T1675" i="1" s="1"/>
  <c r="U1675" i="1" s="1"/>
  <c r="S884" i="1"/>
  <c r="T884" i="1" s="1"/>
  <c r="U884" i="1" s="1"/>
  <c r="S975" i="1"/>
  <c r="T975" i="1" s="1"/>
  <c r="U975" i="1" s="1"/>
  <c r="S847" i="1"/>
  <c r="T847" i="1" s="1"/>
  <c r="U847" i="1" s="1"/>
  <c r="S475" i="1"/>
  <c r="T475" i="1" s="1"/>
  <c r="U475" i="1" s="1"/>
  <c r="S22" i="1"/>
  <c r="T22" i="1" s="1"/>
  <c r="U22" i="1" s="1"/>
  <c r="S825" i="1"/>
  <c r="T825" i="1" s="1"/>
  <c r="U825" i="1" s="1"/>
  <c r="S258" i="1"/>
  <c r="T258" i="1" s="1"/>
  <c r="U258" i="1" s="1"/>
  <c r="S1112" i="1"/>
  <c r="T1112" i="1" s="1"/>
  <c r="U1112" i="1" s="1"/>
  <c r="S656" i="1"/>
  <c r="T656" i="1" s="1"/>
  <c r="U656" i="1" s="1"/>
  <c r="S1542" i="1"/>
  <c r="T1542" i="1" s="1"/>
  <c r="U1542" i="1" s="1"/>
  <c r="S961" i="1"/>
  <c r="T961" i="1" s="1"/>
  <c r="U961" i="1" s="1"/>
  <c r="S801" i="1"/>
  <c r="T801" i="1" s="1"/>
  <c r="U801" i="1" s="1"/>
  <c r="S346" i="1"/>
  <c r="T346" i="1" s="1"/>
  <c r="U346" i="1" s="1"/>
  <c r="S963" i="1"/>
  <c r="T963" i="1" s="1"/>
  <c r="U963" i="1" s="1"/>
  <c r="S1205" i="1"/>
  <c r="T1205" i="1" s="1"/>
  <c r="U1205" i="1" s="1"/>
  <c r="S1443" i="1"/>
  <c r="T1443" i="1" s="1"/>
  <c r="U1443" i="1" s="1"/>
  <c r="S1475" i="1"/>
  <c r="T1475" i="1" s="1"/>
  <c r="U1475" i="1" s="1"/>
  <c r="S474" i="1"/>
  <c r="T474" i="1" s="1"/>
  <c r="U474" i="1" s="1"/>
  <c r="S97" i="1"/>
  <c r="T97" i="1" s="1"/>
  <c r="U97" i="1" s="1"/>
  <c r="S1573" i="1"/>
  <c r="T1573" i="1" s="1"/>
  <c r="U1573" i="1" s="1"/>
  <c r="S555" i="1"/>
  <c r="T555" i="1" s="1"/>
  <c r="U555" i="1" s="1"/>
  <c r="S363" i="1"/>
  <c r="T363" i="1" s="1"/>
  <c r="U363" i="1" s="1"/>
  <c r="S1470" i="1"/>
  <c r="T1470" i="1" s="1"/>
  <c r="U1470" i="1" s="1"/>
  <c r="S1716" i="1"/>
  <c r="T1716" i="1" s="1"/>
  <c r="U1716" i="1" s="1"/>
  <c r="S663" i="1"/>
  <c r="T663" i="1" s="1"/>
  <c r="U663" i="1" s="1"/>
  <c r="S977" i="1"/>
  <c r="T977" i="1" s="1"/>
  <c r="U977" i="1" s="1"/>
  <c r="S1066" i="1"/>
  <c r="T1066" i="1" s="1"/>
  <c r="U1066" i="1" s="1"/>
  <c r="S1444" i="1"/>
  <c r="T1444" i="1" s="1"/>
  <c r="U1444" i="1" s="1"/>
  <c r="S1767" i="1"/>
  <c r="T1767" i="1" s="1"/>
  <c r="U1767" i="1" s="1"/>
  <c r="S614" i="1"/>
  <c r="T614" i="1" s="1"/>
  <c r="U614" i="1" s="1"/>
  <c r="S379" i="1"/>
  <c r="T379" i="1" s="1"/>
  <c r="U379" i="1" s="1"/>
  <c r="S595" i="1"/>
  <c r="T595" i="1" s="1"/>
  <c r="U595" i="1" s="1"/>
  <c r="S972" i="1"/>
  <c r="T972" i="1" s="1"/>
  <c r="U972" i="1" s="1"/>
  <c r="S390" i="1"/>
  <c r="T390" i="1" s="1"/>
  <c r="U390" i="1" s="1"/>
  <c r="S1678" i="1"/>
  <c r="T1678" i="1" s="1"/>
  <c r="U1678" i="1" s="1"/>
  <c r="S413" i="1"/>
  <c r="T413" i="1" s="1"/>
  <c r="U413" i="1" s="1"/>
  <c r="S610" i="1"/>
  <c r="T610" i="1" s="1"/>
  <c r="U610" i="1" s="1"/>
  <c r="S1131" i="1"/>
  <c r="T1131" i="1" s="1"/>
  <c r="U1131" i="1" s="1"/>
  <c r="S1702" i="1"/>
  <c r="T1702" i="1" s="1"/>
  <c r="U1702" i="1" s="1"/>
  <c r="S1301" i="1"/>
  <c r="T1301" i="1" s="1"/>
  <c r="U1301" i="1" s="1"/>
  <c r="S756" i="1"/>
  <c r="T756" i="1" s="1"/>
  <c r="U756" i="1" s="1"/>
  <c r="S1120" i="1"/>
  <c r="T1120" i="1" s="1"/>
  <c r="U1120" i="1" s="1"/>
  <c r="S320" i="1"/>
  <c r="T320" i="1" s="1"/>
  <c r="U320" i="1" s="1"/>
  <c r="S958" i="1"/>
  <c r="T958" i="1" s="1"/>
  <c r="U958" i="1" s="1"/>
  <c r="S822" i="1"/>
  <c r="T822" i="1" s="1"/>
  <c r="U822" i="1" s="1"/>
  <c r="S501" i="1"/>
  <c r="T501" i="1" s="1"/>
  <c r="U501" i="1" s="1"/>
  <c r="S197" i="1"/>
  <c r="T197" i="1" s="1"/>
  <c r="U197" i="1" s="1"/>
  <c r="S1619" i="1"/>
  <c r="T1619" i="1" s="1"/>
  <c r="U1619" i="1" s="1"/>
  <c r="S325" i="1"/>
  <c r="T325" i="1" s="1"/>
  <c r="U325" i="1" s="1"/>
  <c r="S383" i="1"/>
  <c r="T383" i="1" s="1"/>
  <c r="U383" i="1" s="1"/>
  <c r="S883" i="1"/>
  <c r="T883" i="1" s="1"/>
  <c r="U883" i="1" s="1"/>
  <c r="S376" i="1"/>
  <c r="T376" i="1" s="1"/>
  <c r="U376" i="1" s="1"/>
  <c r="S1090" i="1"/>
  <c r="T1090" i="1" s="1"/>
  <c r="U1090" i="1" s="1"/>
  <c r="S207" i="1"/>
  <c r="T207" i="1" s="1"/>
  <c r="U207" i="1" s="1"/>
  <c r="S1360" i="1"/>
  <c r="T1360" i="1" s="1"/>
  <c r="U1360" i="1" s="1"/>
  <c r="S531" i="1"/>
  <c r="T531" i="1" s="1"/>
  <c r="U531" i="1" s="1"/>
  <c r="S973" i="1"/>
  <c r="T973" i="1" s="1"/>
  <c r="U973" i="1" s="1"/>
  <c r="S334" i="1"/>
  <c r="T334" i="1" s="1"/>
  <c r="U334" i="1" s="1"/>
  <c r="S1283" i="1"/>
  <c r="T1283" i="1" s="1"/>
  <c r="U1283" i="1" s="1"/>
  <c r="S484" i="1"/>
  <c r="T484" i="1" s="1"/>
  <c r="U484" i="1" s="1"/>
  <c r="S425" i="1"/>
  <c r="T425" i="1" s="1"/>
  <c r="U425" i="1" s="1"/>
  <c r="S1122" i="1"/>
  <c r="T1122" i="1" s="1"/>
  <c r="U1122" i="1" s="1"/>
  <c r="S1206" i="1"/>
  <c r="T1206" i="1" s="1"/>
  <c r="U1206" i="1" s="1"/>
  <c r="S1515" i="1"/>
  <c r="T1515" i="1" s="1"/>
  <c r="U1515" i="1" s="1"/>
  <c r="S1025" i="1"/>
  <c r="T1025" i="1" s="1"/>
  <c r="U1025" i="1" s="1"/>
  <c r="S1664" i="1"/>
  <c r="T1664" i="1" s="1"/>
  <c r="U1664" i="1" s="1"/>
  <c r="S1692" i="1"/>
  <c r="T1692" i="1" s="1"/>
  <c r="U1692" i="1" s="1"/>
  <c r="S328" i="1"/>
  <c r="T328" i="1" s="1"/>
  <c r="U328" i="1" s="1"/>
  <c r="S1535" i="1"/>
  <c r="T1535" i="1" s="1"/>
  <c r="U1535" i="1" s="1"/>
  <c r="S1771" i="1"/>
  <c r="T1771" i="1" s="1"/>
  <c r="U1771" i="1" s="1"/>
  <c r="S156" i="1"/>
  <c r="T156" i="1" s="1"/>
  <c r="U156" i="1" s="1"/>
  <c r="S1525" i="1"/>
  <c r="T1525" i="1" s="1"/>
  <c r="U1525" i="1" s="1"/>
  <c r="S662" i="1"/>
  <c r="T662" i="1" s="1"/>
  <c r="U662" i="1" s="1"/>
  <c r="S829" i="1"/>
  <c r="T829" i="1" s="1"/>
  <c r="U829" i="1" s="1"/>
  <c r="S167" i="1"/>
  <c r="T167" i="1" s="1"/>
  <c r="U167" i="1" s="1"/>
  <c r="S1334" i="1"/>
  <c r="T1334" i="1" s="1"/>
  <c r="U1334" i="1" s="1"/>
  <c r="S1596" i="1"/>
  <c r="T1596" i="1" s="1"/>
  <c r="U1596" i="1" s="1"/>
  <c r="S1432" i="1"/>
  <c r="T1432" i="1" s="1"/>
  <c r="U1432" i="1" s="1"/>
  <c r="S337" i="1"/>
  <c r="T337" i="1" s="1"/>
  <c r="U337" i="1" s="1"/>
  <c r="S1386" i="1"/>
  <c r="T1386" i="1" s="1"/>
  <c r="U1386" i="1" s="1"/>
  <c r="S1502" i="1"/>
  <c r="T1502" i="1" s="1"/>
  <c r="U1502" i="1" s="1"/>
  <c r="S482" i="1"/>
  <c r="T482" i="1" s="1"/>
  <c r="U482" i="1" s="1"/>
  <c r="S187" i="1"/>
  <c r="T187" i="1" s="1"/>
  <c r="U187" i="1" s="1"/>
  <c r="S739" i="1"/>
  <c r="T739" i="1" s="1"/>
  <c r="U739" i="1" s="1"/>
  <c r="S725" i="1"/>
  <c r="T725" i="1" s="1"/>
  <c r="U725" i="1" s="1"/>
  <c r="S112" i="1"/>
  <c r="T112" i="1" s="1"/>
  <c r="U112" i="1" s="1"/>
  <c r="S1578" i="1"/>
  <c r="T1578" i="1" s="1"/>
  <c r="U1578" i="1" s="1"/>
  <c r="S861" i="1"/>
  <c r="T861" i="1" s="1"/>
  <c r="U861" i="1" s="1"/>
  <c r="S1652" i="1"/>
  <c r="T1652" i="1" s="1"/>
  <c r="U1652" i="1" s="1"/>
  <c r="S568" i="1"/>
  <c r="T568" i="1" s="1"/>
  <c r="U568" i="1" s="1"/>
  <c r="S1316" i="1"/>
  <c r="T1316" i="1" s="1"/>
  <c r="U1316" i="1" s="1"/>
  <c r="S644" i="1"/>
  <c r="T644" i="1" s="1"/>
  <c r="U644" i="1" s="1"/>
  <c r="S1259" i="1"/>
  <c r="T1259" i="1" s="1"/>
  <c r="U1259" i="1" s="1"/>
  <c r="S471" i="1"/>
  <c r="T471" i="1" s="1"/>
  <c r="U471" i="1" s="1"/>
  <c r="S1528" i="1"/>
  <c r="T1528" i="1" s="1"/>
  <c r="U1528" i="1" s="1"/>
  <c r="S850" i="1"/>
  <c r="T850" i="1" s="1"/>
  <c r="U850" i="1" s="1"/>
  <c r="S891" i="1"/>
  <c r="T891" i="1" s="1"/>
  <c r="U891" i="1" s="1"/>
  <c r="S1274" i="1"/>
  <c r="T1274" i="1" s="1"/>
  <c r="U1274" i="1" s="1"/>
  <c r="S370" i="1"/>
  <c r="T370" i="1" s="1"/>
  <c r="U370" i="1" s="1"/>
  <c r="S914" i="1"/>
  <c r="T914" i="1" s="1"/>
  <c r="U914" i="1" s="1"/>
  <c r="S1006" i="1"/>
  <c r="T1006" i="1" s="1"/>
  <c r="U1006" i="1" s="1"/>
  <c r="S70" i="1"/>
  <c r="T70" i="1" s="1"/>
  <c r="U70" i="1" s="1"/>
  <c r="S319" i="1"/>
  <c r="T319" i="1" s="1"/>
  <c r="U319" i="1" s="1"/>
  <c r="S1755" i="1"/>
  <c r="T1755" i="1" s="1"/>
  <c r="U1755" i="1" s="1"/>
  <c r="S641" i="1"/>
  <c r="T641" i="1" s="1"/>
  <c r="U641" i="1" s="1"/>
  <c r="S1278" i="1"/>
  <c r="T1278" i="1" s="1"/>
  <c r="U1278" i="1" s="1"/>
  <c r="S365" i="1"/>
  <c r="T365" i="1" s="1"/>
  <c r="U365" i="1" s="1"/>
  <c r="S633" i="1"/>
  <c r="T633" i="1" s="1"/>
  <c r="U633" i="1" s="1"/>
  <c r="S1687" i="1"/>
  <c r="T1687" i="1" s="1"/>
  <c r="U1687" i="1" s="1"/>
  <c r="S1446" i="1"/>
  <c r="T1446" i="1" s="1"/>
  <c r="U1446" i="1" s="1"/>
  <c r="S1227" i="1"/>
  <c r="T1227" i="1" s="1"/>
  <c r="U1227" i="1" s="1"/>
  <c r="S1693" i="1"/>
  <c r="T1693" i="1" s="1"/>
  <c r="U1693" i="1" s="1"/>
  <c r="S636" i="1"/>
  <c r="T636" i="1" s="1"/>
  <c r="U636" i="1" s="1"/>
  <c r="S1136" i="1"/>
  <c r="T1136" i="1" s="1"/>
  <c r="U1136" i="1" s="1"/>
  <c r="S1133" i="1"/>
  <c r="T1133" i="1" s="1"/>
  <c r="U1133" i="1" s="1"/>
  <c r="S1498" i="1"/>
  <c r="T1498" i="1" s="1"/>
  <c r="U1498" i="1" s="1"/>
  <c r="S1795" i="1"/>
  <c r="T1795" i="1" s="1"/>
  <c r="U1795" i="1" s="1"/>
  <c r="S601" i="1"/>
  <c r="T601" i="1" s="1"/>
  <c r="U601" i="1" s="1"/>
  <c r="S797" i="1"/>
  <c r="T797" i="1" s="1"/>
  <c r="U797" i="1" s="1"/>
  <c r="S651" i="1"/>
  <c r="T651" i="1" s="1"/>
  <c r="U651" i="1" s="1"/>
  <c r="S929" i="1"/>
  <c r="T929" i="1" s="1"/>
  <c r="U929" i="1" s="1"/>
  <c r="S1534" i="1"/>
  <c r="T1534" i="1" s="1"/>
  <c r="U1534" i="1" s="1"/>
  <c r="S101" i="1"/>
  <c r="T101" i="1" s="1"/>
  <c r="U101" i="1" s="1"/>
  <c r="S1099" i="1"/>
  <c r="T1099" i="1" s="1"/>
  <c r="U1099" i="1" s="1"/>
  <c r="S330" i="1"/>
  <c r="T330" i="1" s="1"/>
  <c r="U330" i="1" s="1"/>
  <c r="S524" i="1"/>
  <c r="T524" i="1" s="1"/>
  <c r="U524" i="1" s="1"/>
  <c r="S1730" i="1"/>
  <c r="T1730" i="1" s="1"/>
  <c r="U1730" i="1" s="1"/>
  <c r="S578" i="1"/>
  <c r="T578" i="1" s="1"/>
  <c r="U578" i="1" s="1"/>
  <c r="S1733" i="1"/>
  <c r="T1733" i="1" s="1"/>
  <c r="U1733" i="1" s="1"/>
  <c r="S168" i="1"/>
  <c r="T168" i="1" s="1"/>
  <c r="U168" i="1" s="1"/>
  <c r="S964" i="1"/>
  <c r="T964" i="1" s="1"/>
  <c r="U964" i="1" s="1"/>
  <c r="S1211" i="1"/>
  <c r="T1211" i="1" s="1"/>
  <c r="U1211" i="1" s="1"/>
  <c r="S688" i="1"/>
  <c r="T688" i="1" s="1"/>
  <c r="U688" i="1" s="1"/>
  <c r="S103" i="1"/>
  <c r="T103" i="1" s="1"/>
  <c r="U103" i="1" s="1"/>
  <c r="S846" i="1"/>
  <c r="T846" i="1" s="1"/>
  <c r="U846" i="1" s="1"/>
  <c r="S280" i="1"/>
  <c r="T280" i="1" s="1"/>
  <c r="U280" i="1" s="1"/>
  <c r="S1045" i="1"/>
  <c r="T1045" i="1" s="1"/>
  <c r="U1045" i="1" s="1"/>
  <c r="S1372" i="1"/>
  <c r="T1372" i="1" s="1"/>
  <c r="U1372" i="1" s="1"/>
  <c r="S1433" i="1"/>
  <c r="T1433" i="1" s="1"/>
  <c r="U1433" i="1" s="1"/>
  <c r="S152" i="1"/>
  <c r="T152" i="1" s="1"/>
  <c r="U152" i="1" s="1"/>
  <c r="S1341" i="1"/>
  <c r="T1341" i="1" s="1"/>
  <c r="U1341" i="1" s="1"/>
  <c r="S208" i="1"/>
  <c r="T208" i="1" s="1"/>
  <c r="U208" i="1" s="1"/>
  <c r="S1153" i="1"/>
  <c r="T1153" i="1" s="1"/>
  <c r="U1153" i="1" s="1"/>
  <c r="S250" i="1"/>
  <c r="T250" i="1" s="1"/>
  <c r="U250" i="1" s="1"/>
  <c r="S1039" i="1"/>
  <c r="T1039" i="1" s="1"/>
  <c r="U1039" i="1" s="1"/>
  <c r="S754" i="1"/>
  <c r="T754" i="1" s="1"/>
  <c r="U754" i="1" s="1"/>
  <c r="S763" i="1"/>
  <c r="T763" i="1" s="1"/>
  <c r="U763" i="1" s="1"/>
  <c r="S37" i="1"/>
  <c r="T37" i="1" s="1"/>
  <c r="U37" i="1" s="1"/>
  <c r="S464" i="1"/>
  <c r="T464" i="1" s="1"/>
  <c r="U464" i="1" s="1"/>
  <c r="S1404" i="1"/>
  <c r="T1404" i="1" s="1"/>
  <c r="U1404" i="1" s="1"/>
  <c r="S389" i="1"/>
  <c r="T389" i="1" s="1"/>
  <c r="U389" i="1" s="1"/>
  <c r="S214" i="1"/>
  <c r="T214" i="1" s="1"/>
  <c r="U214" i="1" s="1"/>
  <c r="S375" i="1"/>
  <c r="T375" i="1" s="1"/>
  <c r="U375" i="1" s="1"/>
  <c r="S165" i="1"/>
  <c r="T165" i="1" s="1"/>
  <c r="U165" i="1" s="1"/>
  <c r="S1053" i="1"/>
  <c r="T1053" i="1" s="1"/>
  <c r="U1053" i="1" s="1"/>
  <c r="S296" i="1"/>
  <c r="T296" i="1" s="1"/>
  <c r="U296" i="1" s="1"/>
  <c r="S231" i="1"/>
  <c r="T231" i="1" s="1"/>
  <c r="U231" i="1" s="1"/>
  <c r="S1004" i="1"/>
  <c r="T1004" i="1" s="1"/>
  <c r="U1004" i="1" s="1"/>
  <c r="S1727" i="1"/>
  <c r="T1727" i="1" s="1"/>
  <c r="U1727" i="1" s="1"/>
  <c r="S959" i="1"/>
  <c r="T959" i="1" s="1"/>
  <c r="U959" i="1" s="1"/>
  <c r="S1547" i="1"/>
  <c r="T1547" i="1" s="1"/>
  <c r="U1547" i="1" s="1"/>
  <c r="S1710" i="1"/>
  <c r="T1710" i="1" s="1"/>
  <c r="U1710" i="1" s="1"/>
  <c r="S373" i="1"/>
  <c r="T373" i="1" s="1"/>
  <c r="U373" i="1" s="1"/>
  <c r="S1510" i="1"/>
  <c r="T1510" i="1" s="1"/>
  <c r="U1510" i="1" s="1"/>
  <c r="S1713" i="1"/>
  <c r="T1713" i="1" s="1"/>
  <c r="U1713" i="1" s="1"/>
  <c r="S446" i="1"/>
  <c r="T446" i="1" s="1"/>
  <c r="U446" i="1" s="1"/>
  <c r="S1007" i="1"/>
  <c r="T1007" i="1" s="1"/>
  <c r="U1007" i="1" s="1"/>
  <c r="S681" i="1"/>
  <c r="T681" i="1" s="1"/>
  <c r="U681" i="1" s="1"/>
  <c r="S690" i="1"/>
  <c r="T690" i="1" s="1"/>
  <c r="U690" i="1" s="1"/>
  <c r="S966" i="1"/>
  <c r="T966" i="1" s="1"/>
  <c r="U966" i="1" s="1"/>
  <c r="S1216" i="1"/>
  <c r="T1216" i="1" s="1"/>
  <c r="U1216" i="1" s="1"/>
  <c r="S321" i="1"/>
  <c r="T321" i="1" s="1"/>
  <c r="U321" i="1" s="1"/>
  <c r="S1147" i="1"/>
  <c r="T1147" i="1" s="1"/>
  <c r="U1147" i="1" s="1"/>
  <c r="S844" i="1"/>
  <c r="T844" i="1" s="1"/>
  <c r="U844" i="1" s="1"/>
  <c r="S751" i="1"/>
  <c r="T751" i="1" s="1"/>
  <c r="U751" i="1" s="1"/>
  <c r="S1608" i="1"/>
  <c r="T1608" i="1" s="1"/>
  <c r="U1608" i="1" s="1"/>
  <c r="S817" i="1"/>
  <c r="T817" i="1" s="1"/>
  <c r="U817" i="1" s="1"/>
  <c r="S324" i="1"/>
  <c r="T324" i="1" s="1"/>
  <c r="U324" i="1" s="1"/>
  <c r="S788" i="1"/>
  <c r="T788" i="1" s="1"/>
  <c r="U788" i="1" s="1"/>
  <c r="S28" i="1"/>
  <c r="T28" i="1" s="1"/>
  <c r="U28" i="1" s="1"/>
  <c r="S1290" i="1"/>
  <c r="T1290" i="1" s="1"/>
  <c r="U1290" i="1" s="1"/>
  <c r="S1445" i="1"/>
  <c r="T1445" i="1" s="1"/>
  <c r="U1445" i="1" s="1"/>
  <c r="S1129" i="1"/>
  <c r="T1129" i="1" s="1"/>
  <c r="U1129" i="1" s="1"/>
  <c r="S626" i="1"/>
  <c r="T626" i="1" s="1"/>
  <c r="U626" i="1" s="1"/>
  <c r="S278" i="1"/>
  <c r="T278" i="1" s="1"/>
  <c r="U278" i="1" s="1"/>
  <c r="S1044" i="1"/>
  <c r="T1044" i="1" s="1"/>
  <c r="U1044" i="1" s="1"/>
  <c r="S1569" i="1"/>
  <c r="T1569" i="1" s="1"/>
  <c r="U1569" i="1" s="1"/>
  <c r="S409" i="1"/>
  <c r="T409" i="1" s="1"/>
  <c r="U409" i="1" s="1"/>
  <c r="S41" i="1"/>
  <c r="T41" i="1" s="1"/>
  <c r="U41" i="1" s="1"/>
  <c r="S1615" i="1"/>
  <c r="T1615" i="1" s="1"/>
  <c r="U1615" i="1" s="1"/>
  <c r="S107" i="1"/>
  <c r="T107" i="1" s="1"/>
  <c r="U107" i="1" s="1"/>
  <c r="S1507" i="1"/>
  <c r="T1507" i="1" s="1"/>
  <c r="U1507" i="1" s="1"/>
  <c r="S150" i="1"/>
  <c r="T150" i="1" s="1"/>
  <c r="U150" i="1" s="1"/>
  <c r="S358" i="1"/>
  <c r="T358" i="1" s="1"/>
  <c r="U358" i="1" s="1"/>
  <c r="S1268" i="1"/>
  <c r="T1268" i="1" s="1"/>
  <c r="U1268" i="1" s="1"/>
  <c r="S1397" i="1"/>
  <c r="T1397" i="1" s="1"/>
  <c r="U1397" i="1" s="1"/>
  <c r="S1612" i="1"/>
  <c r="T1612" i="1" s="1"/>
  <c r="U1612" i="1" s="1"/>
  <c r="S53" i="1"/>
  <c r="T53" i="1" s="1"/>
  <c r="U53" i="1" s="1"/>
  <c r="S288" i="1"/>
  <c r="T288" i="1" s="1"/>
  <c r="U288" i="1" s="1"/>
  <c r="S982" i="1"/>
  <c r="T982" i="1" s="1"/>
  <c r="U982" i="1" s="1"/>
  <c r="S1523" i="1"/>
  <c r="T1523" i="1" s="1"/>
  <c r="U1523" i="1" s="1"/>
  <c r="S790" i="1"/>
  <c r="T790" i="1" s="1"/>
  <c r="U790" i="1" s="1"/>
  <c r="S46" i="1"/>
  <c r="T46" i="1" s="1"/>
  <c r="U46" i="1" s="1"/>
  <c r="S1709" i="1"/>
  <c r="T1709" i="1" s="1"/>
  <c r="U1709" i="1" s="1"/>
  <c r="S224" i="1"/>
  <c r="T224" i="1" s="1"/>
  <c r="U224" i="1" s="1"/>
  <c r="S1746" i="1"/>
  <c r="T1746" i="1" s="1"/>
  <c r="U1746" i="1" s="1"/>
  <c r="S1441" i="1"/>
  <c r="T1441" i="1" s="1"/>
  <c r="U1441" i="1" s="1"/>
  <c r="S100" i="1"/>
  <c r="T100" i="1" s="1"/>
  <c r="U100" i="1" s="1"/>
  <c r="S1342" i="1"/>
  <c r="T1342" i="1" s="1"/>
  <c r="U1342" i="1" s="1"/>
  <c r="S153" i="1"/>
  <c r="T153" i="1" s="1"/>
  <c r="U153" i="1" s="1"/>
  <c r="S1696" i="1"/>
  <c r="T1696" i="1" s="1"/>
  <c r="U1696" i="1" s="1"/>
  <c r="S813" i="1"/>
  <c r="T813" i="1" s="1"/>
  <c r="U813" i="1" s="1"/>
  <c r="S985" i="1"/>
  <c r="T985" i="1" s="1"/>
  <c r="U985" i="1" s="1"/>
  <c r="S1162" i="1"/>
  <c r="T1162" i="1" s="1"/>
  <c r="U1162" i="1" s="1"/>
  <c r="S1323" i="1"/>
  <c r="T1323" i="1" s="1"/>
  <c r="U1323" i="1" s="1"/>
  <c r="S485" i="1"/>
  <c r="T485" i="1" s="1"/>
  <c r="U485" i="1" s="1"/>
  <c r="S970" i="1"/>
  <c r="T970" i="1" s="1"/>
  <c r="U970" i="1" s="1"/>
  <c r="S1646" i="1"/>
  <c r="T1646" i="1" s="1"/>
  <c r="U1646" i="1" s="1"/>
  <c r="S526" i="1"/>
  <c r="T526" i="1" s="1"/>
  <c r="U526" i="1" s="1"/>
  <c r="S1649" i="1"/>
  <c r="T1649" i="1" s="1"/>
  <c r="U1649" i="1" s="1"/>
  <c r="S1174" i="1"/>
  <c r="T1174" i="1" s="1"/>
  <c r="U1174" i="1" s="1"/>
  <c r="S1772" i="1"/>
  <c r="T1772" i="1" s="1"/>
  <c r="U1772" i="1" s="1"/>
  <c r="S145" i="1"/>
  <c r="T145" i="1" s="1"/>
  <c r="U145" i="1" s="1"/>
  <c r="S154" i="1"/>
  <c r="T154" i="1" s="1"/>
  <c r="U154" i="1" s="1"/>
  <c r="S479" i="1"/>
  <c r="T479" i="1" s="1"/>
  <c r="U479" i="1" s="1"/>
  <c r="S729" i="1"/>
  <c r="T729" i="1" s="1"/>
  <c r="U729" i="1" s="1"/>
  <c r="S563" i="1"/>
  <c r="T563" i="1" s="1"/>
  <c r="U563" i="1" s="1"/>
  <c r="S942" i="1"/>
  <c r="T942" i="1" s="1"/>
  <c r="U942" i="1" s="1"/>
  <c r="S135" i="1"/>
  <c r="T135" i="1" s="1"/>
  <c r="U135" i="1" s="1"/>
  <c r="S98" i="1"/>
  <c r="T98" i="1" s="1"/>
  <c r="U98" i="1" s="1"/>
  <c r="S229" i="1"/>
  <c r="T229" i="1" s="1"/>
  <c r="U229" i="1" s="1"/>
  <c r="S1192" i="1"/>
  <c r="T1192" i="1" s="1"/>
  <c r="U1192" i="1" s="1"/>
  <c r="S1532" i="1"/>
  <c r="T1532" i="1" s="1"/>
  <c r="U1532" i="1" s="1"/>
  <c r="S735" i="1"/>
  <c r="T735" i="1" s="1"/>
  <c r="U735" i="1" s="1"/>
  <c r="S927" i="1"/>
  <c r="T927" i="1" s="1"/>
  <c r="U927" i="1" s="1"/>
  <c r="S40" i="1"/>
  <c r="T40" i="1" s="1"/>
  <c r="U40" i="1" s="1"/>
  <c r="S314" i="1"/>
  <c r="T314" i="1" s="1"/>
  <c r="U314" i="1" s="1"/>
  <c r="S1189" i="1"/>
  <c r="T1189" i="1" s="1"/>
  <c r="U1189" i="1" s="1"/>
  <c r="S784" i="1"/>
  <c r="T784" i="1" s="1"/>
  <c r="U784" i="1" s="1"/>
  <c r="S898" i="1"/>
  <c r="T898" i="1" s="1"/>
  <c r="U898" i="1" s="1"/>
  <c r="S269" i="1"/>
  <c r="T269" i="1" s="1"/>
  <c r="U269" i="1" s="1"/>
  <c r="S412" i="1"/>
  <c r="T412" i="1" s="1"/>
  <c r="U412" i="1" s="1"/>
  <c r="S777" i="1"/>
  <c r="T777" i="1" s="1"/>
  <c r="U777" i="1" s="1"/>
  <c r="S336" i="1"/>
  <c r="T336" i="1" s="1"/>
  <c r="U336" i="1" s="1"/>
  <c r="S1468" i="1"/>
  <c r="T1468" i="1" s="1"/>
  <c r="U1468" i="1" s="1"/>
  <c r="S522" i="1"/>
  <c r="T522" i="1" s="1"/>
  <c r="U522" i="1" s="1"/>
  <c r="S640" i="1"/>
  <c r="T640" i="1" s="1"/>
  <c r="U640" i="1" s="1"/>
  <c r="S1393" i="1"/>
  <c r="T1393" i="1" s="1"/>
  <c r="U1393" i="1" s="1"/>
  <c r="S132" i="1"/>
  <c r="T132" i="1" s="1"/>
  <c r="U132" i="1" s="1"/>
  <c r="S1030" i="1"/>
  <c r="T1030" i="1" s="1"/>
  <c r="U1030" i="1" s="1"/>
  <c r="S486" i="1"/>
  <c r="T486" i="1" s="1"/>
  <c r="U486" i="1" s="1"/>
  <c r="S1744" i="1"/>
  <c r="T1744" i="1" s="1"/>
  <c r="U1744" i="1" s="1"/>
  <c r="S33" i="1"/>
  <c r="T33" i="1" s="1"/>
  <c r="U33" i="1" s="1"/>
  <c r="S305" i="1"/>
  <c r="T305" i="1" s="1"/>
  <c r="U305" i="1" s="1"/>
  <c r="S449" i="1"/>
  <c r="T449" i="1" s="1"/>
  <c r="U449" i="1" s="1"/>
  <c r="S473" i="1"/>
  <c r="T473" i="1" s="1"/>
  <c r="U473" i="1" s="1"/>
  <c r="S279" i="1"/>
  <c r="T279" i="1" s="1"/>
  <c r="U279" i="1" s="1"/>
  <c r="S1482" i="1"/>
  <c r="T1482" i="1" s="1"/>
  <c r="U1482" i="1" s="1"/>
  <c r="S192" i="1"/>
  <c r="T192" i="1" s="1"/>
  <c r="U192" i="1" s="1"/>
  <c r="S1689" i="1"/>
  <c r="T1689" i="1" s="1"/>
  <c r="U1689" i="1" s="1"/>
  <c r="S1632" i="1"/>
  <c r="T1632" i="1" s="1"/>
  <c r="U1632" i="1" s="1"/>
  <c r="S1721" i="1"/>
  <c r="T1721" i="1" s="1"/>
  <c r="U1721" i="1" s="1"/>
  <c r="S52" i="1"/>
  <c r="T52" i="1" s="1"/>
  <c r="U52" i="1" s="1"/>
  <c r="S1742" i="1"/>
  <c r="T1742" i="1" s="1"/>
  <c r="U1742" i="1" s="1"/>
  <c r="S590" i="1"/>
  <c r="T590" i="1" s="1"/>
  <c r="U590" i="1" s="1"/>
  <c r="S1305" i="1"/>
  <c r="T1305" i="1" s="1"/>
  <c r="U1305" i="1" s="1"/>
  <c r="S868" i="1"/>
  <c r="T868" i="1" s="1"/>
  <c r="U868" i="1" s="1"/>
  <c r="S1064" i="1"/>
  <c r="T1064" i="1" s="1"/>
  <c r="U1064" i="1" s="1"/>
  <c r="S402" i="1"/>
  <c r="T402" i="1" s="1"/>
  <c r="U402" i="1" s="1"/>
  <c r="S1699" i="1"/>
  <c r="T1699" i="1" s="1"/>
  <c r="U1699" i="1" s="1"/>
  <c r="S1779" i="1"/>
  <c r="T1779" i="1" s="1"/>
  <c r="U1779" i="1" s="1"/>
  <c r="S1026" i="1"/>
  <c r="T1026" i="1" s="1"/>
  <c r="U1026" i="1" s="1"/>
  <c r="S1756" i="1"/>
  <c r="T1756" i="1" s="1"/>
  <c r="U1756" i="1" s="1"/>
  <c r="S1238" i="1"/>
  <c r="T1238" i="1" s="1"/>
  <c r="U1238" i="1" s="1"/>
  <c r="S1055" i="1"/>
  <c r="T1055" i="1" s="1"/>
  <c r="U1055" i="1" s="1"/>
  <c r="S1513" i="1"/>
  <c r="T1513" i="1" s="1"/>
  <c r="U1513" i="1" s="1"/>
  <c r="S388" i="1"/>
  <c r="T388" i="1" s="1"/>
  <c r="U388" i="1" s="1"/>
  <c r="S353" i="1"/>
  <c r="T353" i="1" s="1"/>
  <c r="U353" i="1" s="1"/>
  <c r="S954" i="1"/>
  <c r="T954" i="1" s="1"/>
  <c r="U954" i="1" s="1"/>
  <c r="S1798" i="1"/>
  <c r="T1798" i="1" s="1"/>
  <c r="U1798" i="1" s="1"/>
  <c r="S410" i="1"/>
  <c r="T410" i="1" s="1"/>
  <c r="U410" i="1" s="1"/>
  <c r="S816" i="1"/>
  <c r="T816" i="1" s="1"/>
  <c r="U816" i="1" s="1"/>
  <c r="S1530" i="1"/>
  <c r="T1530" i="1" s="1"/>
  <c r="U1530" i="1" s="1"/>
  <c r="S1359" i="1"/>
  <c r="T1359" i="1" s="1"/>
  <c r="U1359" i="1" s="1"/>
  <c r="S216" i="1"/>
  <c r="T216" i="1" s="1"/>
  <c r="U216" i="1" s="1"/>
  <c r="S1668" i="1"/>
  <c r="T1668" i="1" s="1"/>
  <c r="U1668" i="1" s="1"/>
  <c r="S1429" i="1"/>
  <c r="T1429" i="1" s="1"/>
  <c r="U1429" i="1" s="1"/>
  <c r="S242" i="1"/>
  <c r="T242" i="1" s="1"/>
  <c r="U242" i="1" s="1"/>
  <c r="S1781" i="1"/>
  <c r="T1781" i="1" s="1"/>
  <c r="U1781" i="1" s="1"/>
  <c r="S339" i="1"/>
  <c r="T339" i="1" s="1"/>
  <c r="U339" i="1" s="1"/>
  <c r="S979" i="1"/>
  <c r="T979" i="1" s="1"/>
  <c r="U979" i="1" s="1"/>
  <c r="S1417" i="1"/>
  <c r="T1417" i="1" s="1"/>
  <c r="U1417" i="1" s="1"/>
  <c r="S607" i="1"/>
  <c r="T607" i="1" s="1"/>
  <c r="U607" i="1" s="1"/>
  <c r="S1548" i="1"/>
  <c r="T1548" i="1" s="1"/>
  <c r="U1548" i="1" s="1"/>
  <c r="S1549" i="1"/>
  <c r="T1549" i="1" s="1"/>
  <c r="U1549" i="1" s="1"/>
  <c r="S51" i="1"/>
  <c r="T51" i="1" s="1"/>
  <c r="U51" i="1" s="1"/>
  <c r="S1517" i="1"/>
  <c r="T1517" i="1" s="1"/>
  <c r="U1517" i="1" s="1"/>
  <c r="S1378" i="1"/>
  <c r="T1378" i="1" s="1"/>
  <c r="U1378" i="1" s="1"/>
  <c r="S520" i="1"/>
  <c r="T520" i="1" s="1"/>
  <c r="U520" i="1" s="1"/>
  <c r="S1731" i="1"/>
  <c r="T1731" i="1" s="1"/>
  <c r="U1731" i="1" s="1"/>
  <c r="S416" i="1"/>
  <c r="T416" i="1" s="1"/>
  <c r="U416" i="1" s="1"/>
  <c r="S806" i="1"/>
  <c r="T806" i="1" s="1"/>
  <c r="U806" i="1" s="1"/>
  <c r="S303" i="1"/>
  <c r="T303" i="1" s="1"/>
  <c r="U303" i="1" s="1"/>
  <c r="S955" i="1"/>
  <c r="T955" i="1" s="1"/>
  <c r="U955" i="1" s="1"/>
  <c r="S275" i="1"/>
  <c r="T275" i="1" s="1"/>
  <c r="U275" i="1" s="1"/>
  <c r="S867" i="1"/>
  <c r="T867" i="1" s="1"/>
  <c r="U867" i="1" s="1"/>
  <c r="S1662" i="1"/>
  <c r="T1662" i="1" s="1"/>
  <c r="U1662" i="1" s="1"/>
  <c r="S799" i="1"/>
  <c r="T799" i="1" s="1"/>
  <c r="U799" i="1" s="1"/>
  <c r="S691" i="1"/>
  <c r="T691" i="1" s="1"/>
  <c r="U691" i="1" s="1"/>
  <c r="S56" i="1"/>
  <c r="T56" i="1" s="1"/>
  <c r="U56" i="1" s="1"/>
  <c r="S673" i="1"/>
  <c r="T673" i="1" s="1"/>
  <c r="U673" i="1" s="1"/>
  <c r="S1790" i="1"/>
  <c r="T1790" i="1" s="1"/>
  <c r="U1790" i="1" s="1"/>
  <c r="S1350" i="1"/>
  <c r="T1350" i="1" s="1"/>
  <c r="U1350" i="1" s="1"/>
  <c r="S1239" i="1"/>
  <c r="T1239" i="1" s="1"/>
  <c r="U1239" i="1" s="1"/>
  <c r="S807" i="1"/>
  <c r="T807" i="1" s="1"/>
  <c r="U807" i="1" s="1"/>
  <c r="S369" i="1"/>
  <c r="T369" i="1" s="1"/>
  <c r="U369" i="1" s="1"/>
  <c r="S1295" i="1"/>
  <c r="T1295" i="1" s="1"/>
  <c r="U1295" i="1" s="1"/>
  <c r="S888" i="1"/>
  <c r="T888" i="1" s="1"/>
  <c r="U888" i="1" s="1"/>
  <c r="S947" i="1"/>
  <c r="T947" i="1" s="1"/>
  <c r="U947" i="1" s="1"/>
  <c r="S1582" i="1"/>
  <c r="T1582" i="1" s="1"/>
  <c r="U1582" i="1" s="1"/>
  <c r="S1717" i="1"/>
  <c r="T1717" i="1" s="1"/>
  <c r="U1717" i="1" s="1"/>
  <c r="S1113" i="1"/>
  <c r="T1113" i="1" s="1"/>
  <c r="U1113" i="1" s="1"/>
  <c r="S300" i="1"/>
  <c r="T300" i="1" s="1"/>
  <c r="U300" i="1" s="1"/>
  <c r="S1544" i="1"/>
  <c r="T1544" i="1" s="1"/>
  <c r="U1544" i="1" s="1"/>
  <c r="S1580" i="1"/>
  <c r="T1580" i="1" s="1"/>
  <c r="U1580" i="1" s="1"/>
  <c r="S1352" i="1"/>
  <c r="T1352" i="1" s="1"/>
  <c r="U1352" i="1" s="1"/>
  <c r="S159" i="1"/>
  <c r="T159" i="1" s="1"/>
  <c r="U159" i="1" s="1"/>
  <c r="S220" i="1"/>
  <c r="T220" i="1" s="1"/>
  <c r="U220" i="1" s="1"/>
  <c r="S96" i="1"/>
  <c r="T96" i="1" s="1"/>
  <c r="U96" i="1" s="1"/>
  <c r="S128" i="1"/>
  <c r="T128" i="1" s="1"/>
  <c r="U128" i="1" s="1"/>
  <c r="S637" i="1"/>
  <c r="T637" i="1" s="1"/>
  <c r="U637" i="1" s="1"/>
  <c r="S249" i="1"/>
  <c r="T249" i="1" s="1"/>
  <c r="U249" i="1" s="1"/>
  <c r="S505" i="1"/>
  <c r="T505" i="1" s="1"/>
  <c r="U505" i="1" s="1"/>
  <c r="S855" i="1"/>
  <c r="T855" i="1" s="1"/>
  <c r="U855" i="1" s="1"/>
  <c r="S1560" i="1"/>
  <c r="T1560" i="1" s="1"/>
  <c r="U1560" i="1" s="1"/>
  <c r="S1758" i="1"/>
  <c r="T1758" i="1" s="1"/>
  <c r="U1758" i="1" s="1"/>
  <c r="S1080" i="1"/>
  <c r="T1080" i="1" s="1"/>
  <c r="U1080" i="1" s="1"/>
  <c r="S991" i="1"/>
  <c r="T991" i="1" s="1"/>
  <c r="U991" i="1" s="1"/>
  <c r="S1171" i="1"/>
  <c r="T1171" i="1" s="1"/>
  <c r="U1171" i="1" s="1"/>
  <c r="S899" i="1"/>
  <c r="T899" i="1" s="1"/>
  <c r="U899" i="1" s="1"/>
  <c r="S1572" i="1"/>
  <c r="T1572" i="1" s="1"/>
  <c r="U1572" i="1" s="1"/>
  <c r="S1369" i="1"/>
  <c r="T1369" i="1" s="1"/>
  <c r="U1369" i="1" s="1"/>
  <c r="S503" i="1"/>
  <c r="T503" i="1" s="1"/>
  <c r="U503" i="1" s="1"/>
  <c r="S1364" i="1"/>
  <c r="T1364" i="1" s="1"/>
  <c r="U1364" i="1" s="1"/>
  <c r="S703" i="1"/>
  <c r="T703" i="1" s="1"/>
  <c r="U703" i="1" s="1"/>
  <c r="S1775" i="1"/>
  <c r="T1775" i="1" s="1"/>
  <c r="U1775" i="1" s="1"/>
  <c r="S282" i="1"/>
  <c r="T282" i="1" s="1"/>
  <c r="U282" i="1" s="1"/>
  <c r="S1069" i="1"/>
  <c r="T1069" i="1" s="1"/>
  <c r="U1069" i="1" s="1"/>
  <c r="S299" i="1"/>
  <c r="T299" i="1" s="1"/>
  <c r="U299" i="1" s="1"/>
  <c r="S352" i="1"/>
  <c r="T352" i="1" s="1"/>
  <c r="U352" i="1" s="1"/>
  <c r="S287" i="1"/>
  <c r="T287" i="1" s="1"/>
  <c r="U287" i="1" s="1"/>
  <c r="S31" i="1"/>
  <c r="T31" i="1" s="1"/>
  <c r="U31" i="1" s="1"/>
  <c r="S1116" i="1"/>
  <c r="T1116" i="1" s="1"/>
  <c r="U1116" i="1" s="1"/>
  <c r="S611" i="1"/>
  <c r="T611" i="1" s="1"/>
  <c r="U611" i="1" s="1"/>
  <c r="S778" i="1"/>
  <c r="T778" i="1" s="1"/>
  <c r="U778" i="1" s="1"/>
  <c r="S1460" i="1"/>
  <c r="T1460" i="1" s="1"/>
  <c r="U1460" i="1" s="1"/>
  <c r="S749" i="1"/>
  <c r="T749" i="1" s="1"/>
  <c r="U749" i="1" s="1"/>
  <c r="S1514" i="1"/>
  <c r="T1514" i="1" s="1"/>
  <c r="U1514" i="1" s="1"/>
  <c r="S1214" i="1"/>
  <c r="T1214" i="1" s="1"/>
  <c r="U1214" i="1" s="1"/>
  <c r="S736" i="1"/>
  <c r="T736" i="1" s="1"/>
  <c r="U736" i="1" s="1"/>
  <c r="S1483" i="1"/>
  <c r="T1483" i="1" s="1"/>
  <c r="U1483" i="1" s="1"/>
  <c r="S1768" i="1"/>
  <c r="T1768" i="1" s="1"/>
  <c r="U1768" i="1" s="1"/>
  <c r="S477" i="1"/>
  <c r="T477" i="1" s="1"/>
  <c r="U477" i="1" s="1"/>
  <c r="S976" i="1"/>
  <c r="T976" i="1" s="1"/>
  <c r="U976" i="1" s="1"/>
  <c r="S1195" i="1"/>
  <c r="T1195" i="1" s="1"/>
  <c r="U1195" i="1" s="1"/>
  <c r="S1543" i="1"/>
  <c r="T1543" i="1" s="1"/>
  <c r="U1543" i="1" s="1"/>
  <c r="S400" i="1"/>
  <c r="T400" i="1" s="1"/>
  <c r="U400" i="1" s="1"/>
  <c r="S949" i="1"/>
  <c r="T949" i="1" s="1"/>
  <c r="U949" i="1" s="1"/>
  <c r="S1554" i="1"/>
  <c r="T1554" i="1" s="1"/>
  <c r="U1554" i="1" s="1"/>
  <c r="S1331" i="1"/>
  <c r="T1331" i="1" s="1"/>
  <c r="U1331" i="1" s="1"/>
  <c r="S10" i="1"/>
  <c r="T10" i="1" s="1"/>
  <c r="U10" i="1" s="1"/>
  <c r="S1046" i="1"/>
  <c r="T1046" i="1" s="1"/>
  <c r="U1046" i="1" s="1"/>
  <c r="S66" i="1"/>
  <c r="T66" i="1" s="1"/>
  <c r="U66" i="1" s="1"/>
  <c r="S1524" i="1"/>
  <c r="T1524" i="1" s="1"/>
  <c r="U1524" i="1" s="1"/>
  <c r="S1339" i="1"/>
  <c r="T1339" i="1" s="1"/>
  <c r="U1339" i="1" s="1"/>
  <c r="S19" i="1"/>
  <c r="T19" i="1" s="1"/>
  <c r="U19" i="1" s="1"/>
  <c r="S1048" i="1"/>
  <c r="T1048" i="1" s="1"/>
  <c r="U1048" i="1" s="1"/>
  <c r="S621" i="1"/>
  <c r="T621" i="1" s="1"/>
  <c r="U621" i="1" s="1"/>
  <c r="S946" i="1"/>
  <c r="T946" i="1" s="1"/>
  <c r="U946" i="1" s="1"/>
  <c r="S437" i="1"/>
  <c r="T437" i="1" s="1"/>
  <c r="U437" i="1" s="1"/>
  <c r="S331" i="1"/>
  <c r="T331" i="1" s="1"/>
  <c r="U331" i="1" s="1"/>
  <c r="S377" i="1"/>
  <c r="T377" i="1" s="1"/>
  <c r="U377" i="1" s="1"/>
  <c r="S403" i="1"/>
  <c r="T403" i="1" s="1"/>
  <c r="U403" i="1" s="1"/>
  <c r="S1776" i="1"/>
  <c r="T1776" i="1" s="1"/>
  <c r="U1776" i="1" s="1"/>
  <c r="S277" i="1"/>
  <c r="T277" i="1" s="1"/>
  <c r="U277" i="1" s="1"/>
  <c r="S593" i="1"/>
  <c r="T593" i="1" s="1"/>
  <c r="U593" i="1" s="1"/>
  <c r="S311" i="1"/>
  <c r="T311" i="1" s="1"/>
  <c r="U311" i="1" s="1"/>
  <c r="S528" i="1"/>
  <c r="T528" i="1" s="1"/>
  <c r="U528" i="1" s="1"/>
  <c r="S539" i="1"/>
  <c r="T539" i="1" s="1"/>
  <c r="U539" i="1" s="1"/>
  <c r="S943" i="1"/>
  <c r="T943" i="1" s="1"/>
  <c r="U943" i="1" s="1"/>
  <c r="S1413" i="1"/>
  <c r="T1413" i="1" s="1"/>
  <c r="U1413" i="1" s="1"/>
  <c r="S1197" i="1"/>
  <c r="T1197" i="1" s="1"/>
  <c r="U1197" i="1" s="1"/>
  <c r="S1518" i="1"/>
  <c r="T1518" i="1" s="1"/>
  <c r="U1518" i="1" s="1"/>
  <c r="S928" i="1"/>
  <c r="T928" i="1" s="1"/>
  <c r="U928" i="1" s="1"/>
  <c r="S182" i="1"/>
  <c r="T182" i="1" s="1"/>
  <c r="U182" i="1" s="1"/>
  <c r="S625" i="1"/>
  <c r="T625" i="1" s="1"/>
  <c r="U625" i="1" s="1"/>
  <c r="S781" i="1"/>
  <c r="T781" i="1" s="1"/>
  <c r="U781" i="1" s="1"/>
  <c r="S1261" i="1"/>
  <c r="T1261" i="1" s="1"/>
  <c r="U1261" i="1" s="1"/>
  <c r="S1761" i="1"/>
  <c r="T1761" i="1" s="1"/>
  <c r="U1761" i="1" s="1"/>
  <c r="S933" i="1"/>
  <c r="T933" i="1" s="1"/>
  <c r="U933" i="1" s="1"/>
  <c r="S517" i="1"/>
  <c r="T517" i="1" s="1"/>
  <c r="U517" i="1" s="1"/>
  <c r="S1038" i="1"/>
  <c r="T1038" i="1" s="1"/>
  <c r="U1038" i="1" s="1"/>
  <c r="S1094" i="1"/>
  <c r="T1094" i="1" s="1"/>
  <c r="U1094" i="1" s="1"/>
  <c r="S500" i="1"/>
  <c r="T500" i="1" s="1"/>
  <c r="U500" i="1" s="1"/>
  <c r="S740" i="1"/>
  <c r="T740" i="1" s="1"/>
  <c r="U740" i="1" s="1"/>
  <c r="S162" i="1"/>
  <c r="T162" i="1" s="1"/>
  <c r="U162" i="1" s="1"/>
  <c r="S753" i="1"/>
  <c r="T753" i="1" s="1"/>
  <c r="U753" i="1" s="1"/>
  <c r="S488" i="1"/>
  <c r="T488" i="1" s="1"/>
  <c r="U488" i="1" s="1"/>
  <c r="S1235" i="1"/>
  <c r="T1235" i="1" s="1"/>
  <c r="U1235" i="1" s="1"/>
  <c r="S1791" i="1"/>
  <c r="T1791" i="1" s="1"/>
  <c r="U1791" i="1" s="1"/>
  <c r="S1139" i="1"/>
  <c r="T1139" i="1" s="1"/>
  <c r="U1139" i="1" s="1"/>
  <c r="S1633" i="1"/>
  <c r="T1633" i="1" s="1"/>
  <c r="U1633" i="1" s="1"/>
  <c r="S108" i="1"/>
  <c r="T108" i="1" s="1"/>
  <c r="U108" i="1" s="1"/>
  <c r="S480" i="1"/>
  <c r="T480" i="1" s="1"/>
  <c r="U480" i="1" s="1"/>
  <c r="S467" i="1"/>
  <c r="T467" i="1" s="1"/>
  <c r="U467" i="1" s="1"/>
  <c r="S734" i="1"/>
  <c r="T734" i="1" s="1"/>
  <c r="U734" i="1" s="1"/>
  <c r="S631" i="1"/>
  <c r="T631" i="1" s="1"/>
  <c r="U631" i="1" s="1"/>
  <c r="S744" i="1"/>
  <c r="T744" i="1" s="1"/>
  <c r="U744" i="1" s="1"/>
  <c r="S1388" i="1"/>
  <c r="T1388" i="1" s="1"/>
  <c r="U1388" i="1" s="1"/>
  <c r="S255" i="1"/>
  <c r="T255" i="1" s="1"/>
  <c r="U255" i="1" s="1"/>
  <c r="S422" i="1"/>
  <c r="T422" i="1" s="1"/>
  <c r="U422" i="1" s="1"/>
  <c r="S591" i="1"/>
  <c r="T591" i="1" s="1"/>
  <c r="U591" i="1" s="1"/>
  <c r="S138" i="1"/>
  <c r="T138" i="1" s="1"/>
  <c r="U138" i="1" s="1"/>
  <c r="S1456" i="1"/>
  <c r="T1456" i="1" s="1"/>
  <c r="U1456" i="1" s="1"/>
  <c r="S496" i="1"/>
  <c r="T496" i="1" s="1"/>
  <c r="U496" i="1" s="1"/>
  <c r="S1023" i="1"/>
  <c r="T1023" i="1" s="1"/>
  <c r="U1023" i="1" s="1"/>
  <c r="S1529" i="1"/>
  <c r="T1529" i="1" s="1"/>
  <c r="U1529" i="1" s="1"/>
  <c r="S110" i="1"/>
  <c r="T110" i="1" s="1"/>
  <c r="U110" i="1" s="1"/>
  <c r="S111" i="1"/>
  <c r="T111" i="1" s="1"/>
  <c r="U111" i="1" s="1"/>
  <c r="S1739" i="1"/>
  <c r="T1739" i="1" s="1"/>
  <c r="U1739" i="1" s="1"/>
  <c r="S88" i="1"/>
  <c r="T88" i="1" s="1"/>
  <c r="U88" i="1" s="1"/>
  <c r="S577" i="1"/>
  <c r="T577" i="1" s="1"/>
  <c r="U577" i="1" s="1"/>
  <c r="S170" i="1"/>
  <c r="T170" i="1" s="1"/>
  <c r="U170" i="1" s="1"/>
  <c r="S1067" i="1"/>
  <c r="T1067" i="1" s="1"/>
  <c r="U1067" i="1" s="1"/>
  <c r="S263" i="1"/>
  <c r="T263" i="1" s="1"/>
  <c r="U263" i="1" s="1"/>
  <c r="S1647" i="1"/>
  <c r="T1647" i="1" s="1"/>
  <c r="U1647" i="1" s="1"/>
  <c r="S989" i="1"/>
  <c r="T989" i="1" s="1"/>
  <c r="U989" i="1" s="1"/>
  <c r="S1161" i="1"/>
  <c r="T1161" i="1" s="1"/>
  <c r="U1161" i="1" s="1"/>
  <c r="S316" i="1"/>
  <c r="T316" i="1" s="1"/>
  <c r="U316" i="1" s="1"/>
  <c r="S1160" i="1"/>
  <c r="T1160" i="1" s="1"/>
  <c r="U1160" i="1" s="1"/>
  <c r="S1271" i="1"/>
  <c r="T1271" i="1" s="1"/>
  <c r="U1271" i="1" s="1"/>
  <c r="S42" i="1"/>
  <c r="T42" i="1" s="1"/>
  <c r="U42" i="1" s="1"/>
  <c r="S1382" i="1"/>
  <c r="T1382" i="1" s="1"/>
  <c r="U1382" i="1" s="1"/>
  <c r="S587" i="1"/>
  <c r="T587" i="1" s="1"/>
  <c r="U587" i="1" s="1"/>
  <c r="S1748" i="1"/>
  <c r="T1748" i="1" s="1"/>
  <c r="U1748" i="1" s="1"/>
  <c r="S261" i="1"/>
  <c r="T261" i="1" s="1"/>
  <c r="U261" i="1" s="1"/>
  <c r="S18" i="1"/>
  <c r="T18" i="1" s="1"/>
  <c r="U18" i="1" s="1"/>
  <c r="S557" i="1"/>
  <c r="T557" i="1" s="1"/>
  <c r="U557" i="1" s="1"/>
  <c r="S1411" i="1"/>
  <c r="T1411" i="1" s="1"/>
  <c r="U1411" i="1" s="1"/>
  <c r="S809" i="1"/>
  <c r="T809" i="1" s="1"/>
  <c r="U809" i="1" s="1"/>
  <c r="S542" i="1"/>
  <c r="T542" i="1" s="1"/>
  <c r="U542" i="1" s="1"/>
  <c r="S1454" i="1"/>
  <c r="T1454" i="1" s="1"/>
  <c r="U1454" i="1" s="1"/>
  <c r="S447" i="1"/>
  <c r="T447" i="1" s="1"/>
  <c r="U447" i="1" s="1"/>
  <c r="S1783" i="1"/>
  <c r="T1783" i="1" s="1"/>
  <c r="U1783" i="1" s="1"/>
  <c r="S452" i="1"/>
  <c r="T452" i="1" s="1"/>
  <c r="U452" i="1" s="1"/>
  <c r="S75" i="1"/>
  <c r="T75" i="1" s="1"/>
  <c r="U75" i="1" s="1"/>
  <c r="S344" i="1"/>
  <c r="T344" i="1" s="1"/>
  <c r="U344" i="1" s="1"/>
  <c r="S1275" i="1"/>
  <c r="T1275" i="1" s="1"/>
  <c r="U1275" i="1" s="1"/>
  <c r="S458" i="1"/>
  <c r="T458" i="1" s="1"/>
  <c r="U458" i="1" s="1"/>
  <c r="S1207" i="1"/>
  <c r="T1207" i="1" s="1"/>
  <c r="U1207" i="1" s="1"/>
  <c r="S521" i="1"/>
  <c r="T521" i="1" s="1"/>
  <c r="U521" i="1" s="1"/>
  <c r="S1291" i="1"/>
  <c r="T1291" i="1" s="1"/>
  <c r="U1291" i="1" s="1"/>
  <c r="S755" i="1"/>
  <c r="T755" i="1" s="1"/>
  <c r="U755" i="1" s="1"/>
  <c r="S525" i="1"/>
  <c r="T525" i="1" s="1"/>
  <c r="U525" i="1" s="1"/>
  <c r="S1368" i="1"/>
  <c r="T1368" i="1" s="1"/>
  <c r="U1368" i="1" s="1"/>
  <c r="S265" i="1"/>
  <c r="T265" i="1" s="1"/>
  <c r="U265" i="1" s="1"/>
  <c r="S1379" i="1"/>
  <c r="T1379" i="1" s="1"/>
  <c r="U1379" i="1" s="1"/>
  <c r="S1354" i="1"/>
  <c r="T1354" i="1" s="1"/>
  <c r="U1354" i="1" s="1"/>
  <c r="S564" i="1"/>
  <c r="T564" i="1" s="1"/>
  <c r="U564" i="1" s="1"/>
  <c r="S1784" i="1"/>
  <c r="T1784" i="1" s="1"/>
  <c r="U1784" i="1" s="1"/>
  <c r="S1138" i="1"/>
  <c r="T1138" i="1" s="1"/>
  <c r="U1138" i="1" s="1"/>
  <c r="S1037" i="1"/>
  <c r="T1037" i="1" s="1"/>
  <c r="U1037" i="1" s="1"/>
  <c r="S827" i="1"/>
  <c r="T827" i="1" s="1"/>
  <c r="U827" i="1" s="1"/>
  <c r="S1338" i="1"/>
  <c r="T1338" i="1" s="1"/>
  <c r="U1338" i="1" s="1"/>
  <c r="S1792" i="1"/>
  <c r="T1792" i="1" s="1"/>
  <c r="U1792" i="1" s="1"/>
  <c r="S1322" i="1"/>
  <c r="T1322" i="1" s="1"/>
  <c r="U1322" i="1" s="1"/>
  <c r="S1154" i="1"/>
  <c r="T1154" i="1" s="1"/>
  <c r="U1154" i="1" s="1"/>
  <c r="S648" i="1"/>
  <c r="T648" i="1" s="1"/>
  <c r="U648" i="1" s="1"/>
  <c r="S61" i="1"/>
  <c r="T61" i="1" s="1"/>
  <c r="U61" i="1" s="1"/>
  <c r="S833" i="1"/>
  <c r="T833" i="1" s="1"/>
  <c r="U833" i="1" s="1"/>
  <c r="S78" i="1"/>
  <c r="T78" i="1" s="1"/>
  <c r="U78" i="1" s="1"/>
  <c r="S1395" i="1"/>
  <c r="T1395" i="1" s="1"/>
  <c r="U1395" i="1" s="1"/>
  <c r="S1682" i="1"/>
  <c r="T1682" i="1" s="1"/>
  <c r="U1682" i="1" s="1"/>
  <c r="S1209" i="1"/>
  <c r="T1209" i="1" s="1"/>
  <c r="U1209" i="1" s="1"/>
  <c r="S1300" i="1"/>
  <c r="T1300" i="1" s="1"/>
  <c r="U1300" i="1" s="1"/>
  <c r="S575" i="1"/>
  <c r="T575" i="1" s="1"/>
  <c r="U575" i="1" s="1"/>
  <c r="S57" i="1"/>
  <c r="T57" i="1" s="1"/>
  <c r="U57" i="1" s="1"/>
  <c r="S1014" i="1"/>
  <c r="T1014" i="1" s="1"/>
  <c r="U1014" i="1" s="1"/>
  <c r="S240" i="1"/>
  <c r="T240" i="1" s="1"/>
  <c r="U240" i="1" s="1"/>
  <c r="S757" i="1"/>
  <c r="T757" i="1" s="1"/>
  <c r="U757" i="1" s="1"/>
  <c r="S439" i="1"/>
  <c r="T439" i="1" s="1"/>
  <c r="U439" i="1" s="1"/>
  <c r="S863" i="1"/>
  <c r="T863" i="1" s="1"/>
  <c r="U863" i="1" s="1"/>
  <c r="S1434" i="1"/>
  <c r="T1434" i="1" s="1"/>
  <c r="U1434" i="1" s="1"/>
  <c r="S39" i="1"/>
  <c r="T39" i="1" s="1"/>
  <c r="U39" i="1" s="1"/>
  <c r="S718" i="1"/>
  <c r="T718" i="1" s="1"/>
  <c r="U718" i="1" s="1"/>
  <c r="S204" i="1"/>
  <c r="T204" i="1" s="1"/>
  <c r="U204" i="1" s="1"/>
  <c r="S683" i="1"/>
  <c r="T683" i="1" s="1"/>
  <c r="U683" i="1" s="1"/>
  <c r="S1656" i="1"/>
  <c r="T1656" i="1" s="1"/>
  <c r="U1656" i="1" s="1"/>
  <c r="S819" i="1"/>
  <c r="T819" i="1" s="1"/>
  <c r="U819" i="1" s="1"/>
  <c r="S1400" i="1"/>
  <c r="T1400" i="1" s="1"/>
  <c r="U1400" i="1" s="1"/>
  <c r="S233" i="1"/>
  <c r="T233" i="1" s="1"/>
  <c r="U233" i="1" s="1"/>
  <c r="S340" i="1"/>
  <c r="T340" i="1" s="1"/>
  <c r="U340" i="1" s="1"/>
  <c r="S1013" i="1"/>
  <c r="T1013" i="1" s="1"/>
  <c r="U1013" i="1" s="1"/>
  <c r="S900" i="1"/>
  <c r="T900" i="1" s="1"/>
  <c r="U900" i="1" s="1"/>
  <c r="S608" i="1"/>
  <c r="T608" i="1" s="1"/>
  <c r="U608" i="1" s="1"/>
  <c r="S887" i="1"/>
  <c r="T887" i="1" s="1"/>
  <c r="U887" i="1" s="1"/>
  <c r="S1494" i="1"/>
  <c r="T1494" i="1" s="1"/>
  <c r="U1494" i="1" s="1"/>
  <c r="S638" i="1"/>
  <c r="T638" i="1" s="1"/>
  <c r="U638" i="1" s="1"/>
  <c r="S712" i="1"/>
  <c r="T712" i="1" s="1"/>
  <c r="U712" i="1" s="1"/>
  <c r="S514" i="1"/>
  <c r="T514" i="1" s="1"/>
  <c r="U514" i="1" s="1"/>
  <c r="S465" i="1"/>
  <c r="T465" i="1" s="1"/>
  <c r="U465" i="1" s="1"/>
  <c r="S512" i="1"/>
  <c r="T512" i="1" s="1"/>
  <c r="U512" i="1" s="1"/>
  <c r="S1229" i="1"/>
  <c r="T1229" i="1" s="1"/>
  <c r="U1229" i="1" s="1"/>
  <c r="S714" i="1"/>
  <c r="T714" i="1" s="1"/>
  <c r="U714" i="1" s="1"/>
  <c r="S1387" i="1"/>
  <c r="T1387" i="1" s="1"/>
  <c r="U1387" i="1" s="1"/>
  <c r="S419" i="1"/>
  <c r="T419" i="1" s="1"/>
  <c r="U419" i="1" s="1"/>
  <c r="S1348" i="1"/>
  <c r="T1348" i="1" s="1"/>
  <c r="U1348" i="1" s="1"/>
  <c r="S1041" i="1"/>
  <c r="T1041" i="1" s="1"/>
  <c r="U1041" i="1" s="1"/>
  <c r="S1318" i="1"/>
  <c r="T1318" i="1" s="1"/>
  <c r="U1318" i="1" s="1"/>
  <c r="S1180" i="1"/>
  <c r="T1180" i="1" s="1"/>
  <c r="U1180" i="1" s="1"/>
  <c r="S183" i="1"/>
  <c r="T183" i="1" s="1"/>
  <c r="U183" i="1" s="1"/>
  <c r="S769" i="1"/>
  <c r="T769" i="1" s="1"/>
  <c r="U769" i="1" s="1"/>
  <c r="S11" i="1"/>
  <c r="T11" i="1" s="1"/>
  <c r="U11" i="1" s="1"/>
  <c r="S1310" i="1"/>
  <c r="T1310" i="1" s="1"/>
  <c r="U1310" i="1" s="1"/>
  <c r="S1473" i="1"/>
  <c r="T1473" i="1" s="1"/>
  <c r="U1473" i="1" s="1"/>
  <c r="S1100" i="1"/>
  <c r="T1100" i="1" s="1"/>
  <c r="U1100" i="1" s="1"/>
  <c r="S1392" i="1"/>
  <c r="T1392" i="1" s="1"/>
  <c r="U1392" i="1" s="1"/>
  <c r="S576" i="1"/>
  <c r="T576" i="1" s="1"/>
  <c r="U576" i="1" s="1"/>
  <c r="S1380" i="1"/>
  <c r="T1380" i="1" s="1"/>
  <c r="U1380" i="1" s="1"/>
  <c r="S86" i="1"/>
  <c r="T86" i="1" s="1"/>
  <c r="U86" i="1" s="1"/>
  <c r="S647" i="1"/>
  <c r="T647" i="1" s="1"/>
  <c r="U647" i="1" s="1"/>
  <c r="S1720" i="1"/>
  <c r="T1720" i="1" s="1"/>
  <c r="U1720" i="1" s="1"/>
  <c r="S766" i="1"/>
  <c r="T766" i="1" s="1"/>
  <c r="U766" i="1" s="1"/>
  <c r="S523" i="1"/>
  <c r="T523" i="1" s="1"/>
  <c r="U523" i="1" s="1"/>
  <c r="S980" i="1"/>
  <c r="T980" i="1" s="1"/>
  <c r="U980" i="1" s="1"/>
  <c r="S1472" i="1"/>
  <c r="T1472" i="1" s="1"/>
  <c r="U1472" i="1" s="1"/>
  <c r="S1496" i="1"/>
  <c r="T1496" i="1" s="1"/>
  <c r="U1496" i="1" s="1"/>
  <c r="S406" i="1"/>
  <c r="T406" i="1" s="1"/>
  <c r="U406" i="1" s="1"/>
  <c r="S901" i="1"/>
  <c r="T901" i="1" s="1"/>
  <c r="U901" i="1" s="1"/>
  <c r="S1158" i="1"/>
  <c r="T1158" i="1" s="1"/>
  <c r="U1158" i="1" s="1"/>
  <c r="S1579" i="1"/>
  <c r="T1579" i="1" s="1"/>
  <c r="U1579" i="1" s="1"/>
  <c r="S748" i="1"/>
  <c r="T748" i="1" s="1"/>
  <c r="U748" i="1" s="1"/>
  <c r="S1155" i="1"/>
  <c r="T1155" i="1" s="1"/>
  <c r="U1155" i="1" s="1"/>
  <c r="S669" i="1"/>
  <c r="T669" i="1" s="1"/>
  <c r="U669" i="1" s="1"/>
  <c r="S380" i="1"/>
  <c r="T380" i="1" s="1"/>
  <c r="U380" i="1" s="1"/>
  <c r="S1330" i="1"/>
  <c r="T1330" i="1" s="1"/>
  <c r="U1330" i="1" s="1"/>
  <c r="S117" i="1"/>
  <c r="T117" i="1" s="1"/>
  <c r="U117" i="1" s="1"/>
  <c r="S371" i="1"/>
  <c r="T371" i="1" s="1"/>
  <c r="U371" i="1" s="1"/>
  <c r="S1183" i="1"/>
  <c r="T1183" i="1" s="1"/>
  <c r="U1183" i="1" s="1"/>
  <c r="S1230" i="1"/>
  <c r="T1230" i="1" s="1"/>
  <c r="U1230" i="1" s="1"/>
  <c r="S1257" i="1"/>
  <c r="T1257" i="1" s="1"/>
  <c r="U1257" i="1" s="1"/>
  <c r="S1753" i="1"/>
  <c r="T1753" i="1" s="1"/>
  <c r="U1753" i="1" s="1"/>
  <c r="S1281" i="1"/>
  <c r="T1281" i="1" s="1"/>
  <c r="U1281" i="1" s="1"/>
  <c r="S857" i="1"/>
  <c r="T857" i="1" s="1"/>
  <c r="U857" i="1" s="1"/>
  <c r="S1793" i="1"/>
  <c r="T1793" i="1" s="1"/>
  <c r="U1793" i="1" s="1"/>
  <c r="S1201" i="1"/>
  <c r="T1201" i="1" s="1"/>
  <c r="U1201" i="1" s="1"/>
  <c r="S596" i="1"/>
  <c r="T596" i="1" s="1"/>
  <c r="U596" i="1" s="1"/>
  <c r="S812" i="1"/>
  <c r="T812" i="1" s="1"/>
  <c r="U812" i="1" s="1"/>
  <c r="S1410" i="1"/>
  <c r="T1410" i="1" s="1"/>
  <c r="U1410" i="1" s="1"/>
  <c r="S545" i="1"/>
  <c r="T545" i="1" s="1"/>
  <c r="U545" i="1" s="1"/>
  <c r="S386" i="1"/>
  <c r="T386" i="1" s="1"/>
  <c r="U386" i="1" s="1"/>
  <c r="S333" i="1"/>
  <c r="T333" i="1" s="1"/>
  <c r="U333" i="1" s="1"/>
  <c r="S1448" i="1"/>
  <c r="T1448" i="1" s="1"/>
  <c r="U1448" i="1" s="1"/>
  <c r="S695" i="1"/>
  <c r="T695" i="1" s="1"/>
  <c r="U695" i="1" s="1"/>
  <c r="S573" i="1"/>
  <c r="T573" i="1" s="1"/>
  <c r="U573" i="1" s="1"/>
  <c r="S1553" i="1"/>
  <c r="T1553" i="1" s="1"/>
  <c r="U1553" i="1" s="1"/>
  <c r="S1370" i="1"/>
  <c r="T1370" i="1" s="1"/>
  <c r="U1370" i="1" s="1"/>
  <c r="S1808" i="1"/>
  <c r="T1808" i="1" s="1"/>
  <c r="U1808" i="1" s="1"/>
  <c r="S795" i="1"/>
  <c r="T795" i="1" s="1"/>
  <c r="U795" i="1" s="1"/>
  <c r="S504" i="1"/>
  <c r="T504" i="1" s="1"/>
  <c r="U504" i="1" s="1"/>
  <c r="S1711" i="1"/>
  <c r="T1711" i="1" s="1"/>
  <c r="U1711" i="1" s="1"/>
  <c r="S506" i="1"/>
  <c r="T506" i="1" s="1"/>
  <c r="U506" i="1" s="1"/>
  <c r="S1620" i="1"/>
  <c r="T1620" i="1" s="1"/>
  <c r="U1620" i="1" s="1"/>
  <c r="S1374" i="1"/>
  <c r="T1374" i="1" s="1"/>
  <c r="U1374" i="1" s="1"/>
  <c r="S1452" i="1"/>
  <c r="T1452" i="1" s="1"/>
  <c r="U1452" i="1" s="1"/>
  <c r="S84" i="1"/>
  <c r="T84" i="1" s="1"/>
  <c r="U84" i="1" s="1"/>
  <c r="S1270" i="1"/>
  <c r="T1270" i="1" s="1"/>
  <c r="U1270" i="1" s="1"/>
  <c r="S34" i="1"/>
  <c r="T34" i="1" s="1"/>
  <c r="U34" i="1" s="1"/>
  <c r="S241" i="1"/>
  <c r="T241" i="1" s="1"/>
  <c r="U241" i="1" s="1"/>
  <c r="S1317" i="1"/>
  <c r="T1317" i="1" s="1"/>
  <c r="U1317" i="1" s="1"/>
  <c r="S588" i="1"/>
  <c r="T588" i="1" s="1"/>
  <c r="U588" i="1" s="1"/>
  <c r="S1321" i="1"/>
  <c r="T1321" i="1" s="1"/>
  <c r="U1321" i="1" s="1"/>
  <c r="S731" i="1"/>
  <c r="T731" i="1" s="1"/>
  <c r="U731" i="1" s="1"/>
  <c r="S1563" i="1"/>
  <c r="T1563" i="1" s="1"/>
  <c r="U1563" i="1" s="1"/>
  <c r="S952" i="1"/>
  <c r="T952" i="1" s="1"/>
  <c r="U952" i="1" s="1"/>
  <c r="S1057" i="1"/>
  <c r="T1057" i="1" s="1"/>
  <c r="U1057" i="1" s="1"/>
  <c r="S913" i="1"/>
  <c r="T913" i="1" s="1"/>
  <c r="U913" i="1" s="1"/>
  <c r="S940" i="1"/>
  <c r="T940" i="1" s="1"/>
  <c r="U940" i="1" s="1"/>
  <c r="S911" i="1"/>
  <c r="T911" i="1" s="1"/>
  <c r="U911" i="1" s="1"/>
  <c r="S24" i="1"/>
  <c r="T24" i="1" s="1"/>
  <c r="U24" i="1" s="1"/>
  <c r="S646" i="1"/>
  <c r="T646" i="1" s="1"/>
  <c r="U646" i="1" s="1"/>
  <c r="S1660" i="1"/>
  <c r="T1660" i="1" s="1"/>
  <c r="U1660" i="1" s="1"/>
  <c r="S915" i="1"/>
  <c r="T915" i="1" s="1"/>
  <c r="U915" i="1" s="1"/>
  <c r="S574" i="1"/>
  <c r="T574" i="1" s="1"/>
  <c r="U574" i="1" s="1"/>
  <c r="S871" i="1"/>
  <c r="T871" i="1" s="1"/>
  <c r="U871" i="1" s="1"/>
  <c r="S694" i="1"/>
  <c r="T694" i="1" s="1"/>
  <c r="U694" i="1" s="1"/>
  <c r="S1280" i="1"/>
  <c r="T1280" i="1" s="1"/>
  <c r="U1280" i="1" s="1"/>
  <c r="S218" i="1"/>
  <c r="T218" i="1" s="1"/>
  <c r="U218" i="1" s="1"/>
  <c r="S12" i="1"/>
  <c r="T12" i="1" s="1"/>
  <c r="U12" i="1" s="1"/>
  <c r="S252" i="1"/>
  <c r="T252" i="1" s="1"/>
  <c r="U252" i="1" s="1"/>
  <c r="S772" i="1"/>
  <c r="T772" i="1" s="1"/>
  <c r="U772" i="1" s="1"/>
  <c r="S44" i="1"/>
  <c r="T44" i="1" s="1"/>
  <c r="U44" i="1" s="1"/>
  <c r="S1787" i="1"/>
  <c r="T1787" i="1" s="1"/>
  <c r="U1787" i="1" s="1"/>
  <c r="S1686" i="1"/>
  <c r="T1686" i="1" s="1"/>
  <c r="U1686" i="1" s="1"/>
  <c r="S567" i="1"/>
  <c r="T567" i="1" s="1"/>
  <c r="U567" i="1" s="1"/>
  <c r="S580" i="1"/>
  <c r="T580" i="1" s="1"/>
  <c r="U580" i="1" s="1"/>
  <c r="S742" i="1"/>
  <c r="T742" i="1" s="1"/>
  <c r="U742" i="1" s="1"/>
  <c r="S146" i="1"/>
  <c r="T146" i="1" s="1"/>
  <c r="U146" i="1" s="1"/>
  <c r="S1571" i="1"/>
  <c r="T1571" i="1" s="1"/>
  <c r="U1571" i="1" s="1"/>
  <c r="S35" i="1"/>
  <c r="T35" i="1" s="1"/>
  <c r="U35" i="1" s="1"/>
  <c r="S1398" i="1"/>
  <c r="T1398" i="1" s="1"/>
  <c r="U1398" i="1" s="1"/>
  <c r="S1666" i="1"/>
  <c r="T1666" i="1" s="1"/>
  <c r="U1666" i="1" s="1"/>
  <c r="S719" i="1"/>
  <c r="T719" i="1" s="1"/>
  <c r="U719" i="1" s="1"/>
  <c r="S1221" i="1"/>
  <c r="T1221" i="1" s="1"/>
  <c r="U1221" i="1" s="1"/>
  <c r="S773" i="1"/>
  <c r="T773" i="1" s="1"/>
  <c r="U773" i="1" s="1"/>
  <c r="S188" i="1"/>
  <c r="T188" i="1" s="1"/>
  <c r="U188" i="1" s="1"/>
  <c r="S130" i="1"/>
  <c r="T130" i="1" s="1"/>
  <c r="U130" i="1" s="1"/>
  <c r="S1750" i="1"/>
  <c r="T1750" i="1" s="1"/>
  <c r="U1750" i="1" s="1"/>
  <c r="S821" i="1"/>
  <c r="T821" i="1" s="1"/>
  <c r="U821" i="1" s="1"/>
  <c r="S1187" i="1"/>
  <c r="T1187" i="1" s="1"/>
  <c r="U1187" i="1" s="1"/>
  <c r="S1115" i="1"/>
  <c r="T1115" i="1" s="1"/>
  <c r="U1115" i="1" s="1"/>
  <c r="S307" i="1"/>
  <c r="T307" i="1" s="1"/>
  <c r="U307" i="1" s="1"/>
  <c r="S459" i="1"/>
  <c r="T459" i="1" s="1"/>
  <c r="U459" i="1" s="1"/>
  <c r="S1092" i="1"/>
  <c r="T1092" i="1" s="1"/>
  <c r="U1092" i="1" s="1"/>
  <c r="S490" i="1"/>
  <c r="T490" i="1" s="1"/>
  <c r="U490" i="1" s="1"/>
  <c r="S677" i="1"/>
  <c r="T677" i="1" s="1"/>
  <c r="U677" i="1" s="1"/>
  <c r="S14" i="1"/>
  <c r="T14" i="1" s="1"/>
  <c r="U14" i="1" s="1"/>
  <c r="S327" i="1"/>
  <c r="T327" i="1" s="1"/>
  <c r="U327" i="1" s="1"/>
  <c r="S1440" i="1"/>
  <c r="T1440" i="1" s="1"/>
  <c r="U1440" i="1" s="1"/>
  <c r="S699" i="1"/>
  <c r="T699" i="1" s="1"/>
  <c r="U699" i="1" s="1"/>
  <c r="S1609" i="1"/>
  <c r="T1609" i="1" s="1"/>
  <c r="U1609" i="1" s="1"/>
  <c r="S1137" i="1"/>
  <c r="T1137" i="1" s="1"/>
  <c r="U1137" i="1" s="1"/>
  <c r="S1111" i="1"/>
  <c r="T1111" i="1" s="1"/>
  <c r="U1111" i="1" s="1"/>
  <c r="S792" i="1"/>
  <c r="T792" i="1" s="1"/>
  <c r="U792" i="1" s="1"/>
  <c r="S1149" i="1"/>
  <c r="T1149" i="1" s="1"/>
  <c r="U1149" i="1" s="1"/>
  <c r="S1148" i="1"/>
  <c r="T1148" i="1" s="1"/>
  <c r="U1148" i="1" s="1"/>
  <c r="S387" i="1"/>
  <c r="T387" i="1" s="1"/>
  <c r="U387" i="1" s="1"/>
  <c r="S1637" i="1"/>
  <c r="T1637" i="1" s="1"/>
  <c r="U1637" i="1" s="1"/>
  <c r="S848" i="1"/>
  <c r="T848" i="1" s="1"/>
  <c r="U848" i="1" s="1"/>
  <c r="S1566" i="1"/>
  <c r="T1566" i="1" s="1"/>
  <c r="U1566" i="1" s="1"/>
  <c r="S1109" i="1"/>
  <c r="T1109" i="1" s="1"/>
  <c r="U1109" i="1" s="1"/>
  <c r="S1355" i="1"/>
  <c r="T1355" i="1" s="1"/>
  <c r="U1355" i="1" s="1"/>
  <c r="S1236" i="1"/>
  <c r="T1236" i="1" s="1"/>
  <c r="U1236" i="1" s="1"/>
  <c r="S1785" i="1"/>
  <c r="T1785" i="1" s="1"/>
  <c r="U1785" i="1" s="1"/>
  <c r="S1015" i="1"/>
  <c r="T1015" i="1" s="1"/>
  <c r="U1015" i="1" s="1"/>
  <c r="S1539" i="1"/>
  <c r="T1539" i="1" s="1"/>
  <c r="U1539" i="1" s="1"/>
  <c r="S1073" i="1"/>
  <c r="T1073" i="1" s="1"/>
  <c r="U1073" i="1" s="1"/>
  <c r="S1595" i="1"/>
  <c r="T1595" i="1" s="1"/>
  <c r="U1595" i="1" s="1"/>
  <c r="S1740" i="1"/>
  <c r="T1740" i="1" s="1"/>
  <c r="U1740" i="1" s="1"/>
  <c r="S206" i="1"/>
  <c r="T206" i="1" s="1"/>
  <c r="U206" i="1" s="1"/>
  <c r="S448" i="1"/>
  <c r="T448" i="1" s="1"/>
  <c r="U448" i="1" s="1"/>
  <c r="S1634" i="1"/>
  <c r="T1634" i="1" s="1"/>
  <c r="U1634" i="1" s="1"/>
  <c r="S398" i="1"/>
  <c r="T398" i="1" s="1"/>
  <c r="U398" i="1" s="1"/>
  <c r="S652" i="1"/>
  <c r="T652" i="1" s="1"/>
  <c r="U652" i="1" s="1"/>
  <c r="S627" i="1"/>
  <c r="T627" i="1" s="1"/>
  <c r="U627" i="1" s="1"/>
  <c r="S1145" i="1"/>
  <c r="T1145" i="1" s="1"/>
  <c r="U1145" i="1" s="1"/>
  <c r="S1500" i="1"/>
  <c r="T1500" i="1" s="1"/>
  <c r="U1500" i="1" s="1"/>
  <c r="S133" i="1"/>
  <c r="T133" i="1" s="1"/>
  <c r="U133" i="1" s="1"/>
  <c r="S147" i="1"/>
  <c r="T147" i="1" s="1"/>
  <c r="U147" i="1" s="1"/>
  <c r="S1010" i="1"/>
  <c r="T1010" i="1" s="1"/>
  <c r="U1010" i="1" s="1"/>
  <c r="S530" i="1"/>
  <c r="T530" i="1" s="1"/>
  <c r="U530" i="1" s="1"/>
  <c r="S221" i="1"/>
  <c r="T221" i="1" s="1"/>
  <c r="U221" i="1" s="1"/>
  <c r="S1621" i="1"/>
  <c r="T1621" i="1" s="1"/>
  <c r="U1621" i="1" s="1"/>
  <c r="S180" i="1"/>
  <c r="T180" i="1" s="1"/>
  <c r="U180" i="1" s="1"/>
  <c r="S361" i="1"/>
  <c r="T361" i="1" s="1"/>
  <c r="U361" i="1" s="1"/>
  <c r="S1296" i="1"/>
  <c r="T1296" i="1" s="1"/>
  <c r="U1296" i="1" s="1"/>
  <c r="S476" i="1"/>
  <c r="T476" i="1" s="1"/>
  <c r="U476" i="1" s="1"/>
  <c r="S798" i="1"/>
  <c r="T798" i="1" s="1"/>
  <c r="U798" i="1" s="1"/>
  <c r="S841" i="1"/>
  <c r="T841" i="1" s="1"/>
  <c r="U841" i="1" s="1"/>
  <c r="S551" i="1"/>
  <c r="T551" i="1" s="1"/>
  <c r="U551" i="1" s="1"/>
  <c r="S743" i="1"/>
  <c r="T743" i="1" s="1"/>
  <c r="U743" i="1" s="1"/>
  <c r="S904" i="1"/>
  <c r="T904" i="1" s="1"/>
  <c r="U904" i="1" s="1"/>
  <c r="S1191" i="1"/>
  <c r="T1191" i="1" s="1"/>
  <c r="U1191" i="1" s="1"/>
  <c r="S1463" i="1"/>
  <c r="T1463" i="1" s="1"/>
  <c r="U1463" i="1" s="1"/>
  <c r="S335" i="1"/>
  <c r="T335" i="1" s="1"/>
  <c r="U335" i="1" s="1"/>
  <c r="S948" i="1"/>
  <c r="T948" i="1" s="1"/>
  <c r="U948" i="1" s="1"/>
  <c r="S1737" i="1"/>
  <c r="T1737" i="1" s="1"/>
  <c r="U1737" i="1" s="1"/>
  <c r="S137" i="1"/>
  <c r="T137" i="1" s="1"/>
  <c r="U137" i="1" s="1"/>
  <c r="S1019" i="1"/>
  <c r="T1019" i="1" s="1"/>
  <c r="U1019" i="1" s="1"/>
  <c r="S1788" i="1"/>
  <c r="T1788" i="1" s="1"/>
  <c r="U1788" i="1" s="1"/>
  <c r="S59" i="1"/>
  <c r="T59" i="1" s="1"/>
  <c r="U59" i="1" s="1"/>
  <c r="S1499" i="1"/>
  <c r="T1499" i="1" s="1"/>
  <c r="U1499" i="1" s="1"/>
  <c r="S1175" i="1"/>
  <c r="T1175" i="1" s="1"/>
  <c r="U1175" i="1" s="1"/>
  <c r="S613" i="1"/>
  <c r="T613" i="1" s="1"/>
  <c r="U613" i="1" s="1"/>
  <c r="S1375" i="1"/>
  <c r="T1375" i="1" s="1"/>
  <c r="U1375" i="1" s="1"/>
  <c r="S1208" i="1"/>
  <c r="T1208" i="1" s="1"/>
  <c r="U1208" i="1" s="1"/>
  <c r="S680" i="1"/>
  <c r="T680" i="1" s="1"/>
  <c r="U680" i="1" s="1"/>
  <c r="S802" i="1"/>
  <c r="T802" i="1" s="1"/>
  <c r="U802" i="1" s="1"/>
  <c r="S1177" i="1"/>
  <c r="T1177" i="1" s="1"/>
  <c r="U1177" i="1" s="1"/>
  <c r="S544" i="1"/>
  <c r="T544" i="1" s="1"/>
  <c r="U544" i="1" s="1"/>
  <c r="S698" i="1"/>
  <c r="T698" i="1" s="1"/>
  <c r="U698" i="1" s="1"/>
  <c r="S149" i="1"/>
  <c r="T149" i="1" s="1"/>
  <c r="U149" i="1" s="1"/>
  <c r="S424" i="1"/>
  <c r="T424" i="1" s="1"/>
  <c r="U424" i="1" s="1"/>
  <c r="S178" i="1"/>
  <c r="T178" i="1" s="1"/>
  <c r="U178" i="1" s="1"/>
  <c r="S1697" i="1"/>
  <c r="T1697" i="1" s="1"/>
  <c r="U1697" i="1" s="1"/>
  <c r="S994" i="1"/>
  <c r="T994" i="1" s="1"/>
  <c r="U994" i="1" s="1"/>
  <c r="S1667" i="1"/>
  <c r="T1667" i="1" s="1"/>
  <c r="U1667" i="1" s="1"/>
  <c r="S582" i="1"/>
  <c r="T582" i="1" s="1"/>
  <c r="U582" i="1" s="1"/>
  <c r="S175" i="1"/>
  <c r="T175" i="1" s="1"/>
  <c r="U175" i="1" s="1"/>
  <c r="S1223" i="1"/>
  <c r="T1223" i="1" s="1"/>
  <c r="U1223" i="1" s="1"/>
  <c r="S329" i="1"/>
  <c r="T329" i="1" s="1"/>
  <c r="U329" i="1" s="1"/>
  <c r="S478" i="1"/>
  <c r="T478" i="1" s="1"/>
  <c r="U478" i="1" s="1"/>
  <c r="S760" i="1"/>
  <c r="T760" i="1" s="1"/>
  <c r="U760" i="1" s="1"/>
  <c r="S853" i="1"/>
  <c r="T853" i="1" s="1"/>
  <c r="U853" i="1" s="1"/>
  <c r="S124" i="1"/>
  <c r="T124" i="1" s="1"/>
  <c r="U124" i="1" s="1"/>
  <c r="S1383" i="1"/>
  <c r="T1383" i="1" s="1"/>
  <c r="U1383" i="1" s="1"/>
  <c r="S1130" i="1"/>
  <c r="T1130" i="1" s="1"/>
  <c r="U1130" i="1" s="1"/>
  <c r="S1083" i="1"/>
  <c r="T1083" i="1" s="1"/>
  <c r="U1083" i="1" s="1"/>
  <c r="S191" i="1"/>
  <c r="T191" i="1" s="1"/>
  <c r="U191" i="1" s="1"/>
  <c r="S1251" i="1"/>
  <c r="T1251" i="1" s="1"/>
  <c r="U1251" i="1" s="1"/>
  <c r="S1314" i="1"/>
  <c r="T1314" i="1" s="1"/>
  <c r="U1314" i="1" s="1"/>
  <c r="S511" i="1"/>
  <c r="T511" i="1" s="1"/>
  <c r="U511" i="1" s="1"/>
  <c r="S1586" i="1"/>
  <c r="T1586" i="1" s="1"/>
  <c r="U1586" i="1" s="1"/>
  <c r="S1670" i="1"/>
  <c r="T1670" i="1" s="1"/>
  <c r="U1670" i="1" s="1"/>
  <c r="S655" i="1"/>
  <c r="T655" i="1" s="1"/>
  <c r="U655" i="1" s="1"/>
  <c r="S570" i="1"/>
  <c r="T570" i="1" s="1"/>
  <c r="U570" i="1" s="1"/>
  <c r="S1715" i="1"/>
  <c r="T1715" i="1" s="1"/>
  <c r="U1715" i="1" s="1"/>
  <c r="S594" i="1"/>
  <c r="T594" i="1" s="1"/>
  <c r="U594" i="1" s="1"/>
  <c r="S29" i="1"/>
  <c r="T29" i="1" s="1"/>
  <c r="U29" i="1" s="1"/>
  <c r="S1561" i="1"/>
  <c r="T1561" i="1" s="1"/>
  <c r="U1561" i="1" s="1"/>
  <c r="S1659" i="1"/>
  <c r="T1659" i="1" s="1"/>
  <c r="U1659" i="1" s="1"/>
  <c r="S1141" i="1"/>
  <c r="T1141" i="1" s="1"/>
  <c r="U1141" i="1" s="1"/>
  <c r="S532" i="1"/>
  <c r="T532" i="1" s="1"/>
  <c r="U532" i="1" s="1"/>
  <c r="S1552" i="1"/>
  <c r="T1552" i="1" s="1"/>
  <c r="U1552" i="1" s="1"/>
  <c r="S1794" i="1"/>
  <c r="T1794" i="1" s="1"/>
  <c r="U1794" i="1" s="1"/>
  <c r="S1298" i="1"/>
  <c r="T1298" i="1" s="1"/>
  <c r="U1298" i="1" s="1"/>
  <c r="S420" i="1"/>
  <c r="T420" i="1" s="1"/>
  <c r="U420" i="1" s="1"/>
  <c r="S930" i="1"/>
  <c r="T930" i="1" s="1"/>
  <c r="U930" i="1" s="1"/>
  <c r="S185" i="1"/>
  <c r="T185" i="1" s="1"/>
  <c r="U185" i="1" s="1"/>
  <c r="S875" i="1"/>
  <c r="T875" i="1" s="1"/>
  <c r="U875" i="1" s="1"/>
  <c r="S1332" i="1"/>
  <c r="T1332" i="1" s="1"/>
  <c r="U1332" i="1" s="1"/>
  <c r="S118" i="1"/>
  <c r="T118" i="1" s="1"/>
  <c r="U118" i="1" s="1"/>
  <c r="S1546" i="1"/>
  <c r="T1546" i="1" s="1"/>
  <c r="U1546" i="1" s="1"/>
  <c r="S730" i="1"/>
  <c r="T730" i="1" s="1"/>
  <c r="U730" i="1" s="1"/>
  <c r="S1581" i="1"/>
  <c r="T1581" i="1" s="1"/>
  <c r="U1581" i="1" s="1"/>
  <c r="S710" i="1"/>
  <c r="T710" i="1" s="1"/>
  <c r="U710" i="1" s="1"/>
  <c r="S717" i="1"/>
  <c r="T717" i="1" s="1"/>
  <c r="U717" i="1" s="1"/>
  <c r="S1307" i="1"/>
  <c r="T1307" i="1" s="1"/>
  <c r="U1307" i="1" s="1"/>
  <c r="S562" i="1"/>
  <c r="T562" i="1" s="1"/>
  <c r="U562" i="1" s="1"/>
  <c r="S1712" i="1"/>
  <c r="T1712" i="1" s="1"/>
  <c r="U1712" i="1" s="1"/>
  <c r="S893" i="1"/>
  <c r="T893" i="1" s="1"/>
  <c r="U893" i="1" s="1"/>
  <c r="S55" i="1"/>
  <c r="T55" i="1" s="1"/>
  <c r="U55" i="1" s="1"/>
  <c r="S944" i="1"/>
  <c r="T944" i="1" s="1"/>
  <c r="U944" i="1" s="1"/>
  <c r="S1671" i="1"/>
  <c r="T1671" i="1" s="1"/>
  <c r="U1671" i="1" s="1"/>
  <c r="S1340" i="1"/>
  <c r="T1340" i="1" s="1"/>
  <c r="U1340" i="1" s="1"/>
  <c r="S106" i="1"/>
  <c r="T106" i="1" s="1"/>
  <c r="U106" i="1" s="1"/>
  <c r="S1458" i="1"/>
  <c r="T1458" i="1" s="1"/>
  <c r="U1458" i="1" s="1"/>
  <c r="S642" i="1"/>
  <c r="T642" i="1" s="1"/>
  <c r="U642" i="1" s="1"/>
  <c r="S1495" i="1"/>
  <c r="T1495" i="1" s="1"/>
  <c r="U1495" i="1" s="1"/>
  <c r="S1345" i="1"/>
  <c r="T1345" i="1" s="1"/>
  <c r="U1345" i="1" s="1"/>
  <c r="S497" i="1"/>
  <c r="T497" i="1" s="1"/>
  <c r="U497" i="1" s="1"/>
  <c r="S431" i="1"/>
  <c r="T431" i="1" s="1"/>
  <c r="U431" i="1" s="1"/>
  <c r="S507" i="1"/>
  <c r="T507" i="1" s="1"/>
  <c r="U507" i="1" s="1"/>
  <c r="S793" i="1"/>
  <c r="T793" i="1" s="1"/>
  <c r="U793" i="1" s="1"/>
  <c r="S1247" i="1"/>
  <c r="T1247" i="1" s="1"/>
  <c r="U1247" i="1" s="1"/>
  <c r="S368" i="1"/>
  <c r="T368" i="1" s="1"/>
  <c r="U368" i="1" s="1"/>
  <c r="S1683" i="1"/>
  <c r="T1683" i="1" s="1"/>
  <c r="U1683" i="1" s="1"/>
  <c r="S1362" i="1"/>
  <c r="T1362" i="1" s="1"/>
  <c r="U1362" i="1" s="1"/>
  <c r="S1152" i="1"/>
  <c r="T1152" i="1" s="1"/>
  <c r="U1152" i="1" s="1"/>
  <c r="S1231" i="1"/>
  <c r="T1231" i="1" s="1"/>
  <c r="U1231" i="1" s="1"/>
  <c r="S518" i="1"/>
  <c r="T518" i="1" s="1"/>
  <c r="U518" i="1" s="1"/>
  <c r="S592" i="1"/>
  <c r="T592" i="1" s="1"/>
  <c r="U592" i="1" s="1"/>
  <c r="S1651" i="1"/>
  <c r="T1651" i="1" s="1"/>
  <c r="U1651" i="1" s="1"/>
  <c r="S1233" i="1"/>
  <c r="T1233" i="1" s="1"/>
  <c r="U1233" i="1" s="1"/>
  <c r="S879" i="1"/>
  <c r="T879" i="1" s="1"/>
  <c r="U879" i="1" s="1"/>
  <c r="S1361" i="1"/>
  <c r="T1361" i="1" s="1"/>
  <c r="U1361" i="1" s="1"/>
  <c r="S1408" i="1"/>
  <c r="T1408" i="1" s="1"/>
  <c r="U1408" i="1" s="1"/>
  <c r="S1655" i="1"/>
  <c r="T1655" i="1" s="1"/>
  <c r="U1655" i="1" s="1"/>
  <c r="S294" i="1"/>
  <c r="T294" i="1" s="1"/>
  <c r="U294" i="1" s="1"/>
  <c r="S271" i="1"/>
  <c r="T271" i="1" s="1"/>
  <c r="U271" i="1" s="1"/>
  <c r="S215" i="1"/>
  <c r="T215" i="1" s="1"/>
  <c r="U215" i="1" s="1"/>
  <c r="S814" i="1"/>
  <c r="T814" i="1" s="1"/>
  <c r="U814" i="1" s="1"/>
  <c r="S727" i="1"/>
  <c r="T727" i="1" s="1"/>
  <c r="U727" i="1" s="1"/>
  <c r="S687" i="1"/>
  <c r="T687" i="1" s="1"/>
  <c r="U687" i="1" s="1"/>
  <c r="S466" i="1"/>
  <c r="T466" i="1" s="1"/>
  <c r="U466" i="1" s="1"/>
  <c r="S1427" i="1"/>
  <c r="T1427" i="1" s="1"/>
  <c r="U1427" i="1" s="1"/>
  <c r="S1220" i="1"/>
  <c r="T1220" i="1" s="1"/>
  <c r="U1220" i="1" s="1"/>
  <c r="S1505" i="1"/>
  <c r="T1505" i="1" s="1"/>
  <c r="U1505" i="1" s="1"/>
  <c r="S1604" i="1"/>
  <c r="T1604" i="1" s="1"/>
  <c r="U1604" i="1" s="1"/>
  <c r="S1065" i="1"/>
  <c r="T1065" i="1" s="1"/>
  <c r="U1065" i="1" s="1"/>
  <c r="S393" i="1"/>
  <c r="T393" i="1" s="1"/>
  <c r="U393" i="1" s="1"/>
  <c r="S1414" i="1"/>
  <c r="T1414" i="1" s="1"/>
  <c r="U1414" i="1" s="1"/>
  <c r="S771" i="1"/>
  <c r="T771" i="1" s="1"/>
  <c r="U771" i="1" s="1"/>
  <c r="S455" i="1"/>
  <c r="T455" i="1" s="1"/>
  <c r="U455" i="1" s="1"/>
  <c r="S674" i="1"/>
  <c r="T674" i="1" s="1"/>
  <c r="U674" i="1" s="1"/>
  <c r="S289" i="1"/>
  <c r="T289" i="1" s="1"/>
  <c r="U289" i="1" s="1"/>
  <c r="S540" i="1"/>
  <c r="T540" i="1" s="1"/>
  <c r="U540" i="1" s="1"/>
  <c r="S1005" i="1"/>
  <c r="T1005" i="1" s="1"/>
  <c r="U1005" i="1" s="1"/>
  <c r="S1774" i="1"/>
  <c r="T1774" i="1" s="1"/>
  <c r="U1774" i="1" s="1"/>
  <c r="S141" i="1"/>
  <c r="T141" i="1" s="1"/>
  <c r="U141" i="1" s="1"/>
  <c r="S1625" i="1"/>
  <c r="T1625" i="1" s="1"/>
  <c r="U1625" i="1" s="1"/>
  <c r="S1630" i="1"/>
  <c r="T1630" i="1" s="1"/>
  <c r="U1630" i="1" s="1"/>
  <c r="S1110" i="1"/>
  <c r="T1110" i="1" s="1"/>
  <c r="U1110" i="1" s="1"/>
  <c r="S82" i="1"/>
  <c r="T82" i="1" s="1"/>
  <c r="U82" i="1" s="1"/>
  <c r="S921" i="1"/>
  <c r="T921" i="1" s="1"/>
  <c r="U921" i="1" s="1"/>
  <c r="S623" i="1"/>
  <c r="T623" i="1" s="1"/>
  <c r="U623" i="1" s="1"/>
  <c r="S1576" i="1"/>
  <c r="T1576" i="1" s="1"/>
  <c r="U1576" i="1" s="1"/>
  <c r="S1603" i="1"/>
  <c r="T1603" i="1" s="1"/>
  <c r="U1603" i="1" s="1"/>
  <c r="S116" i="1"/>
  <c r="T116" i="1" s="1"/>
  <c r="U116" i="1" s="1"/>
  <c r="S17" i="1"/>
  <c r="T17" i="1" s="1"/>
  <c r="U17" i="1" s="1"/>
  <c r="S177" i="1"/>
  <c r="T177" i="1" s="1"/>
  <c r="U177" i="1" s="1"/>
  <c r="S1559" i="1"/>
  <c r="T1559" i="1" s="1"/>
  <c r="U1559" i="1" s="1"/>
  <c r="S1489" i="1"/>
  <c r="T1489" i="1" s="1"/>
  <c r="U1489" i="1" s="1"/>
  <c r="S1714" i="1"/>
  <c r="T1714" i="1" s="1"/>
  <c r="U1714" i="1" s="1"/>
  <c r="S268" i="1"/>
  <c r="T268" i="1" s="1"/>
  <c r="U268" i="1" s="1"/>
  <c r="S1574" i="1"/>
  <c r="T1574" i="1" s="1"/>
  <c r="U1574" i="1" s="1"/>
  <c r="S1401" i="1"/>
  <c r="T1401" i="1" s="1"/>
  <c r="U1401" i="1" s="1"/>
  <c r="S120" i="1"/>
  <c r="T120" i="1" s="1"/>
  <c r="U120" i="1" s="1"/>
  <c r="S923" i="1"/>
  <c r="T923" i="1" s="1"/>
  <c r="U923" i="1" s="1"/>
  <c r="S689" i="1"/>
  <c r="T689" i="1" s="1"/>
  <c r="U689" i="1" s="1"/>
  <c r="S1555" i="1"/>
  <c r="T1555" i="1" s="1"/>
  <c r="U1555" i="1" s="1"/>
  <c r="S620" i="1"/>
  <c r="T620" i="1" s="1"/>
  <c r="U620" i="1" s="1"/>
  <c r="S880" i="1"/>
  <c r="T880" i="1" s="1"/>
  <c r="U880" i="1" s="1"/>
  <c r="S1269" i="1"/>
  <c r="T1269" i="1" s="1"/>
  <c r="U1269" i="1" s="1"/>
  <c r="S232" i="1"/>
  <c r="T232" i="1" s="1"/>
  <c r="U232" i="1" s="1"/>
  <c r="S696" i="1"/>
  <c r="T696" i="1" s="1"/>
  <c r="U696" i="1" s="1"/>
  <c r="S1462" i="1"/>
  <c r="T1462" i="1" s="1"/>
  <c r="U1462" i="1" s="1"/>
  <c r="S323" i="1"/>
  <c r="T323" i="1" s="1"/>
  <c r="U323" i="1" s="1"/>
  <c r="S1063" i="1"/>
  <c r="T1063" i="1" s="1"/>
  <c r="U1063" i="1" s="1"/>
  <c r="S1169" i="1"/>
  <c r="T1169" i="1" s="1"/>
  <c r="U1169" i="1" s="1"/>
  <c r="S705" i="1"/>
  <c r="T705" i="1" s="1"/>
  <c r="U705" i="1" s="1"/>
  <c r="S36" i="1"/>
  <c r="T36" i="1" s="1"/>
  <c r="U36" i="1" s="1"/>
  <c r="S547" i="1"/>
  <c r="T547" i="1" s="1"/>
  <c r="U547" i="1" s="1"/>
  <c r="S1587" i="1"/>
  <c r="T1587" i="1" s="1"/>
  <c r="U1587" i="1" s="1"/>
  <c r="S1639" i="1"/>
  <c r="T1639" i="1" s="1"/>
  <c r="U1639" i="1" s="1"/>
  <c r="S1641" i="1"/>
  <c r="T1641" i="1" s="1"/>
  <c r="U1641" i="1" s="1"/>
  <c r="S21" i="1"/>
  <c r="T21" i="1" s="1"/>
  <c r="U21" i="1" s="1"/>
  <c r="S266" i="1"/>
  <c r="T266" i="1" s="1"/>
  <c r="U266" i="1" s="1"/>
  <c r="S407" i="1"/>
  <c r="T407" i="1" s="1"/>
  <c r="U407" i="1" s="1"/>
  <c r="S179" i="1"/>
  <c r="T179" i="1" s="1"/>
  <c r="U179" i="1" s="1"/>
  <c r="S1431" i="1"/>
  <c r="T1431" i="1" s="1"/>
  <c r="U1431" i="1" s="1"/>
  <c r="S1593" i="1"/>
  <c r="T1593" i="1" s="1"/>
  <c r="U1593" i="1" s="1"/>
  <c r="S1029" i="1"/>
  <c r="T1029" i="1" s="1"/>
  <c r="U1029" i="1" s="1"/>
  <c r="S1672" i="1"/>
  <c r="T1672" i="1" s="1"/>
  <c r="U1672" i="1" s="1"/>
  <c r="S49" i="1"/>
  <c r="T49" i="1" s="1"/>
  <c r="U49" i="1" s="1"/>
  <c r="S1394" i="1"/>
  <c r="T1394" i="1" s="1"/>
  <c r="U1394" i="1" s="1"/>
  <c r="S993" i="1"/>
  <c r="T993" i="1" s="1"/>
  <c r="U993" i="1" s="1"/>
  <c r="S1242" i="1"/>
  <c r="T1242" i="1" s="1"/>
  <c r="U1242" i="1" s="1"/>
  <c r="S151" i="1"/>
  <c r="T151" i="1" s="1"/>
  <c r="U151" i="1" s="1"/>
  <c r="S1658" i="1"/>
  <c r="T1658" i="1" s="1"/>
  <c r="U1658" i="1" s="1"/>
  <c r="S624" i="1"/>
  <c r="T624" i="1" s="1"/>
  <c r="U624" i="1" s="1"/>
  <c r="S1516" i="1"/>
  <c r="T1516" i="1" s="1"/>
  <c r="U1516" i="1" s="1"/>
  <c r="S682" i="1"/>
  <c r="T682" i="1" s="1"/>
  <c r="U682" i="1" s="1"/>
  <c r="S1533" i="1"/>
  <c r="T1533" i="1" s="1"/>
  <c r="U1533" i="1" s="1"/>
  <c r="S852" i="1"/>
  <c r="T852" i="1" s="1"/>
  <c r="U852" i="1" s="1"/>
  <c r="S1536" i="1"/>
  <c r="T1536" i="1" s="1"/>
  <c r="U1536" i="1" s="1"/>
  <c r="S1011" i="1"/>
  <c r="T1011" i="1" s="1"/>
  <c r="U1011" i="1" s="1"/>
  <c r="S357" i="1"/>
  <c r="T357" i="1" s="1"/>
  <c r="U357" i="1" s="1"/>
  <c r="S519" i="1"/>
  <c r="T519" i="1" s="1"/>
  <c r="U519" i="1" s="1"/>
  <c r="S1485" i="1"/>
  <c r="T1485" i="1" s="1"/>
  <c r="U1485" i="1" s="1"/>
  <c r="S628" i="1"/>
  <c r="T628" i="1" s="1"/>
  <c r="U628" i="1" s="1"/>
  <c r="S917" i="1"/>
  <c r="T917" i="1" s="1"/>
  <c r="U917" i="1" s="1"/>
  <c r="S1718" i="1"/>
  <c r="T1718" i="1" s="1"/>
  <c r="U1718" i="1" s="1"/>
  <c r="S918" i="1"/>
  <c r="T918" i="1" s="1"/>
  <c r="U918" i="1" s="1"/>
  <c r="S1436" i="1"/>
  <c r="T1436" i="1" s="1"/>
  <c r="U1436" i="1" s="1"/>
  <c r="S262" i="1"/>
  <c r="T262" i="1" s="1"/>
  <c r="U262" i="1" s="1"/>
  <c r="S658" i="1"/>
  <c r="T658" i="1" s="1"/>
  <c r="U658" i="1" s="1"/>
  <c r="S1343" i="1"/>
  <c r="T1343" i="1" s="1"/>
  <c r="U1343" i="1" s="1"/>
  <c r="S1459" i="1"/>
  <c r="T1459" i="1" s="1"/>
  <c r="U1459" i="1" s="1"/>
  <c r="S176" i="1"/>
  <c r="T176" i="1" s="1"/>
  <c r="U176" i="1" s="1"/>
  <c r="S538" i="1"/>
  <c r="T538" i="1" s="1"/>
  <c r="U538" i="1" s="1"/>
  <c r="S835" i="1"/>
  <c r="T835" i="1" s="1"/>
  <c r="U835" i="1" s="1"/>
  <c r="S1762" i="1"/>
  <c r="T1762" i="1" s="1"/>
  <c r="U1762" i="1" s="1"/>
  <c r="S873" i="1"/>
  <c r="T873" i="1" s="1"/>
  <c r="U873" i="1" s="1"/>
  <c r="S1285" i="1"/>
  <c r="T1285" i="1" s="1"/>
  <c r="U1285" i="1" s="1"/>
  <c r="S1412" i="1"/>
  <c r="T1412" i="1" s="1"/>
  <c r="U1412" i="1" s="1"/>
  <c r="S1371" i="1"/>
  <c r="T1371" i="1" s="1"/>
  <c r="U1371" i="1" s="1"/>
  <c r="S385" i="1"/>
  <c r="T385" i="1" s="1"/>
  <c r="U385" i="1" s="1"/>
  <c r="S1802" i="1"/>
  <c r="T1802" i="1" s="1"/>
  <c r="U1802" i="1" s="1"/>
  <c r="S685" i="1"/>
  <c r="T685" i="1" s="1"/>
  <c r="U685" i="1" s="1"/>
  <c r="S786" i="1"/>
  <c r="T786" i="1" s="1"/>
  <c r="U786" i="1" s="1"/>
  <c r="S1326" i="1"/>
  <c r="T1326" i="1" s="1"/>
  <c r="U1326" i="1" s="1"/>
  <c r="S440" i="1"/>
  <c r="T440" i="1" s="1"/>
  <c r="U440" i="1" s="1"/>
  <c r="S925" i="1"/>
  <c r="T925" i="1" s="1"/>
  <c r="U925" i="1" s="1"/>
  <c r="S1450" i="1"/>
  <c r="T1450" i="1" s="1"/>
  <c r="U1450" i="1" s="1"/>
  <c r="S906" i="1"/>
  <c r="T906" i="1" s="1"/>
  <c r="U906" i="1" s="1"/>
  <c r="S826" i="1"/>
  <c r="T826" i="1" s="1"/>
  <c r="U826" i="1" s="1"/>
  <c r="S1504" i="1"/>
  <c r="T1504" i="1" s="1"/>
  <c r="U1504" i="1" s="1"/>
  <c r="S1028" i="1"/>
  <c r="T1028" i="1" s="1"/>
  <c r="U1028" i="1" s="1"/>
  <c r="S1451" i="1"/>
  <c r="T1451" i="1" s="1"/>
  <c r="U1451" i="1" s="1"/>
  <c r="S1150" i="1"/>
  <c r="T1150" i="1" s="1"/>
  <c r="U1150" i="1" s="1"/>
  <c r="S1252" i="1"/>
  <c r="T1252" i="1" s="1"/>
  <c r="U1252" i="1" s="1"/>
  <c r="S1142" i="1"/>
  <c r="T1142" i="1" s="1"/>
  <c r="U1142" i="1" s="1"/>
  <c r="S1272" i="1"/>
  <c r="T1272" i="1" s="1"/>
  <c r="U1272" i="1" s="1"/>
  <c r="S998" i="1"/>
  <c r="T998" i="1" s="1"/>
  <c r="U998" i="1" s="1"/>
  <c r="S27" i="1"/>
  <c r="T27" i="1" s="1"/>
  <c r="U27" i="1" s="1"/>
  <c r="S225" i="1"/>
  <c r="T225" i="1" s="1"/>
  <c r="U225" i="1" s="1"/>
  <c r="S932" i="1"/>
  <c r="T932" i="1" s="1"/>
  <c r="U932" i="1" s="1"/>
  <c r="S495" i="1"/>
  <c r="T495" i="1" s="1"/>
  <c r="U495" i="1" s="1"/>
  <c r="S1263" i="1"/>
  <c r="T1263" i="1" s="1"/>
  <c r="U1263" i="1" s="1"/>
  <c r="S728" i="1"/>
  <c r="T728" i="1" s="1"/>
  <c r="U728" i="1" s="1"/>
  <c r="S417" i="1"/>
  <c r="T417" i="1" s="1"/>
  <c r="U417" i="1" s="1"/>
  <c r="S1695" i="1"/>
  <c r="T1695" i="1" s="1"/>
  <c r="U1695" i="1" s="1"/>
  <c r="S1017" i="1"/>
  <c r="T1017" i="1" s="1"/>
  <c r="U1017" i="1" s="1"/>
  <c r="S1428" i="1"/>
  <c r="T1428" i="1" s="1"/>
  <c r="U1428" i="1" s="1"/>
  <c r="S1167" i="1"/>
  <c r="T1167" i="1" s="1"/>
  <c r="U1167" i="1" s="1"/>
  <c r="S1188" i="1"/>
  <c r="T1188" i="1" s="1"/>
  <c r="U1188" i="1" s="1"/>
  <c r="S860" i="1"/>
  <c r="T860" i="1" s="1"/>
  <c r="U860" i="1" s="1"/>
  <c r="S1287" i="1"/>
  <c r="T1287" i="1" s="1"/>
  <c r="U1287" i="1" s="1"/>
  <c r="S1250" i="1"/>
  <c r="T1250" i="1" s="1"/>
  <c r="U1250" i="1" s="1"/>
  <c r="S494" i="1"/>
  <c r="T494" i="1" s="1"/>
  <c r="U494" i="1" s="1"/>
  <c r="S71" i="1"/>
  <c r="T71" i="1" s="1"/>
  <c r="U71" i="1" s="1"/>
  <c r="S1759" i="1"/>
  <c r="T1759" i="1" s="1"/>
  <c r="U1759" i="1" s="1"/>
  <c r="S362" i="1"/>
  <c r="T362" i="1" s="1"/>
  <c r="U362" i="1" s="1"/>
  <c r="S1224" i="1"/>
  <c r="T1224" i="1" s="1"/>
  <c r="U1224" i="1" s="1"/>
  <c r="S1708" i="1"/>
  <c r="T1708" i="1" s="1"/>
  <c r="U1708" i="1" s="1"/>
  <c r="S606" i="1"/>
  <c r="T606" i="1" s="1"/>
  <c r="U606" i="1" s="1"/>
  <c r="S820" i="1"/>
  <c r="T820" i="1" s="1"/>
  <c r="U820" i="1" s="1"/>
  <c r="S1760" i="1"/>
  <c r="T1760" i="1" s="1"/>
  <c r="U1760" i="1" s="1"/>
  <c r="S629" i="1"/>
  <c r="T629" i="1" s="1"/>
  <c r="U629" i="1" s="1"/>
  <c r="S1088" i="1"/>
  <c r="T1088" i="1" s="1"/>
  <c r="U1088" i="1" s="1"/>
  <c r="S1613" i="1"/>
  <c r="T1613" i="1" s="1"/>
  <c r="U1613" i="1" s="1"/>
  <c r="S684" i="1"/>
  <c r="T684" i="1" s="1"/>
  <c r="U684" i="1" s="1"/>
  <c r="S837" i="1"/>
  <c r="T837" i="1" s="1"/>
  <c r="U837" i="1" s="1"/>
  <c r="S1329" i="1"/>
  <c r="T1329" i="1" s="1"/>
  <c r="U1329" i="1" s="1"/>
  <c r="S1680" i="1"/>
  <c r="T1680" i="1" s="1"/>
  <c r="U1680" i="1" s="1"/>
  <c r="S1418" i="1"/>
  <c r="T1418" i="1" s="1"/>
  <c r="U1418" i="1" s="1"/>
  <c r="S1031" i="1"/>
  <c r="T1031" i="1" s="1"/>
  <c r="U1031" i="1" s="1"/>
  <c r="S1467" i="1"/>
  <c r="T1467" i="1" s="1"/>
  <c r="U1467" i="1" s="1"/>
  <c r="S1001" i="1"/>
  <c r="T1001" i="1" s="1"/>
  <c r="U1001" i="1" s="1"/>
  <c r="S1357" i="1"/>
  <c r="T1357" i="1" s="1"/>
  <c r="U1357" i="1" s="1"/>
  <c r="S1723" i="1"/>
  <c r="T1723" i="1" s="1"/>
  <c r="U1723" i="1" s="1"/>
  <c r="S1219" i="1"/>
  <c r="T1219" i="1" s="1"/>
  <c r="U1219" i="1" s="1"/>
  <c r="S1685" i="1"/>
  <c r="T1685" i="1" s="1"/>
  <c r="U1685" i="1" s="1"/>
  <c r="S692" i="1"/>
  <c r="T692" i="1" s="1"/>
  <c r="U692" i="1" s="1"/>
  <c r="S126" i="1"/>
  <c r="T126" i="1" s="1"/>
  <c r="U126" i="1" s="1"/>
  <c r="S94" i="1"/>
  <c r="T94" i="1" s="1"/>
  <c r="U94" i="1" s="1"/>
  <c r="S569" i="1"/>
  <c r="T569" i="1" s="1"/>
  <c r="U569" i="1" s="1"/>
  <c r="S349" i="1"/>
  <c r="T349" i="1" s="1"/>
  <c r="U349" i="1" s="1"/>
  <c r="S818" i="1"/>
  <c r="T818" i="1" s="1"/>
  <c r="U818" i="1" s="1"/>
  <c r="S200" i="1"/>
  <c r="T200" i="1" s="1"/>
  <c r="U200" i="1" s="1"/>
  <c r="S1356" i="1"/>
  <c r="T1356" i="1" s="1"/>
  <c r="U1356" i="1" s="1"/>
  <c r="S707" i="1"/>
  <c r="T707" i="1" s="1"/>
  <c r="U707" i="1" s="1"/>
  <c r="S1565" i="1"/>
  <c r="T1565" i="1" s="1"/>
  <c r="U1565" i="1" s="1"/>
  <c r="S1228" i="1"/>
  <c r="T1228" i="1" s="1"/>
  <c r="U1228" i="1" s="1"/>
  <c r="S123" i="1"/>
  <c r="T123" i="1" s="1"/>
  <c r="U123" i="1" s="1"/>
  <c r="S859" i="1"/>
  <c r="T859" i="1" s="1"/>
  <c r="U859" i="1" s="1"/>
  <c r="S1399" i="1"/>
  <c r="T1399" i="1" s="1"/>
  <c r="U1399" i="1" s="1"/>
  <c r="S823" i="1"/>
  <c r="T823" i="1" s="1"/>
  <c r="U823" i="1" s="1"/>
  <c r="S1315" i="1"/>
  <c r="T1315" i="1" s="1"/>
  <c r="U1315" i="1" s="1"/>
  <c r="S1282" i="1"/>
  <c r="T1282" i="1" s="1"/>
  <c r="U1282" i="1" s="1"/>
  <c r="S1425" i="1"/>
  <c r="T1425" i="1" s="1"/>
  <c r="U1425" i="1" s="1"/>
  <c r="S630" i="1"/>
  <c r="T630" i="1" s="1"/>
  <c r="U630" i="1" s="1"/>
  <c r="S969" i="1"/>
  <c r="T969" i="1" s="1"/>
  <c r="U969" i="1" s="1"/>
  <c r="S1237" i="1"/>
  <c r="T1237" i="1" s="1"/>
  <c r="U1237" i="1" s="1"/>
  <c r="S965" i="1"/>
  <c r="T965" i="1" s="1"/>
  <c r="U965" i="1" s="1"/>
  <c r="S672" i="1"/>
  <c r="T672" i="1" s="1"/>
  <c r="U672" i="1" s="1"/>
  <c r="S999" i="1"/>
  <c r="T999" i="1" s="1"/>
  <c r="U999" i="1" s="1"/>
  <c r="S1043" i="1"/>
  <c r="T1043" i="1" s="1"/>
  <c r="U1043" i="1" s="1"/>
  <c r="S1097" i="1"/>
  <c r="T1097" i="1" s="1"/>
  <c r="U1097" i="1" s="1"/>
  <c r="S1729" i="1"/>
  <c r="T1729" i="1" s="1"/>
  <c r="U1729" i="1" s="1"/>
  <c r="S217" i="1"/>
  <c r="T217" i="1" s="1"/>
  <c r="U217" i="1" s="1"/>
  <c r="S670" i="1"/>
  <c r="T670" i="1" s="1"/>
  <c r="U670" i="1" s="1"/>
  <c r="S129" i="1"/>
  <c r="T129" i="1" s="1"/>
  <c r="U129" i="1" s="1"/>
  <c r="S1086" i="1"/>
  <c r="T1086" i="1" s="1"/>
  <c r="U1086" i="1" s="1"/>
  <c r="S493" i="1"/>
  <c r="T493" i="1" s="1"/>
  <c r="U493" i="1" s="1"/>
  <c r="S421" i="1"/>
  <c r="T421" i="1" s="1"/>
  <c r="U421" i="1" s="1"/>
  <c r="S1163" i="1"/>
  <c r="T1163" i="1" s="1"/>
  <c r="U1163" i="1" s="1"/>
  <c r="S1117" i="1"/>
  <c r="T1117" i="1" s="1"/>
  <c r="U1117" i="1" s="1"/>
  <c r="S1618" i="1"/>
  <c r="T1618" i="1" s="1"/>
  <c r="U1618" i="1" s="1"/>
  <c r="S1531" i="1"/>
  <c r="T1531" i="1" s="1"/>
  <c r="U1531" i="1" s="1"/>
  <c r="S119" i="1"/>
  <c r="T119" i="1" s="1"/>
  <c r="U119" i="1" s="1"/>
  <c r="S785" i="1"/>
  <c r="T785" i="1" s="1"/>
  <c r="U785" i="1" s="1"/>
  <c r="S304" i="1"/>
  <c r="T304" i="1" s="1"/>
  <c r="U304" i="1" s="1"/>
  <c r="S1426" i="1"/>
  <c r="T1426" i="1" s="1"/>
  <c r="U1426" i="1" s="1"/>
  <c r="S173" i="1"/>
  <c r="T173" i="1" s="1"/>
  <c r="U173" i="1" s="1"/>
  <c r="S408" i="1"/>
  <c r="T408" i="1" s="1"/>
  <c r="U408" i="1" s="1"/>
  <c r="S236" i="1"/>
  <c r="T236" i="1" s="1"/>
  <c r="U236" i="1" s="1"/>
  <c r="S541" i="1"/>
  <c r="T541" i="1" s="1"/>
  <c r="U541" i="1" s="1"/>
  <c r="S1215" i="1"/>
  <c r="T1215" i="1" s="1"/>
  <c r="U1215" i="1" s="1"/>
  <c r="S513" i="1"/>
  <c r="T513" i="1" s="1"/>
  <c r="U513" i="1" s="1"/>
  <c r="S1770" i="1"/>
  <c r="T1770" i="1" s="1"/>
  <c r="U1770" i="1" s="1"/>
  <c r="S166" i="1"/>
  <c r="T166" i="1" s="1"/>
  <c r="U166" i="1" s="1"/>
  <c r="S227" i="1"/>
  <c r="T227" i="1" s="1"/>
  <c r="U227" i="1" s="1"/>
  <c r="S1627" i="1"/>
  <c r="T1627" i="1" s="1"/>
  <c r="U1627" i="1" s="1"/>
  <c r="S1351" i="1"/>
  <c r="T1351" i="1" s="1"/>
  <c r="U1351" i="1" s="1"/>
  <c r="S1778" i="1"/>
  <c r="T1778" i="1" s="1"/>
  <c r="U1778" i="1" s="1"/>
  <c r="S1077" i="1"/>
  <c r="T1077" i="1" s="1"/>
  <c r="U1077" i="1" s="1"/>
  <c r="S922" i="1"/>
  <c r="T922" i="1" s="1"/>
  <c r="U922" i="1" s="1"/>
  <c r="S1765" i="1"/>
  <c r="T1765" i="1" s="1"/>
  <c r="U1765" i="1" s="1"/>
  <c r="S665" i="1"/>
  <c r="T665" i="1" s="1"/>
  <c r="U665" i="1" s="1"/>
  <c r="S1591" i="1"/>
  <c r="T1591" i="1" s="1"/>
  <c r="U1591" i="1" s="1"/>
  <c r="S203" i="1"/>
  <c r="T203" i="1" s="1"/>
  <c r="U203" i="1" s="1"/>
  <c r="S635" i="1"/>
  <c r="T635" i="1" s="1"/>
  <c r="U635" i="1" s="1"/>
  <c r="S499" i="1"/>
  <c r="T499" i="1" s="1"/>
  <c r="U499" i="1" s="1"/>
  <c r="S1488" i="1"/>
  <c r="T1488" i="1" s="1"/>
  <c r="U1488" i="1" s="1"/>
  <c r="S226" i="1"/>
  <c r="T226" i="1" s="1"/>
  <c r="U226" i="1" s="1"/>
  <c r="S1344" i="1"/>
  <c r="T1344" i="1" s="1"/>
  <c r="U1344" i="1" s="1"/>
  <c r="S1297" i="1"/>
  <c r="T1297" i="1" s="1"/>
  <c r="U1297" i="1" s="1"/>
  <c r="S332" i="1"/>
  <c r="T332" i="1" s="1"/>
  <c r="U332" i="1" s="1"/>
  <c r="S1288" i="1"/>
  <c r="T1288" i="1" s="1"/>
  <c r="U1288" i="1" s="1"/>
  <c r="S30" i="1"/>
  <c r="T30" i="1" s="1"/>
  <c r="U30" i="1" s="1"/>
  <c r="S291" i="1"/>
  <c r="T291" i="1" s="1"/>
  <c r="U291" i="1" s="1"/>
  <c r="S579" i="1"/>
  <c r="T579" i="1" s="1"/>
  <c r="U579" i="1" s="1"/>
  <c r="S1306" i="1"/>
  <c r="T1306" i="1" s="1"/>
  <c r="U1306" i="1" s="1"/>
  <c r="S1700" i="1"/>
  <c r="T1700" i="1" s="1"/>
  <c r="U1700" i="1" s="1"/>
  <c r="S1551" i="1"/>
  <c r="T1551" i="1" s="1"/>
  <c r="U1551" i="1" s="1"/>
  <c r="S392" i="1"/>
  <c r="T392" i="1" s="1"/>
  <c r="U392" i="1" s="1"/>
  <c r="S1681" i="1"/>
  <c r="T1681" i="1" s="1"/>
  <c r="U1681" i="1" s="1"/>
  <c r="S1232" i="1"/>
  <c r="T1232" i="1" s="1"/>
  <c r="U1232" i="1" s="1"/>
  <c r="S1789" i="1"/>
  <c r="T1789" i="1" s="1"/>
  <c r="U1789" i="1" s="1"/>
  <c r="S910" i="1"/>
  <c r="T910" i="1" s="1"/>
  <c r="U910" i="1" s="1"/>
  <c r="S1512" i="1"/>
  <c r="T1512" i="1" s="1"/>
  <c r="U1512" i="1" s="1"/>
  <c r="S1631" i="1"/>
  <c r="T1631" i="1" s="1"/>
  <c r="U1631" i="1" s="1"/>
  <c r="S64" i="1"/>
  <c r="T64" i="1" s="1"/>
  <c r="U64" i="1" s="1"/>
  <c r="S1747" i="1"/>
  <c r="T1747" i="1" s="1"/>
  <c r="U1747" i="1" s="1"/>
  <c r="S1042" i="1"/>
  <c r="T1042" i="1" s="1"/>
  <c r="U1042" i="1" s="1"/>
  <c r="S401" i="1"/>
  <c r="T401" i="1" s="1"/>
  <c r="U401" i="1" s="1"/>
  <c r="S1276" i="1"/>
  <c r="T1276" i="1" s="1"/>
  <c r="U1276" i="1" s="1"/>
  <c r="S1464" i="1"/>
  <c r="T1464" i="1" s="1"/>
  <c r="U1464" i="1" s="1"/>
  <c r="S1159" i="1"/>
  <c r="T1159" i="1" s="1"/>
  <c r="U1159" i="1" s="1"/>
  <c r="S1782" i="1"/>
  <c r="T1782" i="1" s="1"/>
  <c r="U1782" i="1" s="1"/>
  <c r="S1166" i="1"/>
  <c r="T1166" i="1" s="1"/>
  <c r="U1166" i="1" s="1"/>
  <c r="S599" i="1"/>
  <c r="T599" i="1" s="1"/>
  <c r="U599" i="1" s="1"/>
  <c r="S1486" i="1"/>
  <c r="T1486" i="1" s="1"/>
  <c r="U1486" i="1" s="1"/>
  <c r="S491" i="1"/>
  <c r="T491" i="1" s="1"/>
  <c r="U491" i="1" s="1"/>
  <c r="S1673" i="1"/>
  <c r="T1673" i="1" s="1"/>
  <c r="U1673" i="1" s="1"/>
  <c r="S1540" i="1"/>
  <c r="T1540" i="1" s="1"/>
  <c r="U1540" i="1" s="1"/>
  <c r="S1732" i="1"/>
  <c r="T1732" i="1" s="1"/>
  <c r="U1732" i="1" s="1"/>
  <c r="S87" i="1"/>
  <c r="T87" i="1" s="1"/>
  <c r="U87" i="1" s="1"/>
  <c r="S1643" i="1"/>
  <c r="T1643" i="1" s="1"/>
  <c r="U1643" i="1" s="1"/>
  <c r="S1626" i="1"/>
  <c r="T1626" i="1" s="1"/>
  <c r="U1626" i="1" s="1"/>
  <c r="S787" i="1"/>
  <c r="T787" i="1" s="1"/>
  <c r="U787" i="1" s="1"/>
  <c r="S667" i="1"/>
  <c r="T667" i="1" s="1"/>
  <c r="U667" i="1" s="1"/>
  <c r="S1146" i="1"/>
  <c r="T1146" i="1" s="1"/>
  <c r="U1146" i="1" s="1"/>
  <c r="S161" i="1"/>
  <c r="T161" i="1" s="1"/>
  <c r="U161" i="1" s="1"/>
  <c r="S414" i="1"/>
  <c r="T414" i="1" s="1"/>
  <c r="U414" i="1" s="1"/>
  <c r="S666" i="1"/>
  <c r="T666" i="1" s="1"/>
  <c r="U666" i="1" s="1"/>
  <c r="S1701" i="1"/>
  <c r="T1701" i="1" s="1"/>
  <c r="U1701" i="1" s="1"/>
  <c r="S143" i="1"/>
  <c r="T143" i="1" s="1"/>
  <c r="U143" i="1" s="1"/>
  <c r="S267" i="1"/>
  <c r="T267" i="1" s="1"/>
  <c r="U267" i="1" s="1"/>
  <c r="S679" i="1"/>
  <c r="T679" i="1" s="1"/>
  <c r="U679" i="1" s="1"/>
  <c r="S1018" i="1"/>
  <c r="T1018" i="1" s="1"/>
  <c r="U1018" i="1" s="1"/>
  <c r="S1266" i="1"/>
  <c r="T1266" i="1" s="1"/>
  <c r="U1266" i="1" s="1"/>
  <c r="S1273" i="1"/>
  <c r="T1273" i="1" s="1"/>
  <c r="U1273" i="1" s="1"/>
  <c r="S1497" i="1"/>
  <c r="T1497" i="1" s="1"/>
  <c r="U1497" i="1" s="1"/>
  <c r="S811" i="1"/>
  <c r="T811" i="1" s="1"/>
  <c r="U811" i="1" s="1"/>
  <c r="S864" i="1"/>
  <c r="T864" i="1" s="1"/>
  <c r="U864" i="1" s="1"/>
  <c r="S1629" i="1"/>
  <c r="T1629" i="1" s="1"/>
  <c r="U1629" i="1" s="1"/>
  <c r="S854" i="1"/>
  <c r="T854" i="1" s="1"/>
  <c r="U854" i="1" s="1"/>
  <c r="S399" i="1"/>
  <c r="T399" i="1" s="1"/>
  <c r="U399" i="1" s="1"/>
  <c r="S1503" i="1"/>
  <c r="T1503" i="1" s="1"/>
  <c r="U1503" i="1" s="1"/>
  <c r="S1217" i="1"/>
  <c r="T1217" i="1" s="1"/>
  <c r="U1217" i="1" s="1"/>
  <c r="S189" i="1"/>
  <c r="T189" i="1" s="1"/>
  <c r="U189" i="1" s="1"/>
  <c r="S1002" i="1"/>
  <c r="T1002" i="1" s="1"/>
  <c r="U1002" i="1" s="1"/>
  <c r="S1477" i="1"/>
  <c r="T1477" i="1" s="1"/>
  <c r="U1477" i="1" s="1"/>
  <c r="S209" i="1"/>
  <c r="T209" i="1" s="1"/>
  <c r="U209" i="1" s="1"/>
  <c r="S367" i="1"/>
  <c r="T367" i="1" s="1"/>
  <c r="U367" i="1" s="1"/>
  <c r="S444" i="1"/>
  <c r="T444" i="1" s="1"/>
  <c r="U444" i="1" s="1"/>
  <c r="S1168" i="1"/>
  <c r="T1168" i="1" s="1"/>
  <c r="U1168" i="1" s="1"/>
  <c r="S1698" i="1"/>
  <c r="T1698" i="1" s="1"/>
  <c r="U1698" i="1" s="1"/>
  <c r="S1256" i="1"/>
  <c r="T1256" i="1" s="1"/>
  <c r="U1256" i="1" s="1"/>
  <c r="S659" i="1"/>
  <c r="T659" i="1" s="1"/>
  <c r="U659" i="1" s="1"/>
  <c r="S1541" i="1"/>
  <c r="T1541" i="1" s="1"/>
  <c r="U1541" i="1" s="1"/>
  <c r="S931" i="1"/>
  <c r="T931" i="1" s="1"/>
  <c r="U931" i="1" s="1"/>
  <c r="S1292" i="1"/>
  <c r="T1292" i="1" s="1"/>
  <c r="U1292" i="1" s="1"/>
  <c r="S1390" i="1"/>
  <c r="T1390" i="1" s="1"/>
  <c r="U1390" i="1" s="1"/>
  <c r="S1336" i="1"/>
  <c r="T1336" i="1" s="1"/>
  <c r="U1336" i="1" s="1"/>
  <c r="S992" i="1"/>
  <c r="T992" i="1" s="1"/>
  <c r="U992" i="1" s="1"/>
  <c r="S83" i="1"/>
  <c r="T83" i="1" s="1"/>
  <c r="U83" i="1" s="1"/>
  <c r="S306" i="1"/>
  <c r="T306" i="1" s="1"/>
  <c r="U306" i="1" s="1"/>
  <c r="S709" i="1"/>
  <c r="T709" i="1" s="1"/>
  <c r="U709" i="1" s="1"/>
  <c r="S583" i="1"/>
  <c r="T583" i="1" s="1"/>
  <c r="U583" i="1" s="1"/>
  <c r="S1677" i="1"/>
  <c r="T1677" i="1" s="1"/>
  <c r="U1677" i="1" s="1"/>
  <c r="S1176" i="1"/>
  <c r="T1176" i="1" s="1"/>
  <c r="U1176" i="1" s="1"/>
  <c r="S1103" i="1"/>
  <c r="T1103" i="1" s="1"/>
  <c r="U1103" i="1" s="1"/>
  <c r="S1674" i="1"/>
  <c r="T1674" i="1" s="1"/>
  <c r="U1674" i="1" s="1"/>
  <c r="S1409" i="1"/>
  <c r="T1409" i="1" s="1"/>
  <c r="U1409" i="1" s="1"/>
  <c r="S1200" i="1"/>
  <c r="T1200" i="1" s="1"/>
  <c r="U1200" i="1" s="1"/>
  <c r="S815" i="1"/>
  <c r="T815" i="1" s="1"/>
  <c r="U815" i="1" s="1"/>
  <c r="S462" i="1"/>
  <c r="T462" i="1" s="1"/>
  <c r="U462" i="1" s="1"/>
  <c r="S1243" i="1"/>
  <c r="T1243" i="1" s="1"/>
  <c r="U1243" i="1" s="1"/>
  <c r="S202" i="1"/>
  <c r="T202" i="1" s="1"/>
  <c r="U202" i="1" s="1"/>
  <c r="S1036" i="1"/>
  <c r="T1036" i="1" s="1"/>
  <c r="U1036" i="1" s="1"/>
  <c r="S1703" i="1"/>
  <c r="T1703" i="1" s="1"/>
  <c r="U1703" i="1" s="1"/>
  <c r="S105" i="1"/>
  <c r="T105" i="1" s="1"/>
  <c r="U105" i="1" s="1"/>
  <c r="S747" i="1"/>
  <c r="T747" i="1" s="1"/>
  <c r="U747" i="1" s="1"/>
  <c r="S1638" i="1"/>
  <c r="T1638" i="1" s="1"/>
  <c r="U1638" i="1" s="1"/>
  <c r="S704" i="1"/>
  <c r="T704" i="1" s="1"/>
  <c r="U704" i="1" s="1"/>
  <c r="S1186" i="1"/>
  <c r="T1186" i="1" s="1"/>
  <c r="U1186" i="1" s="1"/>
  <c r="S1663" i="1"/>
  <c r="T1663" i="1" s="1"/>
  <c r="U1663" i="1" s="1"/>
  <c r="S1602" i="1"/>
  <c r="T1602" i="1" s="1"/>
  <c r="U1602" i="1" s="1"/>
  <c r="S552" i="1"/>
  <c r="T552" i="1" s="1"/>
  <c r="U552" i="1" s="1"/>
  <c r="S770" i="1"/>
  <c r="T770" i="1" s="1"/>
  <c r="U770" i="1" s="1"/>
  <c r="S824" i="1"/>
  <c r="T824" i="1" s="1"/>
  <c r="U824" i="1" s="1"/>
  <c r="S483" i="1"/>
  <c r="T483" i="1" s="1"/>
  <c r="U483" i="1" s="1"/>
  <c r="S136" i="1"/>
  <c r="T136" i="1" s="1"/>
  <c r="U136" i="1" s="1"/>
  <c r="S1108" i="1"/>
  <c r="T1108" i="1" s="1"/>
  <c r="U1108" i="1" s="1"/>
  <c r="S190" i="1"/>
  <c r="T190" i="1" s="1"/>
  <c r="U190" i="1" s="1"/>
  <c r="S733" i="1"/>
  <c r="T733" i="1" s="1"/>
  <c r="U733" i="1" s="1"/>
  <c r="S1009" i="1"/>
  <c r="T1009" i="1" s="1"/>
  <c r="U1009" i="1" s="1"/>
  <c r="S1277" i="1"/>
  <c r="T1277" i="1" s="1"/>
  <c r="U1277" i="1" s="1"/>
  <c r="S85" i="1"/>
  <c r="T85" i="1" s="1"/>
  <c r="U85" i="1" s="1"/>
  <c r="S960" i="1"/>
  <c r="T960" i="1" s="1"/>
  <c r="U960" i="1" s="1"/>
  <c r="S1124" i="1"/>
  <c r="T1124" i="1" s="1"/>
  <c r="U1124" i="1" s="1"/>
  <c r="S115" i="1"/>
  <c r="T115" i="1" s="1"/>
  <c r="U115" i="1" s="1"/>
  <c r="S1193" i="1"/>
  <c r="T1193" i="1" s="1"/>
  <c r="U1193" i="1" s="1"/>
  <c r="S1051" i="1"/>
  <c r="T1051" i="1" s="1"/>
  <c r="U1051" i="1" s="1"/>
  <c r="S724" i="1"/>
  <c r="T724" i="1" s="1"/>
  <c r="U724" i="1" s="1"/>
  <c r="S394" i="1"/>
  <c r="T394" i="1" s="1"/>
  <c r="U394" i="1" s="1"/>
  <c r="S1249" i="1"/>
  <c r="T1249" i="1" s="1"/>
  <c r="U1249" i="1" s="1"/>
  <c r="S50" i="1"/>
  <c r="T50" i="1" s="1"/>
  <c r="U50" i="1" s="1"/>
  <c r="S1725" i="1"/>
  <c r="T1725" i="1" s="1"/>
  <c r="U1725" i="1" s="1"/>
  <c r="S32" i="1"/>
  <c r="T32" i="1" s="1"/>
  <c r="U32" i="1" s="1"/>
  <c r="S1102" i="1"/>
  <c r="T1102" i="1" s="1"/>
  <c r="U1102" i="1" s="1"/>
  <c r="S1419" i="1"/>
  <c r="T1419" i="1" s="1"/>
  <c r="U1419" i="1" s="1"/>
  <c r="S114" i="1"/>
  <c r="T114" i="1" s="1"/>
  <c r="U114" i="1" s="1"/>
  <c r="S1337" i="1"/>
  <c r="T1337" i="1" s="1"/>
  <c r="U1337" i="1" s="1"/>
  <c r="S1241" i="1"/>
  <c r="T1241" i="1" s="1"/>
  <c r="U1241" i="1" s="1"/>
  <c r="S905" i="1"/>
  <c r="T905" i="1" s="1"/>
  <c r="U905" i="1" s="1"/>
  <c r="S290" i="1"/>
  <c r="T290" i="1" s="1"/>
  <c r="U290" i="1" s="1"/>
  <c r="S1008" i="1"/>
  <c r="T1008" i="1" s="1"/>
  <c r="U1008" i="1" s="1"/>
  <c r="S247" i="1"/>
  <c r="T247" i="1" s="1"/>
  <c r="U247" i="1" s="1"/>
  <c r="S1079" i="1"/>
  <c r="T1079" i="1" s="1"/>
  <c r="U1079" i="1" s="1"/>
  <c r="S1157" i="1"/>
  <c r="T1157" i="1" s="1"/>
  <c r="U1157" i="1" s="1"/>
  <c r="S990" i="1"/>
  <c r="T990" i="1" s="1"/>
  <c r="U990" i="1" s="1"/>
  <c r="S16" i="1"/>
  <c r="T16" i="1" s="1"/>
  <c r="U16" i="1" s="1"/>
  <c r="S366" i="1"/>
  <c r="T366" i="1" s="1"/>
  <c r="U366" i="1" s="1"/>
  <c r="S1132" i="1"/>
  <c r="T1132" i="1" s="1"/>
  <c r="U1132" i="1" s="1"/>
  <c r="S1185" i="1"/>
  <c r="T1185" i="1" s="1"/>
  <c r="U1185" i="1" s="1"/>
  <c r="S1062" i="1"/>
  <c r="T1062" i="1" s="1"/>
  <c r="U1062" i="1" s="1"/>
  <c r="S1479" i="1"/>
  <c r="T1479" i="1" s="1"/>
  <c r="U1479" i="1" s="1"/>
  <c r="S1801" i="1"/>
  <c r="T1801" i="1" s="1"/>
  <c r="U1801" i="1" s="1"/>
  <c r="S1059" i="1"/>
  <c r="T1059" i="1" s="1"/>
  <c r="U1059" i="1" s="1"/>
  <c r="S1611" i="1"/>
  <c r="T1611" i="1" s="1"/>
  <c r="U1611" i="1" s="1"/>
  <c r="S1592" i="1"/>
  <c r="T1592" i="1" s="1"/>
  <c r="U1592" i="1" s="1"/>
  <c r="S1484" i="1"/>
  <c r="T1484" i="1" s="1"/>
  <c r="U1484" i="1" s="1"/>
  <c r="S851" i="1"/>
  <c r="T851" i="1" s="1"/>
  <c r="U851" i="1" s="1"/>
  <c r="S800" i="1"/>
  <c r="T800" i="1" s="1"/>
  <c r="U800" i="1" s="1"/>
  <c r="S1196" i="1"/>
  <c r="T1196" i="1" s="1"/>
  <c r="U1196" i="1" s="1"/>
  <c r="S468" i="1"/>
  <c r="T468" i="1" s="1"/>
  <c r="U468" i="1" s="1"/>
  <c r="S443" i="1"/>
  <c r="T443" i="1" s="1"/>
  <c r="U443" i="1" s="1"/>
  <c r="S1260" i="1"/>
  <c r="T1260" i="1" s="1"/>
  <c r="U1260" i="1" s="1"/>
  <c r="S1691" i="1"/>
  <c r="T1691" i="1" s="1"/>
  <c r="U1691" i="1" s="1"/>
  <c r="S746" i="1"/>
  <c r="T746" i="1" s="1"/>
  <c r="U746" i="1" s="1"/>
  <c r="S1254" i="1"/>
  <c r="T1254" i="1" s="1"/>
  <c r="U1254" i="1" s="1"/>
  <c r="S356" i="1"/>
  <c r="T356" i="1" s="1"/>
  <c r="U356" i="1" s="1"/>
  <c r="S711" i="1"/>
  <c r="T711" i="1" s="1"/>
  <c r="U711" i="1" s="1"/>
  <c r="S219" i="1"/>
  <c r="T219" i="1" s="1"/>
  <c r="U219" i="1" s="1"/>
  <c r="S774" i="1"/>
  <c r="T774" i="1" s="1"/>
  <c r="U774" i="1" s="1"/>
  <c r="S1127" i="1"/>
  <c r="T1127" i="1" s="1"/>
  <c r="U1127" i="1" s="1"/>
  <c r="S1538" i="1"/>
  <c r="T1538" i="1" s="1"/>
  <c r="U1538" i="1" s="1"/>
  <c r="S89" i="1"/>
  <c r="T89" i="1" s="1"/>
  <c r="U89" i="1" s="1"/>
  <c r="S472" i="1"/>
  <c r="T472" i="1" s="1"/>
  <c r="U472" i="1" s="1"/>
  <c r="S996" i="1"/>
  <c r="T996" i="1" s="1"/>
  <c r="U996" i="1" s="1"/>
  <c r="S1396" i="1"/>
  <c r="T1396" i="1" s="1"/>
  <c r="U1396" i="1" s="1"/>
  <c r="S469" i="1"/>
  <c r="T469" i="1" s="1"/>
  <c r="U469" i="1" s="1"/>
  <c r="S58" i="1"/>
  <c r="T58" i="1" s="1"/>
  <c r="U58" i="1" s="1"/>
  <c r="S997" i="1"/>
  <c r="T997" i="1" s="1"/>
  <c r="U997" i="1" s="1"/>
  <c r="S1478" i="1"/>
  <c r="T1478" i="1" s="1"/>
  <c r="U1478" i="1" s="1"/>
  <c r="S936" i="1"/>
  <c r="T936" i="1" s="1"/>
  <c r="U936" i="1" s="1"/>
  <c r="S909" i="1"/>
  <c r="T909" i="1" s="1"/>
  <c r="U909" i="1" s="1"/>
  <c r="S355" i="1"/>
  <c r="T355" i="1" s="1"/>
  <c r="U355" i="1" s="1"/>
  <c r="S1726" i="1"/>
  <c r="T1726" i="1" s="1"/>
  <c r="U1726" i="1" s="1"/>
  <c r="S840" i="1"/>
  <c r="T840" i="1" s="1"/>
  <c r="U840" i="1" s="1"/>
  <c r="S442" i="1"/>
  <c r="T442" i="1" s="1"/>
  <c r="U442" i="1" s="1"/>
  <c r="S81" i="1"/>
  <c r="T81" i="1" s="1"/>
  <c r="U81" i="1" s="1"/>
  <c r="S1384" i="1"/>
  <c r="T1384" i="1" s="1"/>
  <c r="U1384" i="1" s="1"/>
  <c r="S1743" i="1"/>
  <c r="T1743" i="1" s="1"/>
  <c r="U1743" i="1" s="1"/>
  <c r="S1669" i="1"/>
  <c r="T1669" i="1" s="1"/>
  <c r="U1669" i="1" s="1"/>
  <c r="S1438" i="1"/>
  <c r="T1438" i="1" s="1"/>
  <c r="U1438" i="1" s="1"/>
  <c r="S95" i="1"/>
  <c r="T95" i="1" s="1"/>
  <c r="U95" i="1" s="1"/>
  <c r="S1487" i="1"/>
  <c r="T1487" i="1" s="1"/>
  <c r="U1487" i="1" s="1"/>
  <c r="S1289" i="1"/>
  <c r="T1289" i="1" s="1"/>
  <c r="U1289" i="1" s="1"/>
  <c r="S1304" i="1"/>
  <c r="T1304" i="1" s="1"/>
  <c r="U1304" i="1" s="1"/>
  <c r="S260" i="1"/>
  <c r="T260" i="1" s="1"/>
  <c r="U260" i="1" s="1"/>
  <c r="S1385" i="1"/>
  <c r="T1385" i="1" s="1"/>
  <c r="U1385" i="1" s="1"/>
  <c r="S1442" i="1"/>
  <c r="T1442" i="1" s="1"/>
  <c r="U1442" i="1" s="1"/>
  <c r="S1584" i="1"/>
  <c r="T1584" i="1" s="1"/>
  <c r="U1584" i="1" s="1"/>
  <c r="S1056" i="1"/>
  <c r="T1056" i="1" s="1"/>
  <c r="U1056" i="1" s="1"/>
  <c r="S865" i="1"/>
  <c r="T865" i="1" s="1"/>
  <c r="U865" i="1" s="1"/>
  <c r="S1144" i="1"/>
  <c r="T1144" i="1" s="1"/>
  <c r="U1144" i="1" s="1"/>
  <c r="S558" i="1"/>
  <c r="T558" i="1" s="1"/>
  <c r="U558" i="1" s="1"/>
  <c r="S828" i="1"/>
  <c r="T828" i="1" s="1"/>
  <c r="U828" i="1" s="1"/>
  <c r="S1406" i="1"/>
  <c r="T1406" i="1" s="1"/>
  <c r="U1406" i="1" s="1"/>
  <c r="S245" i="1"/>
  <c r="T245" i="1" s="1"/>
  <c r="U245" i="1" s="1"/>
  <c r="S978" i="1"/>
  <c r="T978" i="1" s="1"/>
  <c r="U978" i="1" s="1"/>
  <c r="S1071" i="1"/>
  <c r="T1071" i="1" s="1"/>
  <c r="U1071" i="1" s="1"/>
  <c r="S1806" i="1"/>
  <c r="T1806" i="1" s="1"/>
  <c r="U1806" i="1" s="1"/>
  <c r="S1645" i="1"/>
  <c r="T1645" i="1" s="1"/>
  <c r="U1645" i="1" s="1"/>
  <c r="S354" i="1"/>
  <c r="T354" i="1" s="1"/>
  <c r="U354" i="1" s="1"/>
  <c r="S1722" i="1"/>
  <c r="T1722" i="1" s="1"/>
  <c r="U1722" i="1" s="1"/>
  <c r="S273" i="1"/>
  <c r="T273" i="1" s="1"/>
  <c r="U273" i="1" s="1"/>
  <c r="S920" i="1"/>
  <c r="T920" i="1" s="1"/>
  <c r="U920" i="1" s="1"/>
  <c r="S1465" i="1"/>
  <c r="T1465" i="1" s="1"/>
  <c r="U1465" i="1" s="1"/>
  <c r="S1050" i="1"/>
  <c r="T1050" i="1" s="1"/>
  <c r="U1050" i="1" s="1"/>
  <c r="S1690" i="1"/>
  <c r="T1690" i="1" s="1"/>
  <c r="U1690" i="1" s="1"/>
  <c r="S1654" i="1"/>
  <c r="T1654" i="1" s="1"/>
  <c r="U1654" i="1" s="1"/>
  <c r="S1264" i="1"/>
  <c r="T1264" i="1" s="1"/>
  <c r="U1264" i="1" s="1"/>
  <c r="S93" i="1"/>
  <c r="T93" i="1" s="1"/>
  <c r="U93" i="1" s="1"/>
  <c r="S759" i="1"/>
  <c r="T759" i="1" s="1"/>
  <c r="U759" i="1" s="1"/>
  <c r="S184" i="1"/>
  <c r="T184" i="1" s="1"/>
  <c r="U184" i="1" s="1"/>
  <c r="S708" i="1"/>
  <c r="T708" i="1" s="1"/>
  <c r="U708" i="1" s="1"/>
  <c r="S1324" i="1"/>
  <c r="T1324" i="1" s="1"/>
  <c r="U1324" i="1" s="1"/>
  <c r="S1267" i="1"/>
  <c r="T1267" i="1" s="1"/>
  <c r="U1267" i="1" s="1"/>
  <c r="S1522" i="1"/>
  <c r="T1522" i="1" s="1"/>
  <c r="U1522" i="1" s="1"/>
  <c r="S15" i="1"/>
  <c r="T15" i="1" s="1"/>
  <c r="U15" i="1" s="1"/>
  <c r="S1358" i="1"/>
  <c r="T1358" i="1" s="1"/>
  <c r="U1358" i="1" s="1"/>
  <c r="S974" i="1"/>
  <c r="T974" i="1" s="1"/>
  <c r="U974" i="1" s="1"/>
  <c r="S453" i="1"/>
  <c r="T453" i="1" s="1"/>
  <c r="U453" i="1" s="1"/>
  <c r="S1325" i="1"/>
  <c r="T1325" i="1" s="1"/>
  <c r="U1325" i="1" s="1"/>
  <c r="S418" i="1"/>
  <c r="T418" i="1" s="1"/>
  <c r="U418" i="1" s="1"/>
  <c r="S1545" i="1"/>
  <c r="T1545" i="1" s="1"/>
  <c r="U1545" i="1" s="1"/>
  <c r="S163" i="1"/>
  <c r="T163" i="1" s="1"/>
  <c r="U163" i="1" s="1"/>
  <c r="S1182" i="1"/>
  <c r="T1182" i="1" s="1"/>
  <c r="U1182" i="1" s="1"/>
  <c r="S391" i="1"/>
  <c r="T391" i="1" s="1"/>
  <c r="U391" i="1" s="1"/>
  <c r="S661" i="1"/>
  <c r="T661" i="1" s="1"/>
  <c r="U661" i="1" s="1"/>
  <c r="S259" i="1"/>
  <c r="T259" i="1" s="1"/>
  <c r="U259" i="1" s="1"/>
  <c r="S984" i="1"/>
  <c r="T984" i="1" s="1"/>
  <c r="U984" i="1" s="1"/>
  <c r="S1657" i="1"/>
  <c r="T1657" i="1" s="1"/>
  <c r="U1657" i="1" s="1"/>
  <c r="S1319" i="1"/>
  <c r="T1319" i="1" s="1"/>
  <c r="U1319" i="1" s="1"/>
  <c r="S1570" i="1"/>
  <c r="T1570" i="1" s="1"/>
  <c r="U1570" i="1" s="1"/>
  <c r="S1058" i="1"/>
  <c r="T1058" i="1" s="1"/>
  <c r="U1058" i="1" s="1"/>
  <c r="S1490" i="1"/>
  <c r="T1490" i="1" s="1"/>
  <c r="U1490" i="1" s="1"/>
  <c r="S374" i="1"/>
  <c r="T374" i="1" s="1"/>
  <c r="U374" i="1" s="1"/>
  <c r="S1198" i="1"/>
  <c r="T1198" i="1" s="1"/>
  <c r="U1198" i="1" s="1"/>
  <c r="S230" i="1"/>
  <c r="T230" i="1" s="1"/>
  <c r="U230" i="1" s="1"/>
  <c r="S378" i="1"/>
  <c r="T378" i="1" s="1"/>
  <c r="U378" i="1" s="1"/>
  <c r="S618" i="1"/>
  <c r="T618" i="1" s="1"/>
  <c r="U618" i="1" s="1"/>
  <c r="S597" i="1"/>
  <c r="T597" i="1" s="1"/>
  <c r="U597" i="1" s="1"/>
  <c r="S436" i="1"/>
  <c r="T436" i="1" s="1"/>
  <c r="U436" i="1" s="1"/>
  <c r="S1537" i="1"/>
  <c r="T1537" i="1" s="1"/>
  <c r="U1537" i="1" s="1"/>
  <c r="S1519" i="1"/>
  <c r="T1519" i="1" s="1"/>
  <c r="U1519" i="1" s="1"/>
  <c r="S1599" i="1"/>
  <c r="T1599" i="1" s="1"/>
  <c r="U1599" i="1" s="1"/>
  <c r="S1403" i="1"/>
  <c r="T1403" i="1" s="1"/>
  <c r="U1403" i="1" s="1"/>
  <c r="S1204" i="1"/>
  <c r="T1204" i="1" s="1"/>
  <c r="U1204" i="1" s="1"/>
  <c r="S896" i="1"/>
  <c r="T896" i="1" s="1"/>
  <c r="U896" i="1" s="1"/>
  <c r="S1303" i="1"/>
  <c r="T1303" i="1" s="1"/>
  <c r="U1303" i="1" s="1"/>
  <c r="S1650" i="1"/>
  <c r="T1650" i="1" s="1"/>
  <c r="U1650" i="1" s="1"/>
  <c r="S761" i="1"/>
  <c r="T761" i="1" s="1"/>
  <c r="U761" i="1" s="1"/>
  <c r="S732" i="1"/>
  <c r="T732" i="1" s="1"/>
  <c r="U732" i="1" s="1"/>
  <c r="S1719" i="1"/>
  <c r="T1719" i="1" s="1"/>
  <c r="U1719" i="1" s="1"/>
  <c r="S1597" i="1"/>
  <c r="T1597" i="1" s="1"/>
  <c r="U1597" i="1" s="1"/>
  <c r="S889" i="1"/>
  <c r="T889" i="1" s="1"/>
  <c r="U889" i="1" s="1"/>
  <c r="S968" i="1"/>
  <c r="T968" i="1" s="1"/>
  <c r="U968" i="1" s="1"/>
  <c r="S543" i="1"/>
  <c r="T543" i="1" s="1"/>
  <c r="U543" i="1" s="1"/>
  <c r="S516" i="1"/>
  <c r="T516" i="1" s="1"/>
  <c r="U516" i="1" s="1"/>
  <c r="S395" i="1"/>
  <c r="T395" i="1" s="1"/>
  <c r="U395" i="1" s="1"/>
  <c r="S426" i="1"/>
  <c r="T426" i="1" s="1"/>
  <c r="U426" i="1" s="1"/>
  <c r="S1376" i="1"/>
  <c r="T1376" i="1" s="1"/>
  <c r="U1376" i="1" s="1"/>
  <c r="S1098" i="1"/>
  <c r="T1098" i="1" s="1"/>
  <c r="U1098" i="1" s="1"/>
  <c r="S302" i="1"/>
  <c r="T302" i="1" s="1"/>
  <c r="U302" i="1" s="1"/>
  <c r="S272" i="1"/>
  <c r="T272" i="1" s="1"/>
  <c r="U272" i="1" s="1"/>
  <c r="S139" i="1"/>
  <c r="T139" i="1" s="1"/>
  <c r="U139" i="1" s="1"/>
  <c r="S995" i="1"/>
  <c r="T995" i="1" s="1"/>
  <c r="U995" i="1" s="1"/>
  <c r="S142" i="1"/>
  <c r="T142" i="1" s="1"/>
  <c r="U142" i="1" s="1"/>
  <c r="S1312" i="1"/>
  <c r="T1312" i="1" s="1"/>
  <c r="U1312" i="1" s="1"/>
  <c r="S983" i="1"/>
  <c r="T983" i="1" s="1"/>
  <c r="U983" i="1" s="1"/>
  <c r="S1706" i="1"/>
  <c r="T1706" i="1" s="1"/>
  <c r="U1706" i="1" s="1"/>
  <c r="S1373" i="1"/>
  <c r="T1373" i="1" s="1"/>
  <c r="U1373" i="1" s="1"/>
  <c r="S1135" i="1"/>
  <c r="T1135" i="1" s="1"/>
  <c r="U1135" i="1" s="1"/>
  <c r="S535" i="1"/>
  <c r="T535" i="1" s="1"/>
  <c r="U535" i="1" s="1"/>
  <c r="S1407" i="1"/>
  <c r="T1407" i="1" s="1"/>
  <c r="U1407" i="1" s="1"/>
  <c r="S345" i="1"/>
  <c r="T345" i="1" s="1"/>
  <c r="U345" i="1" s="1"/>
  <c r="S309" i="1"/>
  <c r="T309" i="1" s="1"/>
  <c r="U309" i="1" s="1"/>
  <c r="S842" i="1"/>
  <c r="T842" i="1" s="1"/>
  <c r="U842" i="1" s="1"/>
  <c r="S281" i="1"/>
  <c r="T281" i="1" s="1"/>
  <c r="U281" i="1" s="1"/>
  <c r="S1012" i="1"/>
  <c r="T1012" i="1" s="1"/>
  <c r="U1012" i="1" s="1"/>
  <c r="S1052" i="1"/>
  <c r="T1052" i="1" s="1"/>
  <c r="U1052" i="1" s="1"/>
  <c r="S463" i="1"/>
  <c r="T463" i="1" s="1"/>
  <c r="U463" i="1" s="1"/>
  <c r="S758" i="1"/>
  <c r="T758" i="1" s="1"/>
  <c r="U758" i="1" s="1"/>
  <c r="S223" i="1"/>
  <c r="T223" i="1" s="1"/>
  <c r="U223" i="1" s="1"/>
  <c r="S561" i="1"/>
  <c r="T561" i="1" s="1"/>
  <c r="U561" i="1" s="1"/>
  <c r="S566" i="1"/>
  <c r="T566" i="1" s="1"/>
  <c r="U566" i="1" s="1"/>
  <c r="S1684" i="1"/>
  <c r="T1684" i="1" s="1"/>
  <c r="U1684" i="1" s="1"/>
  <c r="S457" i="1"/>
  <c r="T457" i="1" s="1"/>
  <c r="U457" i="1" s="1"/>
  <c r="S581" i="1"/>
  <c r="T581" i="1" s="1"/>
  <c r="U581" i="1" s="1"/>
  <c r="S381" i="1"/>
  <c r="T381" i="1" s="1"/>
  <c r="U381" i="1" s="1"/>
  <c r="S1735" i="1"/>
  <c r="T1735" i="1" s="1"/>
  <c r="U1735" i="1" s="1"/>
  <c r="S429" i="1"/>
  <c r="T429" i="1" s="1"/>
  <c r="U429" i="1" s="1"/>
  <c r="S1480" i="1"/>
  <c r="T1480" i="1" s="1"/>
  <c r="U1480" i="1" s="1"/>
  <c r="S193" i="1"/>
  <c r="T193" i="1" s="1"/>
  <c r="U193" i="1" s="1"/>
  <c r="S1164" i="1"/>
  <c r="T1164" i="1" s="1"/>
  <c r="U1164" i="1" s="1"/>
  <c r="S1803" i="1"/>
  <c r="T1803" i="1" s="1"/>
  <c r="U1803" i="1" s="1"/>
  <c r="S1780" i="1"/>
  <c r="T1780" i="1" s="1"/>
  <c r="U1780" i="1" s="1"/>
  <c r="S1449" i="1"/>
  <c r="T1449" i="1" s="1"/>
  <c r="U1449" i="1" s="1"/>
  <c r="S1606" i="1"/>
  <c r="T1606" i="1" s="1"/>
  <c r="U1606" i="1" s="1"/>
  <c r="S435" i="1"/>
  <c r="T435" i="1" s="1"/>
  <c r="U435" i="1" s="1"/>
  <c r="S971" i="1"/>
  <c r="T971" i="1" s="1"/>
  <c r="U971" i="1" s="1"/>
  <c r="S1040" i="1"/>
  <c r="T1040" i="1" s="1"/>
  <c r="U1040" i="1" s="1"/>
  <c r="S384" i="1"/>
  <c r="T384" i="1" s="1"/>
  <c r="U384" i="1" s="1"/>
  <c r="S565" i="1"/>
  <c r="T565" i="1" s="1"/>
  <c r="U565" i="1" s="1"/>
  <c r="S1509" i="1"/>
  <c r="T1509" i="1" s="1"/>
  <c r="U1509" i="1" s="1"/>
  <c r="S1622" i="1"/>
  <c r="T1622" i="1" s="1"/>
  <c r="U1622" i="1" s="1"/>
  <c r="S882" i="1"/>
  <c r="T882" i="1" s="1"/>
  <c r="U882" i="1" s="1"/>
  <c r="S1327" i="1"/>
  <c r="T1327" i="1" s="1"/>
  <c r="U1327" i="1" s="1"/>
  <c r="S67" i="1"/>
  <c r="T67" i="1" s="1"/>
  <c r="U67" i="1" s="1"/>
  <c r="S1508" i="1"/>
  <c r="T1508" i="1" s="1"/>
  <c r="U1508" i="1" s="1"/>
  <c r="S1575" i="1"/>
  <c r="T1575" i="1" s="1"/>
  <c r="U1575" i="1" s="1"/>
  <c r="S1577" i="1"/>
  <c r="T1577" i="1" s="1"/>
  <c r="U1577" i="1" s="1"/>
  <c r="S589" i="1"/>
  <c r="T589" i="1" s="1"/>
  <c r="U589" i="1" s="1"/>
  <c r="S315" i="1"/>
  <c r="T315" i="1" s="1"/>
  <c r="U315" i="1" s="1"/>
  <c r="S411" i="1"/>
  <c r="T411" i="1" s="1"/>
  <c r="U411" i="1" s="1"/>
  <c r="S836" i="1"/>
  <c r="T836" i="1" s="1"/>
  <c r="U836" i="1" s="1"/>
  <c r="S1027" i="1"/>
  <c r="T1027" i="1" s="1"/>
  <c r="U1027" i="1" s="1"/>
  <c r="S1106" i="1"/>
  <c r="T1106" i="1" s="1"/>
  <c r="U1106" i="1" s="1"/>
  <c r="S572" i="1"/>
  <c r="T572" i="1" s="1"/>
  <c r="U572" i="1" s="1"/>
  <c r="S1363" i="1"/>
  <c r="T1363" i="1" s="1"/>
  <c r="U1363" i="1" s="1"/>
  <c r="S1567" i="1"/>
  <c r="T1567" i="1" s="1"/>
  <c r="U1567" i="1" s="1"/>
  <c r="S783" i="1"/>
  <c r="T783" i="1" s="1"/>
  <c r="U783" i="1" s="1"/>
  <c r="S849" i="1"/>
  <c r="T849" i="1" s="1"/>
  <c r="U849" i="1" s="1"/>
  <c r="S73" i="1"/>
  <c r="T73" i="1" s="1"/>
  <c r="U73" i="1" s="1"/>
  <c r="S619" i="1"/>
  <c r="T619" i="1" s="1"/>
  <c r="U619" i="1" s="1"/>
  <c r="S1648" i="1"/>
  <c r="T1648" i="1" s="1"/>
  <c r="U1648" i="1" s="1"/>
  <c r="S1119" i="1"/>
  <c r="T1119" i="1" s="1"/>
  <c r="U1119" i="1" s="1"/>
  <c r="S866" i="1"/>
  <c r="T866" i="1" s="1"/>
  <c r="U866" i="1" s="1"/>
  <c r="S396" i="1"/>
  <c r="T396" i="1" s="1"/>
  <c r="U396" i="1" s="1"/>
  <c r="S1491" i="1"/>
  <c r="T1491" i="1" s="1"/>
  <c r="U1491" i="1" s="1"/>
  <c r="S671" i="1"/>
  <c r="T671" i="1" s="1"/>
  <c r="U671" i="1" s="1"/>
  <c r="S195" i="1"/>
  <c r="T195" i="1" s="1"/>
  <c r="U195" i="1" s="1"/>
  <c r="S1640" i="1"/>
  <c r="T1640" i="1" s="1"/>
  <c r="U1640" i="1" s="1"/>
  <c r="S441" i="1"/>
  <c r="T441" i="1" s="1"/>
  <c r="U441" i="1" s="1"/>
  <c r="S1125" i="1"/>
  <c r="T1125" i="1" s="1"/>
  <c r="U1125" i="1" s="1"/>
  <c r="S935" i="1"/>
  <c r="T935" i="1" s="1"/>
  <c r="U935" i="1" s="1"/>
  <c r="S1616" i="1"/>
  <c r="T1616" i="1" s="1"/>
  <c r="U1616" i="1" s="1"/>
  <c r="S668" i="1"/>
  <c r="T668" i="1" s="1"/>
  <c r="U668" i="1" s="1"/>
  <c r="S1020" i="1"/>
  <c r="T1020" i="1" s="1"/>
  <c r="U1020" i="1" s="1"/>
  <c r="S839" i="1"/>
  <c r="T839" i="1" s="1"/>
  <c r="U839" i="1" s="1"/>
  <c r="S1688" i="1"/>
  <c r="T1688" i="1" s="1"/>
  <c r="U1688" i="1" s="1"/>
  <c r="S1184" i="1"/>
  <c r="T1184" i="1" s="1"/>
  <c r="U1184" i="1" s="1"/>
  <c r="S738" i="1"/>
  <c r="T738" i="1" s="1"/>
  <c r="U738" i="1" s="1"/>
  <c r="S934" i="1"/>
  <c r="T934" i="1" s="1"/>
  <c r="U934" i="1" s="1"/>
  <c r="S1320" i="1"/>
  <c r="T1320" i="1" s="1"/>
  <c r="U1320" i="1" s="1"/>
  <c r="S341" i="1"/>
  <c r="T341" i="1" s="1"/>
  <c r="U341" i="1" s="1"/>
  <c r="S198" i="1"/>
  <c r="T198" i="1" s="1"/>
  <c r="U198" i="1" s="1"/>
  <c r="S25" i="1"/>
  <c r="T25" i="1" s="1"/>
  <c r="U25" i="1" s="1"/>
  <c r="S1526" i="1"/>
  <c r="T1526" i="1" s="1"/>
  <c r="U1526" i="1" s="1"/>
  <c r="S894" i="1"/>
  <c r="T894" i="1" s="1"/>
  <c r="U894" i="1" s="1"/>
  <c r="S722" i="1"/>
  <c r="T722" i="1" s="1"/>
  <c r="U722" i="1" s="1"/>
  <c r="S1679" i="1"/>
  <c r="T1679" i="1" s="1"/>
  <c r="U1679" i="1" s="1"/>
  <c r="S1068" i="1"/>
  <c r="T1068" i="1" s="1"/>
  <c r="U1068" i="1" s="1"/>
  <c r="S1033" i="1"/>
  <c r="T1033" i="1" s="1"/>
  <c r="U1033" i="1" s="1"/>
  <c r="S924" i="1"/>
  <c r="T924" i="1" s="1"/>
  <c r="U924" i="1" s="1"/>
  <c r="S1805" i="1"/>
  <c r="T1805" i="1" s="1"/>
  <c r="U1805" i="1" s="1"/>
  <c r="S586" i="1"/>
  <c r="T586" i="1" s="1"/>
  <c r="U586" i="1" s="1"/>
  <c r="S1335" i="1"/>
  <c r="T1335" i="1" s="1"/>
  <c r="U1335" i="1" s="1"/>
  <c r="S1607" i="1"/>
  <c r="T1607" i="1" s="1"/>
  <c r="U1607" i="1" s="1"/>
  <c r="S194" i="1"/>
  <c r="T194" i="1" s="1"/>
  <c r="U194" i="1" s="1"/>
  <c r="S808" i="1"/>
  <c r="T808" i="1" s="1"/>
  <c r="U808" i="1" s="1"/>
  <c r="S981" i="1"/>
  <c r="T981" i="1" s="1"/>
  <c r="U981" i="1" s="1"/>
  <c r="S536" i="1"/>
  <c r="T536" i="1" s="1"/>
  <c r="U536" i="1" s="1"/>
  <c r="S604" i="1"/>
  <c r="T604" i="1" s="1"/>
  <c r="U604" i="1" s="1"/>
  <c r="S697" i="1"/>
  <c r="T697" i="1" s="1"/>
  <c r="U697" i="1" s="1"/>
  <c r="S1165" i="1"/>
  <c r="T1165" i="1" s="1"/>
  <c r="U1165" i="1" s="1"/>
  <c r="S293" i="1"/>
  <c r="T293" i="1" s="1"/>
  <c r="U293" i="1" s="1"/>
  <c r="S1258" i="1"/>
  <c r="T1258" i="1" s="1"/>
  <c r="U1258" i="1" s="1"/>
  <c r="S794" i="1"/>
  <c r="T794" i="1" s="1"/>
  <c r="U794" i="1" s="1"/>
  <c r="S1286" i="1"/>
  <c r="T1286" i="1" s="1"/>
  <c r="U1286" i="1" s="1"/>
  <c r="S1665" i="1"/>
  <c r="T1665" i="1" s="1"/>
  <c r="U1665" i="1" s="1"/>
  <c r="S1624" i="1"/>
  <c r="T1624" i="1" s="1"/>
  <c r="U1624" i="1" s="1"/>
  <c r="S1705" i="1"/>
  <c r="T1705" i="1" s="1"/>
  <c r="U1705" i="1" s="1"/>
  <c r="S584" i="1"/>
  <c r="T584" i="1" s="1"/>
  <c r="U584" i="1" s="1"/>
  <c r="S726" i="1"/>
  <c r="T726" i="1" s="1"/>
  <c r="U726" i="1" s="1"/>
  <c r="S1070" i="1"/>
  <c r="T1070" i="1" s="1"/>
  <c r="U1070" i="1" s="1"/>
  <c r="S1333" i="1"/>
  <c r="T1333" i="1" s="1"/>
  <c r="U1333" i="1" s="1"/>
  <c r="S937" i="1"/>
  <c r="T937" i="1" s="1"/>
  <c r="U937" i="1" s="1"/>
  <c r="S1085" i="1"/>
  <c r="T1085" i="1" s="1"/>
  <c r="U1085" i="1" s="1"/>
  <c r="S160" i="1"/>
  <c r="T160" i="1" s="1"/>
  <c r="U160" i="1" s="1"/>
  <c r="S1745" i="1"/>
  <c r="T1745" i="1" s="1"/>
  <c r="U1745" i="1" s="1"/>
  <c r="S856" i="1"/>
  <c r="T856" i="1" s="1"/>
  <c r="U856" i="1" s="1"/>
  <c r="S1556" i="1"/>
  <c r="T1556" i="1" s="1"/>
  <c r="U1556" i="1" s="1"/>
  <c r="S201" i="1"/>
  <c r="T201" i="1" s="1"/>
  <c r="U201" i="1" s="1"/>
  <c r="S243" i="1"/>
  <c r="T243" i="1" s="1"/>
  <c r="U243" i="1" s="1"/>
  <c r="S1590" i="1"/>
  <c r="T1590" i="1" s="1"/>
  <c r="U1590" i="1" s="1"/>
  <c r="S1492" i="1"/>
  <c r="T1492" i="1" s="1"/>
  <c r="U1492" i="1" s="1"/>
  <c r="S508" i="1"/>
  <c r="T508" i="1" s="1"/>
  <c r="U508" i="1" s="1"/>
  <c r="S953" i="1"/>
  <c r="T953" i="1" s="1"/>
  <c r="U953" i="1" s="1"/>
  <c r="S239" i="1"/>
  <c r="T239" i="1" s="1"/>
  <c r="U239" i="1" s="1"/>
  <c r="S1121" i="1"/>
  <c r="T1121" i="1" s="1"/>
  <c r="U1121" i="1" s="1"/>
  <c r="S1308" i="1"/>
  <c r="T1308" i="1" s="1"/>
  <c r="U1308" i="1" s="1"/>
  <c r="S533" i="1"/>
  <c r="T533" i="1" s="1"/>
  <c r="U533" i="1" s="1"/>
  <c r="S1796" i="1"/>
  <c r="T1796" i="1" s="1"/>
  <c r="U1796" i="1" s="1"/>
  <c r="S768" i="1"/>
  <c r="T768" i="1" s="1"/>
  <c r="U768" i="1" s="1"/>
  <c r="S986" i="1"/>
  <c r="T986" i="1" s="1"/>
  <c r="U986" i="1" s="1"/>
  <c r="S1245" i="1"/>
  <c r="T1245" i="1" s="1"/>
  <c r="U1245" i="1" s="1"/>
  <c r="S1074" i="1"/>
  <c r="T1074" i="1" s="1"/>
  <c r="U1074" i="1" s="1"/>
  <c r="S79" i="1"/>
  <c r="T79" i="1" s="1"/>
  <c r="U79" i="1" s="1"/>
  <c r="S317" i="1"/>
  <c r="T317" i="1" s="1"/>
  <c r="U317" i="1" s="1"/>
  <c r="S1082" i="1"/>
  <c r="T1082" i="1" s="1"/>
  <c r="U1082" i="1" s="1"/>
  <c r="S1016" i="1"/>
  <c r="T1016" i="1" s="1"/>
  <c r="U1016" i="1" s="1"/>
  <c r="S1736" i="1"/>
  <c r="T1736" i="1" s="1"/>
  <c r="U1736" i="1" s="1"/>
  <c r="S967" i="1"/>
  <c r="T967" i="1" s="1"/>
  <c r="U967" i="1" s="1"/>
  <c r="S1420" i="1"/>
  <c r="T1420" i="1" s="1"/>
  <c r="U1420" i="1" s="1"/>
  <c r="S1093" i="1"/>
  <c r="T1093" i="1" s="1"/>
  <c r="U1093" i="1" s="1"/>
  <c r="S74" i="1"/>
  <c r="T74" i="1" s="1"/>
  <c r="U74" i="1" s="1"/>
  <c r="S427" i="1"/>
  <c r="T427" i="1" s="1"/>
  <c r="U427" i="1" s="1"/>
  <c r="S1521" i="1"/>
  <c r="T1521" i="1" s="1"/>
  <c r="U1521" i="1" s="1"/>
  <c r="S1588" i="1"/>
  <c r="T1588" i="1" s="1"/>
  <c r="U1588" i="1" s="1"/>
  <c r="S1022" i="1"/>
  <c r="T1022" i="1" s="1"/>
  <c r="U1022" i="1" s="1"/>
  <c r="S222" i="1"/>
  <c r="T222" i="1" s="1"/>
  <c r="U222" i="1" s="1"/>
  <c r="Q60" i="1"/>
  <c r="R60" i="1" s="1"/>
  <c r="AC60" i="1" s="1"/>
  <c r="Q429" i="1"/>
  <c r="R429" i="1" s="1"/>
  <c r="AC429" i="1" s="1"/>
  <c r="Q543" i="1"/>
  <c r="R543" i="1" s="1"/>
  <c r="AC543" i="1" s="1"/>
  <c r="Q460" i="1"/>
  <c r="R460" i="1" s="1"/>
  <c r="AC460" i="1" s="1"/>
  <c r="Q1334" i="1"/>
  <c r="R1334" i="1" s="1"/>
  <c r="AC1334" i="1" s="1"/>
  <c r="Q1405" i="1"/>
  <c r="R1405" i="1" s="1"/>
  <c r="AC1405" i="1" s="1"/>
  <c r="Q838" i="1"/>
  <c r="R838" i="1" s="1"/>
  <c r="AC838" i="1" s="1"/>
  <c r="Q1113" i="1"/>
  <c r="R1113" i="1" s="1"/>
  <c r="AC1113" i="1" s="1"/>
  <c r="Q1267" i="1"/>
  <c r="R1267" i="1" s="1"/>
  <c r="AC1267" i="1" s="1"/>
  <c r="Q497" i="1"/>
  <c r="R497" i="1" s="1"/>
  <c r="AC497" i="1" s="1"/>
  <c r="Q1336" i="1"/>
  <c r="R1336" i="1" s="1"/>
  <c r="AC1336" i="1" s="1"/>
  <c r="Q459" i="1"/>
  <c r="R459" i="1" s="1"/>
  <c r="AC459" i="1" s="1"/>
  <c r="Q552" i="1"/>
  <c r="R552" i="1" s="1"/>
  <c r="AC552" i="1" s="1"/>
  <c r="Q947" i="1"/>
  <c r="R947" i="1" s="1"/>
  <c r="AC947" i="1" s="1"/>
  <c r="Q571" i="1"/>
  <c r="R571" i="1" s="1"/>
  <c r="AC571" i="1" s="1"/>
  <c r="Q520" i="1"/>
  <c r="R520" i="1" s="1"/>
  <c r="AC520" i="1" s="1"/>
  <c r="Q465" i="1"/>
  <c r="R465" i="1" s="1"/>
  <c r="AC465" i="1" s="1"/>
  <c r="Q510" i="1"/>
  <c r="R510" i="1" s="1"/>
  <c r="AC510" i="1" s="1"/>
  <c r="Q1786" i="1"/>
  <c r="R1786" i="1" s="1"/>
  <c r="AC1786" i="1" s="1"/>
  <c r="Q1471" i="1"/>
  <c r="R1471" i="1" s="1"/>
  <c r="AC1471" i="1" s="1"/>
  <c r="Q1537" i="1"/>
  <c r="R1537" i="1" s="1"/>
  <c r="AC1537" i="1" s="1"/>
  <c r="Q111" i="1"/>
  <c r="R111" i="1" s="1"/>
  <c r="AC111" i="1" s="1"/>
  <c r="Q1209" i="1"/>
  <c r="R1209" i="1" s="1"/>
  <c r="AC1209" i="1" s="1"/>
  <c r="Q475" i="1"/>
  <c r="R475" i="1" s="1"/>
  <c r="AC475" i="1" s="1"/>
  <c r="Q1038" i="1"/>
  <c r="R1038" i="1" s="1"/>
  <c r="AC1038" i="1" s="1"/>
  <c r="Q162" i="1"/>
  <c r="R162" i="1" s="1"/>
  <c r="AC162" i="1" s="1"/>
  <c r="Q1640" i="1"/>
  <c r="R1640" i="1" s="1"/>
  <c r="AC1640" i="1" s="1"/>
  <c r="Q1036" i="1"/>
  <c r="R1036" i="1" s="1"/>
  <c r="AC1036" i="1" s="1"/>
  <c r="Q1335" i="1"/>
  <c r="R1335" i="1" s="1"/>
  <c r="AC1335" i="1" s="1"/>
  <c r="Q1179" i="1"/>
  <c r="R1179" i="1" s="1"/>
  <c r="AC1179" i="1" s="1"/>
  <c r="Q767" i="1"/>
  <c r="R767" i="1" s="1"/>
  <c r="AC767" i="1" s="1"/>
  <c r="Q192" i="1"/>
  <c r="R192" i="1" s="1"/>
  <c r="AC192" i="1" s="1"/>
  <c r="Q134" i="1"/>
  <c r="R134" i="1" s="1"/>
  <c r="AC134" i="1" s="1"/>
  <c r="Q320" i="1"/>
  <c r="R320" i="1" s="1"/>
  <c r="AC320" i="1" s="1"/>
  <c r="Q1523" i="1"/>
  <c r="R1523" i="1" s="1"/>
  <c r="AC1523" i="1" s="1"/>
  <c r="Q163" i="1"/>
  <c r="R163" i="1" s="1"/>
  <c r="AC163" i="1" s="1"/>
  <c r="Q1594" i="1"/>
  <c r="R1594" i="1" s="1"/>
  <c r="AC1594" i="1" s="1"/>
  <c r="Q1239" i="1"/>
  <c r="R1239" i="1" s="1"/>
  <c r="AC1239" i="1" s="1"/>
  <c r="Q664" i="1"/>
  <c r="R664" i="1" s="1"/>
  <c r="AC664" i="1" s="1"/>
  <c r="Q894" i="1"/>
  <c r="R894" i="1" s="1"/>
  <c r="AC894" i="1" s="1"/>
  <c r="Q1665" i="1"/>
  <c r="R1665" i="1" s="1"/>
  <c r="AC1665" i="1" s="1"/>
  <c r="Q1373" i="1"/>
  <c r="R1373" i="1" s="1"/>
  <c r="AC1373" i="1" s="1"/>
  <c r="Q806" i="1"/>
  <c r="R806" i="1" s="1"/>
  <c r="AC806" i="1" s="1"/>
  <c r="Q1575" i="1"/>
  <c r="R1575" i="1" s="1"/>
  <c r="AC1575" i="1" s="1"/>
  <c r="Q85" i="1"/>
  <c r="R85" i="1" s="1"/>
  <c r="AC85" i="1" s="1"/>
  <c r="Q1247" i="1"/>
  <c r="R1247" i="1" s="1"/>
  <c r="AC1247" i="1" s="1"/>
  <c r="Q1372" i="1"/>
  <c r="R1372" i="1" s="1"/>
  <c r="AC1372" i="1" s="1"/>
  <c r="Q1425" i="1"/>
  <c r="R1425" i="1" s="1"/>
  <c r="AC1425" i="1" s="1"/>
  <c r="Q414" i="1"/>
  <c r="R414" i="1" s="1"/>
  <c r="AC414" i="1" s="1"/>
  <c r="Q1201" i="1"/>
  <c r="R1201" i="1" s="1"/>
  <c r="AC1201" i="1" s="1"/>
  <c r="Q619" i="1"/>
  <c r="R619" i="1" s="1"/>
  <c r="AC619" i="1" s="1"/>
  <c r="Q142" i="1"/>
  <c r="R142" i="1" s="1"/>
  <c r="AC142" i="1" s="1"/>
  <c r="Q901" i="1"/>
  <c r="R901" i="1" s="1"/>
  <c r="AC901" i="1" s="1"/>
  <c r="Q971" i="1"/>
  <c r="R971" i="1" s="1"/>
  <c r="AC971" i="1" s="1"/>
  <c r="Q1630" i="1"/>
  <c r="R1630" i="1" s="1"/>
  <c r="AC1630" i="1" s="1"/>
  <c r="Q547" i="1"/>
  <c r="R547" i="1" s="1"/>
  <c r="AC547" i="1" s="1"/>
  <c r="Q114" i="1"/>
  <c r="R114" i="1" s="1"/>
  <c r="AC114" i="1" s="1"/>
  <c r="Q161" i="1"/>
  <c r="R161" i="1" s="1"/>
  <c r="AC161" i="1" s="1"/>
  <c r="Q1488" i="1"/>
  <c r="R1488" i="1" s="1"/>
  <c r="AC1488" i="1" s="1"/>
  <c r="Q19" i="1"/>
  <c r="R19" i="1" s="1"/>
  <c r="AC19" i="1" s="1"/>
  <c r="Q505" i="1"/>
  <c r="R505" i="1" s="1"/>
  <c r="AC505" i="1" s="1"/>
  <c r="Q90" i="1"/>
  <c r="R90" i="1" s="1"/>
  <c r="AC90" i="1" s="1"/>
  <c r="Q398" i="1"/>
  <c r="R398" i="1" s="1"/>
  <c r="AC398" i="1" s="1"/>
  <c r="Q305" i="1"/>
  <c r="R305" i="1" s="1"/>
  <c r="AC305" i="1" s="1"/>
  <c r="Q208" i="1"/>
  <c r="R208" i="1" s="1"/>
  <c r="AC208" i="1" s="1"/>
  <c r="Q1595" i="1"/>
  <c r="R1595" i="1" s="1"/>
  <c r="AC1595" i="1" s="1"/>
  <c r="Q378" i="1"/>
  <c r="R378" i="1" s="1"/>
  <c r="AC378" i="1" s="1"/>
  <c r="Q1610" i="1"/>
  <c r="R1610" i="1" s="1"/>
  <c r="AC1610" i="1" s="1"/>
  <c r="Q173" i="1"/>
  <c r="R173" i="1" s="1"/>
  <c r="AC173" i="1" s="1"/>
  <c r="Q967" i="1"/>
  <c r="R967" i="1" s="1"/>
  <c r="AC967" i="1" s="1"/>
  <c r="Q97" i="1"/>
  <c r="R97" i="1" s="1"/>
  <c r="AC97" i="1" s="1"/>
  <c r="Q1487" i="1"/>
  <c r="R1487" i="1" s="1"/>
  <c r="AC1487" i="1" s="1"/>
  <c r="Q54" i="1"/>
  <c r="R54" i="1" s="1"/>
  <c r="AC54" i="1" s="1"/>
  <c r="Q506" i="1"/>
  <c r="R506" i="1" s="1"/>
  <c r="AC506" i="1" s="1"/>
  <c r="Q511" i="1"/>
  <c r="R511" i="1" s="1"/>
  <c r="AC511" i="1" s="1"/>
  <c r="Q1237" i="1"/>
  <c r="R1237" i="1" s="1"/>
  <c r="AC1237" i="1" s="1"/>
  <c r="Q899" i="1"/>
  <c r="R899" i="1" s="1"/>
  <c r="AC899" i="1" s="1"/>
  <c r="Q16" i="1"/>
  <c r="R16" i="1" s="1"/>
  <c r="AC16" i="1" s="1"/>
  <c r="Q604" i="1"/>
  <c r="R604" i="1" s="1"/>
  <c r="AC604" i="1" s="1"/>
  <c r="Q326" i="1"/>
  <c r="R326" i="1" s="1"/>
  <c r="AC326" i="1" s="1"/>
  <c r="Q832" i="1"/>
  <c r="R832" i="1" s="1"/>
  <c r="AC832" i="1" s="1"/>
  <c r="Q135" i="1"/>
  <c r="R135" i="1" s="1"/>
  <c r="AC135" i="1" s="1"/>
  <c r="Q197" i="1"/>
  <c r="R197" i="1" s="1"/>
  <c r="AC197" i="1" s="1"/>
  <c r="Q228" i="1"/>
  <c r="R228" i="1" s="1"/>
  <c r="AC228" i="1" s="1"/>
  <c r="Q284" i="1"/>
  <c r="R284" i="1" s="1"/>
  <c r="AC284" i="1" s="1"/>
  <c r="Q427" i="1"/>
  <c r="R427" i="1" s="1"/>
  <c r="AC427" i="1" s="1"/>
  <c r="Q930" i="1"/>
  <c r="R930" i="1" s="1"/>
  <c r="AC930" i="1" s="1"/>
  <c r="Q249" i="1"/>
  <c r="R249" i="1" s="1"/>
  <c r="AC249" i="1" s="1"/>
  <c r="Q389" i="1"/>
  <c r="R389" i="1" s="1"/>
  <c r="AC389" i="1" s="1"/>
  <c r="Q1208" i="1"/>
  <c r="R1208" i="1" s="1"/>
  <c r="AC1208" i="1" s="1"/>
  <c r="Q591" i="1"/>
  <c r="R591" i="1" s="1"/>
  <c r="AC591" i="1" s="1"/>
  <c r="Q566" i="1"/>
  <c r="R566" i="1" s="1"/>
  <c r="AC566" i="1" s="1"/>
  <c r="Q1599" i="1"/>
  <c r="R1599" i="1" s="1"/>
  <c r="AC1599" i="1" s="1"/>
  <c r="Q1584" i="1"/>
  <c r="R1584" i="1" s="1"/>
  <c r="AC1584" i="1" s="1"/>
  <c r="Q1719" i="1"/>
  <c r="R1719" i="1" s="1"/>
  <c r="AC1719" i="1" s="1"/>
  <c r="Q828" i="1"/>
  <c r="R828" i="1" s="1"/>
  <c r="AC828" i="1" s="1"/>
  <c r="Q1350" i="1"/>
  <c r="R1350" i="1" s="1"/>
  <c r="AC1350" i="1" s="1"/>
  <c r="Q1607" i="1"/>
  <c r="R1607" i="1" s="1"/>
  <c r="AC1607" i="1" s="1"/>
  <c r="Q1344" i="1"/>
  <c r="R1344" i="1" s="1"/>
  <c r="AC1344" i="1" s="1"/>
  <c r="Q1566" i="1"/>
  <c r="R1566" i="1" s="1"/>
  <c r="AC1566" i="1" s="1"/>
  <c r="Q1292" i="1"/>
  <c r="R1292" i="1" s="1"/>
  <c r="AC1292" i="1" s="1"/>
  <c r="Q1013" i="1"/>
  <c r="R1013" i="1" s="1"/>
  <c r="AC1013" i="1" s="1"/>
  <c r="Q1224" i="1"/>
  <c r="R1224" i="1" s="1"/>
  <c r="AC1224" i="1" s="1"/>
  <c r="Q1311" i="1"/>
  <c r="R1311" i="1" s="1"/>
  <c r="AC1311" i="1" s="1"/>
  <c r="Q1217" i="1"/>
  <c r="R1217" i="1" s="1"/>
  <c r="AC1217" i="1" s="1"/>
  <c r="Q177" i="1"/>
  <c r="R177" i="1" s="1"/>
  <c r="AC177" i="1" s="1"/>
  <c r="Q1016" i="1"/>
  <c r="R1016" i="1" s="1"/>
  <c r="AC1016" i="1" s="1"/>
  <c r="Q682" i="1"/>
  <c r="R682" i="1" s="1"/>
  <c r="AC682" i="1" s="1"/>
  <c r="Q1213" i="1"/>
  <c r="R1213" i="1" s="1"/>
  <c r="AC1213" i="1" s="1"/>
  <c r="Q1347" i="1"/>
  <c r="R1347" i="1" s="1"/>
  <c r="AC1347" i="1" s="1"/>
  <c r="Q1000" i="1"/>
  <c r="R1000" i="1" s="1"/>
  <c r="AC1000" i="1" s="1"/>
  <c r="Q1306" i="1"/>
  <c r="R1306" i="1" s="1"/>
  <c r="AC1306" i="1" s="1"/>
  <c r="Q1535" i="1"/>
  <c r="R1535" i="1" s="1"/>
  <c r="AC1535" i="1" s="1"/>
  <c r="Q207" i="1"/>
  <c r="R207" i="1" s="1"/>
  <c r="AC207" i="1" s="1"/>
  <c r="Q551" i="1"/>
  <c r="R551" i="1" s="1"/>
  <c r="AC551" i="1" s="1"/>
  <c r="Q1189" i="1"/>
  <c r="R1189" i="1" s="1"/>
  <c r="AC1189" i="1" s="1"/>
  <c r="Q990" i="1"/>
  <c r="R990" i="1" s="1"/>
  <c r="AC990" i="1" s="1"/>
  <c r="Q1200" i="1"/>
  <c r="R1200" i="1" s="1"/>
  <c r="AC1200" i="1" s="1"/>
  <c r="Q1243" i="1"/>
  <c r="R1243" i="1" s="1"/>
  <c r="AC1243" i="1" s="1"/>
  <c r="Q1288" i="1"/>
  <c r="R1288" i="1" s="1"/>
  <c r="AC1288" i="1" s="1"/>
  <c r="Q33" i="1"/>
  <c r="R33" i="1" s="1"/>
  <c r="AC33" i="1" s="1"/>
  <c r="Q358" i="1"/>
  <c r="R358" i="1" s="1"/>
  <c r="AC358" i="1" s="1"/>
  <c r="Q1197" i="1"/>
  <c r="R1197" i="1" s="1"/>
  <c r="AC1197" i="1" s="1"/>
  <c r="Q157" i="1"/>
  <c r="R157" i="1" s="1"/>
  <c r="AC157" i="1" s="1"/>
  <c r="Q996" i="1"/>
  <c r="R996" i="1" s="1"/>
  <c r="AC996" i="1" s="1"/>
  <c r="Q531" i="1"/>
  <c r="R531" i="1" s="1"/>
  <c r="AC531" i="1" s="1"/>
  <c r="Q932" i="1"/>
  <c r="R932" i="1" s="1"/>
  <c r="AC932" i="1" s="1"/>
  <c r="Q1382" i="1"/>
  <c r="R1382" i="1" s="1"/>
  <c r="AC1382" i="1" s="1"/>
  <c r="Q1274" i="1"/>
  <c r="R1274" i="1" s="1"/>
  <c r="AC1274" i="1" s="1"/>
  <c r="Q1691" i="1"/>
  <c r="R1691" i="1" s="1"/>
  <c r="AC1691" i="1" s="1"/>
  <c r="Q693" i="1"/>
  <c r="R693" i="1" s="1"/>
  <c r="AC693" i="1" s="1"/>
  <c r="Q491" i="1"/>
  <c r="R491" i="1" s="1"/>
  <c r="AC491" i="1" s="1"/>
  <c r="Q346" i="1"/>
  <c r="R346" i="1" s="1"/>
  <c r="AC346" i="1" s="1"/>
  <c r="Q789" i="1"/>
  <c r="R789" i="1" s="1"/>
  <c r="AC789" i="1" s="1"/>
  <c r="Q1238" i="1"/>
  <c r="R1238" i="1" s="1"/>
  <c r="AC1238" i="1" s="1"/>
  <c r="Q1470" i="1"/>
  <c r="R1470" i="1" s="1"/>
  <c r="AC1470" i="1" s="1"/>
  <c r="Q1751" i="1"/>
  <c r="R1751" i="1" s="1"/>
  <c r="AC1751" i="1" s="1"/>
  <c r="Q359" i="1"/>
  <c r="R359" i="1" s="1"/>
  <c r="AC359" i="1" s="1"/>
  <c r="Q663" i="1"/>
  <c r="R663" i="1" s="1"/>
  <c r="AC663" i="1" s="1"/>
  <c r="Q393" i="1"/>
  <c r="R393" i="1" s="1"/>
  <c r="AC393" i="1" s="1"/>
  <c r="Q273" i="1"/>
  <c r="R273" i="1" s="1"/>
  <c r="AC273" i="1" s="1"/>
  <c r="Q1578" i="1"/>
  <c r="R1578" i="1" s="1"/>
  <c r="AC1578" i="1" s="1"/>
  <c r="Q1291" i="1"/>
  <c r="R1291" i="1" s="1"/>
  <c r="AC1291" i="1" s="1"/>
  <c r="Q62" i="1"/>
  <c r="R62" i="1" s="1"/>
  <c r="AC62" i="1" s="1"/>
  <c r="Q36" i="1"/>
  <c r="R36" i="1" s="1"/>
  <c r="AC36" i="1" s="1"/>
  <c r="Q436" i="1"/>
  <c r="R436" i="1" s="1"/>
  <c r="AC436" i="1" s="1"/>
  <c r="Q836" i="1"/>
  <c r="R836" i="1" s="1"/>
  <c r="AC836" i="1" s="1"/>
  <c r="Q1236" i="1"/>
  <c r="R1236" i="1" s="1"/>
  <c r="AC1236" i="1" s="1"/>
  <c r="Q1636" i="1"/>
  <c r="R1636" i="1" s="1"/>
  <c r="AC1636" i="1" s="1"/>
  <c r="Q237" i="1"/>
  <c r="R237" i="1" s="1"/>
  <c r="AC237" i="1" s="1"/>
  <c r="Q637" i="1"/>
  <c r="R637" i="1" s="1"/>
  <c r="AC637" i="1" s="1"/>
  <c r="Q1037" i="1"/>
  <c r="R1037" i="1" s="1"/>
  <c r="AC1037" i="1" s="1"/>
  <c r="Q1437" i="1"/>
  <c r="R1437" i="1" s="1"/>
  <c r="AC1437" i="1" s="1"/>
  <c r="Q38" i="1"/>
  <c r="R38" i="1" s="1"/>
  <c r="AC38" i="1" s="1"/>
  <c r="Q438" i="1"/>
  <c r="R438" i="1" s="1"/>
  <c r="AC438" i="1" s="1"/>
  <c r="Q301" i="1"/>
  <c r="R301" i="1" s="1"/>
  <c r="AC301" i="1" s="1"/>
  <c r="Q701" i="1"/>
  <c r="R701" i="1" s="1"/>
  <c r="AC701" i="1" s="1"/>
  <c r="Q1101" i="1"/>
  <c r="R1101" i="1" s="1"/>
  <c r="AC1101" i="1" s="1"/>
  <c r="Q1501" i="1"/>
  <c r="R1501" i="1" s="1"/>
  <c r="AC1501" i="1" s="1"/>
  <c r="Q133" i="1"/>
  <c r="R133" i="1" s="1"/>
  <c r="AC133" i="1" s="1"/>
  <c r="Q629" i="1"/>
  <c r="R629" i="1" s="1"/>
  <c r="AC629" i="1" s="1"/>
  <c r="Q1100" i="1"/>
  <c r="R1100" i="1" s="1"/>
  <c r="AC1100" i="1" s="1"/>
  <c r="Q1570" i="1"/>
  <c r="R1570" i="1" s="1"/>
  <c r="AC1570" i="1" s="1"/>
  <c r="Q798" i="1"/>
  <c r="R798" i="1" s="1"/>
  <c r="AC798" i="1" s="1"/>
  <c r="Q262" i="1"/>
  <c r="R262" i="1" s="1"/>
  <c r="AC262" i="1" s="1"/>
  <c r="Q748" i="1"/>
  <c r="R748" i="1" s="1"/>
  <c r="AC748" i="1" s="1"/>
  <c r="Q1219" i="1"/>
  <c r="R1219" i="1" s="1"/>
  <c r="AC1219" i="1" s="1"/>
  <c r="Q1689" i="1"/>
  <c r="R1689" i="1" s="1"/>
  <c r="AC1689" i="1" s="1"/>
  <c r="Q1104" i="1"/>
  <c r="R1104" i="1" s="1"/>
  <c r="AC1104" i="1" s="1"/>
  <c r="Q387" i="1"/>
  <c r="R387" i="1" s="1"/>
  <c r="AC387" i="1" s="1"/>
  <c r="Q867" i="1"/>
  <c r="R867" i="1" s="1"/>
  <c r="AC867" i="1" s="1"/>
  <c r="Q1338" i="1"/>
  <c r="R1338" i="1" s="1"/>
  <c r="AC1338" i="1" s="1"/>
  <c r="Q1808" i="1"/>
  <c r="R1808" i="1" s="1"/>
  <c r="Q1363" i="1"/>
  <c r="R1363" i="1" s="1"/>
  <c r="AC1363" i="1" s="1"/>
  <c r="Q490" i="1"/>
  <c r="R490" i="1" s="1"/>
  <c r="AC490" i="1" s="1"/>
  <c r="Q965" i="1"/>
  <c r="R965" i="1" s="1"/>
  <c r="AC965" i="1" s="1"/>
  <c r="Q1434" i="1"/>
  <c r="R1434" i="1" s="1"/>
  <c r="AC1434" i="1" s="1"/>
  <c r="Q115" i="1"/>
  <c r="R115" i="1" s="1"/>
  <c r="AC115" i="1" s="1"/>
  <c r="Q612" i="1"/>
  <c r="R612" i="1" s="1"/>
  <c r="AC612" i="1" s="1"/>
  <c r="Q1084" i="1"/>
  <c r="R1084" i="1" s="1"/>
  <c r="AC1084" i="1" s="1"/>
  <c r="Q1553" i="1"/>
  <c r="R1553" i="1" s="1"/>
  <c r="AC1553" i="1" s="1"/>
  <c r="Q244" i="1"/>
  <c r="R244" i="1" s="1"/>
  <c r="AC244" i="1" s="1"/>
  <c r="Q731" i="1"/>
  <c r="R731" i="1" s="1"/>
  <c r="AC731" i="1" s="1"/>
  <c r="Q195" i="1"/>
  <c r="R195" i="1" s="1"/>
  <c r="AC195" i="1" s="1"/>
  <c r="Q940" i="1"/>
  <c r="R940" i="1" s="1"/>
  <c r="AC940" i="1" s="1"/>
  <c r="Q1612" i="1"/>
  <c r="R1612" i="1" s="1"/>
  <c r="AC1612" i="1" s="1"/>
  <c r="Q1682" i="1"/>
  <c r="R1682" i="1" s="1"/>
  <c r="AC1682" i="1" s="1"/>
  <c r="Q123" i="1"/>
  <c r="R123" i="1" s="1"/>
  <c r="AC123" i="1" s="1"/>
  <c r="Q869" i="1"/>
  <c r="R869" i="1" s="1"/>
  <c r="AC869" i="1" s="1"/>
  <c r="Q1554" i="1"/>
  <c r="R1554" i="1" s="1"/>
  <c r="AC1554" i="1" s="1"/>
  <c r="Q1019" i="1"/>
  <c r="R1019" i="1" s="1"/>
  <c r="AC1019" i="1" s="1"/>
  <c r="Q1394" i="1"/>
  <c r="R1394" i="1" s="1"/>
  <c r="AC1394" i="1" s="1"/>
  <c r="Q579" i="1"/>
  <c r="R579" i="1" s="1"/>
  <c r="AC579" i="1" s="1"/>
  <c r="Q1287" i="1"/>
  <c r="R1287" i="1" s="1"/>
  <c r="AC1287" i="1" s="1"/>
  <c r="Q471" i="1"/>
  <c r="R471" i="1" s="1"/>
  <c r="AC471" i="1" s="1"/>
  <c r="Q732" i="1"/>
  <c r="R732" i="1" s="1"/>
  <c r="AC732" i="1" s="1"/>
  <c r="Q280" i="1"/>
  <c r="R280" i="1" s="1"/>
  <c r="AC280" i="1" s="1"/>
  <c r="Q1022" i="1"/>
  <c r="R1022" i="1" s="1"/>
  <c r="AC1022" i="1" s="1"/>
  <c r="Q1684" i="1"/>
  <c r="R1684" i="1" s="1"/>
  <c r="AC1684" i="1" s="1"/>
  <c r="Q624" i="1"/>
  <c r="R624" i="1" s="1"/>
  <c r="AC624" i="1" s="1"/>
  <c r="Q1329" i="1"/>
  <c r="R1329" i="1" s="1"/>
  <c r="AC1329" i="1" s="1"/>
  <c r="Q171" i="1"/>
  <c r="R171" i="1" s="1"/>
  <c r="AC171" i="1" s="1"/>
  <c r="Q915" i="1"/>
  <c r="R915" i="1" s="1"/>
  <c r="AC915" i="1" s="1"/>
  <c r="Q1591" i="1"/>
  <c r="R1591" i="1" s="1"/>
  <c r="AC1591" i="1" s="1"/>
  <c r="Q479" i="1"/>
  <c r="R479" i="1" s="1"/>
  <c r="AC479" i="1" s="1"/>
  <c r="Q1203" i="1"/>
  <c r="R1203" i="1" s="1"/>
  <c r="AC1203" i="1" s="1"/>
  <c r="Q23" i="1"/>
  <c r="R23" i="1" s="1"/>
  <c r="AC23" i="1" s="1"/>
  <c r="Q774" i="1"/>
  <c r="R774" i="1" s="1"/>
  <c r="AC774" i="1" s="1"/>
  <c r="Q1469" i="1"/>
  <c r="R1469" i="1" s="1"/>
  <c r="AC1469" i="1" s="1"/>
  <c r="Q328" i="1"/>
  <c r="R328" i="1" s="1"/>
  <c r="AC328" i="1" s="1"/>
  <c r="Q1067" i="1"/>
  <c r="R1067" i="1" s="1"/>
  <c r="AC1067" i="1" s="1"/>
  <c r="Q1725" i="1"/>
  <c r="R1725" i="1" s="1"/>
  <c r="AC1725" i="1" s="1"/>
  <c r="Q633" i="1"/>
  <c r="R633" i="1" s="1"/>
  <c r="AC633" i="1" s="1"/>
  <c r="Q1340" i="1"/>
  <c r="R1340" i="1" s="1"/>
  <c r="AC1340" i="1" s="1"/>
  <c r="Q330" i="1"/>
  <c r="R330" i="1" s="1"/>
  <c r="AC330" i="1" s="1"/>
  <c r="Q1069" i="1"/>
  <c r="R1069" i="1" s="1"/>
  <c r="AC1069" i="1" s="1"/>
  <c r="Q1727" i="1"/>
  <c r="R1727" i="1" s="1"/>
  <c r="AC1727" i="1" s="1"/>
  <c r="Q671" i="1"/>
  <c r="R671" i="1" s="1"/>
  <c r="AC671" i="1" s="1"/>
  <c r="Q1374" i="1"/>
  <c r="R1374" i="1" s="1"/>
  <c r="AC1374" i="1" s="1"/>
  <c r="Q255" i="1"/>
  <c r="R255" i="1" s="1"/>
  <c r="AC255" i="1" s="1"/>
  <c r="Q1040" i="1"/>
  <c r="R1040" i="1" s="1"/>
  <c r="AC1040" i="1" s="1"/>
  <c r="Q1700" i="1"/>
  <c r="R1700" i="1" s="1"/>
  <c r="AC1700" i="1" s="1"/>
  <c r="Q347" i="1"/>
  <c r="R347" i="1" s="1"/>
  <c r="AC347" i="1" s="1"/>
  <c r="Q422" i="1"/>
  <c r="R422" i="1" s="1"/>
  <c r="AC422" i="1" s="1"/>
  <c r="Q1045" i="1"/>
  <c r="R1045" i="1" s="1"/>
  <c r="AC1045" i="1" s="1"/>
  <c r="Q495" i="1"/>
  <c r="R495" i="1" s="1"/>
  <c r="AC495" i="1" s="1"/>
  <c r="Q348" i="1"/>
  <c r="R348" i="1" s="1"/>
  <c r="AC348" i="1" s="1"/>
  <c r="Q1800" i="1"/>
  <c r="R1800" i="1" s="1"/>
  <c r="AC1800" i="1" s="1"/>
  <c r="Q1705" i="1"/>
  <c r="R1705" i="1" s="1"/>
  <c r="AC1705" i="1" s="1"/>
  <c r="Q1074" i="1"/>
  <c r="R1074" i="1" s="1"/>
  <c r="AC1074" i="1" s="1"/>
  <c r="Q673" i="1"/>
  <c r="R673" i="1" s="1"/>
  <c r="AC673" i="1" s="1"/>
  <c r="Q56" i="1"/>
  <c r="R56" i="1" s="1"/>
  <c r="AC56" i="1" s="1"/>
  <c r="Q456" i="1"/>
  <c r="R456" i="1" s="1"/>
  <c r="AC456" i="1" s="1"/>
  <c r="Q856" i="1"/>
  <c r="R856" i="1" s="1"/>
  <c r="AC856" i="1" s="1"/>
  <c r="Q1256" i="1"/>
  <c r="R1256" i="1" s="1"/>
  <c r="AC1256" i="1" s="1"/>
  <c r="Q1656" i="1"/>
  <c r="R1656" i="1" s="1"/>
  <c r="AC1656" i="1" s="1"/>
  <c r="Q257" i="1"/>
  <c r="R257" i="1" s="1"/>
  <c r="AC257" i="1" s="1"/>
  <c r="Q657" i="1"/>
  <c r="R657" i="1" s="1"/>
  <c r="AC657" i="1" s="1"/>
  <c r="Q1057" i="1"/>
  <c r="R1057" i="1" s="1"/>
  <c r="AC1057" i="1" s="1"/>
  <c r="Q1457" i="1"/>
  <c r="R1457" i="1" s="1"/>
  <c r="AC1457" i="1" s="1"/>
  <c r="Q58" i="1"/>
  <c r="R58" i="1" s="1"/>
  <c r="AC58" i="1" s="1"/>
  <c r="Q458" i="1"/>
  <c r="R458" i="1" s="1"/>
  <c r="AC458" i="1" s="1"/>
  <c r="Q321" i="1"/>
  <c r="R321" i="1" s="1"/>
  <c r="AC321" i="1" s="1"/>
  <c r="Q721" i="1"/>
  <c r="R721" i="1" s="1"/>
  <c r="AC721" i="1" s="1"/>
  <c r="Q1121" i="1"/>
  <c r="R1121" i="1" s="1"/>
  <c r="AC1121" i="1" s="1"/>
  <c r="Q1521" i="1"/>
  <c r="R1521" i="1" s="1"/>
  <c r="AC1521" i="1" s="1"/>
  <c r="Q160" i="1"/>
  <c r="R160" i="1" s="1"/>
  <c r="AC160" i="1" s="1"/>
  <c r="Q652" i="1"/>
  <c r="R652" i="1" s="1"/>
  <c r="AC652" i="1" s="1"/>
  <c r="Q1124" i="1"/>
  <c r="R1124" i="1" s="1"/>
  <c r="AC1124" i="1" s="1"/>
  <c r="Q76" i="1"/>
  <c r="R76" i="1" s="1"/>
  <c r="AC76" i="1" s="1"/>
  <c r="Q476" i="1"/>
  <c r="R476" i="1" s="1"/>
  <c r="AC476" i="1" s="1"/>
  <c r="Q876" i="1"/>
  <c r="R876" i="1" s="1"/>
  <c r="AC876" i="1" s="1"/>
  <c r="Q1276" i="1"/>
  <c r="R1276" i="1" s="1"/>
  <c r="AC1276" i="1" s="1"/>
  <c r="Q1676" i="1"/>
  <c r="R1676" i="1" s="1"/>
  <c r="AC1676" i="1" s="1"/>
  <c r="Q277" i="1"/>
  <c r="R277" i="1" s="1"/>
  <c r="AC277" i="1" s="1"/>
  <c r="Q677" i="1"/>
  <c r="R677" i="1" s="1"/>
  <c r="AC677" i="1" s="1"/>
  <c r="Q1077" i="1"/>
  <c r="R1077" i="1" s="1"/>
  <c r="AC1077" i="1" s="1"/>
  <c r="Q1477" i="1"/>
  <c r="R1477" i="1" s="1"/>
  <c r="AC1477" i="1" s="1"/>
  <c r="Q78" i="1"/>
  <c r="R78" i="1" s="1"/>
  <c r="AC78" i="1" s="1"/>
  <c r="Q478" i="1"/>
  <c r="R478" i="1" s="1"/>
  <c r="AC478" i="1" s="1"/>
  <c r="Q341" i="1"/>
  <c r="R341" i="1" s="1"/>
  <c r="AC341" i="1" s="1"/>
  <c r="Q741" i="1"/>
  <c r="R741" i="1" s="1"/>
  <c r="AC741" i="1" s="1"/>
  <c r="Q1141" i="1"/>
  <c r="R1141" i="1" s="1"/>
  <c r="AC1141" i="1" s="1"/>
  <c r="Q1541" i="1"/>
  <c r="R1541" i="1" s="1"/>
  <c r="AC1541" i="1" s="1"/>
  <c r="Q185" i="1"/>
  <c r="R185" i="1" s="1"/>
  <c r="AC185" i="1" s="1"/>
  <c r="Q675" i="1"/>
  <c r="R675" i="1" s="1"/>
  <c r="AC675" i="1" s="1"/>
  <c r="Q1147" i="1"/>
  <c r="R1147" i="1" s="1"/>
  <c r="AC1147" i="1" s="1"/>
  <c r="Q1618" i="1"/>
  <c r="R1618" i="1" s="1"/>
  <c r="AC1618" i="1" s="1"/>
  <c r="Q914" i="1"/>
  <c r="R914" i="1" s="1"/>
  <c r="AC914" i="1" s="1"/>
  <c r="Q310" i="1"/>
  <c r="R310" i="1" s="1"/>
  <c r="AC310" i="1" s="1"/>
  <c r="Q794" i="1"/>
  <c r="R794" i="1" s="1"/>
  <c r="AC794" i="1" s="1"/>
  <c r="Q1266" i="1"/>
  <c r="R1266" i="1" s="1"/>
  <c r="AC1266" i="1" s="1"/>
  <c r="Q1735" i="1"/>
  <c r="R1735" i="1" s="1"/>
  <c r="AC1735" i="1" s="1"/>
  <c r="Q1245" i="1"/>
  <c r="R1245" i="1" s="1"/>
  <c r="AC1245" i="1" s="1"/>
  <c r="Q435" i="1"/>
  <c r="R435" i="1" s="1"/>
  <c r="AC435" i="1" s="1"/>
  <c r="Q913" i="1"/>
  <c r="R913" i="1" s="1"/>
  <c r="AC913" i="1" s="1"/>
  <c r="Q1385" i="1"/>
  <c r="R1385" i="1" s="1"/>
  <c r="AC1385" i="1" s="1"/>
  <c r="Q88" i="1"/>
  <c r="R88" i="1" s="1"/>
  <c r="AC88" i="1" s="1"/>
  <c r="Q42" i="1"/>
  <c r="R42" i="1" s="1"/>
  <c r="AC42" i="1" s="1"/>
  <c r="Q542" i="1"/>
  <c r="R542" i="1" s="1"/>
  <c r="AC542" i="1" s="1"/>
  <c r="Q1011" i="1"/>
  <c r="R1011" i="1" s="1"/>
  <c r="AC1011" i="1" s="1"/>
  <c r="Q1483" i="1"/>
  <c r="R1483" i="1" s="1"/>
  <c r="AC1483" i="1" s="1"/>
  <c r="Q167" i="1"/>
  <c r="R167" i="1" s="1"/>
  <c r="AC167" i="1" s="1"/>
  <c r="Q660" i="1"/>
  <c r="R660" i="1" s="1"/>
  <c r="AC660" i="1" s="1"/>
  <c r="Q1130" i="1"/>
  <c r="R1130" i="1" s="1"/>
  <c r="AC1130" i="1" s="1"/>
  <c r="Q1602" i="1"/>
  <c r="R1602" i="1" s="1"/>
  <c r="AC1602" i="1" s="1"/>
  <c r="Q292" i="1"/>
  <c r="R292" i="1" s="1"/>
  <c r="AC292" i="1" s="1"/>
  <c r="Q779" i="1"/>
  <c r="R779" i="1" s="1"/>
  <c r="AC779" i="1" s="1"/>
  <c r="Q272" i="1"/>
  <c r="R272" i="1" s="1"/>
  <c r="AC272" i="1" s="1"/>
  <c r="Q1014" i="1"/>
  <c r="R1014" i="1" s="1"/>
  <c r="AC1014" i="1" s="1"/>
  <c r="Q1678" i="1"/>
  <c r="R1678" i="1" s="1"/>
  <c r="AC1678" i="1" s="1"/>
  <c r="Q126" i="1"/>
  <c r="R126" i="1" s="1"/>
  <c r="AC126" i="1" s="1"/>
  <c r="Q199" i="1"/>
  <c r="R199" i="1" s="1"/>
  <c r="AC199" i="1" s="1"/>
  <c r="Q945" i="1"/>
  <c r="R945" i="1" s="1"/>
  <c r="AC945" i="1" s="1"/>
  <c r="Q1613" i="1"/>
  <c r="R1613" i="1" s="1"/>
  <c r="AC1613" i="1" s="1"/>
  <c r="Q1227" i="1"/>
  <c r="R1227" i="1" s="1"/>
  <c r="AC1227" i="1" s="1"/>
  <c r="Q1588" i="1"/>
  <c r="R1588" i="1" s="1"/>
  <c r="AC1588" i="1" s="1"/>
  <c r="Q650" i="1"/>
  <c r="R650" i="1" s="1"/>
  <c r="AC650" i="1" s="1"/>
  <c r="Q1354" i="1"/>
  <c r="R1354" i="1" s="1"/>
  <c r="AC1354" i="1" s="1"/>
  <c r="Q728" i="1"/>
  <c r="R728" i="1" s="1"/>
  <c r="AC728" i="1" s="1"/>
  <c r="Q875" i="1"/>
  <c r="R875" i="1" s="1"/>
  <c r="AC875" i="1" s="1"/>
  <c r="Q354" i="1"/>
  <c r="R354" i="1" s="1"/>
  <c r="AC354" i="1" s="1"/>
  <c r="Q1092" i="1"/>
  <c r="R1092" i="1" s="1"/>
  <c r="AC1092" i="1" s="1"/>
  <c r="Q1748" i="1"/>
  <c r="R1748" i="1" s="1"/>
  <c r="AC1748" i="1" s="1"/>
  <c r="Q694" i="1"/>
  <c r="R694" i="1" s="1"/>
  <c r="AC694" i="1" s="1"/>
  <c r="Q1398" i="1"/>
  <c r="R1398" i="1" s="1"/>
  <c r="AC1398" i="1" s="1"/>
  <c r="Q248" i="1"/>
  <c r="R248" i="1" s="1"/>
  <c r="AC248" i="1" s="1"/>
  <c r="Q991" i="1"/>
  <c r="R991" i="1" s="1"/>
  <c r="AC991" i="1" s="1"/>
  <c r="Q1655" i="1"/>
  <c r="R1655" i="1" s="1"/>
  <c r="AC1655" i="1" s="1"/>
  <c r="Q553" i="1"/>
  <c r="R553" i="1" s="1"/>
  <c r="AC553" i="1" s="1"/>
  <c r="Q1264" i="1"/>
  <c r="R1264" i="1" s="1"/>
  <c r="AC1264" i="1" s="1"/>
  <c r="Q99" i="1"/>
  <c r="R99" i="1" s="1"/>
  <c r="AC99" i="1" s="1"/>
  <c r="Q850" i="1"/>
  <c r="R850" i="1" s="1"/>
  <c r="AC850" i="1" s="1"/>
  <c r="Q1534" i="1"/>
  <c r="R1534" i="1" s="1"/>
  <c r="AC1534" i="1" s="1"/>
  <c r="Q405" i="1"/>
  <c r="R405" i="1" s="1"/>
  <c r="AC405" i="1" s="1"/>
  <c r="Q1135" i="1"/>
  <c r="R1135" i="1" s="1"/>
  <c r="AC1135" i="1" s="1"/>
  <c r="Q1787" i="1"/>
  <c r="R1787" i="1" s="1"/>
  <c r="AC1787" i="1" s="1"/>
  <c r="Q709" i="1"/>
  <c r="R709" i="1" s="1"/>
  <c r="AC709" i="1" s="1"/>
  <c r="Q1404" i="1"/>
  <c r="R1404" i="1" s="1"/>
  <c r="AC1404" i="1" s="1"/>
  <c r="Q407" i="1"/>
  <c r="R407" i="1" s="1"/>
  <c r="AC407" i="1" s="1"/>
  <c r="Q1139" i="1"/>
  <c r="R1139" i="1" s="1"/>
  <c r="AC1139" i="1" s="1"/>
  <c r="Q1791" i="1"/>
  <c r="R1791" i="1" s="1"/>
  <c r="AC1791" i="1" s="1"/>
  <c r="Q744" i="1"/>
  <c r="R744" i="1" s="1"/>
  <c r="AC744" i="1" s="1"/>
  <c r="Q1444" i="1"/>
  <c r="R1444" i="1" s="1"/>
  <c r="AC1444" i="1" s="1"/>
  <c r="Q332" i="1"/>
  <c r="R332" i="1" s="1"/>
  <c r="AC332" i="1" s="1"/>
  <c r="Q1110" i="1"/>
  <c r="R1110" i="1" s="1"/>
  <c r="AC1110" i="1" s="1"/>
  <c r="Q1793" i="1"/>
  <c r="R1793" i="1" s="1"/>
  <c r="AC1793" i="1" s="1"/>
  <c r="Q686" i="1"/>
  <c r="R686" i="1" s="1"/>
  <c r="AC686" i="1" s="1"/>
  <c r="Q1675" i="1"/>
  <c r="R1675" i="1" s="1"/>
  <c r="AC1675" i="1" s="1"/>
  <c r="Q1582" i="1"/>
  <c r="R1582" i="1" s="1"/>
  <c r="AC1582" i="1" s="1"/>
  <c r="Q1212" i="1"/>
  <c r="R1212" i="1" s="1"/>
  <c r="AC1212" i="1" s="1"/>
  <c r="Q687" i="1"/>
  <c r="R687" i="1" s="1"/>
  <c r="AC687" i="1" s="1"/>
  <c r="Q1042" i="1"/>
  <c r="R1042" i="1" s="1"/>
  <c r="AC1042" i="1" s="1"/>
  <c r="Q903" i="1"/>
  <c r="R903" i="1" s="1"/>
  <c r="AC903" i="1" s="1"/>
  <c r="Q1732" i="1"/>
  <c r="R1732" i="1" s="1"/>
  <c r="AC1732" i="1" s="1"/>
  <c r="Q1111" i="1"/>
  <c r="R1111" i="1" s="1"/>
  <c r="AC1111" i="1" s="1"/>
  <c r="Q96" i="1"/>
  <c r="R96" i="1" s="1"/>
  <c r="AC96" i="1" s="1"/>
  <c r="Q496" i="1"/>
  <c r="R496" i="1" s="1"/>
  <c r="AC496" i="1" s="1"/>
  <c r="Q896" i="1"/>
  <c r="R896" i="1" s="1"/>
  <c r="AC896" i="1" s="1"/>
  <c r="Q1296" i="1"/>
  <c r="R1296" i="1" s="1"/>
  <c r="AC1296" i="1" s="1"/>
  <c r="Q1696" i="1"/>
  <c r="R1696" i="1" s="1"/>
  <c r="AC1696" i="1" s="1"/>
  <c r="Q297" i="1"/>
  <c r="R297" i="1" s="1"/>
  <c r="AC297" i="1" s="1"/>
  <c r="Q697" i="1"/>
  <c r="R697" i="1" s="1"/>
  <c r="AC697" i="1" s="1"/>
  <c r="Q1097" i="1"/>
  <c r="R1097" i="1" s="1"/>
  <c r="AC1097" i="1" s="1"/>
  <c r="Q1497" i="1"/>
  <c r="R1497" i="1" s="1"/>
  <c r="AC1497" i="1" s="1"/>
  <c r="Q98" i="1"/>
  <c r="R98" i="1" s="1"/>
  <c r="AC98" i="1" s="1"/>
  <c r="Q498" i="1"/>
  <c r="R498" i="1" s="1"/>
  <c r="AC498" i="1" s="1"/>
  <c r="Q361" i="1"/>
  <c r="R361" i="1" s="1"/>
  <c r="AC361" i="1" s="1"/>
  <c r="Q761" i="1"/>
  <c r="R761" i="1" s="1"/>
  <c r="AC761" i="1" s="1"/>
  <c r="Q1161" i="1"/>
  <c r="R1161" i="1" s="1"/>
  <c r="AC1161" i="1" s="1"/>
  <c r="Q1561" i="1"/>
  <c r="R1561" i="1" s="1"/>
  <c r="AC1561" i="1" s="1"/>
  <c r="Q209" i="1"/>
  <c r="R209" i="1" s="1"/>
  <c r="AC209" i="1" s="1"/>
  <c r="Q700" i="1"/>
  <c r="R700" i="1" s="1"/>
  <c r="AC700" i="1" s="1"/>
  <c r="Q1170" i="1"/>
  <c r="R1170" i="1" s="1"/>
  <c r="AC1170" i="1" s="1"/>
  <c r="Q1642" i="1"/>
  <c r="R1642" i="1" s="1"/>
  <c r="AC1642" i="1" s="1"/>
  <c r="Q986" i="1"/>
  <c r="R986" i="1" s="1"/>
  <c r="AC986" i="1" s="1"/>
  <c r="Q334" i="1"/>
  <c r="R334" i="1" s="1"/>
  <c r="AC334" i="1" s="1"/>
  <c r="Q819" i="1"/>
  <c r="R819" i="1" s="1"/>
  <c r="AC819" i="1" s="1"/>
  <c r="Q1289" i="1"/>
  <c r="R1289" i="1" s="1"/>
  <c r="AC1289" i="1" s="1"/>
  <c r="Q1760" i="1"/>
  <c r="R1760" i="1" s="1"/>
  <c r="AC1760" i="1" s="1"/>
  <c r="Q1314" i="1"/>
  <c r="R1314" i="1" s="1"/>
  <c r="AC1314" i="1" s="1"/>
  <c r="Q463" i="1"/>
  <c r="R463" i="1" s="1"/>
  <c r="AC463" i="1" s="1"/>
  <c r="Q938" i="1"/>
  <c r="R938" i="1" s="1"/>
  <c r="AC938" i="1" s="1"/>
  <c r="Q1408" i="1"/>
  <c r="R1408" i="1" s="1"/>
  <c r="AC1408" i="1" s="1"/>
  <c r="Q164" i="1"/>
  <c r="R164" i="1" s="1"/>
  <c r="AC164" i="1" s="1"/>
  <c r="Q66" i="1"/>
  <c r="R66" i="1" s="1"/>
  <c r="AC66" i="1" s="1"/>
  <c r="Q565" i="1"/>
  <c r="R565" i="1" s="1"/>
  <c r="AC565" i="1" s="1"/>
  <c r="Q1034" i="1"/>
  <c r="R1034" i="1" s="1"/>
  <c r="AC1034" i="1" s="1"/>
  <c r="Q1506" i="1"/>
  <c r="R1506" i="1" s="1"/>
  <c r="AC1506" i="1" s="1"/>
  <c r="Q191" i="1"/>
  <c r="R191" i="1" s="1"/>
  <c r="AC191" i="1" s="1"/>
  <c r="Q684" i="1"/>
  <c r="R684" i="1" s="1"/>
  <c r="AC684" i="1" s="1"/>
  <c r="Q1153" i="1"/>
  <c r="R1153" i="1" s="1"/>
  <c r="AC1153" i="1" s="1"/>
  <c r="Q1625" i="1"/>
  <c r="R1625" i="1" s="1"/>
  <c r="AC1625" i="1" s="1"/>
  <c r="Q319" i="1"/>
  <c r="R319" i="1" s="1"/>
  <c r="AC319" i="1" s="1"/>
  <c r="Q803" i="1"/>
  <c r="R803" i="1" s="1"/>
  <c r="AC803" i="1" s="1"/>
  <c r="Q307" i="1"/>
  <c r="R307" i="1" s="1"/>
  <c r="AC307" i="1" s="1"/>
  <c r="Q1047" i="1"/>
  <c r="R1047" i="1" s="1"/>
  <c r="AC1047" i="1" s="1"/>
  <c r="Q1707" i="1"/>
  <c r="R1707" i="1" s="1"/>
  <c r="AC1707" i="1" s="1"/>
  <c r="Q245" i="1"/>
  <c r="R245" i="1" s="1"/>
  <c r="AC245" i="1" s="1"/>
  <c r="Q231" i="1"/>
  <c r="R231" i="1" s="1"/>
  <c r="AC231" i="1" s="1"/>
  <c r="Q975" i="1"/>
  <c r="R975" i="1" s="1"/>
  <c r="AC975" i="1" s="1"/>
  <c r="Q1649" i="1"/>
  <c r="R1649" i="1" s="1"/>
  <c r="AC1649" i="1" s="1"/>
  <c r="Q1326" i="1"/>
  <c r="R1326" i="1" s="1"/>
  <c r="AC1326" i="1" s="1"/>
  <c r="Q1683" i="1"/>
  <c r="R1683" i="1" s="1"/>
  <c r="AC1683" i="1" s="1"/>
  <c r="Q690" i="1"/>
  <c r="R690" i="1" s="1"/>
  <c r="AC690" i="1" s="1"/>
  <c r="Q1392" i="1"/>
  <c r="R1392" i="1" s="1"/>
  <c r="AC1392" i="1" s="1"/>
  <c r="Q874" i="1"/>
  <c r="R874" i="1" s="1"/>
  <c r="AC874" i="1" s="1"/>
  <c r="Q948" i="1"/>
  <c r="R948" i="1" s="1"/>
  <c r="AC948" i="1" s="1"/>
  <c r="Q399" i="1"/>
  <c r="R399" i="1" s="1"/>
  <c r="AC399" i="1" s="1"/>
  <c r="Q1128" i="1"/>
  <c r="R1128" i="1" s="1"/>
  <c r="AC1128" i="1" s="1"/>
  <c r="Q1778" i="1"/>
  <c r="R1778" i="1" s="1"/>
  <c r="AC1778" i="1" s="1"/>
  <c r="Q734" i="1"/>
  <c r="R734" i="1" s="1"/>
  <c r="AC734" i="1" s="1"/>
  <c r="Q1428" i="1"/>
  <c r="R1428" i="1" s="1"/>
  <c r="AC1428" i="1" s="1"/>
  <c r="Q283" i="1"/>
  <c r="R283" i="1" s="1"/>
  <c r="AC283" i="1" s="1"/>
  <c r="Q1024" i="1"/>
  <c r="R1024" i="1" s="1"/>
  <c r="AC1024" i="1" s="1"/>
  <c r="Q1686" i="1"/>
  <c r="R1686" i="1" s="1"/>
  <c r="AC1686" i="1" s="1"/>
  <c r="Q593" i="1"/>
  <c r="R593" i="1" s="1"/>
  <c r="AC593" i="1" s="1"/>
  <c r="Q1302" i="1"/>
  <c r="R1302" i="1" s="1"/>
  <c r="AC1302" i="1" s="1"/>
  <c r="Q131" i="1"/>
  <c r="R131" i="1" s="1"/>
  <c r="AC131" i="1" s="1"/>
  <c r="Q883" i="1"/>
  <c r="R883" i="1" s="1"/>
  <c r="AC883" i="1" s="1"/>
  <c r="Q1565" i="1"/>
  <c r="R1565" i="1" s="1"/>
  <c r="AC1565" i="1" s="1"/>
  <c r="Q447" i="1"/>
  <c r="R447" i="1" s="1"/>
  <c r="AC447" i="1" s="1"/>
  <c r="Q1167" i="1"/>
  <c r="R1167" i="1" s="1"/>
  <c r="AC1167" i="1" s="1"/>
  <c r="Q742" i="1"/>
  <c r="R742" i="1" s="1"/>
  <c r="AC742" i="1" s="1"/>
  <c r="Q1442" i="1"/>
  <c r="R1442" i="1" s="1"/>
  <c r="AC1442" i="1" s="1"/>
  <c r="Q449" i="1"/>
  <c r="R449" i="1" s="1"/>
  <c r="AC449" i="1" s="1"/>
  <c r="Q1169" i="1"/>
  <c r="R1169" i="1" s="1"/>
  <c r="AC1169" i="1" s="1"/>
  <c r="Q27" i="1"/>
  <c r="R27" i="1" s="1"/>
  <c r="AC27" i="1" s="1"/>
  <c r="Q784" i="1"/>
  <c r="R784" i="1" s="1"/>
  <c r="AC784" i="1" s="1"/>
  <c r="Q1473" i="1"/>
  <c r="R1473" i="1" s="1"/>
  <c r="AC1473" i="1" s="1"/>
  <c r="Q374" i="1"/>
  <c r="R374" i="1" s="1"/>
  <c r="AC374" i="1" s="1"/>
  <c r="Q1142" i="1"/>
  <c r="R1142" i="1" s="1"/>
  <c r="AC1142" i="1" s="1"/>
  <c r="Q29" i="1"/>
  <c r="R29" i="1" s="1"/>
  <c r="AC29" i="1" s="1"/>
  <c r="Q829" i="1"/>
  <c r="R829" i="1" s="1"/>
  <c r="AC829" i="1" s="1"/>
  <c r="Q31" i="1"/>
  <c r="R31" i="1" s="1"/>
  <c r="AC31" i="1" s="1"/>
  <c r="Q73" i="1"/>
  <c r="R73" i="1" s="1"/>
  <c r="AC73" i="1" s="1"/>
  <c r="Q1609" i="1"/>
  <c r="R1609" i="1" s="1"/>
  <c r="AC1609" i="1" s="1"/>
  <c r="Q830" i="1"/>
  <c r="R830" i="1" s="1"/>
  <c r="AC830" i="1" s="1"/>
  <c r="Q1574" i="1"/>
  <c r="R1574" i="1" s="1"/>
  <c r="AC1574" i="1" s="1"/>
  <c r="Q1322" i="1"/>
  <c r="R1322" i="1" s="1"/>
  <c r="AC1322" i="1" s="1"/>
  <c r="Q108" i="1"/>
  <c r="R108" i="1" s="1"/>
  <c r="AC108" i="1" s="1"/>
  <c r="Q576" i="1"/>
  <c r="R576" i="1" s="1"/>
  <c r="AC576" i="1" s="1"/>
  <c r="Q1056" i="1"/>
  <c r="R1056" i="1" s="1"/>
  <c r="AC1056" i="1" s="1"/>
  <c r="Q1536" i="1"/>
  <c r="R1536" i="1" s="1"/>
  <c r="AC1536" i="1" s="1"/>
  <c r="Q217" i="1"/>
  <c r="R217" i="1" s="1"/>
  <c r="AC217" i="1" s="1"/>
  <c r="Q777" i="1"/>
  <c r="R777" i="1" s="1"/>
  <c r="AC777" i="1" s="1"/>
  <c r="Q1257" i="1"/>
  <c r="R1257" i="1" s="1"/>
  <c r="AC1257" i="1" s="1"/>
  <c r="Q1737" i="1"/>
  <c r="R1737" i="1" s="1"/>
  <c r="AC1737" i="1" s="1"/>
  <c r="Q418" i="1"/>
  <c r="R418" i="1" s="1"/>
  <c r="AC418" i="1" s="1"/>
  <c r="Q441" i="1"/>
  <c r="R441" i="1" s="1"/>
  <c r="AC441" i="1" s="1"/>
  <c r="Q921" i="1"/>
  <c r="R921" i="1" s="1"/>
  <c r="AC921" i="1" s="1"/>
  <c r="Q1401" i="1"/>
  <c r="R1401" i="1" s="1"/>
  <c r="AC1401" i="1" s="1"/>
  <c r="Q109" i="1"/>
  <c r="R109" i="1" s="1"/>
  <c r="AC109" i="1" s="1"/>
  <c r="Q793" i="1"/>
  <c r="R793" i="1" s="1"/>
  <c r="AC793" i="1" s="1"/>
  <c r="Q1359" i="1"/>
  <c r="R1359" i="1" s="1"/>
  <c r="AC1359" i="1" s="1"/>
  <c r="Q364" i="1"/>
  <c r="R364" i="1" s="1"/>
  <c r="AC364" i="1" s="1"/>
  <c r="Q186" i="1"/>
  <c r="R186" i="1" s="1"/>
  <c r="AC186" i="1" s="1"/>
  <c r="Q771" i="1"/>
  <c r="R771" i="1" s="1"/>
  <c r="AC771" i="1" s="1"/>
  <c r="Q1360" i="1"/>
  <c r="R1360" i="1" s="1"/>
  <c r="AC1360" i="1" s="1"/>
  <c r="Q264" i="1"/>
  <c r="R264" i="1" s="1"/>
  <c r="AC264" i="1" s="1"/>
  <c r="Q187" i="1"/>
  <c r="R187" i="1" s="1"/>
  <c r="AC187" i="1" s="1"/>
  <c r="Q749" i="1"/>
  <c r="R749" i="1" s="1"/>
  <c r="AC749" i="1" s="1"/>
  <c r="Q1290" i="1"/>
  <c r="R1290" i="1" s="1"/>
  <c r="AC1290" i="1" s="1"/>
  <c r="Q239" i="1"/>
  <c r="R239" i="1" s="1"/>
  <c r="AC239" i="1" s="1"/>
  <c r="Q166" i="1"/>
  <c r="R166" i="1" s="1"/>
  <c r="AC166" i="1" s="1"/>
  <c r="Q729" i="1"/>
  <c r="R729" i="1" s="1"/>
  <c r="AC729" i="1" s="1"/>
  <c r="Q1270" i="1"/>
  <c r="R1270" i="1" s="1"/>
  <c r="AC1270" i="1" s="1"/>
  <c r="Q12" i="1"/>
  <c r="R12" i="1" s="1"/>
  <c r="AC12" i="1" s="1"/>
  <c r="Q589" i="1"/>
  <c r="R589" i="1" s="1"/>
  <c r="AC589" i="1" s="1"/>
  <c r="Q1202" i="1"/>
  <c r="R1202" i="1" s="1"/>
  <c r="AC1202" i="1" s="1"/>
  <c r="Q1743" i="1"/>
  <c r="R1743" i="1" s="1"/>
  <c r="AC1743" i="1" s="1"/>
  <c r="Q519" i="1"/>
  <c r="R519" i="1" s="1"/>
  <c r="AC519" i="1" s="1"/>
  <c r="Q1062" i="1"/>
  <c r="R1062" i="1" s="1"/>
  <c r="AC1062" i="1" s="1"/>
  <c r="Q831" i="1"/>
  <c r="R831" i="1" s="1"/>
  <c r="AC831" i="1" s="1"/>
  <c r="Q1646" i="1"/>
  <c r="R1646" i="1" s="1"/>
  <c r="AC1646" i="1" s="1"/>
  <c r="Q658" i="1"/>
  <c r="R658" i="1" s="1"/>
  <c r="AC658" i="1" s="1"/>
  <c r="Q469" i="1"/>
  <c r="R469" i="1" s="1"/>
  <c r="AC469" i="1" s="1"/>
  <c r="Q1286" i="1"/>
  <c r="R1286" i="1" s="1"/>
  <c r="AC1286" i="1" s="1"/>
  <c r="Q620" i="1"/>
  <c r="R620" i="1" s="1"/>
  <c r="AC620" i="1" s="1"/>
  <c r="Q1190" i="1"/>
  <c r="R1190" i="1" s="1"/>
  <c r="AC1190" i="1" s="1"/>
  <c r="Q723" i="1"/>
  <c r="R723" i="1" s="1"/>
  <c r="AC723" i="1" s="1"/>
  <c r="Q1522" i="1"/>
  <c r="R1522" i="1" s="1"/>
  <c r="AC1522" i="1" s="1"/>
  <c r="Q1615" i="1"/>
  <c r="R1615" i="1" s="1"/>
  <c r="AC1615" i="1" s="1"/>
  <c r="Q1790" i="1"/>
  <c r="R1790" i="1" s="1"/>
  <c r="AC1790" i="1" s="1"/>
  <c r="Q878" i="1"/>
  <c r="R878" i="1" s="1"/>
  <c r="AC878" i="1" s="1"/>
  <c r="Q1653" i="1"/>
  <c r="R1653" i="1" s="1"/>
  <c r="AC1653" i="1" s="1"/>
  <c r="Q807" i="1"/>
  <c r="R807" i="1" s="1"/>
  <c r="AC807" i="1" s="1"/>
  <c r="Q1590" i="1"/>
  <c r="R1590" i="1" s="1"/>
  <c r="AC1590" i="1" s="1"/>
  <c r="Q592" i="1"/>
  <c r="R592" i="1" s="1"/>
  <c r="AC592" i="1" s="1"/>
  <c r="Q1399" i="1"/>
  <c r="R1399" i="1" s="1"/>
  <c r="AC1399" i="1" s="1"/>
  <c r="Q365" i="1"/>
  <c r="R365" i="1" s="1"/>
  <c r="AC365" i="1" s="1"/>
  <c r="Q1232" i="1"/>
  <c r="R1232" i="1" s="1"/>
  <c r="AC1232" i="1" s="1"/>
  <c r="Q250" i="1"/>
  <c r="R250" i="1" s="1"/>
  <c r="AC250" i="1" s="1"/>
  <c r="Q1098" i="1"/>
  <c r="R1098" i="1" s="1"/>
  <c r="AC1098" i="1" s="1"/>
  <c r="Q24" i="1"/>
  <c r="R24" i="1" s="1"/>
  <c r="AC24" i="1" s="1"/>
  <c r="Q884" i="1"/>
  <c r="R884" i="1" s="1"/>
  <c r="AC884" i="1" s="1"/>
  <c r="Q1660" i="1"/>
  <c r="R1660" i="1" s="1"/>
  <c r="AC1660" i="1" s="1"/>
  <c r="Q669" i="1"/>
  <c r="R669" i="1" s="1"/>
  <c r="AC669" i="1" s="1"/>
  <c r="Q1538" i="1"/>
  <c r="R1538" i="1" s="1"/>
  <c r="AC1538" i="1" s="1"/>
  <c r="Q670" i="1"/>
  <c r="R670" i="1" s="1"/>
  <c r="AC670" i="1" s="1"/>
  <c r="Q1472" i="1"/>
  <c r="R1472" i="1" s="1"/>
  <c r="AC1472" i="1" s="1"/>
  <c r="Q489" i="1"/>
  <c r="R489" i="1" s="1"/>
  <c r="AC489" i="1" s="1"/>
  <c r="Q1307" i="1"/>
  <c r="R1307" i="1" s="1"/>
  <c r="AC1307" i="1" s="1"/>
  <c r="Q413" i="1"/>
  <c r="R413" i="1" s="1"/>
  <c r="AC413" i="1" s="1"/>
  <c r="Q1278" i="1"/>
  <c r="R1278" i="1" s="1"/>
  <c r="AC1278" i="1" s="1"/>
  <c r="Q302" i="1"/>
  <c r="R302" i="1" s="1"/>
  <c r="AC302" i="1" s="1"/>
  <c r="Q860" i="1"/>
  <c r="R860" i="1" s="1"/>
  <c r="AC860" i="1" s="1"/>
  <c r="Q1580" i="1"/>
  <c r="R1580" i="1" s="1"/>
  <c r="AC1580" i="1" s="1"/>
  <c r="Q1608" i="1"/>
  <c r="R1608" i="1" s="1"/>
  <c r="AC1608" i="1" s="1"/>
  <c r="Q1115" i="1"/>
  <c r="R1115" i="1" s="1"/>
  <c r="AC1115" i="1" s="1"/>
  <c r="Q1579" i="1"/>
  <c r="R1579" i="1" s="1"/>
  <c r="AC1579" i="1" s="1"/>
  <c r="Q1730" i="1"/>
  <c r="R1730" i="1" s="1"/>
  <c r="AC1730" i="1" s="1"/>
  <c r="Q500" i="1"/>
  <c r="R500" i="1" s="1"/>
  <c r="AC500" i="1" s="1"/>
  <c r="Q858" i="1"/>
  <c r="R858" i="1" s="1"/>
  <c r="AC858" i="1" s="1"/>
  <c r="Q1764" i="1"/>
  <c r="R1764" i="1" s="1"/>
  <c r="AC1764" i="1" s="1"/>
  <c r="Q1550" i="1"/>
  <c r="R1550" i="1" s="1"/>
  <c r="AC1550" i="1" s="1"/>
  <c r="Q1380" i="1"/>
  <c r="R1380" i="1" s="1"/>
  <c r="AC1380" i="1" s="1"/>
  <c r="Q842" i="1"/>
  <c r="R842" i="1" s="1"/>
  <c r="AC842" i="1" s="1"/>
  <c r="Q512" i="1"/>
  <c r="R512" i="1" s="1"/>
  <c r="AC512" i="1" s="1"/>
  <c r="Q234" i="1"/>
  <c r="R234" i="1" s="1"/>
  <c r="AC234" i="1" s="1"/>
  <c r="Q866" i="1"/>
  <c r="R866" i="1" s="1"/>
  <c r="AC866" i="1" s="1"/>
  <c r="Q1407" i="1"/>
  <c r="R1407" i="1" s="1"/>
  <c r="AC1407" i="1" s="1"/>
  <c r="Q412" i="1"/>
  <c r="R412" i="1" s="1"/>
  <c r="AC412" i="1" s="1"/>
  <c r="Q235" i="1"/>
  <c r="R235" i="1" s="1"/>
  <c r="AC235" i="1" s="1"/>
  <c r="Q795" i="1"/>
  <c r="R795" i="1" s="1"/>
  <c r="AC795" i="1" s="1"/>
  <c r="Q1362" i="1"/>
  <c r="R1362" i="1" s="1"/>
  <c r="AC1362" i="1" s="1"/>
  <c r="Q388" i="1"/>
  <c r="R388" i="1" s="1"/>
  <c r="AC388" i="1" s="1"/>
  <c r="Q214" i="1"/>
  <c r="R214" i="1" s="1"/>
  <c r="AC214" i="1" s="1"/>
  <c r="Q775" i="1"/>
  <c r="R775" i="1" s="1"/>
  <c r="AC775" i="1" s="1"/>
  <c r="Q1318" i="1"/>
  <c r="R1318" i="1" s="1"/>
  <c r="AC1318" i="1" s="1"/>
  <c r="Q67" i="1"/>
  <c r="R67" i="1" s="1"/>
  <c r="AC67" i="1" s="1"/>
  <c r="Q707" i="1"/>
  <c r="R707" i="1" s="1"/>
  <c r="AC707" i="1" s="1"/>
  <c r="Q1248" i="1"/>
  <c r="R1248" i="1" s="1"/>
  <c r="AC1248" i="1" s="1"/>
  <c r="Q1789" i="1"/>
  <c r="R1789" i="1" s="1"/>
  <c r="AC1789" i="1" s="1"/>
  <c r="Q567" i="1"/>
  <c r="R567" i="1" s="1"/>
  <c r="AC567" i="1" s="1"/>
  <c r="Q45" i="1"/>
  <c r="R45" i="1" s="1"/>
  <c r="AC45" i="1" s="1"/>
  <c r="Q904" i="1"/>
  <c r="R904" i="1" s="1"/>
  <c r="AC904" i="1" s="1"/>
  <c r="Q1771" i="1"/>
  <c r="R1771" i="1" s="1"/>
  <c r="AC1771" i="1" s="1"/>
  <c r="Q908" i="1"/>
  <c r="R908" i="1" s="1"/>
  <c r="AC908" i="1" s="1"/>
  <c r="Q546" i="1"/>
  <c r="R546" i="1" s="1"/>
  <c r="AC546" i="1" s="1"/>
  <c r="Q1353" i="1"/>
  <c r="R1353" i="1" s="1"/>
  <c r="AC1353" i="1" s="1"/>
  <c r="Q764" i="1"/>
  <c r="R764" i="1" s="1"/>
  <c r="AC764" i="1" s="1"/>
  <c r="Q1493" i="1"/>
  <c r="R1493" i="1" s="1"/>
  <c r="AC1493" i="1" s="1"/>
  <c r="Q799" i="1"/>
  <c r="R799" i="1" s="1"/>
  <c r="AC799" i="1" s="1"/>
  <c r="Q1586" i="1"/>
  <c r="R1586" i="1" s="1"/>
  <c r="AC1586" i="1" s="1"/>
  <c r="Q1805" i="1"/>
  <c r="R1805" i="1" s="1"/>
  <c r="AC1805" i="1" s="1"/>
  <c r="Q89" i="1"/>
  <c r="R89" i="1" s="1"/>
  <c r="AC89" i="1" s="1"/>
  <c r="Q949" i="1"/>
  <c r="R949" i="1" s="1"/>
  <c r="AC949" i="1" s="1"/>
  <c r="Q11" i="1"/>
  <c r="R11" i="1" s="1"/>
  <c r="AC11" i="1" s="1"/>
  <c r="Q879" i="1"/>
  <c r="R879" i="1" s="1"/>
  <c r="AC879" i="1" s="1"/>
  <c r="Q1654" i="1"/>
  <c r="R1654" i="1" s="1"/>
  <c r="AC1654" i="1" s="1"/>
  <c r="Q665" i="1"/>
  <c r="R665" i="1" s="1"/>
  <c r="AC665" i="1" s="1"/>
  <c r="Q1467" i="1"/>
  <c r="R1467" i="1" s="1"/>
  <c r="AC1467" i="1" s="1"/>
  <c r="Q445" i="1"/>
  <c r="R445" i="1" s="1"/>
  <c r="AC445" i="1" s="1"/>
  <c r="Q1369" i="1"/>
  <c r="R1369" i="1" s="1"/>
  <c r="AC1369" i="1" s="1"/>
  <c r="Q1166" i="1"/>
  <c r="R1166" i="1" s="1"/>
  <c r="AC1166" i="1" s="1"/>
  <c r="Q100" i="1"/>
  <c r="R100" i="1" s="1"/>
  <c r="AC100" i="1" s="1"/>
  <c r="Q954" i="1"/>
  <c r="R954" i="1" s="1"/>
  <c r="AC954" i="1" s="1"/>
  <c r="Q1753" i="1"/>
  <c r="R1753" i="1" s="1"/>
  <c r="AC1753" i="1" s="1"/>
  <c r="Q812" i="1"/>
  <c r="R812" i="1" s="1"/>
  <c r="AC812" i="1" s="1"/>
  <c r="Q1603" i="1"/>
  <c r="R1603" i="1" s="1"/>
  <c r="AC1603" i="1" s="1"/>
  <c r="Q743" i="1"/>
  <c r="R743" i="1" s="1"/>
  <c r="AC743" i="1" s="1"/>
  <c r="Q1539" i="1"/>
  <c r="R1539" i="1" s="1"/>
  <c r="AC1539" i="1" s="1"/>
  <c r="Q568" i="1"/>
  <c r="R568" i="1" s="1"/>
  <c r="AC568" i="1" s="1"/>
  <c r="Q1410" i="1"/>
  <c r="R1410" i="1" s="1"/>
  <c r="AC1410" i="1" s="1"/>
  <c r="Q493" i="1"/>
  <c r="R493" i="1" s="1"/>
  <c r="AC493" i="1" s="1"/>
  <c r="Q1346" i="1"/>
  <c r="R1346" i="1" s="1"/>
  <c r="AC1346" i="1" s="1"/>
  <c r="Q375" i="1"/>
  <c r="R375" i="1" s="1"/>
  <c r="AC375" i="1" s="1"/>
  <c r="Q1798" i="1"/>
  <c r="R1798" i="1" s="1"/>
  <c r="AC1798" i="1" s="1"/>
  <c r="Q453" i="1"/>
  <c r="R453" i="1" s="1"/>
  <c r="AC453" i="1" s="1"/>
  <c r="Q1082" i="1"/>
  <c r="R1082" i="1" s="1"/>
  <c r="AC1082" i="1" s="1"/>
  <c r="Q1387" i="1"/>
  <c r="R1387" i="1" s="1"/>
  <c r="AC1387" i="1" s="1"/>
  <c r="Q644" i="1"/>
  <c r="R644" i="1" s="1"/>
  <c r="AC644" i="1" s="1"/>
  <c r="Q1214" i="1"/>
  <c r="R1214" i="1" s="1"/>
  <c r="AC1214" i="1" s="1"/>
  <c r="Q714" i="1"/>
  <c r="R714" i="1" s="1"/>
  <c r="AC714" i="1" s="1"/>
  <c r="Q603" i="1"/>
  <c r="R603" i="1" s="1"/>
  <c r="AC603" i="1" s="1"/>
  <c r="Q1639" i="1"/>
  <c r="R1639" i="1" s="1"/>
  <c r="AC1639" i="1" s="1"/>
  <c r="Q256" i="1"/>
  <c r="R256" i="1" s="1"/>
  <c r="AC256" i="1" s="1"/>
  <c r="Q1030" i="1"/>
  <c r="R1030" i="1" s="1"/>
  <c r="AC1030" i="1" s="1"/>
  <c r="Q116" i="1"/>
  <c r="R116" i="1" s="1"/>
  <c r="AC116" i="1" s="1"/>
  <c r="Q596" i="1"/>
  <c r="R596" i="1" s="1"/>
  <c r="AC596" i="1" s="1"/>
  <c r="Q1076" i="1"/>
  <c r="R1076" i="1" s="1"/>
  <c r="AC1076" i="1" s="1"/>
  <c r="Q1556" i="1"/>
  <c r="R1556" i="1" s="1"/>
  <c r="AC1556" i="1" s="1"/>
  <c r="Q317" i="1"/>
  <c r="R317" i="1" s="1"/>
  <c r="AC317" i="1" s="1"/>
  <c r="Q797" i="1"/>
  <c r="R797" i="1" s="1"/>
  <c r="AC797" i="1" s="1"/>
  <c r="Q1277" i="1"/>
  <c r="R1277" i="1" s="1"/>
  <c r="AC1277" i="1" s="1"/>
  <c r="Q1757" i="1"/>
  <c r="R1757" i="1" s="1"/>
  <c r="AC1757" i="1" s="1"/>
  <c r="Q518" i="1"/>
  <c r="R518" i="1" s="1"/>
  <c r="AC518" i="1" s="1"/>
  <c r="Q461" i="1"/>
  <c r="R461" i="1" s="1"/>
  <c r="AC461" i="1" s="1"/>
  <c r="Q941" i="1"/>
  <c r="R941" i="1" s="1"/>
  <c r="AC941" i="1" s="1"/>
  <c r="Q1421" i="1"/>
  <c r="R1421" i="1" s="1"/>
  <c r="AC1421" i="1" s="1"/>
  <c r="Q233" i="1"/>
  <c r="R233" i="1" s="1"/>
  <c r="AC233" i="1" s="1"/>
  <c r="Q818" i="1"/>
  <c r="R818" i="1" s="1"/>
  <c r="AC818" i="1" s="1"/>
  <c r="Q1383" i="1"/>
  <c r="R1383" i="1" s="1"/>
  <c r="AC1383" i="1" s="1"/>
  <c r="Q439" i="1"/>
  <c r="R439" i="1" s="1"/>
  <c r="AC439" i="1" s="1"/>
  <c r="Q210" i="1"/>
  <c r="R210" i="1" s="1"/>
  <c r="AC210" i="1" s="1"/>
  <c r="Q843" i="1"/>
  <c r="R843" i="1" s="1"/>
  <c r="AC843" i="1" s="1"/>
  <c r="Q1384" i="1"/>
  <c r="R1384" i="1" s="1"/>
  <c r="AC1384" i="1" s="1"/>
  <c r="Q339" i="1"/>
  <c r="R339" i="1" s="1"/>
  <c r="AC339" i="1" s="1"/>
  <c r="Q211" i="1"/>
  <c r="R211" i="1" s="1"/>
  <c r="AC211" i="1" s="1"/>
  <c r="Q772" i="1"/>
  <c r="R772" i="1" s="1"/>
  <c r="AC772" i="1" s="1"/>
  <c r="Q1313" i="1"/>
  <c r="R1313" i="1" s="1"/>
  <c r="AC1313" i="1" s="1"/>
  <c r="Q312" i="1"/>
  <c r="R312" i="1" s="1"/>
  <c r="AC312" i="1" s="1"/>
  <c r="Q190" i="1"/>
  <c r="R190" i="1" s="1"/>
  <c r="AC190" i="1" s="1"/>
  <c r="Q752" i="1"/>
  <c r="R752" i="1" s="1"/>
  <c r="AC752" i="1" s="1"/>
  <c r="Q1293" i="1"/>
  <c r="R1293" i="1" s="1"/>
  <c r="AC1293" i="1" s="1"/>
  <c r="Q43" i="1"/>
  <c r="R43" i="1" s="1"/>
  <c r="AC43" i="1" s="1"/>
  <c r="Q635" i="1"/>
  <c r="R635" i="1" s="1"/>
  <c r="AC635" i="1" s="1"/>
  <c r="Q1225" i="1"/>
  <c r="R1225" i="1" s="1"/>
  <c r="AC1225" i="1" s="1"/>
  <c r="Q1766" i="1"/>
  <c r="R1766" i="1" s="1"/>
  <c r="AC1766" i="1" s="1"/>
  <c r="Q544" i="1"/>
  <c r="R544" i="1" s="1"/>
  <c r="AC544" i="1" s="1"/>
  <c r="Q1085" i="1"/>
  <c r="R1085" i="1" s="1"/>
  <c r="AC1085" i="1" s="1"/>
  <c r="Q864" i="1"/>
  <c r="R864" i="1" s="1"/>
  <c r="AC864" i="1" s="1"/>
  <c r="Q1740" i="1"/>
  <c r="R1740" i="1" s="1"/>
  <c r="AC1740" i="1" s="1"/>
  <c r="Q805" i="1"/>
  <c r="R805" i="1" s="1"/>
  <c r="AC805" i="1" s="1"/>
  <c r="Q504" i="1"/>
  <c r="R504" i="1" s="1"/>
  <c r="AC504" i="1" s="1"/>
  <c r="Q1324" i="1"/>
  <c r="R1324" i="1" s="1"/>
  <c r="AC1324" i="1" s="1"/>
  <c r="Q691" i="1"/>
  <c r="R691" i="1" s="1"/>
  <c r="AC691" i="1" s="1"/>
  <c r="Q1295" i="1"/>
  <c r="R1295" i="1" s="1"/>
  <c r="AC1295" i="1" s="1"/>
  <c r="Q763" i="1"/>
  <c r="R763" i="1" s="1"/>
  <c r="AC763" i="1" s="1"/>
  <c r="Q1555" i="1"/>
  <c r="R1555" i="1" s="1"/>
  <c r="AC1555" i="1" s="1"/>
  <c r="Q1710" i="1"/>
  <c r="R1710" i="1" s="1"/>
  <c r="AC1710" i="1" s="1"/>
  <c r="Q50" i="1"/>
  <c r="R50" i="1" s="1"/>
  <c r="AC50" i="1" s="1"/>
  <c r="Q909" i="1"/>
  <c r="R909" i="1" s="1"/>
  <c r="AC909" i="1" s="1"/>
  <c r="Q1715" i="1"/>
  <c r="R1715" i="1" s="1"/>
  <c r="AC1715" i="1" s="1"/>
  <c r="Q839" i="1"/>
  <c r="R839" i="1" s="1"/>
  <c r="AC839" i="1" s="1"/>
  <c r="Q1626" i="1"/>
  <c r="R1626" i="1" s="1"/>
  <c r="AC1626" i="1" s="1"/>
  <c r="Q625" i="1"/>
  <c r="R625" i="1" s="1"/>
  <c r="AC625" i="1" s="1"/>
  <c r="Q1433" i="1"/>
  <c r="R1433" i="1" s="1"/>
  <c r="AC1433" i="1" s="1"/>
  <c r="Q403" i="1"/>
  <c r="R403" i="1" s="1"/>
  <c r="AC403" i="1" s="1"/>
  <c r="Q1331" i="1"/>
  <c r="R1331" i="1" s="1"/>
  <c r="AC1331" i="1" s="1"/>
  <c r="Q289" i="1"/>
  <c r="R289" i="1" s="1"/>
  <c r="AC289" i="1" s="1"/>
  <c r="Q1134" i="1"/>
  <c r="R1134" i="1" s="1"/>
  <c r="AC1134" i="1" s="1"/>
  <c r="Q55" i="1"/>
  <c r="R55" i="1" s="1"/>
  <c r="AC55" i="1" s="1"/>
  <c r="Q924" i="1"/>
  <c r="R924" i="1" s="1"/>
  <c r="AC924" i="1" s="1"/>
  <c r="Q1692" i="1"/>
  <c r="R1692" i="1" s="1"/>
  <c r="AC1692" i="1" s="1"/>
  <c r="Q782" i="1"/>
  <c r="R782" i="1" s="1"/>
  <c r="AC782" i="1" s="1"/>
  <c r="Q1567" i="1"/>
  <c r="R1567" i="1" s="1"/>
  <c r="AC1567" i="1" s="1"/>
  <c r="Q710" i="1"/>
  <c r="R710" i="1" s="1"/>
  <c r="AC710" i="1" s="1"/>
  <c r="Q1509" i="1"/>
  <c r="R1509" i="1" s="1"/>
  <c r="AC1509" i="1" s="1"/>
  <c r="Q527" i="1"/>
  <c r="R527" i="1" s="1"/>
  <c r="AC527" i="1" s="1"/>
  <c r="Q1345" i="1"/>
  <c r="R1345" i="1" s="1"/>
  <c r="AC1345" i="1" s="1"/>
  <c r="Q451" i="1"/>
  <c r="R451" i="1" s="1"/>
  <c r="AC451" i="1" s="1"/>
  <c r="Q1308" i="1"/>
  <c r="R1308" i="1" s="1"/>
  <c r="AC1308" i="1" s="1"/>
  <c r="Q340" i="1"/>
  <c r="R340" i="1" s="1"/>
  <c r="AC340" i="1" s="1"/>
  <c r="Q1282" i="1"/>
  <c r="R1282" i="1" s="1"/>
  <c r="AC1282" i="1" s="1"/>
  <c r="Q265" i="1"/>
  <c r="R265" i="1" s="1"/>
  <c r="AC265" i="1" s="1"/>
  <c r="Q931" i="1"/>
  <c r="R931" i="1" s="1"/>
  <c r="AC931" i="1" s="1"/>
  <c r="Q1252" i="1"/>
  <c r="R1252" i="1" s="1"/>
  <c r="AC1252" i="1" s="1"/>
  <c r="Q229" i="1"/>
  <c r="R229" i="1" s="1"/>
  <c r="AC229" i="1" s="1"/>
  <c r="Q271" i="1"/>
  <c r="R271" i="1" s="1"/>
  <c r="AC271" i="1" s="1"/>
  <c r="Q933" i="1"/>
  <c r="R933" i="1" s="1"/>
  <c r="AC933" i="1" s="1"/>
  <c r="Q1002" i="1"/>
  <c r="R1002" i="1" s="1"/>
  <c r="AC1002" i="1" s="1"/>
  <c r="Q380" i="1"/>
  <c r="R380" i="1" s="1"/>
  <c r="AC380" i="1" s="1"/>
  <c r="Q227" i="1"/>
  <c r="R227" i="1" s="1"/>
  <c r="AC227" i="1" s="1"/>
  <c r="Q1514" i="1"/>
  <c r="R1514" i="1" s="1"/>
  <c r="AC1514" i="1" s="1"/>
  <c r="Q1406" i="1"/>
  <c r="R1406" i="1" s="1"/>
  <c r="AC1406" i="1" s="1"/>
  <c r="Q327" i="1"/>
  <c r="R327" i="1" s="1"/>
  <c r="AC327" i="1" s="1"/>
  <c r="Q425" i="1"/>
  <c r="R425" i="1" s="1"/>
  <c r="AC425" i="1" s="1"/>
  <c r="Q963" i="1"/>
  <c r="R963" i="1" s="1"/>
  <c r="AC963" i="1" s="1"/>
  <c r="Q136" i="1"/>
  <c r="R136" i="1" s="1"/>
  <c r="AC136" i="1" s="1"/>
  <c r="Q616" i="1"/>
  <c r="R616" i="1" s="1"/>
  <c r="AC616" i="1" s="1"/>
  <c r="Q1096" i="1"/>
  <c r="R1096" i="1" s="1"/>
  <c r="AC1096" i="1" s="1"/>
  <c r="Q1576" i="1"/>
  <c r="R1576" i="1" s="1"/>
  <c r="AC1576" i="1" s="1"/>
  <c r="Q337" i="1"/>
  <c r="R337" i="1" s="1"/>
  <c r="AC337" i="1" s="1"/>
  <c r="Q817" i="1"/>
  <c r="R817" i="1" s="1"/>
  <c r="AC817" i="1" s="1"/>
  <c r="Q1297" i="1"/>
  <c r="R1297" i="1" s="1"/>
  <c r="AC1297" i="1" s="1"/>
  <c r="Q1777" i="1"/>
  <c r="R1777" i="1" s="1"/>
  <c r="AC1777" i="1" s="1"/>
  <c r="Q538" i="1"/>
  <c r="R538" i="1" s="1"/>
  <c r="AC538" i="1" s="1"/>
  <c r="Q481" i="1"/>
  <c r="R481" i="1" s="1"/>
  <c r="AC481" i="1" s="1"/>
  <c r="Q961" i="1"/>
  <c r="R961" i="1" s="1"/>
  <c r="AC961" i="1" s="1"/>
  <c r="Q1441" i="1"/>
  <c r="R1441" i="1" s="1"/>
  <c r="AC1441" i="1" s="1"/>
  <c r="Q260" i="1"/>
  <c r="R260" i="1" s="1"/>
  <c r="AC260" i="1" s="1"/>
  <c r="Q1143" i="1"/>
  <c r="R1143" i="1" s="1"/>
  <c r="AC1143" i="1" s="1"/>
  <c r="Q736" i="1"/>
  <c r="R736" i="1" s="1"/>
  <c r="AC736" i="1" s="1"/>
  <c r="Q1198" i="1"/>
  <c r="R1198" i="1" s="1"/>
  <c r="AC1198" i="1" s="1"/>
  <c r="Q156" i="1"/>
  <c r="R156" i="1" s="1"/>
  <c r="AC156" i="1" s="1"/>
  <c r="Q636" i="1"/>
  <c r="R636" i="1" s="1"/>
  <c r="AC636" i="1" s="1"/>
  <c r="Q1116" i="1"/>
  <c r="R1116" i="1" s="1"/>
  <c r="AC1116" i="1" s="1"/>
  <c r="Q1596" i="1"/>
  <c r="R1596" i="1" s="1"/>
  <c r="AC1596" i="1" s="1"/>
  <c r="Q357" i="1"/>
  <c r="R357" i="1" s="1"/>
  <c r="AC357" i="1" s="1"/>
  <c r="Q837" i="1"/>
  <c r="R837" i="1" s="1"/>
  <c r="AC837" i="1" s="1"/>
  <c r="Q1317" i="1"/>
  <c r="R1317" i="1" s="1"/>
  <c r="AC1317" i="1" s="1"/>
  <c r="Q1797" i="1"/>
  <c r="R1797" i="1" s="1"/>
  <c r="AC1797" i="1" s="1"/>
  <c r="Q21" i="1"/>
  <c r="R21" i="1" s="1"/>
  <c r="AC21" i="1" s="1"/>
  <c r="Q501" i="1"/>
  <c r="R501" i="1" s="1"/>
  <c r="AC501" i="1" s="1"/>
  <c r="Q981" i="1"/>
  <c r="R981" i="1" s="1"/>
  <c r="AC981" i="1" s="1"/>
  <c r="Q1461" i="1"/>
  <c r="R1461" i="1" s="1"/>
  <c r="AC1461" i="1" s="1"/>
  <c r="Q285" i="1"/>
  <c r="R285" i="1" s="1"/>
  <c r="AC285" i="1" s="1"/>
  <c r="Q865" i="1"/>
  <c r="R865" i="1" s="1"/>
  <c r="AC865" i="1" s="1"/>
  <c r="Q1429" i="1"/>
  <c r="R1429" i="1" s="1"/>
  <c r="AC1429" i="1" s="1"/>
  <c r="Q586" i="1"/>
  <c r="R586" i="1" s="1"/>
  <c r="AC586" i="1" s="1"/>
  <c r="Q286" i="1"/>
  <c r="R286" i="1" s="1"/>
  <c r="AC286" i="1" s="1"/>
  <c r="Q889" i="1"/>
  <c r="R889" i="1" s="1"/>
  <c r="AC889" i="1" s="1"/>
  <c r="Q1430" i="1"/>
  <c r="R1430" i="1" s="1"/>
  <c r="AC1430" i="1" s="1"/>
  <c r="Q488" i="1"/>
  <c r="R488" i="1" s="1"/>
  <c r="AC488" i="1" s="1"/>
  <c r="Q263" i="1"/>
  <c r="R263" i="1" s="1"/>
  <c r="AC263" i="1" s="1"/>
  <c r="Q820" i="1"/>
  <c r="R820" i="1" s="1"/>
  <c r="AC820" i="1" s="1"/>
  <c r="Q1431" i="1"/>
  <c r="R1431" i="1" s="1"/>
  <c r="AC1431" i="1" s="1"/>
  <c r="Q464" i="1"/>
  <c r="R464" i="1" s="1"/>
  <c r="AC464" i="1" s="1"/>
  <c r="Q242" i="1"/>
  <c r="R242" i="1" s="1"/>
  <c r="AC242" i="1" s="1"/>
  <c r="Q800" i="1"/>
  <c r="R800" i="1" s="1"/>
  <c r="AC800" i="1" s="1"/>
  <c r="Q1342" i="1"/>
  <c r="R1342" i="1" s="1"/>
  <c r="AC1342" i="1" s="1"/>
  <c r="Q91" i="1"/>
  <c r="R91" i="1" s="1"/>
  <c r="AC91" i="1" s="1"/>
  <c r="Q730" i="1"/>
  <c r="R730" i="1" s="1"/>
  <c r="AC730" i="1" s="1"/>
  <c r="Q1271" i="1"/>
  <c r="R1271" i="1" s="1"/>
  <c r="AC1271" i="1" s="1"/>
  <c r="Q13" i="1"/>
  <c r="R13" i="1" s="1"/>
  <c r="AC13" i="1" s="1"/>
  <c r="Q590" i="1"/>
  <c r="R590" i="1" s="1"/>
  <c r="AC590" i="1" s="1"/>
  <c r="Q79" i="1"/>
  <c r="R79" i="1" s="1"/>
  <c r="AC79" i="1" s="1"/>
  <c r="Q974" i="1"/>
  <c r="R974" i="1" s="1"/>
  <c r="AC974" i="1" s="1"/>
  <c r="Q1802" i="1"/>
  <c r="R1802" i="1" s="1"/>
  <c r="AC1802" i="1" s="1"/>
  <c r="Q1051" i="1"/>
  <c r="R1051" i="1" s="1"/>
  <c r="AC1051" i="1" s="1"/>
  <c r="Q578" i="1"/>
  <c r="R578" i="1" s="1"/>
  <c r="AC578" i="1" s="1"/>
  <c r="Q1391" i="1"/>
  <c r="R1391" i="1" s="1"/>
  <c r="AC1391" i="1" s="1"/>
  <c r="Q834" i="1"/>
  <c r="R834" i="1" s="1"/>
  <c r="AC834" i="1" s="1"/>
  <c r="Q833" i="1"/>
  <c r="R833" i="1" s="1"/>
  <c r="AC833" i="1" s="1"/>
  <c r="Q1614" i="1"/>
  <c r="R1614" i="1" s="1"/>
  <c r="AC1614" i="1" s="1"/>
  <c r="Q84" i="1"/>
  <c r="R84" i="1" s="1"/>
  <c r="AC84" i="1" s="1"/>
  <c r="Q127" i="1"/>
  <c r="R127" i="1" s="1"/>
  <c r="AC127" i="1" s="1"/>
  <c r="Q982" i="1"/>
  <c r="R982" i="1" s="1"/>
  <c r="AC982" i="1" s="1"/>
  <c r="Q51" i="1"/>
  <c r="R51" i="1" s="1"/>
  <c r="AC51" i="1" s="1"/>
  <c r="Q910" i="1"/>
  <c r="R910" i="1" s="1"/>
  <c r="AC910" i="1" s="1"/>
  <c r="Q1685" i="1"/>
  <c r="R1685" i="1" s="1"/>
  <c r="AC1685" i="1" s="1"/>
  <c r="Q695" i="1"/>
  <c r="R695" i="1" s="1"/>
  <c r="AC695" i="1" s="1"/>
  <c r="Q1498" i="1"/>
  <c r="R1498" i="1" s="1"/>
  <c r="AC1498" i="1" s="1"/>
  <c r="Q522" i="1"/>
  <c r="R522" i="1" s="1"/>
  <c r="AC522" i="1" s="1"/>
  <c r="Q1400" i="1"/>
  <c r="R1400" i="1" s="1"/>
  <c r="AC1400" i="1" s="1"/>
  <c r="Q369" i="1"/>
  <c r="R369" i="1" s="1"/>
  <c r="AC369" i="1" s="1"/>
  <c r="Q1204" i="1"/>
  <c r="R1204" i="1" s="1"/>
  <c r="AC1204" i="1" s="1"/>
  <c r="Q132" i="1"/>
  <c r="R132" i="1" s="1"/>
  <c r="AC132" i="1" s="1"/>
  <c r="Q994" i="1"/>
  <c r="R994" i="1" s="1"/>
  <c r="AC994" i="1" s="1"/>
  <c r="Q852" i="1"/>
  <c r="R852" i="1" s="1"/>
  <c r="AC852" i="1" s="1"/>
  <c r="Q1631" i="1"/>
  <c r="R1631" i="1" s="1"/>
  <c r="AC1631" i="1" s="1"/>
  <c r="Q783" i="1"/>
  <c r="R783" i="1" s="1"/>
  <c r="AC783" i="1" s="1"/>
  <c r="Q1568" i="1"/>
  <c r="R1568" i="1" s="1"/>
  <c r="AC1568" i="1" s="1"/>
  <c r="Q600" i="1"/>
  <c r="R600" i="1" s="1"/>
  <c r="AC600" i="1" s="1"/>
  <c r="Q1510" i="1"/>
  <c r="R1510" i="1" s="1"/>
  <c r="AC1510" i="1" s="1"/>
  <c r="Q528" i="1"/>
  <c r="R528" i="1" s="1"/>
  <c r="AC528" i="1" s="1"/>
  <c r="Q1375" i="1"/>
  <c r="R1375" i="1" s="1"/>
  <c r="AC1375" i="1" s="1"/>
  <c r="Q420" i="1"/>
  <c r="R420" i="1" s="1"/>
  <c r="AC420" i="1" s="1"/>
  <c r="Q194" i="1"/>
  <c r="R194" i="1" s="1"/>
  <c r="AC194" i="1" s="1"/>
  <c r="Q902" i="1"/>
  <c r="R902" i="1" s="1"/>
  <c r="AC902" i="1" s="1"/>
  <c r="Q113" i="1"/>
  <c r="R113" i="1" s="1"/>
  <c r="AC113" i="1" s="1"/>
  <c r="Q1518" i="1"/>
  <c r="R1518" i="1" s="1"/>
  <c r="AC1518" i="1" s="1"/>
  <c r="Q755" i="1"/>
  <c r="R755" i="1" s="1"/>
  <c r="AC755" i="1" s="1"/>
  <c r="Q787" i="1"/>
  <c r="R787" i="1" s="1"/>
  <c r="AC787" i="1" s="1"/>
  <c r="Q1611" i="1"/>
  <c r="R1611" i="1" s="1"/>
  <c r="AC1611" i="1" s="1"/>
  <c r="Q1279" i="1"/>
  <c r="R1279" i="1" s="1"/>
  <c r="AC1279" i="1" s="1"/>
  <c r="Q859" i="1"/>
  <c r="R859" i="1" s="1"/>
  <c r="AC859" i="1" s="1"/>
  <c r="Q898" i="1"/>
  <c r="R898" i="1" s="1"/>
  <c r="AC898" i="1" s="1"/>
  <c r="Q1768" i="1"/>
  <c r="R1768" i="1" s="1"/>
  <c r="AC1768" i="1" s="1"/>
  <c r="Q176" i="1"/>
  <c r="R176" i="1" s="1"/>
  <c r="AC176" i="1" s="1"/>
  <c r="Q656" i="1"/>
  <c r="R656" i="1" s="1"/>
  <c r="AC656" i="1" s="1"/>
  <c r="Q1136" i="1"/>
  <c r="R1136" i="1" s="1"/>
  <c r="AC1136" i="1" s="1"/>
  <c r="Q1616" i="1"/>
  <c r="R1616" i="1" s="1"/>
  <c r="AC1616" i="1" s="1"/>
  <c r="Q377" i="1"/>
  <c r="R377" i="1" s="1"/>
  <c r="AC377" i="1" s="1"/>
  <c r="Q857" i="1"/>
  <c r="R857" i="1" s="1"/>
  <c r="AC857" i="1" s="1"/>
  <c r="Q1337" i="1"/>
  <c r="R1337" i="1" s="1"/>
  <c r="AC1337" i="1" s="1"/>
  <c r="Q18" i="1"/>
  <c r="R18" i="1" s="1"/>
  <c r="AC18" i="1" s="1"/>
  <c r="Q41" i="1"/>
  <c r="R41" i="1" s="1"/>
  <c r="AC41" i="1" s="1"/>
  <c r="Q521" i="1"/>
  <c r="R521" i="1" s="1"/>
  <c r="AC521" i="1" s="1"/>
  <c r="Q1001" i="1"/>
  <c r="R1001" i="1" s="1"/>
  <c r="AC1001" i="1" s="1"/>
  <c r="Q1481" i="1"/>
  <c r="R1481" i="1" s="1"/>
  <c r="AC1481" i="1" s="1"/>
  <c r="Q309" i="1"/>
  <c r="R309" i="1" s="1"/>
  <c r="AC309" i="1" s="1"/>
  <c r="Q888" i="1"/>
  <c r="R888" i="1" s="1"/>
  <c r="AC888" i="1" s="1"/>
  <c r="Q1452" i="1"/>
  <c r="R1452" i="1" s="1"/>
  <c r="AC1452" i="1" s="1"/>
  <c r="Q655" i="1"/>
  <c r="R655" i="1" s="1"/>
  <c r="AC655" i="1" s="1"/>
  <c r="Q362" i="1"/>
  <c r="R362" i="1" s="1"/>
  <c r="AC362" i="1" s="1"/>
  <c r="Q912" i="1"/>
  <c r="R912" i="1" s="1"/>
  <c r="AC912" i="1" s="1"/>
  <c r="Q1453" i="1"/>
  <c r="R1453" i="1" s="1"/>
  <c r="AC1453" i="1" s="1"/>
  <c r="Q563" i="1"/>
  <c r="R563" i="1" s="1"/>
  <c r="AC563" i="1" s="1"/>
  <c r="Q287" i="1"/>
  <c r="R287" i="1" s="1"/>
  <c r="AC287" i="1" s="1"/>
  <c r="Q844" i="1"/>
  <c r="R844" i="1" s="1"/>
  <c r="AC844" i="1" s="1"/>
  <c r="Q1454" i="1"/>
  <c r="R1454" i="1" s="1"/>
  <c r="AC1454" i="1" s="1"/>
  <c r="Q539" i="1"/>
  <c r="R539" i="1" s="1"/>
  <c r="AC539" i="1" s="1"/>
  <c r="Q266" i="1"/>
  <c r="R266" i="1" s="1"/>
  <c r="AC266" i="1" s="1"/>
  <c r="Q824" i="1"/>
  <c r="R824" i="1" s="1"/>
  <c r="AC824" i="1" s="1"/>
  <c r="Q1365" i="1"/>
  <c r="R1365" i="1" s="1"/>
  <c r="AC1365" i="1" s="1"/>
  <c r="Q143" i="1"/>
  <c r="R143" i="1" s="1"/>
  <c r="AC143" i="1" s="1"/>
  <c r="Q753" i="1"/>
  <c r="R753" i="1" s="1"/>
  <c r="AC753" i="1" s="1"/>
  <c r="Q1294" i="1"/>
  <c r="R1294" i="1" s="1"/>
  <c r="AC1294" i="1" s="1"/>
  <c r="Q44" i="1"/>
  <c r="R44" i="1" s="1"/>
  <c r="AC44" i="1" s="1"/>
  <c r="Q613" i="1"/>
  <c r="R613" i="1" s="1"/>
  <c r="AC613" i="1" s="1"/>
  <c r="Q122" i="1"/>
  <c r="R122" i="1" s="1"/>
  <c r="AC122" i="1" s="1"/>
  <c r="Q1087" i="1"/>
  <c r="R1087" i="1" s="1"/>
  <c r="AC1087" i="1" s="1"/>
  <c r="Q125" i="1"/>
  <c r="R125" i="1" s="1"/>
  <c r="AC125" i="1" s="1"/>
  <c r="Q1160" i="1"/>
  <c r="R1160" i="1" s="1"/>
  <c r="AC1160" i="1" s="1"/>
  <c r="Q618" i="1"/>
  <c r="R618" i="1" s="1"/>
  <c r="AC618" i="1" s="1"/>
  <c r="Q1423" i="1"/>
  <c r="R1423" i="1" s="1"/>
  <c r="AC1423" i="1" s="1"/>
  <c r="Q907" i="1"/>
  <c r="R907" i="1" s="1"/>
  <c r="AC907" i="1" s="1"/>
  <c r="Q1726" i="1"/>
  <c r="R1726" i="1" s="1"/>
  <c r="AC1726" i="1" s="1"/>
  <c r="Q873" i="1"/>
  <c r="R873" i="1" s="1"/>
  <c r="AC873" i="1" s="1"/>
  <c r="Q1650" i="1"/>
  <c r="R1650" i="1" s="1"/>
  <c r="AC1650" i="1" s="1"/>
  <c r="Q203" i="1"/>
  <c r="R203" i="1" s="1"/>
  <c r="AC203" i="1" s="1"/>
  <c r="Q169" i="1"/>
  <c r="R169" i="1" s="1"/>
  <c r="AC169" i="1" s="1"/>
  <c r="Q1058" i="1"/>
  <c r="R1058" i="1" s="1"/>
  <c r="AC1058" i="1" s="1"/>
  <c r="Q93" i="1"/>
  <c r="R93" i="1" s="1"/>
  <c r="AC93" i="1" s="1"/>
  <c r="Q950" i="1"/>
  <c r="R950" i="1" s="1"/>
  <c r="AC950" i="1" s="1"/>
  <c r="Q1720" i="1"/>
  <c r="R1720" i="1" s="1"/>
  <c r="AC1720" i="1" s="1"/>
  <c r="Q735" i="1"/>
  <c r="R735" i="1" s="1"/>
  <c r="AC735" i="1" s="1"/>
  <c r="Q1532" i="1"/>
  <c r="R1532" i="1" s="1"/>
  <c r="AC1532" i="1" s="1"/>
  <c r="Q626" i="1"/>
  <c r="R626" i="1" s="1"/>
  <c r="AC626" i="1" s="1"/>
  <c r="Q1438" i="1"/>
  <c r="R1438" i="1" s="1"/>
  <c r="AC1438" i="1" s="1"/>
  <c r="Q404" i="1"/>
  <c r="R404" i="1" s="1"/>
  <c r="AC404" i="1" s="1"/>
  <c r="Q1233" i="1"/>
  <c r="R1233" i="1" s="1"/>
  <c r="AC1233" i="1" s="1"/>
  <c r="Q174" i="1"/>
  <c r="R174" i="1" s="1"/>
  <c r="AC174" i="1" s="1"/>
  <c r="Q1027" i="1"/>
  <c r="R1027" i="1" s="1"/>
  <c r="AC1027" i="1" s="1"/>
  <c r="Q25" i="1"/>
  <c r="R25" i="1" s="1"/>
  <c r="AC25" i="1" s="1"/>
  <c r="Q885" i="1"/>
  <c r="R885" i="1" s="1"/>
  <c r="AC885" i="1" s="1"/>
  <c r="Q1695" i="1"/>
  <c r="R1695" i="1" s="1"/>
  <c r="AC1695" i="1" s="1"/>
  <c r="Q813" i="1"/>
  <c r="R813" i="1" s="1"/>
  <c r="AC813" i="1" s="1"/>
  <c r="Q1604" i="1"/>
  <c r="R1604" i="1" s="1"/>
  <c r="AC1604" i="1" s="1"/>
  <c r="Q640" i="1"/>
  <c r="R640" i="1" s="1"/>
  <c r="AC640" i="1" s="1"/>
  <c r="Q1540" i="1"/>
  <c r="R1540" i="1" s="1"/>
  <c r="AC1540" i="1" s="1"/>
  <c r="Q569" i="1"/>
  <c r="R569" i="1" s="1"/>
  <c r="AC569" i="1" s="1"/>
  <c r="Q1413" i="1"/>
  <c r="R1413" i="1" s="1"/>
  <c r="AC1413" i="1" s="1"/>
  <c r="Q452" i="1"/>
  <c r="R452" i="1" s="1"/>
  <c r="AC452" i="1" s="1"/>
  <c r="Q573" i="1"/>
  <c r="R573" i="1" s="1"/>
  <c r="AC573" i="1" s="1"/>
  <c r="Q1320" i="1"/>
  <c r="R1320" i="1" s="1"/>
  <c r="AC1320" i="1" s="1"/>
  <c r="Q647" i="1"/>
  <c r="R647" i="1" s="1"/>
  <c r="AC647" i="1" s="1"/>
  <c r="Q1645" i="1"/>
  <c r="R1645" i="1" s="1"/>
  <c r="AC1645" i="1" s="1"/>
  <c r="Q900" i="1"/>
  <c r="R900" i="1" s="1"/>
  <c r="AC900" i="1" s="1"/>
  <c r="Q1073" i="1"/>
  <c r="R1073" i="1" s="1"/>
  <c r="AC1073" i="1" s="1"/>
  <c r="Q120" i="1"/>
  <c r="R120" i="1" s="1"/>
  <c r="AC120" i="1" s="1"/>
  <c r="Q1414" i="1"/>
  <c r="R1414" i="1" s="1"/>
  <c r="AC1414" i="1" s="1"/>
  <c r="Q1003" i="1"/>
  <c r="R1003" i="1" s="1"/>
  <c r="AC1003" i="1" s="1"/>
  <c r="Q1309" i="1"/>
  <c r="R1309" i="1" s="1"/>
  <c r="AC1309" i="1" s="1"/>
  <c r="Q1216" i="1"/>
  <c r="R1216" i="1" s="1"/>
  <c r="AC1216" i="1" s="1"/>
  <c r="Q1571" i="1"/>
  <c r="R1571" i="1" s="1"/>
  <c r="AC1571" i="1" s="1"/>
  <c r="Q196" i="1"/>
  <c r="R196" i="1" s="1"/>
  <c r="AC196" i="1" s="1"/>
  <c r="Q676" i="1"/>
  <c r="R676" i="1" s="1"/>
  <c r="AC676" i="1" s="1"/>
  <c r="Q1156" i="1"/>
  <c r="R1156" i="1" s="1"/>
  <c r="AC1156" i="1" s="1"/>
  <c r="Q1716" i="1"/>
  <c r="R1716" i="1" s="1"/>
  <c r="AC1716" i="1" s="1"/>
  <c r="Q397" i="1"/>
  <c r="R397" i="1" s="1"/>
  <c r="AC397" i="1" s="1"/>
  <c r="Q877" i="1"/>
  <c r="R877" i="1" s="1"/>
  <c r="AC877" i="1" s="1"/>
  <c r="Q1357" i="1"/>
  <c r="R1357" i="1" s="1"/>
  <c r="AC1357" i="1" s="1"/>
  <c r="Q118" i="1"/>
  <c r="R118" i="1" s="1"/>
  <c r="AC118" i="1" s="1"/>
  <c r="Q61" i="1"/>
  <c r="R61" i="1" s="1"/>
  <c r="AC61" i="1" s="1"/>
  <c r="Q541" i="1"/>
  <c r="R541" i="1" s="1"/>
  <c r="AC541" i="1" s="1"/>
  <c r="Q1021" i="1"/>
  <c r="R1021" i="1" s="1"/>
  <c r="AC1021" i="1" s="1"/>
  <c r="Q1581" i="1"/>
  <c r="R1581" i="1" s="1"/>
  <c r="AC1581" i="1" s="1"/>
  <c r="Q333" i="1"/>
  <c r="R333" i="1" s="1"/>
  <c r="AC333" i="1" s="1"/>
  <c r="Q911" i="1"/>
  <c r="R911" i="1" s="1"/>
  <c r="AC911" i="1" s="1"/>
  <c r="Q1475" i="1"/>
  <c r="R1475" i="1" s="1"/>
  <c r="AC1475" i="1" s="1"/>
  <c r="Q727" i="1"/>
  <c r="R727" i="1" s="1"/>
  <c r="AC727" i="1" s="1"/>
  <c r="Q386" i="1"/>
  <c r="R386" i="1" s="1"/>
  <c r="AC386" i="1" s="1"/>
  <c r="Q935" i="1"/>
  <c r="R935" i="1" s="1"/>
  <c r="AC935" i="1" s="1"/>
  <c r="Q1478" i="1"/>
  <c r="R1478" i="1" s="1"/>
  <c r="AC1478" i="1" s="1"/>
  <c r="Q632" i="1"/>
  <c r="R632" i="1" s="1"/>
  <c r="AC632" i="1" s="1"/>
  <c r="Q311" i="1"/>
  <c r="R311" i="1" s="1"/>
  <c r="AC311" i="1" s="1"/>
  <c r="Q890" i="1"/>
  <c r="R890" i="1" s="1"/>
  <c r="AC890" i="1" s="1"/>
  <c r="Q1479" i="1"/>
  <c r="R1479" i="1" s="1"/>
  <c r="AC1479" i="1" s="1"/>
  <c r="Q609" i="1"/>
  <c r="R609" i="1" s="1"/>
  <c r="AC609" i="1" s="1"/>
  <c r="Q290" i="1"/>
  <c r="R290" i="1" s="1"/>
  <c r="AC290" i="1" s="1"/>
  <c r="Q847" i="1"/>
  <c r="R847" i="1" s="1"/>
  <c r="AC847" i="1" s="1"/>
  <c r="Q1388" i="1"/>
  <c r="R1388" i="1" s="1"/>
  <c r="AC1388" i="1" s="1"/>
  <c r="Q215" i="1"/>
  <c r="R215" i="1" s="1"/>
  <c r="AC215" i="1" s="1"/>
  <c r="Q778" i="1"/>
  <c r="R778" i="1" s="1"/>
  <c r="AC778" i="1" s="1"/>
  <c r="Q1319" i="1"/>
  <c r="R1319" i="1" s="1"/>
  <c r="AC1319" i="1" s="1"/>
  <c r="Q68" i="1"/>
  <c r="R68" i="1" s="1"/>
  <c r="AC68" i="1" s="1"/>
  <c r="Q638" i="1"/>
  <c r="R638" i="1" s="1"/>
  <c r="AC638" i="1" s="1"/>
  <c r="Q153" i="1"/>
  <c r="R153" i="1" s="1"/>
  <c r="AC153" i="1" s="1"/>
  <c r="Q1118" i="1"/>
  <c r="R1118" i="1" s="1"/>
  <c r="AC1118" i="1" s="1"/>
  <c r="Q275" i="1"/>
  <c r="R275" i="1" s="1"/>
  <c r="AC275" i="1" s="1"/>
  <c r="Q1259" i="1"/>
  <c r="R1259" i="1" s="1"/>
  <c r="AC1259" i="1" s="1"/>
  <c r="Q649" i="1"/>
  <c r="R649" i="1" s="1"/>
  <c r="AC649" i="1" s="1"/>
  <c r="Q1458" i="1"/>
  <c r="R1458" i="1" s="1"/>
  <c r="AC1458" i="1" s="1"/>
  <c r="Q1122" i="1"/>
  <c r="R1122" i="1" s="1"/>
  <c r="AC1122" i="1" s="1"/>
  <c r="Q47" i="1"/>
  <c r="R47" i="1" s="1"/>
  <c r="AC47" i="1" s="1"/>
  <c r="Q906" i="1"/>
  <c r="R906" i="1" s="1"/>
  <c r="AC906" i="1" s="1"/>
  <c r="Q1680" i="1"/>
  <c r="R1680" i="1" s="1"/>
  <c r="AC1680" i="1" s="1"/>
  <c r="Q279" i="1"/>
  <c r="R279" i="1" s="1"/>
  <c r="AC279" i="1" s="1"/>
  <c r="Q204" i="1"/>
  <c r="R204" i="1" s="1"/>
  <c r="AC204" i="1" s="1"/>
  <c r="Q1162" i="1"/>
  <c r="R1162" i="1" s="1"/>
  <c r="AC1162" i="1" s="1"/>
  <c r="Q128" i="1"/>
  <c r="R128" i="1" s="1"/>
  <c r="AC128" i="1" s="1"/>
  <c r="Q987" i="1"/>
  <c r="R987" i="1" s="1"/>
  <c r="AC987" i="1" s="1"/>
  <c r="Q1749" i="1"/>
  <c r="R1749" i="1" s="1"/>
  <c r="AC1749" i="1" s="1"/>
  <c r="Q768" i="1"/>
  <c r="R768" i="1" s="1"/>
  <c r="AC768" i="1" s="1"/>
  <c r="Q1563" i="1"/>
  <c r="R1563" i="1" s="1"/>
  <c r="AC1563" i="1" s="1"/>
  <c r="Q666" i="1"/>
  <c r="R666" i="1" s="1"/>
  <c r="AC666" i="1" s="1"/>
  <c r="Q1468" i="1"/>
  <c r="R1468" i="1" s="1"/>
  <c r="AC1468" i="1" s="1"/>
  <c r="Q446" i="1"/>
  <c r="R446" i="1" s="1"/>
  <c r="AC446" i="1" s="1"/>
  <c r="Q1269" i="1"/>
  <c r="R1269" i="1" s="1"/>
  <c r="AC1269" i="1" s="1"/>
  <c r="Q213" i="1"/>
  <c r="R213" i="1" s="1"/>
  <c r="AC213" i="1" s="1"/>
  <c r="Q1099" i="1"/>
  <c r="R1099" i="1" s="1"/>
  <c r="AC1099" i="1" s="1"/>
  <c r="Q59" i="1"/>
  <c r="R59" i="1" s="1"/>
  <c r="AC59" i="1" s="1"/>
  <c r="Q925" i="1"/>
  <c r="R925" i="1" s="1"/>
  <c r="AC925" i="1" s="1"/>
  <c r="Q1754" i="1"/>
  <c r="R1754" i="1" s="1"/>
  <c r="AC1754" i="1" s="1"/>
  <c r="Q853" i="1"/>
  <c r="R853" i="1" s="1"/>
  <c r="AC853" i="1" s="1"/>
  <c r="Q1632" i="1"/>
  <c r="R1632" i="1" s="1"/>
  <c r="AC1632" i="1" s="1"/>
  <c r="Q711" i="1"/>
  <c r="R711" i="1" s="1"/>
  <c r="AC711" i="1" s="1"/>
  <c r="Q1569" i="1"/>
  <c r="R1569" i="1" s="1"/>
  <c r="AC1569" i="1" s="1"/>
  <c r="Q602" i="1"/>
  <c r="R602" i="1" s="1"/>
  <c r="AC602" i="1" s="1"/>
  <c r="Q1445" i="1"/>
  <c r="R1445" i="1" s="1"/>
  <c r="AC1445" i="1" s="1"/>
  <c r="Q494" i="1"/>
  <c r="R494" i="1" s="1"/>
  <c r="AC494" i="1" s="1"/>
  <c r="Q1146" i="1"/>
  <c r="R1146" i="1" s="1"/>
  <c r="AC1146" i="1" s="1"/>
  <c r="Q269" i="1"/>
  <c r="R269" i="1" s="1"/>
  <c r="AC269" i="1" s="1"/>
  <c r="Q790" i="1"/>
  <c r="R790" i="1" s="1"/>
  <c r="AC790" i="1" s="1"/>
  <c r="Q1770" i="1"/>
  <c r="R1770" i="1" s="1"/>
  <c r="AC1770" i="1" s="1"/>
  <c r="Q1183" i="1"/>
  <c r="R1183" i="1" s="1"/>
  <c r="AC1183" i="1" s="1"/>
  <c r="Q1348" i="1"/>
  <c r="R1348" i="1" s="1"/>
  <c r="AC1348" i="1" s="1"/>
  <c r="Q502" i="1"/>
  <c r="R502" i="1" s="1"/>
  <c r="AC502" i="1" s="1"/>
  <c r="Q1543" i="1"/>
  <c r="R1543" i="1" s="1"/>
  <c r="AC1543" i="1" s="1"/>
  <c r="Q1144" i="1"/>
  <c r="R1144" i="1" s="1"/>
  <c r="AC1144" i="1" s="1"/>
  <c r="Q1446" i="1"/>
  <c r="R1446" i="1" s="1"/>
  <c r="AC1446" i="1" s="1"/>
  <c r="Q808" i="1"/>
  <c r="R808" i="1" s="1"/>
  <c r="AC808" i="1" s="1"/>
  <c r="Q955" i="1"/>
  <c r="R955" i="1" s="1"/>
  <c r="AC955" i="1" s="1"/>
  <c r="Q886" i="1"/>
  <c r="R886" i="1" s="1"/>
  <c r="AC886" i="1" s="1"/>
  <c r="Q1663" i="1"/>
  <c r="R1663" i="1" s="1"/>
  <c r="AC1663" i="1" s="1"/>
  <c r="Q814" i="1"/>
  <c r="R814" i="1" s="1"/>
  <c r="AC814" i="1" s="1"/>
  <c r="Q1605" i="1"/>
  <c r="R1605" i="1" s="1"/>
  <c r="AC1605" i="1" s="1"/>
  <c r="Q1474" i="1"/>
  <c r="R1474" i="1" s="1"/>
  <c r="AC1474" i="1" s="1"/>
  <c r="Q529" i="1"/>
  <c r="R529" i="1" s="1"/>
  <c r="AC529" i="1" s="1"/>
  <c r="Q1419" i="1"/>
  <c r="R1419" i="1" s="1"/>
  <c r="AC1419" i="1" s="1"/>
  <c r="Q614" i="1"/>
  <c r="R614" i="1" s="1"/>
  <c r="AC614" i="1" s="1"/>
  <c r="Q1086" i="1"/>
  <c r="R1086" i="1" s="1"/>
  <c r="AC1086" i="1" s="1"/>
  <c r="Q189" i="1"/>
  <c r="R189" i="1" s="1"/>
  <c r="AC189" i="1" s="1"/>
  <c r="Q1448" i="1"/>
  <c r="R1448" i="1" s="1"/>
  <c r="AC1448" i="1" s="1"/>
  <c r="Q1731" i="1"/>
  <c r="R1731" i="1" s="1"/>
  <c r="AC1731" i="1" s="1"/>
  <c r="Q1669" i="1"/>
  <c r="R1669" i="1" s="1"/>
  <c r="AC1669" i="1" s="1"/>
  <c r="Q1280" i="1"/>
  <c r="R1280" i="1" s="1"/>
  <c r="AC1280" i="1" s="1"/>
  <c r="Q610" i="1"/>
  <c r="R610" i="1" s="1"/>
  <c r="AC610" i="1" s="1"/>
  <c r="Q716" i="1"/>
  <c r="R716" i="1" s="1"/>
  <c r="AC716" i="1" s="1"/>
  <c r="Q1196" i="1"/>
  <c r="R1196" i="1" s="1"/>
  <c r="AC1196" i="1" s="1"/>
  <c r="Q1756" i="1"/>
  <c r="R1756" i="1" s="1"/>
  <c r="AC1756" i="1" s="1"/>
  <c r="Q437" i="1"/>
  <c r="R437" i="1" s="1"/>
  <c r="AC437" i="1" s="1"/>
  <c r="Q917" i="1"/>
  <c r="R917" i="1" s="1"/>
  <c r="AC917" i="1" s="1"/>
  <c r="Q1397" i="1"/>
  <c r="R1397" i="1" s="1"/>
  <c r="AC1397" i="1" s="1"/>
  <c r="Q158" i="1"/>
  <c r="R158" i="1" s="1"/>
  <c r="AC158" i="1" s="1"/>
  <c r="Q101" i="1"/>
  <c r="R101" i="1" s="1"/>
  <c r="AC101" i="1" s="1"/>
  <c r="Q581" i="1"/>
  <c r="R581" i="1" s="1"/>
  <c r="AC581" i="1" s="1"/>
  <c r="Q1061" i="1"/>
  <c r="R1061" i="1" s="1"/>
  <c r="AC1061" i="1" s="1"/>
  <c r="Q1621" i="1"/>
  <c r="R1621" i="1" s="1"/>
  <c r="AC1621" i="1" s="1"/>
  <c r="Q385" i="1"/>
  <c r="R385" i="1" s="1"/>
  <c r="AC385" i="1" s="1"/>
  <c r="Q959" i="1"/>
  <c r="R959" i="1" s="1"/>
  <c r="AC959" i="1" s="1"/>
  <c r="Q1524" i="1"/>
  <c r="R1524" i="1" s="1"/>
  <c r="AC1524" i="1" s="1"/>
  <c r="Q1055" i="1"/>
  <c r="R1055" i="1" s="1"/>
  <c r="AC1055" i="1" s="1"/>
  <c r="Q434" i="1"/>
  <c r="R434" i="1" s="1"/>
  <c r="AC434" i="1" s="1"/>
  <c r="Q984" i="1"/>
  <c r="R984" i="1" s="1"/>
  <c r="AC984" i="1" s="1"/>
  <c r="Q1525" i="1"/>
  <c r="R1525" i="1" s="1"/>
  <c r="AC1525" i="1" s="1"/>
  <c r="Q773" i="1"/>
  <c r="R773" i="1" s="1"/>
  <c r="AC773" i="1" s="1"/>
  <c r="Q363" i="1"/>
  <c r="R363" i="1" s="1"/>
  <c r="AC363" i="1" s="1"/>
  <c r="Q985" i="1"/>
  <c r="R985" i="1" s="1"/>
  <c r="AC985" i="1" s="1"/>
  <c r="Q1526" i="1"/>
  <c r="R1526" i="1" s="1"/>
  <c r="AC1526" i="1" s="1"/>
  <c r="Q750" i="1"/>
  <c r="R750" i="1" s="1"/>
  <c r="AC750" i="1" s="1"/>
  <c r="Q342" i="1"/>
  <c r="R342" i="1" s="1"/>
  <c r="AC342" i="1" s="1"/>
  <c r="Q893" i="1"/>
  <c r="R893" i="1" s="1"/>
  <c r="AC893" i="1" s="1"/>
  <c r="Q1459" i="1"/>
  <c r="R1459" i="1" s="1"/>
  <c r="AC1459" i="1" s="1"/>
  <c r="Q267" i="1"/>
  <c r="R267" i="1" s="1"/>
  <c r="AC267" i="1" s="1"/>
  <c r="Q825" i="1"/>
  <c r="R825" i="1" s="1"/>
  <c r="AC825" i="1" s="1"/>
  <c r="Q1366" i="1"/>
  <c r="R1366" i="1" s="1"/>
  <c r="AC1366" i="1" s="1"/>
  <c r="Q119" i="1"/>
  <c r="R119" i="1" s="1"/>
  <c r="AC119" i="1" s="1"/>
  <c r="Q685" i="1"/>
  <c r="R685" i="1" s="1"/>
  <c r="AC685" i="1" s="1"/>
  <c r="Q349" i="1"/>
  <c r="R349" i="1" s="1"/>
  <c r="AC349" i="1" s="1"/>
  <c r="Q1186" i="1"/>
  <c r="R1186" i="1" s="1"/>
  <c r="AC1186" i="1" s="1"/>
  <c r="Q548" i="1"/>
  <c r="R548" i="1" s="1"/>
  <c r="AC548" i="1" s="1"/>
  <c r="Q1464" i="1"/>
  <c r="R1464" i="1" s="1"/>
  <c r="AC1464" i="1" s="1"/>
  <c r="Q722" i="1"/>
  <c r="R722" i="1" s="1"/>
  <c r="AC722" i="1" s="1"/>
  <c r="Q1520" i="1"/>
  <c r="R1520" i="1" s="1"/>
  <c r="AC1520" i="1" s="1"/>
  <c r="Q1463" i="1"/>
  <c r="R1463" i="1" s="1"/>
  <c r="AC1463" i="1" s="1"/>
  <c r="Q124" i="1"/>
  <c r="R124" i="1" s="1"/>
  <c r="AC124" i="1" s="1"/>
  <c r="Q978" i="1"/>
  <c r="R978" i="1" s="1"/>
  <c r="AC978" i="1" s="1"/>
  <c r="Q1745" i="1"/>
  <c r="R1745" i="1" s="1"/>
  <c r="AC1745" i="1" s="1"/>
  <c r="Q472" i="1"/>
  <c r="R472" i="1" s="1"/>
  <c r="AC472" i="1" s="1"/>
  <c r="Q323" i="1"/>
  <c r="R323" i="1" s="1"/>
  <c r="AC323" i="1" s="1"/>
  <c r="Q1229" i="1"/>
  <c r="R1229" i="1" s="1"/>
  <c r="AC1229" i="1" s="1"/>
  <c r="Q205" i="1"/>
  <c r="R205" i="1" s="1"/>
  <c r="AC205" i="1" s="1"/>
  <c r="Q1063" i="1"/>
  <c r="R1063" i="1" s="1"/>
  <c r="AC1063" i="1" s="1"/>
  <c r="Q14" i="1"/>
  <c r="R14" i="1" s="1"/>
  <c r="AC14" i="1" s="1"/>
  <c r="Q840" i="1"/>
  <c r="R840" i="1" s="1"/>
  <c r="AC840" i="1" s="1"/>
  <c r="Q1722" i="1"/>
  <c r="R1722" i="1" s="1"/>
  <c r="AC1722" i="1" s="1"/>
  <c r="Q738" i="1"/>
  <c r="R738" i="1" s="1"/>
  <c r="AC738" i="1" s="1"/>
  <c r="Q1533" i="1"/>
  <c r="R1533" i="1" s="1"/>
  <c r="AC1533" i="1" s="1"/>
  <c r="Q523" i="1"/>
  <c r="R523" i="1" s="1"/>
  <c r="AC523" i="1" s="1"/>
  <c r="Q1332" i="1"/>
  <c r="R1332" i="1" s="1"/>
  <c r="AC1332" i="1" s="1"/>
  <c r="Q293" i="1"/>
  <c r="R293" i="1" s="1"/>
  <c r="AC293" i="1" s="1"/>
  <c r="Q1234" i="1"/>
  <c r="R1234" i="1" s="1"/>
  <c r="AC1234" i="1" s="1"/>
  <c r="Q140" i="1"/>
  <c r="R140" i="1" s="1"/>
  <c r="AC140" i="1" s="1"/>
  <c r="Q995" i="1"/>
  <c r="R995" i="1" s="1"/>
  <c r="AC995" i="1" s="1"/>
  <c r="Q65" i="1"/>
  <c r="R65" i="1" s="1"/>
  <c r="AC65" i="1" s="1"/>
  <c r="Q926" i="1"/>
  <c r="R926" i="1" s="1"/>
  <c r="AC926" i="1" s="1"/>
  <c r="Q1698" i="1"/>
  <c r="R1698" i="1" s="1"/>
  <c r="AC1698" i="1" s="1"/>
  <c r="Q854" i="1"/>
  <c r="R854" i="1" s="1"/>
  <c r="AC854" i="1" s="1"/>
  <c r="Q1633" i="1"/>
  <c r="R1633" i="1" s="1"/>
  <c r="AC1633" i="1" s="1"/>
  <c r="Q672" i="1"/>
  <c r="R672" i="1" s="1"/>
  <c r="AC672" i="1" s="1"/>
  <c r="Q1511" i="1"/>
  <c r="R1511" i="1" s="1"/>
  <c r="AC1511" i="1" s="1"/>
  <c r="Q745" i="1"/>
  <c r="R745" i="1" s="1"/>
  <c r="AC745" i="1" s="1"/>
  <c r="Q1010" i="1"/>
  <c r="R1010" i="1" s="1"/>
  <c r="AC1010" i="1" s="1"/>
  <c r="Q759" i="1"/>
  <c r="R759" i="1" s="1"/>
  <c r="AC759" i="1" s="1"/>
  <c r="Q1351" i="1"/>
  <c r="R1351" i="1" s="1"/>
  <c r="AC1351" i="1" s="1"/>
  <c r="Q382" i="1"/>
  <c r="R382" i="1" s="1"/>
  <c r="AC382" i="1" s="1"/>
  <c r="Q1704" i="1"/>
  <c r="R1704" i="1" s="1"/>
  <c r="AC1704" i="1" s="1"/>
  <c r="Q303" i="1"/>
  <c r="R303" i="1" s="1"/>
  <c r="AC303" i="1" s="1"/>
  <c r="Q1378" i="1"/>
  <c r="R1378" i="1" s="1"/>
  <c r="AC1378" i="1" s="1"/>
  <c r="Q1794" i="1"/>
  <c r="R1794" i="1" s="1"/>
  <c r="AC1794" i="1" s="1"/>
  <c r="Q75" i="1"/>
  <c r="R75" i="1" s="1"/>
  <c r="AC75" i="1" s="1"/>
  <c r="Q1776" i="1"/>
  <c r="R1776" i="1" s="1"/>
  <c r="AC1776" i="1" s="1"/>
  <c r="Q144" i="1"/>
  <c r="R144" i="1" s="1"/>
  <c r="AC144" i="1" s="1"/>
  <c r="Q549" i="1"/>
  <c r="R549" i="1" s="1"/>
  <c r="AC549" i="1" s="1"/>
  <c r="Q880" i="1"/>
  <c r="R880" i="1" s="1"/>
  <c r="AC880" i="1" s="1"/>
  <c r="Q1370" i="1"/>
  <c r="R1370" i="1" s="1"/>
  <c r="AC1370" i="1" s="1"/>
  <c r="Q1028" i="1"/>
  <c r="R1028" i="1" s="1"/>
  <c r="AC1028" i="1" s="1"/>
  <c r="Q1755" i="1"/>
  <c r="R1755" i="1" s="1"/>
  <c r="AC1755" i="1" s="1"/>
  <c r="Q1664" i="1"/>
  <c r="R1664" i="1" s="1"/>
  <c r="AC1664" i="1" s="1"/>
  <c r="Q1729" i="1"/>
  <c r="R1729" i="1" s="1"/>
  <c r="AC1729" i="1" s="1"/>
  <c r="Q1046" i="1"/>
  <c r="R1046" i="1" s="1"/>
  <c r="AC1046" i="1" s="1"/>
  <c r="Q72" i="1"/>
  <c r="R72" i="1" s="1"/>
  <c r="AC72" i="1" s="1"/>
  <c r="Q1512" i="1"/>
  <c r="R1512" i="1" s="1"/>
  <c r="AC1512" i="1" s="1"/>
  <c r="Q1485" i="1"/>
  <c r="R1485" i="1" s="1"/>
  <c r="AC1485" i="1" s="1"/>
  <c r="Q1593" i="1"/>
  <c r="R1593" i="1" s="1"/>
  <c r="AC1593" i="1" s="1"/>
  <c r="Q390" i="1"/>
  <c r="R390" i="1" s="1"/>
  <c r="AC390" i="1" s="1"/>
  <c r="Q168" i="1"/>
  <c r="R168" i="1" s="1"/>
  <c r="AC168" i="1" s="1"/>
  <c r="Q804" i="1"/>
  <c r="R804" i="1" s="1"/>
  <c r="AC804" i="1" s="1"/>
  <c r="Q1679" i="1"/>
  <c r="R1679" i="1" s="1"/>
  <c r="AC1679" i="1" s="1"/>
  <c r="Q1049" i="1"/>
  <c r="R1049" i="1" s="1"/>
  <c r="AC1049" i="1" s="1"/>
  <c r="Q622" i="1"/>
  <c r="R622" i="1" s="1"/>
  <c r="AC622" i="1" s="1"/>
  <c r="Q1298" i="1"/>
  <c r="R1298" i="1" s="1"/>
  <c r="AC1298" i="1" s="1"/>
  <c r="Q1131" i="1"/>
  <c r="R1131" i="1" s="1"/>
  <c r="AC1131" i="1" s="1"/>
  <c r="Q52" i="1"/>
  <c r="R52" i="1" s="1"/>
  <c r="AC52" i="1" s="1"/>
  <c r="Q1780" i="1"/>
  <c r="R1780" i="1" s="1"/>
  <c r="AC1780" i="1" s="1"/>
  <c r="Q809" i="1"/>
  <c r="R809" i="1" s="1"/>
  <c r="AC809" i="1" s="1"/>
  <c r="Q594" i="1"/>
  <c r="R594" i="1" s="1"/>
  <c r="AC594" i="1" s="1"/>
  <c r="Q482" i="1"/>
  <c r="R482" i="1" s="1"/>
  <c r="AC482" i="1" s="1"/>
  <c r="Q220" i="1"/>
  <c r="R220" i="1" s="1"/>
  <c r="AC220" i="1" s="1"/>
  <c r="Q145" i="1"/>
  <c r="R145" i="1" s="1"/>
  <c r="AC145" i="1" s="1"/>
  <c r="Q998" i="1"/>
  <c r="R998" i="1" s="1"/>
  <c r="AC998" i="1" s="1"/>
  <c r="Q927" i="1"/>
  <c r="R927" i="1" s="1"/>
  <c r="AC927" i="1" s="1"/>
  <c r="Q785" i="1"/>
  <c r="R785" i="1" s="1"/>
  <c r="AC785" i="1" s="1"/>
  <c r="Q151" i="1"/>
  <c r="R151" i="1" s="1"/>
  <c r="AC151" i="1" s="1"/>
  <c r="Q1185" i="1"/>
  <c r="R1185" i="1" s="1"/>
  <c r="AC1185" i="1" s="1"/>
  <c r="Q1673" i="1"/>
  <c r="R1673" i="1" s="1"/>
  <c r="AC1673" i="1" s="1"/>
  <c r="Q1349" i="1"/>
  <c r="R1349" i="1" s="1"/>
  <c r="AC1349" i="1" s="1"/>
  <c r="Q1418" i="1"/>
  <c r="R1418" i="1" s="1"/>
  <c r="AC1418" i="1" s="1"/>
  <c r="Q107" i="1"/>
  <c r="R107" i="1" s="1"/>
  <c r="AC107" i="1" s="1"/>
  <c r="Q216" i="1"/>
  <c r="R216" i="1" s="1"/>
  <c r="AC216" i="1" s="1"/>
  <c r="Q696" i="1"/>
  <c r="R696" i="1" s="1"/>
  <c r="AC696" i="1" s="1"/>
  <c r="Q1176" i="1"/>
  <c r="R1176" i="1" s="1"/>
  <c r="AC1176" i="1" s="1"/>
  <c r="Q1736" i="1"/>
  <c r="R1736" i="1" s="1"/>
  <c r="AC1736" i="1" s="1"/>
  <c r="Q417" i="1"/>
  <c r="R417" i="1" s="1"/>
  <c r="AC417" i="1" s="1"/>
  <c r="Q897" i="1"/>
  <c r="R897" i="1" s="1"/>
  <c r="AC897" i="1" s="1"/>
  <c r="Q1377" i="1"/>
  <c r="R1377" i="1" s="1"/>
  <c r="AC1377" i="1" s="1"/>
  <c r="Q138" i="1"/>
  <c r="R138" i="1" s="1"/>
  <c r="AC138" i="1" s="1"/>
  <c r="Q81" i="1"/>
  <c r="R81" i="1" s="1"/>
  <c r="AC81" i="1" s="1"/>
  <c r="Q561" i="1"/>
  <c r="R561" i="1" s="1"/>
  <c r="AC561" i="1" s="1"/>
  <c r="Q1041" i="1"/>
  <c r="R1041" i="1" s="1"/>
  <c r="AC1041" i="1" s="1"/>
  <c r="Q1601" i="1"/>
  <c r="R1601" i="1" s="1"/>
  <c r="AC1601" i="1" s="1"/>
  <c r="Q360" i="1"/>
  <c r="R360" i="1" s="1"/>
  <c r="AC360" i="1" s="1"/>
  <c r="Q934" i="1"/>
  <c r="R934" i="1" s="1"/>
  <c r="AC934" i="1" s="1"/>
  <c r="Q1500" i="1"/>
  <c r="R1500" i="1" s="1"/>
  <c r="AC1500" i="1" s="1"/>
  <c r="Q845" i="1"/>
  <c r="R845" i="1" s="1"/>
  <c r="AC845" i="1" s="1"/>
  <c r="Q410" i="1"/>
  <c r="R410" i="1" s="1"/>
  <c r="AC410" i="1" s="1"/>
  <c r="Q960" i="1"/>
  <c r="R960" i="1" s="1"/>
  <c r="AC960" i="1" s="1"/>
  <c r="Q1502" i="1"/>
  <c r="R1502" i="1" s="1"/>
  <c r="AC1502" i="1" s="1"/>
  <c r="Q704" i="1"/>
  <c r="R704" i="1" s="1"/>
  <c r="AC704" i="1" s="1"/>
  <c r="Q335" i="1"/>
  <c r="R335" i="1" s="1"/>
  <c r="AC335" i="1" s="1"/>
  <c r="Q962" i="1"/>
  <c r="R962" i="1" s="1"/>
  <c r="AC962" i="1" s="1"/>
  <c r="Q1503" i="1"/>
  <c r="R1503" i="1" s="1"/>
  <c r="AC1503" i="1" s="1"/>
  <c r="Q680" i="1"/>
  <c r="R680" i="1" s="1"/>
  <c r="AC680" i="1" s="1"/>
  <c r="Q314" i="1"/>
  <c r="R314" i="1" s="1"/>
  <c r="AC314" i="1" s="1"/>
  <c r="Q870" i="1"/>
  <c r="R870" i="1" s="1"/>
  <c r="AC870" i="1" s="1"/>
  <c r="Q1411" i="1"/>
  <c r="R1411" i="1" s="1"/>
  <c r="AC1411" i="1" s="1"/>
  <c r="Q243" i="1"/>
  <c r="R243" i="1" s="1"/>
  <c r="AC243" i="1" s="1"/>
  <c r="Q802" i="1"/>
  <c r="R802" i="1" s="1"/>
  <c r="AC802" i="1" s="1"/>
  <c r="Q1343" i="1"/>
  <c r="R1343" i="1" s="1"/>
  <c r="AC1343" i="1" s="1"/>
  <c r="Q92" i="1"/>
  <c r="R92" i="1" s="1"/>
  <c r="AC92" i="1" s="1"/>
  <c r="Q662" i="1"/>
  <c r="R662" i="1" s="1"/>
  <c r="AC662" i="1" s="1"/>
  <c r="Q230" i="1"/>
  <c r="R230" i="1" s="1"/>
  <c r="AC230" i="1" s="1"/>
  <c r="Q1154" i="1"/>
  <c r="R1154" i="1" s="1"/>
  <c r="AC1154" i="1" s="1"/>
  <c r="Q394" i="1"/>
  <c r="R394" i="1" s="1"/>
  <c r="AC394" i="1" s="1"/>
  <c r="Q1358" i="1"/>
  <c r="R1358" i="1" s="1"/>
  <c r="AC1358" i="1" s="1"/>
  <c r="Q689" i="1"/>
  <c r="R689" i="1" s="1"/>
  <c r="AC689" i="1" s="1"/>
  <c r="Q1490" i="1"/>
  <c r="R1490" i="1" s="1"/>
  <c r="AC1490" i="1" s="1"/>
  <c r="Q1393" i="1"/>
  <c r="R1393" i="1" s="1"/>
  <c r="AC1393" i="1" s="1"/>
  <c r="Q82" i="1"/>
  <c r="R82" i="1" s="1"/>
  <c r="AC82" i="1" s="1"/>
  <c r="Q946" i="1"/>
  <c r="R946" i="1" s="1"/>
  <c r="AC946" i="1" s="1"/>
  <c r="Q1709" i="1"/>
  <c r="R1709" i="1" s="1"/>
  <c r="AC1709" i="1" s="1"/>
  <c r="Q353" i="1"/>
  <c r="R353" i="1" s="1"/>
  <c r="AC353" i="1" s="1"/>
  <c r="Q246" i="1"/>
  <c r="R246" i="1" s="1"/>
  <c r="AC246" i="1" s="1"/>
  <c r="Q1191" i="1"/>
  <c r="R1191" i="1" s="1"/>
  <c r="AC1191" i="1" s="1"/>
  <c r="Q170" i="1"/>
  <c r="R170" i="1" s="1"/>
  <c r="AC170" i="1" s="1"/>
  <c r="Q1023" i="1"/>
  <c r="R1023" i="1" s="1"/>
  <c r="AC1023" i="1" s="1"/>
  <c r="Q1779" i="1"/>
  <c r="R1779" i="1" s="1"/>
  <c r="AC1779" i="1" s="1"/>
  <c r="Q1627" i="1"/>
  <c r="R1627" i="1" s="1"/>
  <c r="AC1627" i="1" s="1"/>
  <c r="Q698" i="1"/>
  <c r="R698" i="1" s="1"/>
  <c r="AC698" i="1" s="1"/>
  <c r="Q1499" i="1"/>
  <c r="R1499" i="1" s="1"/>
  <c r="AC1499" i="1" s="1"/>
  <c r="Q480" i="1"/>
  <c r="R480" i="1" s="1"/>
  <c r="AC480" i="1" s="1"/>
  <c r="Q1303" i="1"/>
  <c r="R1303" i="1" s="1"/>
  <c r="AC1303" i="1" s="1"/>
  <c r="Q251" i="1"/>
  <c r="R251" i="1" s="1"/>
  <c r="AC251" i="1" s="1"/>
  <c r="Q1205" i="1"/>
  <c r="R1205" i="1" s="1"/>
  <c r="AC1205" i="1" s="1"/>
  <c r="Q102" i="1"/>
  <c r="R102" i="1" s="1"/>
  <c r="AC102" i="1" s="1"/>
  <c r="Q26" i="1"/>
  <c r="R26" i="1" s="1"/>
  <c r="AC26" i="1" s="1"/>
  <c r="Q642" i="1"/>
  <c r="R642" i="1" s="1"/>
  <c r="AC642" i="1" s="1"/>
  <c r="Q969" i="1"/>
  <c r="R969" i="1" s="1"/>
  <c r="AC969" i="1" s="1"/>
  <c r="Q236" i="1"/>
  <c r="R236" i="1" s="1"/>
  <c r="AC236" i="1" s="1"/>
  <c r="Q1415" i="1"/>
  <c r="R1415" i="1" s="1"/>
  <c r="AC1415" i="1" s="1"/>
  <c r="Q457" i="1"/>
  <c r="R457" i="1" s="1"/>
  <c r="AC457" i="1" s="1"/>
  <c r="Q937" i="1"/>
  <c r="R937" i="1" s="1"/>
  <c r="AC937" i="1" s="1"/>
  <c r="Q1417" i="1"/>
  <c r="R1417" i="1" s="1"/>
  <c r="AC1417" i="1" s="1"/>
  <c r="Q178" i="1"/>
  <c r="R178" i="1" s="1"/>
  <c r="AC178" i="1" s="1"/>
  <c r="Q121" i="1"/>
  <c r="R121" i="1" s="1"/>
  <c r="AC121" i="1" s="1"/>
  <c r="Q601" i="1"/>
  <c r="R601" i="1" s="1"/>
  <c r="AC601" i="1" s="1"/>
  <c r="Q1081" i="1"/>
  <c r="R1081" i="1" s="1"/>
  <c r="AC1081" i="1" s="1"/>
  <c r="Q1641" i="1"/>
  <c r="R1641" i="1" s="1"/>
  <c r="AC1641" i="1" s="1"/>
  <c r="Q409" i="1"/>
  <c r="R409" i="1" s="1"/>
  <c r="AC409" i="1" s="1"/>
  <c r="Q983" i="1"/>
  <c r="R983" i="1" s="1"/>
  <c r="AC983" i="1" s="1"/>
  <c r="Q1547" i="1"/>
  <c r="R1547" i="1" s="1"/>
  <c r="AC1547" i="1" s="1"/>
  <c r="Q1127" i="1"/>
  <c r="R1127" i="1" s="1"/>
  <c r="AC1127" i="1" s="1"/>
  <c r="Q462" i="1"/>
  <c r="R462" i="1" s="1"/>
  <c r="AC462" i="1" s="1"/>
  <c r="Q1007" i="1"/>
  <c r="R1007" i="1" s="1"/>
  <c r="AC1007" i="1" s="1"/>
  <c r="Q1548" i="1"/>
  <c r="R1548" i="1" s="1"/>
  <c r="AC1548" i="1" s="1"/>
  <c r="Q868" i="1"/>
  <c r="R868" i="1" s="1"/>
  <c r="AC868" i="1" s="1"/>
  <c r="Q411" i="1"/>
  <c r="R411" i="1" s="1"/>
  <c r="AC411" i="1" s="1"/>
  <c r="Q1008" i="1"/>
  <c r="R1008" i="1" s="1"/>
  <c r="AC1008" i="1" s="1"/>
  <c r="Q1549" i="1"/>
  <c r="R1549" i="1" s="1"/>
  <c r="AC1549" i="1" s="1"/>
  <c r="Q822" i="1"/>
  <c r="R822" i="1" s="1"/>
  <c r="AC822" i="1" s="1"/>
  <c r="Q366" i="1"/>
  <c r="R366" i="1" s="1"/>
  <c r="AC366" i="1" s="1"/>
  <c r="Q918" i="1"/>
  <c r="R918" i="1" s="1"/>
  <c r="AC918" i="1" s="1"/>
  <c r="Q1529" i="1"/>
  <c r="R1529" i="1" s="1"/>
  <c r="AC1529" i="1" s="1"/>
  <c r="Q291" i="1"/>
  <c r="R291" i="1" s="1"/>
  <c r="AC291" i="1" s="1"/>
  <c r="Q848" i="1"/>
  <c r="R848" i="1" s="1"/>
  <c r="AC848" i="1" s="1"/>
  <c r="Q1389" i="1"/>
  <c r="R1389" i="1" s="1"/>
  <c r="AC1389" i="1" s="1"/>
  <c r="Q708" i="1"/>
  <c r="R708" i="1" s="1"/>
  <c r="AC708" i="1" s="1"/>
  <c r="Q384" i="1"/>
  <c r="R384" i="1" s="1"/>
  <c r="AC384" i="1" s="1"/>
  <c r="Q1215" i="1"/>
  <c r="R1215" i="1" s="1"/>
  <c r="AC1215" i="1" s="1"/>
  <c r="Q651" i="1"/>
  <c r="R651" i="1" s="1"/>
  <c r="AC651" i="1" s="1"/>
  <c r="Q1559" i="1"/>
  <c r="R1559" i="1" s="1"/>
  <c r="AC1559" i="1" s="1"/>
  <c r="Q762" i="1"/>
  <c r="R762" i="1" s="1"/>
  <c r="AC762" i="1" s="1"/>
  <c r="Q1585" i="1"/>
  <c r="R1585" i="1" s="1"/>
  <c r="AC1585" i="1" s="1"/>
  <c r="Q1558" i="1"/>
  <c r="R1558" i="1" s="1"/>
  <c r="AC1558" i="1" s="1"/>
  <c r="Q155" i="1"/>
  <c r="R155" i="1" s="1"/>
  <c r="AC155" i="1" s="1"/>
  <c r="Q1018" i="1"/>
  <c r="R1018" i="1" s="1"/>
  <c r="AC1018" i="1" s="1"/>
  <c r="Q1773" i="1"/>
  <c r="R1773" i="1" s="1"/>
  <c r="AC1773" i="1" s="1"/>
  <c r="Q431" i="1"/>
  <c r="R431" i="1" s="1"/>
  <c r="AC431" i="1" s="1"/>
  <c r="Q1260" i="1"/>
  <c r="R1260" i="1" s="1"/>
  <c r="AC1260" i="1" s="1"/>
  <c r="Q247" i="1"/>
  <c r="R247" i="1" s="1"/>
  <c r="AC247" i="1" s="1"/>
  <c r="Q1093" i="1"/>
  <c r="R1093" i="1" s="1"/>
  <c r="AC1093" i="1" s="1"/>
  <c r="Q20" i="1"/>
  <c r="R20" i="1" s="1"/>
  <c r="AC20" i="1" s="1"/>
  <c r="Q1750" i="1"/>
  <c r="R1750" i="1" s="1"/>
  <c r="AC1750" i="1" s="1"/>
  <c r="Q769" i="1"/>
  <c r="R769" i="1" s="1"/>
  <c r="AC769" i="1" s="1"/>
  <c r="Q1564" i="1"/>
  <c r="R1564" i="1" s="1"/>
  <c r="AC1564" i="1" s="1"/>
  <c r="Q554" i="1"/>
  <c r="R554" i="1" s="1"/>
  <c r="AC554" i="1" s="1"/>
  <c r="Q370" i="1"/>
  <c r="R370" i="1" s="1"/>
  <c r="AC370" i="1" s="1"/>
  <c r="Q1272" i="1"/>
  <c r="R1272" i="1" s="1"/>
  <c r="AC1272" i="1" s="1"/>
  <c r="Q175" i="1"/>
  <c r="R175" i="1" s="1"/>
  <c r="AC175" i="1" s="1"/>
  <c r="Q103" i="1"/>
  <c r="R103" i="1" s="1"/>
  <c r="AC103" i="1" s="1"/>
  <c r="Q958" i="1"/>
  <c r="R958" i="1" s="1"/>
  <c r="AC958" i="1" s="1"/>
  <c r="Q887" i="1"/>
  <c r="R887" i="1" s="1"/>
  <c r="AC887" i="1" s="1"/>
  <c r="Q712" i="1"/>
  <c r="R712" i="1" s="1"/>
  <c r="AC712" i="1" s="1"/>
  <c r="Q1542" i="1"/>
  <c r="R1542" i="1" s="1"/>
  <c r="AC1542" i="1" s="1"/>
  <c r="Q1180" i="1"/>
  <c r="R1180" i="1" s="1"/>
  <c r="AC1180" i="1" s="1"/>
  <c r="Q1739" i="1"/>
  <c r="R1739" i="1" s="1"/>
  <c r="AC1739" i="1" s="1"/>
  <c r="Q1004" i="1"/>
  <c r="R1004" i="1" s="1"/>
  <c r="AC1004" i="1" s="1"/>
  <c r="Q645" i="1"/>
  <c r="R645" i="1" s="1"/>
  <c r="AC645" i="1" s="1"/>
  <c r="Q572" i="1"/>
  <c r="R572" i="1" s="1"/>
  <c r="AC572" i="1" s="1"/>
  <c r="Q1544" i="1"/>
  <c r="R1544" i="1" s="1"/>
  <c r="AC1544" i="1" s="1"/>
  <c r="Q276" i="1"/>
  <c r="R276" i="1" s="1"/>
  <c r="AC276" i="1" s="1"/>
  <c r="Q756" i="1"/>
  <c r="R756" i="1" s="1"/>
  <c r="AC756" i="1" s="1"/>
  <c r="Q1316" i="1"/>
  <c r="R1316" i="1" s="1"/>
  <c r="AC1316" i="1" s="1"/>
  <c r="Q1796" i="1"/>
  <c r="R1796" i="1" s="1"/>
  <c r="AC1796" i="1" s="1"/>
  <c r="Q477" i="1"/>
  <c r="R477" i="1" s="1"/>
  <c r="AC477" i="1" s="1"/>
  <c r="Q957" i="1"/>
  <c r="R957" i="1" s="1"/>
  <c r="AC957" i="1" s="1"/>
  <c r="Q1517" i="1"/>
  <c r="R1517" i="1" s="1"/>
  <c r="AC1517" i="1" s="1"/>
  <c r="Q198" i="1"/>
  <c r="R198" i="1" s="1"/>
  <c r="AC198" i="1" s="1"/>
  <c r="Q141" i="1"/>
  <c r="R141" i="1" s="1"/>
  <c r="AC141" i="1" s="1"/>
  <c r="Q621" i="1"/>
  <c r="R621" i="1" s="1"/>
  <c r="AC621" i="1" s="1"/>
  <c r="Q1181" i="1"/>
  <c r="R1181" i="1" s="1"/>
  <c r="AC1181" i="1" s="1"/>
  <c r="Q1661" i="1"/>
  <c r="R1661" i="1" s="1"/>
  <c r="AC1661" i="1" s="1"/>
  <c r="Q433" i="1"/>
  <c r="R433" i="1" s="1"/>
  <c r="AC433" i="1" s="1"/>
  <c r="Q1006" i="1"/>
  <c r="R1006" i="1" s="1"/>
  <c r="AC1006" i="1" s="1"/>
  <c r="Q486" i="1"/>
  <c r="R486" i="1" s="1"/>
  <c r="AC486" i="1" s="1"/>
  <c r="Q487" i="1"/>
  <c r="R487" i="1" s="1"/>
  <c r="AC487" i="1" s="1"/>
  <c r="Q1031" i="1"/>
  <c r="R1031" i="1" s="1"/>
  <c r="AC1031" i="1" s="1"/>
  <c r="Q1572" i="1"/>
  <c r="R1572" i="1" s="1"/>
  <c r="AC1572" i="1" s="1"/>
  <c r="Q891" i="1"/>
  <c r="R891" i="1" s="1"/>
  <c r="AC891" i="1" s="1"/>
  <c r="Q942" i="1"/>
  <c r="R942" i="1" s="1"/>
  <c r="AC942" i="1" s="1"/>
  <c r="Q1552" i="1"/>
  <c r="R1552" i="1" s="1"/>
  <c r="AC1552" i="1" s="1"/>
  <c r="Q315" i="1"/>
  <c r="R315" i="1" s="1"/>
  <c r="AC315" i="1" s="1"/>
  <c r="Q871" i="1"/>
  <c r="R871" i="1" s="1"/>
  <c r="AC871" i="1" s="1"/>
  <c r="Q1412" i="1"/>
  <c r="R1412" i="1" s="1"/>
  <c r="AC1412" i="1" s="1"/>
  <c r="Q754" i="1"/>
  <c r="R754" i="1" s="1"/>
  <c r="AC754" i="1" s="1"/>
  <c r="Q426" i="1"/>
  <c r="R426" i="1" s="1"/>
  <c r="AC426" i="1" s="1"/>
  <c r="Q1253" i="1"/>
  <c r="R1253" i="1" s="1"/>
  <c r="AC1253" i="1" s="1"/>
  <c r="Q1652" i="1"/>
  <c r="R1652" i="1" s="1"/>
  <c r="AC1652" i="1" s="1"/>
  <c r="Q792" i="1"/>
  <c r="R792" i="1" s="1"/>
  <c r="AC792" i="1" s="1"/>
  <c r="Q1651" i="1"/>
  <c r="R1651" i="1" s="1"/>
  <c r="AC1651" i="1" s="1"/>
  <c r="Q200" i="1"/>
  <c r="R200" i="1" s="1"/>
  <c r="AC200" i="1" s="1"/>
  <c r="Q1804" i="1"/>
  <c r="R1804" i="1" s="1"/>
  <c r="AC1804" i="1" s="1"/>
  <c r="Q473" i="1"/>
  <c r="R473" i="1" s="1"/>
  <c r="AC473" i="1" s="1"/>
  <c r="Q282" i="1"/>
  <c r="R282" i="1" s="1"/>
  <c r="AC282" i="1" s="1"/>
  <c r="Q951" i="1"/>
  <c r="R951" i="1" s="1"/>
  <c r="AC951" i="1" s="1"/>
  <c r="Q1592" i="1"/>
  <c r="R1592" i="1" s="1"/>
  <c r="AC1592" i="1" s="1"/>
  <c r="Q1402" i="1"/>
  <c r="R1402" i="1" s="1"/>
  <c r="AC1402" i="1" s="1"/>
  <c r="Q1304" i="1"/>
  <c r="R1304" i="1" s="1"/>
  <c r="AC1304" i="1" s="1"/>
  <c r="Q1068" i="1"/>
  <c r="R1068" i="1" s="1"/>
  <c r="AC1068" i="1" s="1"/>
  <c r="Q69" i="1"/>
  <c r="R69" i="1" s="1"/>
  <c r="AC69" i="1" s="1"/>
  <c r="Q1699" i="1"/>
  <c r="R1699" i="1" s="1"/>
  <c r="AC1699" i="1" s="1"/>
  <c r="Q1573" i="1"/>
  <c r="R1573" i="1" s="1"/>
  <c r="AC1573" i="1" s="1"/>
  <c r="Q32" i="1"/>
  <c r="R32" i="1" s="1"/>
  <c r="AC32" i="1" s="1"/>
  <c r="Q306" i="1"/>
  <c r="R306" i="1" s="1"/>
  <c r="AC306" i="1" s="1"/>
  <c r="Q758" i="1"/>
  <c r="R758" i="1" s="1"/>
  <c r="AC758" i="1" s="1"/>
  <c r="Q1635" i="1"/>
  <c r="R1635" i="1" s="1"/>
  <c r="AC1635" i="1" s="1"/>
  <c r="Q1672" i="1"/>
  <c r="R1672" i="1" s="1"/>
  <c r="AC1672" i="1" s="1"/>
  <c r="Q296" i="1"/>
  <c r="R296" i="1" s="1"/>
  <c r="AC296" i="1" s="1"/>
  <c r="Q776" i="1"/>
  <c r="R776" i="1" s="1"/>
  <c r="AC776" i="1" s="1"/>
  <c r="Q226" i="1"/>
  <c r="R226" i="1" s="1"/>
  <c r="AC226" i="1" s="1"/>
  <c r="Q646" i="1"/>
  <c r="R646" i="1" s="1"/>
  <c r="AC646" i="1" s="1"/>
  <c r="Q30" i="1"/>
  <c r="R30" i="1" s="1"/>
  <c r="AC30" i="1" s="1"/>
  <c r="Q270" i="1"/>
  <c r="R270" i="1" s="1"/>
  <c r="AC270" i="1" s="1"/>
  <c r="Q1114" i="1"/>
  <c r="R1114" i="1" s="1"/>
  <c r="AC1114" i="1" s="1"/>
  <c r="Q892" i="1"/>
  <c r="R892" i="1" s="1"/>
  <c r="AC892" i="1" s="1"/>
  <c r="Q1039" i="1"/>
  <c r="R1039" i="1" s="1"/>
  <c r="AC1039" i="1" s="1"/>
  <c r="Q1207" i="1"/>
  <c r="R1207" i="1" s="1"/>
  <c r="AC1207" i="1" s="1"/>
  <c r="Q1168" i="1"/>
  <c r="R1168" i="1" s="1"/>
  <c r="AC1168" i="1" s="1"/>
  <c r="Q1629" i="1"/>
  <c r="R1629" i="1" s="1"/>
  <c r="AC1629" i="1" s="1"/>
  <c r="Q1723" i="1"/>
  <c r="R1723" i="1" s="1"/>
  <c r="AC1723" i="1" s="1"/>
  <c r="Q95" i="1"/>
  <c r="R95" i="1" s="1"/>
  <c r="AC95" i="1" s="1"/>
  <c r="Q325" i="1"/>
  <c r="R325" i="1" s="1"/>
  <c r="AC325" i="1" s="1"/>
  <c r="Q432" i="1"/>
  <c r="R432" i="1" s="1"/>
  <c r="AC432" i="1" s="1"/>
  <c r="Q623" i="1"/>
  <c r="R623" i="1" s="1"/>
  <c r="AC623" i="1" s="1"/>
  <c r="Q580" i="1"/>
  <c r="R580" i="1" s="1"/>
  <c r="AC580" i="1" s="1"/>
  <c r="Q351" i="1"/>
  <c r="R351" i="1" s="1"/>
  <c r="AC351" i="1" s="1"/>
  <c r="Q48" i="1"/>
  <c r="R48" i="1" s="1"/>
  <c r="AC48" i="1" s="1"/>
  <c r="Q154" i="1"/>
  <c r="R154" i="1" s="1"/>
  <c r="AC154" i="1" s="1"/>
  <c r="Q1422" i="1"/>
  <c r="R1422" i="1" s="1"/>
  <c r="AC1422" i="1" s="1"/>
  <c r="Q920" i="1"/>
  <c r="R920" i="1" s="1"/>
  <c r="AC920" i="1" s="1"/>
  <c r="Q1530" i="1"/>
  <c r="R1530" i="1" s="1"/>
  <c r="AC1530" i="1" s="1"/>
  <c r="Q443" i="1"/>
  <c r="R443" i="1" s="1"/>
  <c r="AC443" i="1" s="1"/>
  <c r="Q1129" i="1"/>
  <c r="R1129" i="1" s="1"/>
  <c r="AC1129" i="1" s="1"/>
  <c r="Q1222" i="1"/>
  <c r="R1222" i="1" s="1"/>
  <c r="AC1222" i="1" s="1"/>
  <c r="Q1149" i="1"/>
  <c r="R1149" i="1" s="1"/>
  <c r="AC1149" i="1" s="1"/>
  <c r="Q35" i="1"/>
  <c r="R35" i="1" s="1"/>
  <c r="AC35" i="1" s="1"/>
  <c r="Q1148" i="1"/>
  <c r="R1148" i="1" s="1"/>
  <c r="AC1148" i="1" s="1"/>
  <c r="Q34" i="1"/>
  <c r="R34" i="1" s="1"/>
  <c r="AC34" i="1" s="1"/>
  <c r="Q1218" i="1"/>
  <c r="R1218" i="1" s="1"/>
  <c r="AC1218" i="1" s="1"/>
  <c r="Q1761" i="1"/>
  <c r="R1761" i="1" s="1"/>
  <c r="AC1761" i="1" s="1"/>
  <c r="Q1799" i="1"/>
  <c r="R1799" i="1" s="1"/>
  <c r="AC1799" i="1" s="1"/>
  <c r="Q1583" i="1"/>
  <c r="R1583" i="1" s="1"/>
  <c r="AC1583" i="1" s="1"/>
  <c r="Q999" i="1"/>
  <c r="R999" i="1" s="1"/>
  <c r="AC999" i="1" s="1"/>
  <c r="Q1403" i="1"/>
  <c r="R1403" i="1" s="1"/>
  <c r="AC1403" i="1" s="1"/>
  <c r="Q53" i="1"/>
  <c r="R53" i="1" s="1"/>
  <c r="AC53" i="1" s="1"/>
  <c r="Q313" i="1"/>
  <c r="R313" i="1" s="1"/>
  <c r="AC313" i="1" s="1"/>
  <c r="Q415" i="1"/>
  <c r="R415" i="1" s="1"/>
  <c r="AC415" i="1" s="1"/>
  <c r="Q1005" i="1"/>
  <c r="R1005" i="1" s="1"/>
  <c r="AC1005" i="1" s="1"/>
  <c r="Q718" i="1"/>
  <c r="R718" i="1" s="1"/>
  <c r="AC718" i="1" s="1"/>
  <c r="Q532" i="1"/>
  <c r="R532" i="1" s="1"/>
  <c r="AC532" i="1" s="1"/>
  <c r="Q964" i="1"/>
  <c r="R964" i="1" s="1"/>
  <c r="AC964" i="1" s="1"/>
  <c r="Q1105" i="1"/>
  <c r="R1105" i="1" s="1"/>
  <c r="AC1105" i="1" s="1"/>
  <c r="Q1504" i="1"/>
  <c r="R1504" i="1" s="1"/>
  <c r="AC1504" i="1" s="1"/>
  <c r="Q22" i="1"/>
  <c r="R22" i="1" s="1"/>
  <c r="AC22" i="1" s="1"/>
  <c r="Q355" i="1"/>
  <c r="R355" i="1" s="1"/>
  <c r="AC355" i="1" s="1"/>
  <c r="Q202" i="1"/>
  <c r="R202" i="1" s="1"/>
  <c r="AC202" i="1" s="1"/>
  <c r="Q1772" i="1"/>
  <c r="R1772" i="1" s="1"/>
  <c r="AC1772" i="1" s="1"/>
  <c r="Q872" i="1"/>
  <c r="R872" i="1" s="1"/>
  <c r="AC872" i="1" s="1"/>
  <c r="Q1083" i="1"/>
  <c r="R1083" i="1" s="1"/>
  <c r="AC1083" i="1" s="1"/>
  <c r="Q1721" i="1"/>
  <c r="R1721" i="1" s="1"/>
  <c r="AC1721" i="1" s="1"/>
  <c r="Q816" i="1"/>
  <c r="R816" i="1" s="1"/>
  <c r="AC816" i="1" s="1"/>
  <c r="Q1151" i="1"/>
  <c r="R1151" i="1" s="1"/>
  <c r="AC1151" i="1" s="1"/>
  <c r="Q713" i="1"/>
  <c r="R713" i="1" s="1"/>
  <c r="AC713" i="1" s="1"/>
  <c r="Q1482" i="1"/>
  <c r="R1482" i="1" s="1"/>
  <c r="AC1482" i="1" s="1"/>
  <c r="Q973" i="1"/>
  <c r="R973" i="1" s="1"/>
  <c r="AC973" i="1" s="1"/>
  <c r="Q259" i="1"/>
  <c r="R259" i="1" s="1"/>
  <c r="AC259" i="1" s="1"/>
  <c r="Q1333" i="1"/>
  <c r="R1333" i="1" s="1"/>
  <c r="AC1333" i="1" s="1"/>
  <c r="Q1628" i="1"/>
  <c r="R1628" i="1" s="1"/>
  <c r="AC1628" i="1" s="1"/>
  <c r="Q15" i="1"/>
  <c r="R15" i="1" s="1"/>
  <c r="AC15" i="1" s="1"/>
  <c r="Q94" i="1"/>
  <c r="R94" i="1" s="1"/>
  <c r="AC94" i="1" s="1"/>
  <c r="Q324" i="1"/>
  <c r="R324" i="1" s="1"/>
  <c r="AC324" i="1" s="1"/>
  <c r="Q508" i="1"/>
  <c r="R508" i="1" s="1"/>
  <c r="AC508" i="1" s="1"/>
  <c r="Q83" i="1"/>
  <c r="R83" i="1" s="1"/>
  <c r="AC83" i="1" s="1"/>
  <c r="Q232" i="1"/>
  <c r="R232" i="1" s="1"/>
  <c r="AC232" i="1" s="1"/>
  <c r="Q1662" i="1"/>
  <c r="R1662" i="1" s="1"/>
  <c r="AC1662" i="1" s="1"/>
  <c r="Q1323" i="1"/>
  <c r="R1323" i="1" s="1"/>
  <c r="AC1323" i="1" s="1"/>
  <c r="Q849" i="1"/>
  <c r="R849" i="1" s="1"/>
  <c r="AC849" i="1" s="1"/>
  <c r="Q1460" i="1"/>
  <c r="R1460" i="1" s="1"/>
  <c r="AC1460" i="1" s="1"/>
  <c r="Q367" i="1"/>
  <c r="R367" i="1" s="1"/>
  <c r="AC367" i="1" s="1"/>
  <c r="Q1059" i="1"/>
  <c r="R1059" i="1" s="1"/>
  <c r="AC1059" i="1" s="1"/>
  <c r="Q1009" i="1"/>
  <c r="R1009" i="1" s="1"/>
  <c r="AC1009" i="1" s="1"/>
  <c r="Q1079" i="1"/>
  <c r="R1079" i="1" s="1"/>
  <c r="AC1079" i="1" s="1"/>
  <c r="Q1173" i="1"/>
  <c r="R1173" i="1" s="1"/>
  <c r="AC1173" i="1" s="1"/>
  <c r="Q1078" i="1"/>
  <c r="R1078" i="1" s="1"/>
  <c r="AC1078" i="1" s="1"/>
  <c r="Q1339" i="1"/>
  <c r="R1339" i="1" s="1"/>
  <c r="AC1339" i="1" s="1"/>
  <c r="Q1052" i="1"/>
  <c r="R1052" i="1" s="1"/>
  <c r="AC1052" i="1" s="1"/>
  <c r="Q1701" i="1"/>
  <c r="R1701" i="1" s="1"/>
  <c r="AC1701" i="1" s="1"/>
  <c r="Q661" i="1"/>
  <c r="R661" i="1" s="1"/>
  <c r="AC661" i="1" s="1"/>
  <c r="Q238" i="1"/>
  <c r="R238" i="1" s="1"/>
  <c r="AC238" i="1" s="1"/>
  <c r="Q997" i="1"/>
  <c r="R997" i="1" s="1"/>
  <c r="AC997" i="1" s="1"/>
  <c r="Q37" i="1"/>
  <c r="R37" i="1" s="1"/>
  <c r="AC37" i="1" s="1"/>
  <c r="Q796" i="1"/>
  <c r="R796" i="1" s="1"/>
  <c r="AC796" i="1" s="1"/>
  <c r="Q570" i="1"/>
  <c r="R570" i="1" s="1"/>
  <c r="AC570" i="1" s="1"/>
  <c r="Q540" i="1"/>
  <c r="R540" i="1" s="1"/>
  <c r="AC540" i="1" s="1"/>
  <c r="Q225" i="1"/>
  <c r="R225" i="1" s="1"/>
  <c r="AC225" i="1" s="1"/>
  <c r="Q408" i="1"/>
  <c r="R408" i="1" s="1"/>
  <c r="AC408" i="1" s="1"/>
  <c r="Q558" i="1"/>
  <c r="R558" i="1" s="1"/>
  <c r="AC558" i="1" s="1"/>
  <c r="Q1066" i="1"/>
  <c r="R1066" i="1" s="1"/>
  <c r="AC1066" i="1" s="1"/>
  <c r="Q1368" i="1"/>
  <c r="R1368" i="1" s="1"/>
  <c r="AC1368" i="1" s="1"/>
  <c r="Q1623" i="1"/>
  <c r="R1623" i="1" s="1"/>
  <c r="AC1623" i="1" s="1"/>
  <c r="Q1491" i="1"/>
  <c r="R1491" i="1" s="1"/>
  <c r="AC1491" i="1" s="1"/>
  <c r="Q1747" i="1"/>
  <c r="R1747" i="1" s="1"/>
  <c r="AC1747" i="1" s="1"/>
  <c r="Q826" i="1"/>
  <c r="R826" i="1" s="1"/>
  <c r="AC826" i="1" s="1"/>
  <c r="Q343" i="1"/>
  <c r="R343" i="1" s="1"/>
  <c r="AC343" i="1" s="1"/>
  <c r="Q939" i="1"/>
  <c r="R939" i="1" s="1"/>
  <c r="AC939" i="1" s="1"/>
  <c r="Q1032" i="1"/>
  <c r="R1032" i="1" s="1"/>
  <c r="AC1032" i="1" s="1"/>
  <c r="Q1268" i="1"/>
  <c r="R1268" i="1" s="1"/>
  <c r="AC1268" i="1" s="1"/>
  <c r="Q1681" i="1"/>
  <c r="R1681" i="1" s="1"/>
  <c r="AC1681" i="1" s="1"/>
  <c r="Q1674" i="1"/>
  <c r="R1674" i="1" s="1"/>
  <c r="AC1674" i="1" s="1"/>
  <c r="Q929" i="1"/>
  <c r="R929" i="1" s="1"/>
  <c r="AC929" i="1" s="1"/>
  <c r="Q605" i="1"/>
  <c r="R605" i="1" s="1"/>
  <c r="AC605" i="1" s="1"/>
  <c r="Q182" i="1"/>
  <c r="R182" i="1" s="1"/>
  <c r="AC182" i="1" s="1"/>
  <c r="Q564" i="1"/>
  <c r="R564" i="1" s="1"/>
  <c r="AC564" i="1" s="1"/>
  <c r="Q811" i="1"/>
  <c r="R811" i="1" s="1"/>
  <c r="AC811" i="1" s="1"/>
  <c r="Q1133" i="1"/>
  <c r="R1133" i="1" s="1"/>
  <c r="AC1133" i="1" s="1"/>
  <c r="Q1531" i="1"/>
  <c r="R1531" i="1" s="1"/>
  <c r="AC1531" i="1" s="1"/>
  <c r="Q1714" i="1"/>
  <c r="R1714" i="1" s="1"/>
  <c r="AC1714" i="1" s="1"/>
  <c r="Q1091" i="1"/>
  <c r="R1091" i="1" s="1"/>
  <c r="AC1091" i="1" s="1"/>
  <c r="Q507" i="1"/>
  <c r="R507" i="1" s="1"/>
  <c r="AC507" i="1" s="1"/>
  <c r="Q1178" i="1"/>
  <c r="R1178" i="1" s="1"/>
  <c r="AC1178" i="1" s="1"/>
  <c r="Q706" i="1"/>
  <c r="R706" i="1" s="1"/>
  <c r="AC706" i="1" s="1"/>
  <c r="Q188" i="1"/>
  <c r="R188" i="1" s="1"/>
  <c r="AC188" i="1" s="1"/>
  <c r="Q770" i="1"/>
  <c r="R770" i="1" s="1"/>
  <c r="AC770" i="1" s="1"/>
  <c r="Q536" i="1"/>
  <c r="R536" i="1" s="1"/>
  <c r="AC536" i="1" s="1"/>
  <c r="Q1769" i="1"/>
  <c r="R1769" i="1" s="1"/>
  <c r="AC1769" i="1" s="1"/>
  <c r="Q1702" i="1"/>
  <c r="R1702" i="1" s="1"/>
  <c r="AC1702" i="1" s="1"/>
  <c r="Q1174" i="1"/>
  <c r="R1174" i="1" s="1"/>
  <c r="AC1174" i="1" s="1"/>
  <c r="Q1305" i="1"/>
  <c r="R1305" i="1" s="1"/>
  <c r="AC1305" i="1" s="1"/>
  <c r="Q1752" i="1"/>
  <c r="R1752" i="1" s="1"/>
  <c r="AC1752" i="1" s="1"/>
  <c r="Q766" i="1"/>
  <c r="R766" i="1" s="1"/>
  <c r="AC766" i="1" s="1"/>
  <c r="Q1551" i="1"/>
  <c r="R1551" i="1" s="1"/>
  <c r="AC1551" i="1" s="1"/>
  <c r="Q1694" i="1"/>
  <c r="R1694" i="1" s="1"/>
  <c r="AC1694" i="1" s="1"/>
  <c r="Q881" i="1"/>
  <c r="R881" i="1" s="1"/>
  <c r="AC881" i="1" s="1"/>
  <c r="Q746" i="1"/>
  <c r="R746" i="1" s="1"/>
  <c r="AC746" i="1" s="1"/>
  <c r="Q423" i="1"/>
  <c r="R423" i="1" s="1"/>
  <c r="AC423" i="1" s="1"/>
  <c r="Q1515" i="1"/>
  <c r="R1515" i="1" s="1"/>
  <c r="AC1515" i="1" s="1"/>
  <c r="Q1140" i="1"/>
  <c r="R1140" i="1" s="1"/>
  <c r="AC1140" i="1" s="1"/>
  <c r="Q1273" i="1"/>
  <c r="R1273" i="1" s="1"/>
  <c r="AC1273" i="1" s="1"/>
  <c r="Q1724" i="1"/>
  <c r="R1724" i="1" s="1"/>
  <c r="AC1724" i="1" s="1"/>
  <c r="Q440" i="1"/>
  <c r="R440" i="1" s="1"/>
  <c r="AC440" i="1" s="1"/>
  <c r="Q733" i="1"/>
  <c r="R733" i="1" s="1"/>
  <c r="AC733" i="1" s="1"/>
  <c r="Q470" i="1"/>
  <c r="R470" i="1" s="1"/>
  <c r="AC470" i="1" s="1"/>
  <c r="Q515" i="1"/>
  <c r="R515" i="1" s="1"/>
  <c r="AC515" i="1" s="1"/>
  <c r="Q1220" i="1"/>
  <c r="R1220" i="1" s="1"/>
  <c r="AC1220" i="1" s="1"/>
  <c r="Q110" i="1"/>
  <c r="R110" i="1" s="1"/>
  <c r="AC110" i="1" s="1"/>
  <c r="Q861" i="1"/>
  <c r="R861" i="1" s="1"/>
  <c r="AC861" i="1" s="1"/>
  <c r="Q1420" i="1"/>
  <c r="R1420" i="1" s="1"/>
  <c r="AC1420" i="1" s="1"/>
  <c r="Q1284" i="1"/>
  <c r="R1284" i="1" s="1"/>
  <c r="AC1284" i="1" s="1"/>
  <c r="Q1072" i="1"/>
  <c r="R1072" i="1" s="1"/>
  <c r="AC1072" i="1" s="1"/>
  <c r="Q968" i="1"/>
  <c r="R968" i="1" s="1"/>
  <c r="AC968" i="1" s="1"/>
  <c r="Q1109" i="1"/>
  <c r="R1109" i="1" s="1"/>
  <c r="AC1109" i="1" s="1"/>
  <c r="Q1235" i="1"/>
  <c r="R1235" i="1" s="1"/>
  <c r="AC1235" i="1" s="1"/>
  <c r="Q1505" i="1"/>
  <c r="R1505" i="1" s="1"/>
  <c r="AC1505" i="1" s="1"/>
  <c r="Q1782" i="1"/>
  <c r="R1782" i="1" s="1"/>
  <c r="AC1782" i="1" s="1"/>
  <c r="Q172" i="1"/>
  <c r="R172" i="1" s="1"/>
  <c r="AC172" i="1" s="1"/>
  <c r="Q402" i="1"/>
  <c r="R402" i="1" s="1"/>
  <c r="AC402" i="1" s="1"/>
  <c r="Q513" i="1"/>
  <c r="R513" i="1" s="1"/>
  <c r="AC513" i="1" s="1"/>
  <c r="Q1090" i="1"/>
  <c r="R1090" i="1" s="1"/>
  <c r="AC1090" i="1" s="1"/>
  <c r="Q428" i="1"/>
  <c r="R428" i="1" s="1"/>
  <c r="AC428" i="1" s="1"/>
  <c r="Q1648" i="1"/>
  <c r="R1648" i="1" s="1"/>
  <c r="AC1648" i="1" s="1"/>
  <c r="Q1175" i="1"/>
  <c r="R1175" i="1" s="1"/>
  <c r="AC1175" i="1" s="1"/>
  <c r="Q1432" i="1"/>
  <c r="R1432" i="1" s="1"/>
  <c r="AC1432" i="1" s="1"/>
  <c r="Q1195" i="1"/>
  <c r="R1195" i="1" s="1"/>
  <c r="AC1195" i="1" s="1"/>
  <c r="Q87" i="1"/>
  <c r="R87" i="1" s="1"/>
  <c r="AC87" i="1" s="1"/>
  <c r="Q1194" i="1"/>
  <c r="R1194" i="1" s="1"/>
  <c r="AC1194" i="1" s="1"/>
  <c r="Q86" i="1"/>
  <c r="R86" i="1" s="1"/>
  <c r="AC86" i="1" s="1"/>
  <c r="Q1265" i="1"/>
  <c r="R1265" i="1" s="1"/>
  <c r="AC1265" i="1" s="1"/>
  <c r="Q1801" i="1"/>
  <c r="R1801" i="1" s="1"/>
  <c r="AC1801" i="1" s="1"/>
  <c r="Q841" i="1"/>
  <c r="R841" i="1" s="1"/>
  <c r="AC841" i="1" s="1"/>
  <c r="Q338" i="1"/>
  <c r="R338" i="1" s="1"/>
  <c r="AC338" i="1" s="1"/>
  <c r="Q1177" i="1"/>
  <c r="R1177" i="1" s="1"/>
  <c r="AC1177" i="1" s="1"/>
  <c r="Q137" i="1"/>
  <c r="R137" i="1" s="1"/>
  <c r="AC137" i="1" s="1"/>
  <c r="Q976" i="1"/>
  <c r="R976" i="1" s="1"/>
  <c r="AC976" i="1" s="1"/>
  <c r="Q863" i="1"/>
  <c r="R863" i="1" s="1"/>
  <c r="AC863" i="1" s="1"/>
  <c r="Q719" i="1"/>
  <c r="R719" i="1" s="1"/>
  <c r="AC719" i="1" s="1"/>
  <c r="Q1206" i="1"/>
  <c r="R1206" i="1" s="1"/>
  <c r="AC1206" i="1" s="1"/>
  <c r="Q1659" i="1"/>
  <c r="R1659" i="1" s="1"/>
  <c r="AC1659" i="1" s="1"/>
  <c r="Q130" i="1"/>
  <c r="R130" i="1" s="1"/>
  <c r="AC130" i="1" s="1"/>
  <c r="Q474" i="1"/>
  <c r="R474" i="1" s="1"/>
  <c r="AC474" i="1" s="1"/>
  <c r="Q979" i="1"/>
  <c r="R979" i="1" s="1"/>
  <c r="AC979" i="1" s="1"/>
  <c r="Q159" i="1"/>
  <c r="R159" i="1" s="1"/>
  <c r="AC159" i="1" s="1"/>
  <c r="Q1451" i="1"/>
  <c r="R1451" i="1" s="1"/>
  <c r="AC1451" i="1" s="1"/>
  <c r="Q944" i="1"/>
  <c r="R944" i="1" s="1"/>
  <c r="AC944" i="1" s="1"/>
  <c r="Q467" i="1"/>
  <c r="R467" i="1" s="1"/>
  <c r="AC467" i="1" s="1"/>
  <c r="Q1152" i="1"/>
  <c r="R1152" i="1" s="1"/>
  <c r="AC1152" i="1" s="1"/>
  <c r="Q1172" i="1"/>
  <c r="R1172" i="1" s="1"/>
  <c r="AC1172" i="1" s="1"/>
  <c r="Q63" i="1"/>
  <c r="R63" i="1" s="1"/>
  <c r="AC63" i="1" s="1"/>
  <c r="Q1171" i="1"/>
  <c r="R1171" i="1" s="1"/>
  <c r="AC1171" i="1" s="1"/>
  <c r="Q1242" i="1"/>
  <c r="R1242" i="1" s="1"/>
  <c r="AC1242" i="1" s="1"/>
  <c r="Q1781" i="1"/>
  <c r="R1781" i="1" s="1"/>
  <c r="AC1781" i="1" s="1"/>
  <c r="Q821" i="1"/>
  <c r="R821" i="1" s="1"/>
  <c r="AC821" i="1" s="1"/>
  <c r="Q318" i="1"/>
  <c r="R318" i="1" s="1"/>
  <c r="AC318" i="1" s="1"/>
  <c r="Q1157" i="1"/>
  <c r="R1157" i="1" s="1"/>
  <c r="AC1157" i="1" s="1"/>
  <c r="Q117" i="1"/>
  <c r="R117" i="1" s="1"/>
  <c r="AC117" i="1" s="1"/>
  <c r="Q956" i="1"/>
  <c r="R956" i="1" s="1"/>
  <c r="AC956" i="1" s="1"/>
  <c r="Q150" i="1"/>
  <c r="R150" i="1" s="1"/>
  <c r="AC150" i="1" s="1"/>
  <c r="Q1440" i="1"/>
  <c r="R1440" i="1" s="1"/>
  <c r="AC1440" i="1" s="1"/>
  <c r="Q936" i="1"/>
  <c r="R936" i="1" s="1"/>
  <c r="AC936" i="1" s="1"/>
  <c r="Q1486" i="1"/>
  <c r="R1486" i="1" s="1"/>
  <c r="AC1486" i="1" s="1"/>
  <c r="Q499" i="1"/>
  <c r="R499" i="1" s="1"/>
  <c r="AC499" i="1" s="1"/>
  <c r="Q1546" i="1"/>
  <c r="R1546" i="1" s="1"/>
  <c r="AC1546" i="1" s="1"/>
  <c r="Q972" i="1"/>
  <c r="R972" i="1" s="1"/>
  <c r="AC972" i="1" s="1"/>
  <c r="Q855" i="1"/>
  <c r="R855" i="1" s="1"/>
  <c r="AC855" i="1" s="1"/>
  <c r="Q1108" i="1"/>
  <c r="R1108" i="1" s="1"/>
  <c r="AC1108" i="1" s="1"/>
  <c r="Q1138" i="1"/>
  <c r="R1138" i="1" s="1"/>
  <c r="AC1138" i="1" s="1"/>
  <c r="Q1598" i="1"/>
  <c r="R1598" i="1" s="1"/>
  <c r="AC1598" i="1" s="1"/>
  <c r="Q1687" i="1"/>
  <c r="R1687" i="1" s="1"/>
  <c r="AC1687" i="1" s="1"/>
  <c r="Q206" i="1"/>
  <c r="R206" i="1" s="1"/>
  <c r="AC206" i="1" s="1"/>
  <c r="Q400" i="1"/>
  <c r="R400" i="1" s="1"/>
  <c r="AC400" i="1" s="1"/>
  <c r="Q587" i="1"/>
  <c r="R587" i="1" s="1"/>
  <c r="AC587" i="1" s="1"/>
  <c r="Q352" i="1"/>
  <c r="R352" i="1" s="1"/>
  <c r="AC352" i="1" s="1"/>
  <c r="Q1803" i="1"/>
  <c r="R1803" i="1" s="1"/>
  <c r="AC1803" i="1" s="1"/>
  <c r="Q80" i="1"/>
  <c r="R80" i="1" s="1"/>
  <c r="AC80" i="1" s="1"/>
  <c r="Q1390" i="1"/>
  <c r="R1390" i="1" s="1"/>
  <c r="AC1390" i="1" s="1"/>
  <c r="Q895" i="1"/>
  <c r="R895" i="1" s="1"/>
  <c r="AC895" i="1" s="1"/>
  <c r="Q1507" i="1"/>
  <c r="R1507" i="1" s="1"/>
  <c r="AC1507" i="1" s="1"/>
  <c r="Q1106" i="1"/>
  <c r="R1106" i="1" s="1"/>
  <c r="AC1106" i="1" s="1"/>
  <c r="Q1150" i="1"/>
  <c r="R1150" i="1" s="1"/>
  <c r="AC1150" i="1" s="1"/>
  <c r="Q1126" i="1"/>
  <c r="R1126" i="1" s="1"/>
  <c r="AC1126" i="1" s="1"/>
  <c r="Q1480" i="1"/>
  <c r="R1480" i="1" s="1"/>
  <c r="AC1480" i="1" s="1"/>
  <c r="Q1125" i="1"/>
  <c r="R1125" i="1" s="1"/>
  <c r="AC1125" i="1" s="1"/>
  <c r="Q1455" i="1"/>
  <c r="R1455" i="1" s="1"/>
  <c r="AC1455" i="1" s="1"/>
  <c r="Q1193" i="1"/>
  <c r="R1193" i="1" s="1"/>
  <c r="AC1193" i="1" s="1"/>
  <c r="Q1741" i="1"/>
  <c r="R1741" i="1" s="1"/>
  <c r="AC1741" i="1" s="1"/>
  <c r="Q781" i="1"/>
  <c r="R781" i="1" s="1"/>
  <c r="AC781" i="1" s="1"/>
  <c r="Q278" i="1"/>
  <c r="R278" i="1" s="1"/>
  <c r="AC278" i="1" s="1"/>
  <c r="Q1117" i="1"/>
  <c r="R1117" i="1" s="1"/>
  <c r="AC1117" i="1" s="1"/>
  <c r="Q77" i="1"/>
  <c r="R77" i="1" s="1"/>
  <c r="AC77" i="1" s="1"/>
  <c r="Q916" i="1"/>
  <c r="R916" i="1" s="1"/>
  <c r="AC916" i="1" s="1"/>
  <c r="Q788" i="1"/>
  <c r="R788" i="1" s="1"/>
  <c r="AC788" i="1" s="1"/>
  <c r="Q304" i="1"/>
  <c r="R304" i="1" s="1"/>
  <c r="AC304" i="1" s="1"/>
  <c r="Q1450" i="1"/>
  <c r="R1450" i="1" s="1"/>
  <c r="AC1450" i="1" s="1"/>
  <c r="Q815" i="1"/>
  <c r="R815" i="1" s="1"/>
  <c r="AC815" i="1" s="1"/>
  <c r="Q1033" i="1"/>
  <c r="R1033" i="1" s="1"/>
  <c r="AC1033" i="1" s="1"/>
  <c r="Q1371" i="1"/>
  <c r="R1371" i="1" s="1"/>
  <c r="AC1371" i="1" s="1"/>
  <c r="Q1658" i="1"/>
  <c r="R1658" i="1" s="1"/>
  <c r="AC1658" i="1" s="1"/>
  <c r="Q129" i="1"/>
  <c r="R129" i="1" s="1"/>
  <c r="AC129" i="1" s="1"/>
  <c r="Q550" i="1"/>
  <c r="R550" i="1" s="1"/>
  <c r="AC550" i="1" s="1"/>
  <c r="Q274" i="1"/>
  <c r="R274" i="1" s="1"/>
  <c r="AC274" i="1" s="1"/>
  <c r="Q46" i="1"/>
  <c r="R46" i="1" s="1"/>
  <c r="AC46" i="1" s="1"/>
  <c r="Q1352" i="1"/>
  <c r="R1352" i="1" s="1"/>
  <c r="AC1352" i="1" s="1"/>
  <c r="Q1484" i="1"/>
  <c r="R1484" i="1" s="1"/>
  <c r="AC1484" i="1" s="1"/>
  <c r="Q391" i="1"/>
  <c r="R391" i="1" s="1"/>
  <c r="AC391" i="1" s="1"/>
  <c r="Q1080" i="1"/>
  <c r="R1080" i="1" s="1"/>
  <c r="AC1080" i="1" s="1"/>
  <c r="Q1102" i="1"/>
  <c r="R1102" i="1" s="1"/>
  <c r="AC1102" i="1" s="1"/>
  <c r="Q681" i="1"/>
  <c r="R681" i="1" s="1"/>
  <c r="AC681" i="1" s="1"/>
  <c r="Q258" i="1"/>
  <c r="R258" i="1" s="1"/>
  <c r="AC258" i="1" s="1"/>
  <c r="Q1017" i="1"/>
  <c r="R1017" i="1" s="1"/>
  <c r="AC1017" i="1" s="1"/>
  <c r="Q57" i="1"/>
  <c r="R57" i="1" s="1"/>
  <c r="AC57" i="1" s="1"/>
  <c r="Q1315" i="1"/>
  <c r="R1315" i="1" s="1"/>
  <c r="AC1315" i="1" s="1"/>
  <c r="Q1439" i="1"/>
  <c r="R1439" i="1" s="1"/>
  <c r="AC1439" i="1" s="1"/>
  <c r="Q1744" i="1"/>
  <c r="R1744" i="1" s="1"/>
  <c r="AC1744" i="1" s="1"/>
  <c r="Q574" i="1"/>
  <c r="R574" i="1" s="1"/>
  <c r="AC574" i="1" s="1"/>
  <c r="Q1210" i="1"/>
  <c r="R1210" i="1" s="1"/>
  <c r="AC1210" i="1" s="1"/>
  <c r="Q1044" i="1"/>
  <c r="R1044" i="1" s="1"/>
  <c r="AC1044" i="1" s="1"/>
  <c r="Q224" i="1"/>
  <c r="R224" i="1" s="1"/>
  <c r="AC224" i="1" s="1"/>
  <c r="Q599" i="1"/>
  <c r="R599" i="1" s="1"/>
  <c r="AC599" i="1" s="1"/>
  <c r="Q851" i="1"/>
  <c r="R851" i="1" s="1"/>
  <c r="AC851" i="1" s="1"/>
  <c r="Q1165" i="1"/>
  <c r="R1165" i="1" s="1"/>
  <c r="AC1165" i="1" s="1"/>
  <c r="Q1562" i="1"/>
  <c r="R1562" i="1" s="1"/>
  <c r="AC1562" i="1" s="1"/>
  <c r="Q1775" i="1"/>
  <c r="R1775" i="1" s="1"/>
  <c r="AC1775" i="1" s="1"/>
  <c r="Q1708" i="1"/>
  <c r="R1708" i="1" s="1"/>
  <c r="AC1708" i="1" s="1"/>
  <c r="Q1285" i="1"/>
  <c r="R1285" i="1" s="1"/>
  <c r="AC1285" i="1" s="1"/>
  <c r="Q1435" i="1"/>
  <c r="R1435" i="1" s="1"/>
  <c r="AC1435" i="1" s="1"/>
  <c r="Q988" i="1"/>
  <c r="R988" i="1" s="1"/>
  <c r="AC988" i="1" s="1"/>
  <c r="Q1054" i="1"/>
  <c r="R1054" i="1" s="1"/>
  <c r="AC1054" i="1" s="1"/>
  <c r="Q1053" i="1"/>
  <c r="R1053" i="1" s="1"/>
  <c r="AC1053" i="1" s="1"/>
  <c r="Q1029" i="1"/>
  <c r="R1029" i="1" s="1"/>
  <c r="AC1029" i="1" s="1"/>
  <c r="Q556" i="1"/>
  <c r="R556" i="1" s="1"/>
  <c r="AC556" i="1" s="1"/>
  <c r="Q379" i="1"/>
  <c r="R379" i="1" s="1"/>
  <c r="AC379" i="1" s="1"/>
  <c r="Q152" i="1"/>
  <c r="R152" i="1" s="1"/>
  <c r="AC152" i="1" s="1"/>
  <c r="Q183" i="1"/>
  <c r="R183" i="1" s="1"/>
  <c r="AC183" i="1" s="1"/>
  <c r="Q373" i="1"/>
  <c r="R373" i="1" s="1"/>
  <c r="AC373" i="1" s="1"/>
  <c r="Q525" i="1"/>
  <c r="R525" i="1" s="1"/>
  <c r="AC525" i="1" s="1"/>
  <c r="Q1026" i="1"/>
  <c r="R1026" i="1" s="1"/>
  <c r="AC1026" i="1" s="1"/>
  <c r="Q1330" i="1"/>
  <c r="R1330" i="1" s="1"/>
  <c r="AC1330" i="1" s="1"/>
  <c r="Q1589" i="1"/>
  <c r="R1589" i="1" s="1"/>
  <c r="AC1589" i="1" s="1"/>
  <c r="Q1462" i="1"/>
  <c r="R1462" i="1" s="1"/>
  <c r="AC1462" i="1" s="1"/>
  <c r="Q1254" i="1"/>
  <c r="R1254" i="1" s="1"/>
  <c r="AC1254" i="1" s="1"/>
  <c r="Q791" i="1"/>
  <c r="R791" i="1" s="1"/>
  <c r="AC791" i="1" s="1"/>
  <c r="Q492" i="1"/>
  <c r="R492" i="1" s="1"/>
  <c r="AC492" i="1" s="1"/>
  <c r="Q1788" i="1"/>
  <c r="R1788" i="1" s="1"/>
  <c r="AC1788" i="1" s="1"/>
  <c r="Q39" i="1"/>
  <c r="R39" i="1" s="1"/>
  <c r="AC39" i="1" s="1"/>
  <c r="Q726" i="1"/>
  <c r="R726" i="1" s="1"/>
  <c r="AC726" i="1" s="1"/>
  <c r="Q725" i="1"/>
  <c r="R725" i="1" s="1"/>
  <c r="AC725" i="1" s="1"/>
  <c r="Q288" i="1"/>
  <c r="R288" i="1" s="1"/>
  <c r="AC288" i="1" s="1"/>
  <c r="Q1381" i="1"/>
  <c r="R1381" i="1" s="1"/>
  <c r="AC1381" i="1" s="1"/>
  <c r="Q1697" i="1"/>
  <c r="R1697" i="1" s="1"/>
  <c r="AC1697" i="1" s="1"/>
  <c r="Q1071" i="1"/>
  <c r="R1071" i="1" s="1"/>
  <c r="AC1071" i="1" s="1"/>
  <c r="Q1671" i="1"/>
  <c r="R1671" i="1" s="1"/>
  <c r="AC1671" i="1" s="1"/>
  <c r="Q1489" i="1"/>
  <c r="R1489" i="1" s="1"/>
  <c r="AC1489" i="1" s="1"/>
  <c r="Q928" i="1"/>
  <c r="R928" i="1" s="1"/>
  <c r="AC928" i="1" s="1"/>
  <c r="Q1137" i="1"/>
  <c r="R1137" i="1" s="1"/>
  <c r="AC1137" i="1" s="1"/>
  <c r="Q1103" i="1"/>
  <c r="R1103" i="1" s="1"/>
  <c r="AC1103" i="1" s="1"/>
  <c r="Q450" i="1"/>
  <c r="R450" i="1" s="1"/>
  <c r="AC450" i="1" s="1"/>
  <c r="Q977" i="1"/>
  <c r="R977" i="1" s="1"/>
  <c r="AC977" i="1" s="1"/>
  <c r="Q1516" i="1"/>
  <c r="R1516" i="1" s="1"/>
  <c r="AC1516" i="1" s="1"/>
  <c r="Q1767" i="1"/>
  <c r="R1767" i="1" s="1"/>
  <c r="AC1767" i="1" s="1"/>
  <c r="Q147" i="1"/>
  <c r="R147" i="1" s="1"/>
  <c r="AC147" i="1" s="1"/>
  <c r="Q483" i="1"/>
  <c r="R483" i="1" s="1"/>
  <c r="AC483" i="1" s="1"/>
  <c r="Q1095" i="1"/>
  <c r="R1095" i="1" s="1"/>
  <c r="AC1095" i="1" s="1"/>
  <c r="Q1560" i="1"/>
  <c r="R1560" i="1" s="1"/>
  <c r="AC1560" i="1" s="1"/>
  <c r="Q1223" i="1"/>
  <c r="R1223" i="1" s="1"/>
  <c r="AC1223" i="1" s="1"/>
  <c r="Q1107" i="1"/>
  <c r="R1107" i="1" s="1"/>
  <c r="AC1107" i="1" s="1"/>
  <c r="Q703" i="1"/>
  <c r="R703" i="1" s="1"/>
  <c r="AC703" i="1" s="1"/>
  <c r="Q1361" i="1"/>
  <c r="R1361" i="1" s="1"/>
  <c r="AC1361" i="1" s="1"/>
  <c r="Q862" i="1"/>
  <c r="R862" i="1" s="1"/>
  <c r="AC862" i="1" s="1"/>
  <c r="Q455" i="1"/>
  <c r="R455" i="1" s="1"/>
  <c r="AC455" i="1" s="1"/>
  <c r="Q106" i="1"/>
  <c r="R106" i="1" s="1"/>
  <c r="AC106" i="1" s="1"/>
  <c r="Q484" i="1"/>
  <c r="R484" i="1" s="1"/>
  <c r="AC484" i="1" s="1"/>
  <c r="Q953" i="1"/>
  <c r="R953" i="1" s="1"/>
  <c r="AC953" i="1" s="1"/>
  <c r="Q1263" i="1"/>
  <c r="R1263" i="1" s="1"/>
  <c r="AC1263" i="1" s="1"/>
  <c r="Q1528" i="1"/>
  <c r="R1528" i="1" s="1"/>
  <c r="AC1528" i="1" s="1"/>
  <c r="Q835" i="1"/>
  <c r="R835" i="1" s="1"/>
  <c r="AC835" i="1" s="1"/>
  <c r="Q720" i="1"/>
  <c r="R720" i="1" s="1"/>
  <c r="AC720" i="1" s="1"/>
  <c r="Q1742" i="1"/>
  <c r="R1742" i="1" s="1"/>
  <c r="AC1742" i="1" s="1"/>
  <c r="Q679" i="1"/>
  <c r="R679" i="1" s="1"/>
  <c r="AC679" i="1" s="1"/>
  <c r="Q112" i="1"/>
  <c r="R112" i="1" s="1"/>
  <c r="AC112" i="1" s="1"/>
  <c r="Q381" i="1"/>
  <c r="R381" i="1" s="1"/>
  <c r="AC381" i="1" s="1"/>
  <c r="Q1476" i="1"/>
  <c r="R1476" i="1" s="1"/>
  <c r="AC1476" i="1" s="1"/>
  <c r="Q383" i="1"/>
  <c r="R383" i="1" s="1"/>
  <c r="AC383" i="1" s="1"/>
  <c r="Q1249" i="1"/>
  <c r="R1249" i="1" s="1"/>
  <c r="AC1249" i="1" s="1"/>
  <c r="Q254" i="1"/>
  <c r="R254" i="1" s="1"/>
  <c r="AC254" i="1" s="1"/>
  <c r="Q705" i="1"/>
  <c r="R705" i="1" s="1"/>
  <c r="AC705" i="1" s="1"/>
  <c r="Q1367" i="1"/>
  <c r="R1367" i="1" s="1"/>
  <c r="AC1367" i="1" s="1"/>
  <c r="Q1255" i="1"/>
  <c r="R1255" i="1" s="1"/>
  <c r="AC1255" i="1" s="1"/>
  <c r="Q1587" i="1"/>
  <c r="R1587" i="1" s="1"/>
  <c r="AC1587" i="1" s="1"/>
  <c r="Q1035" i="1"/>
  <c r="R1035" i="1" s="1"/>
  <c r="AC1035" i="1" s="1"/>
  <c r="Q1738" i="1"/>
  <c r="R1738" i="1" s="1"/>
  <c r="AC1738" i="1" s="1"/>
  <c r="Q653" i="1"/>
  <c r="R653" i="1" s="1"/>
  <c r="AC653" i="1" s="1"/>
  <c r="Q1321" i="1"/>
  <c r="R1321" i="1" s="1"/>
  <c r="AC1321" i="1" s="1"/>
  <c r="Q617" i="1"/>
  <c r="R617" i="1" s="1"/>
  <c r="AC617" i="1" s="1"/>
  <c r="Q1545" i="1"/>
  <c r="R1545" i="1" s="1"/>
  <c r="AC1545" i="1" s="1"/>
  <c r="Q970" i="1"/>
  <c r="R970" i="1" s="1"/>
  <c r="AC970" i="1" s="1"/>
  <c r="Q1763" i="1"/>
  <c r="R1763" i="1" s="1"/>
  <c r="AC1763" i="1" s="1"/>
  <c r="Q223" i="1"/>
  <c r="R223" i="1" s="1"/>
  <c r="AC223" i="1" s="1"/>
  <c r="Q371" i="1"/>
  <c r="R371" i="1" s="1"/>
  <c r="AC371" i="1" s="1"/>
  <c r="Q810" i="1"/>
  <c r="R810" i="1" s="1"/>
  <c r="AC810" i="1" s="1"/>
  <c r="Q1299" i="1"/>
  <c r="R1299" i="1" s="1"/>
  <c r="AC1299" i="1" s="1"/>
  <c r="Q1226" i="1"/>
  <c r="R1226" i="1" s="1"/>
  <c r="AC1226" i="1" s="1"/>
  <c r="Q1492" i="1"/>
  <c r="R1492" i="1" s="1"/>
  <c r="AC1492" i="1" s="1"/>
  <c r="Q392" i="1"/>
  <c r="R392" i="1" s="1"/>
  <c r="AC392" i="1" s="1"/>
  <c r="Q1693" i="1"/>
  <c r="R1693" i="1" s="1"/>
  <c r="AC1693" i="1" s="1"/>
  <c r="Q631" i="1"/>
  <c r="R631" i="1" s="1"/>
  <c r="AC631" i="1" s="1"/>
  <c r="Q630" i="1"/>
  <c r="R630" i="1" s="1"/>
  <c r="AC630" i="1" s="1"/>
  <c r="Q583" i="1"/>
  <c r="R583" i="1" s="1"/>
  <c r="AC583" i="1" s="1"/>
  <c r="Q261" i="1"/>
  <c r="R261" i="1" s="1"/>
  <c r="AC261" i="1" s="1"/>
  <c r="Q597" i="1"/>
  <c r="R597" i="1" s="1"/>
  <c r="AC597" i="1" s="1"/>
  <c r="Q1145" i="1"/>
  <c r="R1145" i="1" s="1"/>
  <c r="AC1145" i="1" s="1"/>
  <c r="Q827" i="1"/>
  <c r="R827" i="1" s="1"/>
  <c r="AC827" i="1" s="1"/>
  <c r="Q454" i="1"/>
  <c r="R454" i="1" s="1"/>
  <c r="AC454" i="1" s="1"/>
  <c r="Q674" i="1"/>
  <c r="R674" i="1" s="1"/>
  <c r="AC674" i="1" s="1"/>
  <c r="Q1043" i="1"/>
  <c r="R1043" i="1" s="1"/>
  <c r="AC1043" i="1" s="1"/>
  <c r="Q1668" i="1"/>
  <c r="R1668" i="1" s="1"/>
  <c r="AC1668" i="1" s="1"/>
  <c r="Q1792" i="1"/>
  <c r="R1792" i="1" s="1"/>
  <c r="AC1792" i="1" s="1"/>
  <c r="Q180" i="1"/>
  <c r="R180" i="1" s="1"/>
  <c r="AC180" i="1" s="1"/>
  <c r="Q253" i="1"/>
  <c r="R253" i="1" s="1"/>
  <c r="AC253" i="1" s="1"/>
  <c r="Q329" i="1"/>
  <c r="R329" i="1" s="1"/>
  <c r="AC329" i="1" s="1"/>
  <c r="Q628" i="1"/>
  <c r="R628" i="1" s="1"/>
  <c r="AC628" i="1" s="1"/>
  <c r="Q739" i="1"/>
  <c r="R739" i="1" s="1"/>
  <c r="AC739" i="1" s="1"/>
  <c r="Q952" i="1"/>
  <c r="R952" i="1" s="1"/>
  <c r="AC952" i="1" s="1"/>
  <c r="Q1164" i="1"/>
  <c r="R1164" i="1" s="1"/>
  <c r="AC1164" i="1" s="1"/>
  <c r="Q1262" i="1"/>
  <c r="R1262" i="1" s="1"/>
  <c r="AC1262" i="1" s="1"/>
  <c r="Q1427" i="1"/>
  <c r="R1427" i="1" s="1"/>
  <c r="AC1427" i="1" s="1"/>
  <c r="Q1228" i="1"/>
  <c r="R1228" i="1" s="1"/>
  <c r="AC1228" i="1" s="1"/>
  <c r="Q1188" i="1"/>
  <c r="R1188" i="1" s="1"/>
  <c r="AC1188" i="1" s="1"/>
  <c r="Q430" i="1"/>
  <c r="R430" i="1" s="1"/>
  <c r="AC430" i="1" s="1"/>
  <c r="Q1088" i="1"/>
  <c r="R1088" i="1" s="1"/>
  <c r="AC1088" i="1" s="1"/>
  <c r="Q1355" i="1"/>
  <c r="R1355" i="1" s="1"/>
  <c r="AC1355" i="1" s="1"/>
  <c r="Q615" i="1"/>
  <c r="R615" i="1" s="1"/>
  <c r="AC615" i="1" s="1"/>
  <c r="Q368" i="1"/>
  <c r="R368" i="1" s="1"/>
  <c r="AC368" i="1" s="1"/>
  <c r="Q989" i="1"/>
  <c r="R989" i="1" s="1"/>
  <c r="AC989" i="1" s="1"/>
  <c r="Q1670" i="1"/>
  <c r="R1670" i="1" s="1"/>
  <c r="AC1670" i="1" s="1"/>
  <c r="Q588" i="1"/>
  <c r="R588" i="1" s="1"/>
  <c r="AC588" i="1" s="1"/>
  <c r="Q1690" i="1"/>
  <c r="R1690" i="1" s="1"/>
  <c r="AC1690" i="1" s="1"/>
  <c r="Q608" i="1"/>
  <c r="R608" i="1" s="1"/>
  <c r="AC608" i="1" s="1"/>
  <c r="Q1712" i="1"/>
  <c r="R1712" i="1" s="1"/>
  <c r="AC1712" i="1" s="1"/>
  <c r="Q607" i="1"/>
  <c r="R607" i="1" s="1"/>
  <c r="AC607" i="1" s="1"/>
  <c r="Q1759" i="1"/>
  <c r="R1759" i="1" s="1"/>
  <c r="AC1759" i="1" s="1"/>
  <c r="Q559" i="1"/>
  <c r="R559" i="1" s="1"/>
  <c r="AC559" i="1" s="1"/>
  <c r="Q1281" i="1"/>
  <c r="R1281" i="1" s="1"/>
  <c r="AC1281" i="1" s="1"/>
  <c r="Q241" i="1"/>
  <c r="R241" i="1" s="1"/>
  <c r="AC241" i="1" s="1"/>
  <c r="Q1617" i="1"/>
  <c r="R1617" i="1" s="1"/>
  <c r="AC1617" i="1" s="1"/>
  <c r="Q577" i="1"/>
  <c r="R577" i="1" s="1"/>
  <c r="AC577" i="1" s="1"/>
  <c r="Q1416" i="1"/>
  <c r="R1416" i="1" s="1"/>
  <c r="AC1416" i="1" s="1"/>
  <c r="Q356" i="1"/>
  <c r="R356" i="1" s="1"/>
  <c r="AC356" i="1" s="1"/>
  <c r="Q1312" i="1"/>
  <c r="R1312" i="1" s="1"/>
  <c r="AC1312" i="1" s="1"/>
  <c r="Q350" i="1"/>
  <c r="R350" i="1" s="1"/>
  <c r="AC350" i="1" s="1"/>
  <c r="Q240" i="1"/>
  <c r="R240" i="1" s="1"/>
  <c r="AC240" i="1" s="1"/>
  <c r="Q786" i="1"/>
  <c r="R786" i="1" s="1"/>
  <c r="AC786" i="1" s="1"/>
  <c r="Q298" i="1"/>
  <c r="R298" i="1" s="1"/>
  <c r="AC298" i="1" s="1"/>
  <c r="Q1075" i="1"/>
  <c r="R1075" i="1" s="1"/>
  <c r="AC1075" i="1" s="1"/>
  <c r="Q598" i="1"/>
  <c r="R598" i="1" s="1"/>
  <c r="AC598" i="1" s="1"/>
  <c r="Q641" i="1"/>
  <c r="R641" i="1" s="1"/>
  <c r="AC641" i="1" s="1"/>
  <c r="Q757" i="1"/>
  <c r="R757" i="1" s="1"/>
  <c r="AC757" i="1" s="1"/>
  <c r="Q184" i="1"/>
  <c r="R184" i="1" s="1"/>
  <c r="AC184" i="1" s="1"/>
  <c r="Q40" i="1"/>
  <c r="R40" i="1" s="1"/>
  <c r="AC40" i="1" s="1"/>
  <c r="Q331" i="1"/>
  <c r="R331" i="1" s="1"/>
  <c r="AC331" i="1" s="1"/>
  <c r="Q780" i="1"/>
  <c r="R780" i="1" s="1"/>
  <c r="AC780" i="1" s="1"/>
  <c r="Q1300" i="1"/>
  <c r="R1300" i="1" s="1"/>
  <c r="AC1300" i="1" s="1"/>
  <c r="Q1622" i="1"/>
  <c r="R1622" i="1" s="1"/>
  <c r="AC1622" i="1" s="1"/>
  <c r="Q980" i="1"/>
  <c r="R980" i="1" s="1"/>
  <c r="AC980" i="1" s="1"/>
  <c r="Q760" i="1"/>
  <c r="R760" i="1" s="1"/>
  <c r="AC760" i="1" s="1"/>
  <c r="Q468" i="1"/>
  <c r="R468" i="1" s="1"/>
  <c r="AC468" i="1" s="1"/>
  <c r="Q683" i="1"/>
  <c r="R683" i="1" s="1"/>
  <c r="AC683" i="1" s="1"/>
  <c r="Q1785" i="1"/>
  <c r="R1785" i="1" s="1"/>
  <c r="AC1785" i="1" s="1"/>
  <c r="Q702" i="1"/>
  <c r="R702" i="1" s="1"/>
  <c r="AC702" i="1" s="1"/>
  <c r="Q212" i="1"/>
  <c r="R212" i="1" s="1"/>
  <c r="AC212" i="1" s="1"/>
  <c r="Q401" i="1"/>
  <c r="R401" i="1" s="1"/>
  <c r="AC401" i="1" s="1"/>
  <c r="Q1496" i="1"/>
  <c r="R1496" i="1" s="1"/>
  <c r="AC1496" i="1" s="1"/>
  <c r="Q1513" i="1"/>
  <c r="R1513" i="1" s="1"/>
  <c r="AC1513" i="1" s="1"/>
  <c r="Q105" i="1"/>
  <c r="R105" i="1" s="1"/>
  <c r="AC105" i="1" s="1"/>
  <c r="Q448" i="1"/>
  <c r="R448" i="1" s="1"/>
  <c r="AC448" i="1" s="1"/>
  <c r="Q1065" i="1"/>
  <c r="R1065" i="1" s="1"/>
  <c r="AC1065" i="1" s="1"/>
  <c r="Q1527" i="1"/>
  <c r="R1527" i="1" s="1"/>
  <c r="AC1527" i="1" s="1"/>
  <c r="Q1187" i="1"/>
  <c r="R1187" i="1" s="1"/>
  <c r="AC1187" i="1" s="1"/>
  <c r="Q444" i="1"/>
  <c r="R444" i="1" s="1"/>
  <c r="AC444" i="1" s="1"/>
  <c r="Q659" i="1"/>
  <c r="R659" i="1" s="1"/>
  <c r="AC659" i="1" s="1"/>
  <c r="Q64" i="1"/>
  <c r="R64" i="1" s="1"/>
  <c r="AC64" i="1" s="1"/>
  <c r="Q1341" i="1"/>
  <c r="R1341" i="1" s="1"/>
  <c r="AC1341" i="1" s="1"/>
  <c r="Q416" i="1"/>
  <c r="R416" i="1" s="1"/>
  <c r="AC416" i="1" s="1"/>
  <c r="Q74" i="1"/>
  <c r="R74" i="1" s="1"/>
  <c r="AC74" i="1" s="1"/>
  <c r="Q71" i="1"/>
  <c r="R71" i="1" s="1"/>
  <c r="AC71" i="1" s="1"/>
  <c r="Q372" i="1"/>
  <c r="R372" i="1" s="1"/>
  <c r="AC372" i="1" s="1"/>
  <c r="Q1025" i="1"/>
  <c r="R1025" i="1" s="1"/>
  <c r="AC1025" i="1" s="1"/>
  <c r="Q1494" i="1"/>
  <c r="R1494" i="1" s="1"/>
  <c r="AC1494" i="1" s="1"/>
  <c r="Q692" i="1"/>
  <c r="R692" i="1" s="1"/>
  <c r="AC692" i="1" s="1"/>
  <c r="Q688" i="1"/>
  <c r="R688" i="1" s="1"/>
  <c r="AC688" i="1" s="1"/>
  <c r="Q1718" i="1"/>
  <c r="R1718" i="1" s="1"/>
  <c r="AC1718" i="1" s="1"/>
  <c r="Q654" i="1"/>
  <c r="R654" i="1" s="1"/>
  <c r="AC654" i="1" s="1"/>
  <c r="Q1806" i="1"/>
  <c r="R1806" i="1" s="1"/>
  <c r="AC1806" i="1" s="1"/>
  <c r="Q281" i="1"/>
  <c r="R281" i="1" s="1"/>
  <c r="AC281" i="1" s="1"/>
  <c r="Q396" i="1"/>
  <c r="R396" i="1" s="1"/>
  <c r="AC396" i="1" s="1"/>
  <c r="Q1706" i="1"/>
  <c r="R1706" i="1" s="1"/>
  <c r="AC1706" i="1" s="1"/>
  <c r="Q28" i="1"/>
  <c r="R28" i="1" s="1"/>
  <c r="AC28" i="1" s="1"/>
  <c r="Q668" i="1"/>
  <c r="R668" i="1" s="1"/>
  <c r="AC668" i="1" s="1"/>
  <c r="Q1199" i="1"/>
  <c r="R1199" i="1" s="1"/>
  <c r="AC1199" i="1" s="1"/>
  <c r="Q1327" i="1"/>
  <c r="R1327" i="1" s="1"/>
  <c r="AC1327" i="1" s="1"/>
  <c r="Q1119" i="1"/>
  <c r="R1119" i="1" s="1"/>
  <c r="AC1119" i="1" s="1"/>
  <c r="Q1012" i="1"/>
  <c r="R1012" i="1" s="1"/>
  <c r="AC1012" i="1" s="1"/>
  <c r="Q1713" i="1"/>
  <c r="R1713" i="1" s="1"/>
  <c r="AC1713" i="1" s="1"/>
  <c r="Q1783" i="1"/>
  <c r="R1783" i="1" s="1"/>
  <c r="AC1783" i="1" s="1"/>
  <c r="Q1637" i="1"/>
  <c r="R1637" i="1" s="1"/>
  <c r="AC1637" i="1" s="1"/>
  <c r="Q715" i="1"/>
  <c r="R715" i="1" s="1"/>
  <c r="AC715" i="1" s="1"/>
  <c r="Q530" i="1"/>
  <c r="R530" i="1" s="1"/>
  <c r="AC530" i="1" s="1"/>
  <c r="Q1449" i="1"/>
  <c r="R1449" i="1" s="1"/>
  <c r="AC1449" i="1" s="1"/>
  <c r="Q345" i="1"/>
  <c r="R345" i="1" s="1"/>
  <c r="AC345" i="1" s="1"/>
  <c r="Q751" i="1"/>
  <c r="R751" i="1" s="1"/>
  <c r="AC751" i="1" s="1"/>
  <c r="Q1634" i="1"/>
  <c r="R1634" i="1" s="1"/>
  <c r="AC1634" i="1" s="1"/>
  <c r="Q1758" i="1"/>
  <c r="R1758" i="1" s="1"/>
  <c r="AC1758" i="1" s="1"/>
  <c r="Q146" i="1"/>
  <c r="R146" i="1" s="1"/>
  <c r="AC146" i="1" s="1"/>
  <c r="Q222" i="1"/>
  <c r="R222" i="1" s="1"/>
  <c r="AC222" i="1" s="1"/>
  <c r="Q294" i="1"/>
  <c r="R294" i="1" s="1"/>
  <c r="AC294" i="1" s="1"/>
  <c r="Q595" i="1"/>
  <c r="R595" i="1" s="1"/>
  <c r="AC595" i="1" s="1"/>
  <c r="Q699" i="1"/>
  <c r="R699" i="1" s="1"/>
  <c r="AC699" i="1" s="1"/>
  <c r="Q922" i="1"/>
  <c r="R922" i="1" s="1"/>
  <c r="AC922" i="1" s="1"/>
  <c r="Q1132" i="1"/>
  <c r="R1132" i="1" s="1"/>
  <c r="AC1132" i="1" s="1"/>
  <c r="Q1230" i="1"/>
  <c r="R1230" i="1" s="1"/>
  <c r="AC1230" i="1" s="1"/>
  <c r="Q1395" i="1"/>
  <c r="R1395" i="1" s="1"/>
  <c r="AC1395" i="1" s="1"/>
  <c r="Q1123" i="1"/>
  <c r="R1123" i="1" s="1"/>
  <c r="AC1123" i="1" s="1"/>
  <c r="Q1158" i="1"/>
  <c r="R1158" i="1" s="1"/>
  <c r="AC1158" i="1" s="1"/>
  <c r="Q322" i="1"/>
  <c r="R322" i="1" s="1"/>
  <c r="AC322" i="1" s="1"/>
  <c r="Q1048" i="1"/>
  <c r="R1048" i="1" s="1"/>
  <c r="AC1048" i="1" s="1"/>
  <c r="Q1258" i="1"/>
  <c r="R1258" i="1" s="1"/>
  <c r="AC1258" i="1" s="1"/>
  <c r="Q575" i="1"/>
  <c r="R575" i="1" s="1"/>
  <c r="AC575" i="1" s="1"/>
  <c r="Q344" i="1"/>
  <c r="R344" i="1" s="1"/>
  <c r="AC344" i="1" s="1"/>
  <c r="Q966" i="1"/>
  <c r="R966" i="1" s="1"/>
  <c r="AC966" i="1" s="1"/>
  <c r="Q1647" i="1"/>
  <c r="R1647" i="1" s="1"/>
  <c r="AC1647" i="1" s="1"/>
  <c r="Q514" i="1"/>
  <c r="R514" i="1" s="1"/>
  <c r="AC514" i="1" s="1"/>
  <c r="Q1667" i="1"/>
  <c r="R1667" i="1" s="1"/>
  <c r="AC1667" i="1" s="1"/>
  <c r="Q585" i="1"/>
  <c r="R585" i="1" s="1"/>
  <c r="AC585" i="1" s="1"/>
  <c r="Q1666" i="1"/>
  <c r="R1666" i="1" s="1"/>
  <c r="AC1666" i="1" s="1"/>
  <c r="Q584" i="1"/>
  <c r="R584" i="1" s="1"/>
  <c r="AC584" i="1" s="1"/>
  <c r="Q1734" i="1"/>
  <c r="R1734" i="1" s="1"/>
  <c r="AC1734" i="1" s="1"/>
  <c r="Q533" i="1"/>
  <c r="R533" i="1" s="1"/>
  <c r="AC533" i="1" s="1"/>
  <c r="Q1261" i="1"/>
  <c r="R1261" i="1" s="1"/>
  <c r="AC1261" i="1" s="1"/>
  <c r="Q221" i="1"/>
  <c r="R221" i="1" s="1"/>
  <c r="AC221" i="1" s="1"/>
  <c r="Q1597" i="1"/>
  <c r="R1597" i="1" s="1"/>
  <c r="AC1597" i="1" s="1"/>
  <c r="Q557" i="1"/>
  <c r="R557" i="1" s="1"/>
  <c r="AC557" i="1" s="1"/>
  <c r="Q1396" i="1"/>
  <c r="R1396" i="1" s="1"/>
  <c r="AC1396" i="1" s="1"/>
  <c r="Q336" i="1"/>
  <c r="R336" i="1" s="1"/>
  <c r="AC336" i="1" s="1"/>
  <c r="Q1244" i="1"/>
  <c r="R1244" i="1" s="1"/>
  <c r="AC1244" i="1" s="1"/>
  <c r="Q1519" i="1"/>
  <c r="R1519" i="1" s="1"/>
  <c r="AC1519" i="1" s="1"/>
  <c r="Q308" i="1"/>
  <c r="R308" i="1" s="1"/>
  <c r="AC308" i="1" s="1"/>
  <c r="Q1251" i="1"/>
  <c r="R1251" i="1" s="1"/>
  <c r="AC1251" i="1" s="1"/>
  <c r="Q801" i="1"/>
  <c r="R801" i="1" s="1"/>
  <c r="AC801" i="1" s="1"/>
  <c r="Q1386" i="1"/>
  <c r="R1386" i="1" s="1"/>
  <c r="AC1386" i="1" s="1"/>
  <c r="Q639" i="1"/>
  <c r="R639" i="1" s="1"/>
  <c r="AC639" i="1" s="1"/>
  <c r="Q17" i="1"/>
  <c r="R17" i="1" s="1"/>
  <c r="AC17" i="1" s="1"/>
  <c r="Q421" i="1"/>
  <c r="R421" i="1" s="1"/>
  <c r="AC421" i="1" s="1"/>
  <c r="Q643" i="1"/>
  <c r="R643" i="1" s="1"/>
  <c r="AC643" i="1" s="1"/>
  <c r="Q148" i="1"/>
  <c r="R148" i="1" s="1"/>
  <c r="AC148" i="1" s="1"/>
  <c r="Q526" i="1"/>
  <c r="R526" i="1" s="1"/>
  <c r="AC526" i="1" s="1"/>
  <c r="Q993" i="1"/>
  <c r="R993" i="1" s="1"/>
  <c r="AC993" i="1" s="1"/>
  <c r="Q1495" i="1"/>
  <c r="R1495" i="1" s="1"/>
  <c r="AC1495" i="1" s="1"/>
  <c r="Q1424" i="1"/>
  <c r="R1424" i="1" s="1"/>
  <c r="AC1424" i="1" s="1"/>
  <c r="Q395" i="1"/>
  <c r="R395" i="1" s="1"/>
  <c r="AC395" i="1" s="1"/>
  <c r="Q1765" i="1"/>
  <c r="R1765" i="1" s="1"/>
  <c r="AC1765" i="1" s="1"/>
  <c r="Q139" i="1"/>
  <c r="R139" i="1" s="1"/>
  <c r="AC139" i="1" s="1"/>
  <c r="Q747" i="1"/>
  <c r="R747" i="1" s="1"/>
  <c r="AC747" i="1" s="1"/>
  <c r="Q516" i="1"/>
  <c r="R516" i="1" s="1"/>
  <c r="AC516" i="1" s="1"/>
  <c r="Q1638" i="1"/>
  <c r="R1638" i="1" s="1"/>
  <c r="AC1638" i="1" s="1"/>
  <c r="Q1703" i="1"/>
  <c r="R1703" i="1" s="1"/>
  <c r="AC1703" i="1" s="1"/>
  <c r="Q299" i="1"/>
  <c r="R299" i="1" s="1"/>
  <c r="AC299" i="1" s="1"/>
  <c r="Q740" i="1"/>
  <c r="R740" i="1" s="1"/>
  <c r="AC740" i="1" s="1"/>
  <c r="Q1466" i="1"/>
  <c r="R1466" i="1" s="1"/>
  <c r="AC1466" i="1" s="1"/>
  <c r="Q1325" i="1"/>
  <c r="R1325" i="1" s="1"/>
  <c r="AC1325" i="1" s="1"/>
  <c r="Q1774" i="1"/>
  <c r="R1774" i="1" s="1"/>
  <c r="AC1774" i="1" s="1"/>
  <c r="Q1060" i="1"/>
  <c r="R1060" i="1" s="1"/>
  <c r="AC1060" i="1" s="1"/>
  <c r="Q1762" i="1"/>
  <c r="R1762" i="1" s="1"/>
  <c r="AC1762" i="1" s="1"/>
  <c r="Q678" i="1"/>
  <c r="R678" i="1" s="1"/>
  <c r="AC678" i="1" s="1"/>
  <c r="Q724" i="1"/>
  <c r="R724" i="1" s="1"/>
  <c r="AC724" i="1" s="1"/>
  <c r="Q1677" i="1"/>
  <c r="R1677" i="1" s="1"/>
  <c r="AC1677" i="1" s="1"/>
  <c r="Q717" i="1"/>
  <c r="R717" i="1" s="1"/>
  <c r="AC717" i="1" s="1"/>
  <c r="Q1379" i="1"/>
  <c r="R1379" i="1" s="1"/>
  <c r="AC1379" i="1" s="1"/>
  <c r="Q1447" i="1"/>
  <c r="R1447" i="1" s="1"/>
  <c r="AC1447" i="1" s="1"/>
  <c r="Q70" i="1"/>
  <c r="R70" i="1" s="1"/>
  <c r="AC70" i="1" s="1"/>
  <c r="Q406" i="1"/>
  <c r="R406" i="1" s="1"/>
  <c r="AC406" i="1" s="1"/>
  <c r="Q923" i="1"/>
  <c r="R923" i="1" s="1"/>
  <c r="AC923" i="1" s="1"/>
  <c r="Q1231" i="1"/>
  <c r="R1231" i="1" s="1"/>
  <c r="AC1231" i="1" s="1"/>
  <c r="Q1426" i="1"/>
  <c r="R1426" i="1" s="1"/>
  <c r="AC1426" i="1" s="1"/>
  <c r="Q1155" i="1"/>
  <c r="R1155" i="1" s="1"/>
  <c r="AC1155" i="1" s="1"/>
  <c r="Q419" i="1"/>
  <c r="R419" i="1" s="1"/>
  <c r="AC419" i="1" s="1"/>
  <c r="Q634" i="1"/>
  <c r="R634" i="1" s="1"/>
  <c r="AC634" i="1" s="1"/>
  <c r="Q1807" i="1"/>
  <c r="R1807" i="1" s="1"/>
  <c r="AC1807" i="1" s="1"/>
  <c r="Q606" i="1"/>
  <c r="R606" i="1" s="1"/>
  <c r="AC606" i="1" s="1"/>
  <c r="Q1657" i="1"/>
  <c r="R1657" i="1" s="1"/>
  <c r="AC1657" i="1" s="1"/>
  <c r="Q1456" i="1"/>
  <c r="R1456" i="1" s="1"/>
  <c r="AC1456" i="1" s="1"/>
  <c r="Q1112" i="1"/>
  <c r="R1112" i="1" s="1"/>
  <c r="AC1112" i="1" s="1"/>
  <c r="Q1182" i="1"/>
  <c r="R1182" i="1" s="1"/>
  <c r="AC1182" i="1" s="1"/>
  <c r="Q295" i="1"/>
  <c r="R295" i="1" s="1"/>
  <c r="AC295" i="1" s="1"/>
  <c r="Q992" i="1"/>
  <c r="R992" i="1" s="1"/>
  <c r="AC992" i="1" s="1"/>
  <c r="Q1465" i="1"/>
  <c r="R1465" i="1" s="1"/>
  <c r="AC1465" i="1" s="1"/>
  <c r="Q582" i="1"/>
  <c r="R582" i="1" s="1"/>
  <c r="AC582" i="1" s="1"/>
  <c r="Q648" i="1"/>
  <c r="R648" i="1" s="1"/>
  <c r="AC648" i="1" s="1"/>
  <c r="Q611" i="1"/>
  <c r="R611" i="1" s="1"/>
  <c r="AC611" i="1" s="1"/>
  <c r="Q1784" i="1"/>
  <c r="R1784" i="1" s="1"/>
  <c r="AC1784" i="1" s="1"/>
  <c r="Q1301" i="1"/>
  <c r="R1301" i="1" s="1"/>
  <c r="AC1301" i="1" s="1"/>
  <c r="Q376" i="1"/>
  <c r="R376" i="1" s="1"/>
  <c r="AC376" i="1" s="1"/>
  <c r="Q1795" i="1"/>
  <c r="R1795" i="1" s="1"/>
  <c r="AC1795" i="1" s="1"/>
  <c r="Q149" i="1"/>
  <c r="R149" i="1" s="1"/>
  <c r="AC149" i="1" s="1"/>
  <c r="Q1184" i="1"/>
  <c r="R1184" i="1" s="1"/>
  <c r="AC1184" i="1" s="1"/>
  <c r="Q1246" i="1"/>
  <c r="R1246" i="1" s="1"/>
  <c r="AC1246" i="1" s="1"/>
  <c r="Q424" i="1"/>
  <c r="R424" i="1" s="1"/>
  <c r="AC424" i="1" s="1"/>
  <c r="Q1606" i="1"/>
  <c r="R1606" i="1" s="1"/>
  <c r="AC1606" i="1" s="1"/>
  <c r="Q1728" i="1"/>
  <c r="R1728" i="1" s="1"/>
  <c r="AC1728" i="1" s="1"/>
  <c r="Q104" i="1"/>
  <c r="R104" i="1" s="1"/>
  <c r="AC104" i="1" s="1"/>
  <c r="Q179" i="1"/>
  <c r="R179" i="1" s="1"/>
  <c r="AC179" i="1" s="1"/>
  <c r="Q252" i="1"/>
  <c r="R252" i="1" s="1"/>
  <c r="AC252" i="1" s="1"/>
  <c r="Q555" i="1"/>
  <c r="R555" i="1" s="1"/>
  <c r="AC555" i="1" s="1"/>
  <c r="Q667" i="1"/>
  <c r="R667" i="1" s="1"/>
  <c r="AC667" i="1" s="1"/>
  <c r="Q882" i="1"/>
  <c r="R882" i="1" s="1"/>
  <c r="AC882" i="1" s="1"/>
  <c r="Q1094" i="1"/>
  <c r="R1094" i="1" s="1"/>
  <c r="AC1094" i="1" s="1"/>
  <c r="Q1192" i="1"/>
  <c r="R1192" i="1" s="1"/>
  <c r="AC1192" i="1" s="1"/>
  <c r="Q1364" i="1"/>
  <c r="R1364" i="1" s="1"/>
  <c r="AC1364" i="1" s="1"/>
  <c r="Q1020" i="1"/>
  <c r="R1020" i="1" s="1"/>
  <c r="AC1020" i="1" s="1"/>
  <c r="Q1120" i="1"/>
  <c r="R1120" i="1" s="1"/>
  <c r="AC1120" i="1" s="1"/>
  <c r="Q165" i="1"/>
  <c r="R165" i="1" s="1"/>
  <c r="AC165" i="1" s="1"/>
  <c r="Q1015" i="1"/>
  <c r="R1015" i="1" s="1"/>
  <c r="AC1015" i="1" s="1"/>
  <c r="Q1159" i="1"/>
  <c r="R1159" i="1" s="1"/>
  <c r="AC1159" i="1" s="1"/>
  <c r="Q545" i="1"/>
  <c r="R545" i="1" s="1"/>
  <c r="AC545" i="1" s="1"/>
  <c r="Q268" i="1"/>
  <c r="R268" i="1" s="1"/>
  <c r="AC268" i="1" s="1"/>
  <c r="Q943" i="1"/>
  <c r="R943" i="1" s="1"/>
  <c r="AC943" i="1" s="1"/>
  <c r="Q1624" i="1"/>
  <c r="R1624" i="1" s="1"/>
  <c r="AC1624" i="1" s="1"/>
  <c r="Q466" i="1"/>
  <c r="R466" i="1" s="1"/>
  <c r="AC466" i="1" s="1"/>
  <c r="Q1644" i="1"/>
  <c r="R1644" i="1" s="1"/>
  <c r="AC1644" i="1" s="1"/>
  <c r="Q562" i="1"/>
  <c r="R562" i="1" s="1"/>
  <c r="AC562" i="1" s="1"/>
  <c r="Q1643" i="1"/>
  <c r="R1643" i="1" s="1"/>
  <c r="AC1643" i="1" s="1"/>
  <c r="Q560" i="1"/>
  <c r="R560" i="1" s="1"/>
  <c r="AC560" i="1" s="1"/>
  <c r="Q1711" i="1"/>
  <c r="R1711" i="1" s="1"/>
  <c r="AC1711" i="1" s="1"/>
  <c r="Q509" i="1"/>
  <c r="R509" i="1" s="1"/>
  <c r="AC509" i="1" s="1"/>
  <c r="Q1241" i="1"/>
  <c r="R1241" i="1" s="1"/>
  <c r="AC1241" i="1" s="1"/>
  <c r="Q201" i="1"/>
  <c r="R201" i="1" s="1"/>
  <c r="AC201" i="1" s="1"/>
  <c r="Q1577" i="1"/>
  <c r="R1577" i="1" s="1"/>
  <c r="AC1577" i="1" s="1"/>
  <c r="Q537" i="1"/>
  <c r="R537" i="1" s="1"/>
  <c r="AC537" i="1" s="1"/>
  <c r="Q1376" i="1"/>
  <c r="R1376" i="1" s="1"/>
  <c r="AC1376" i="1" s="1"/>
  <c r="Q316" i="1"/>
  <c r="R316" i="1" s="1"/>
  <c r="AC316" i="1" s="1"/>
  <c r="Q1070" i="1"/>
  <c r="R1070" i="1" s="1"/>
  <c r="AC1070" i="1" s="1"/>
  <c r="Q1409" i="1"/>
  <c r="R1409" i="1" s="1"/>
  <c r="AC1409" i="1" s="1"/>
  <c r="Q300" i="1"/>
  <c r="R300" i="1" s="1"/>
  <c r="AC300" i="1" s="1"/>
  <c r="Q218" i="1"/>
  <c r="R218" i="1" s="1"/>
  <c r="AC218" i="1" s="1"/>
  <c r="Q1717" i="1"/>
  <c r="R1717" i="1" s="1"/>
  <c r="AC1717" i="1" s="1"/>
  <c r="Q1283" i="1"/>
  <c r="R1283" i="1" s="1"/>
  <c r="AC1283" i="1" s="1"/>
  <c r="Q737" i="1"/>
  <c r="R737" i="1" s="1"/>
  <c r="AC737" i="1" s="1"/>
  <c r="Q1436" i="1"/>
  <c r="R1436" i="1" s="1"/>
  <c r="AC1436" i="1" s="1"/>
  <c r="Q1250" i="1"/>
  <c r="R1250" i="1" s="1"/>
  <c r="AC1250" i="1" s="1"/>
  <c r="Q823" i="1"/>
  <c r="R823" i="1" s="1"/>
  <c r="AC823" i="1" s="1"/>
  <c r="Q1733" i="1"/>
  <c r="R1733" i="1" s="1"/>
  <c r="AC1733" i="1" s="1"/>
  <c r="Q1310" i="1"/>
  <c r="R1310" i="1" s="1"/>
  <c r="AC1310" i="1" s="1"/>
  <c r="Q1211" i="1"/>
  <c r="R1211" i="1" s="1"/>
  <c r="AC1211" i="1" s="1"/>
  <c r="Q193" i="1"/>
  <c r="R193" i="1" s="1"/>
  <c r="AC193" i="1" s="1"/>
  <c r="Q1240" i="1"/>
  <c r="R1240" i="1" s="1"/>
  <c r="AC1240" i="1" s="1"/>
  <c r="Q1275" i="1"/>
  <c r="R1275" i="1" s="1"/>
  <c r="AC1275" i="1" s="1"/>
  <c r="Q1443" i="1"/>
  <c r="R1443" i="1" s="1"/>
  <c r="AC1443" i="1" s="1"/>
  <c r="Q1508" i="1"/>
  <c r="R1508" i="1" s="1"/>
  <c r="AC1508" i="1" s="1"/>
  <c r="Q524" i="1"/>
  <c r="R524" i="1" s="1"/>
  <c r="AC524" i="1" s="1"/>
  <c r="Q627" i="1"/>
  <c r="R627" i="1" s="1"/>
  <c r="AC627" i="1" s="1"/>
  <c r="Q846" i="1"/>
  <c r="R846" i="1" s="1"/>
  <c r="AC846" i="1" s="1"/>
  <c r="Q1064" i="1"/>
  <c r="R1064" i="1" s="1"/>
  <c r="AC1064" i="1" s="1"/>
  <c r="Q1163" i="1"/>
  <c r="R1163" i="1" s="1"/>
  <c r="AC1163" i="1" s="1"/>
  <c r="Q1328" i="1"/>
  <c r="R1328" i="1" s="1"/>
  <c r="AC1328" i="1" s="1"/>
  <c r="Q765" i="1"/>
  <c r="R765" i="1" s="1"/>
  <c r="AC765" i="1" s="1"/>
  <c r="Q1089" i="1"/>
  <c r="R1089" i="1" s="1"/>
  <c r="AC1089" i="1" s="1"/>
  <c r="Q49" i="1"/>
  <c r="R49" i="1" s="1"/>
  <c r="AC49" i="1" s="1"/>
  <c r="Q905" i="1"/>
  <c r="R905" i="1" s="1"/>
  <c r="AC905" i="1" s="1"/>
  <c r="Q1050" i="1"/>
  <c r="R1050" i="1" s="1"/>
  <c r="AC1050" i="1" s="1"/>
  <c r="Q503" i="1"/>
  <c r="R503" i="1" s="1"/>
  <c r="AC503" i="1" s="1"/>
  <c r="Q219" i="1"/>
  <c r="R219" i="1" s="1"/>
  <c r="AC219" i="1" s="1"/>
  <c r="Q919" i="1"/>
  <c r="R919" i="1" s="1"/>
  <c r="AC919" i="1" s="1"/>
  <c r="Q1600" i="1"/>
  <c r="R1600" i="1" s="1"/>
  <c r="AC1600" i="1" s="1"/>
  <c r="Q442" i="1"/>
  <c r="R442" i="1" s="1"/>
  <c r="AC442" i="1" s="1"/>
  <c r="Q1620" i="1"/>
  <c r="R1620" i="1" s="1"/>
  <c r="AC1620" i="1" s="1"/>
  <c r="Q535" i="1"/>
  <c r="R535" i="1" s="1"/>
  <c r="AC535" i="1" s="1"/>
  <c r="Q1619" i="1"/>
  <c r="R1619" i="1" s="1"/>
  <c r="AC1619" i="1" s="1"/>
  <c r="Q534" i="1"/>
  <c r="R534" i="1" s="1"/>
  <c r="AC534" i="1" s="1"/>
  <c r="Q1688" i="1"/>
  <c r="R1688" i="1" s="1"/>
  <c r="AC1688" i="1" s="1"/>
  <c r="Q485" i="1"/>
  <c r="R485" i="1" s="1"/>
  <c r="AC485" i="1" s="1"/>
  <c r="Q1221" i="1"/>
  <c r="R1221" i="1" s="1"/>
  <c r="AC1221" i="1" s="1"/>
  <c r="Q181" i="1"/>
  <c r="R181" i="1" s="1"/>
  <c r="AC181" i="1" s="1"/>
  <c r="Q1557" i="1"/>
  <c r="R1557" i="1" s="1"/>
  <c r="AC1557" i="1" s="1"/>
  <c r="Q517" i="1"/>
  <c r="R517" i="1" s="1"/>
  <c r="AC517" i="1" s="1"/>
  <c r="Q1356" i="1"/>
  <c r="R1356" i="1" s="1"/>
  <c r="AC1356" i="1" s="1"/>
</calcChain>
</file>

<file path=xl/sharedStrings.xml><?xml version="1.0" encoding="utf-8"?>
<sst xmlns="http://schemas.openxmlformats.org/spreadsheetml/2006/main" count="1883" uniqueCount="63">
  <si>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</si>
  <si>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</si>
  <si>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</si>
  <si>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</si>
  <si>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</si>
  <si>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</si>
  <si>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</si>
  <si>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</si>
  <si>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</si>
  <si>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</si>
  <si>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</si>
  <si>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</si>
  <si>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</si>
  <si>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</si>
  <si>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</si>
  <si>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</si>
  <si>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</si>
  <si>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</si>
  <si>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</si>
  <si>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</si>
  <si>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</si>
  <si>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</si>
  <si>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</si>
  <si>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</si>
  <si>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</si>
  <si>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</si>
  <si>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</si>
  <si>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</si>
  <si>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Power (W)</t>
  </si>
  <si>
    <t>Test Mass(KG)</t>
  </si>
  <si>
    <t>Vehicle Class Power to Weight Ratio</t>
  </si>
  <si>
    <t>Frontal Area (M^2)</t>
  </si>
  <si>
    <t>Drag Coefficient</t>
  </si>
  <si>
    <t>Rolling Resistance</t>
  </si>
  <si>
    <t>Rolling resistance</t>
  </si>
  <si>
    <t>Total Resistance</t>
  </si>
  <si>
    <t>Acceleration Resistance</t>
  </si>
  <si>
    <t>Vehicle : VW Golf MK7 2L TDI 2014</t>
  </si>
  <si>
    <t>Aerodynamic Drag Force</t>
  </si>
  <si>
    <t>Vehicle Speed</t>
  </si>
  <si>
    <t>(m/s)</t>
  </si>
  <si>
    <t>Tractive Power</t>
  </si>
  <si>
    <t>Joules</t>
  </si>
  <si>
    <t>Unit</t>
  </si>
  <si>
    <t>KE</t>
  </si>
  <si>
    <t>Change in KE</t>
  </si>
  <si>
    <t>Tractive Energy</t>
  </si>
  <si>
    <t>Cumlative Braking Energy</t>
  </si>
  <si>
    <t>Braking Energy</t>
  </si>
  <si>
    <t>Cumlative braking energy adjusted</t>
  </si>
  <si>
    <t>Newtons</t>
  </si>
  <si>
    <t>Cumlative braking energy Converted</t>
  </si>
  <si>
    <t>Wh</t>
  </si>
  <si>
    <t>Regenerated Power</t>
  </si>
  <si>
    <t>Regernated Power Adjusted for Efficency</t>
  </si>
  <si>
    <t>Tractive Power Converted</t>
  </si>
  <si>
    <t>Kw</t>
  </si>
  <si>
    <t>75% Efficency</t>
  </si>
  <si>
    <t>W</t>
  </si>
  <si>
    <t>Cumlative Regenerated Power</t>
  </si>
  <si>
    <t>Total Tractive Power With Regerated Power</t>
  </si>
  <si>
    <t>Cumlative Tractive Energy</t>
  </si>
  <si>
    <t>Total Tarctive Power With Drivetrain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</si>
</sst>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1" fillId="7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11" borderId="1" xfId="0" applyFill="1" applyBorder="1"/>
    <xf numFmtId="0" fontId="0" fillId="0" borderId="3" xfId="0" applyBorder="1"/>
    <xf numFmtId="0" fontId="1" fillId="0" borderId="0" xfId="0" applyFont="1" applyAlignment="1">
      <alignment horizontal="center" vertical="center" wrapText="1"/>
    </xf>
    <xf numFmtId="0" fontId="0" fillId="11" borderId="1" xfId="0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5" fillId="0" borderId="0" xfId="0" applyFont="1" applyAlignment="1">
      <alignment horizont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C99FF"/>
      <color rgb="FFFF99CC"/>
      <color rgb="FFFFFF99"/>
      <color rgb="FFCCFFFF"/>
      <color rgb="FFFF3333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3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33.380800792832673</c:v>
                </c:pt>
                <c:pt idx="13">
                  <c:v>706.9666730672019</c:v>
                </c:pt>
                <c:pt idx="14">
                  <c:v>3909.0337637912294</c:v>
                </c:pt>
                <c:pt idx="15">
                  <c:v>9460.5098534081153</c:v>
                </c:pt>
                <c:pt idx="16">
                  <c:v>16213.154847363066</c:v>
                </c:pt>
                <c:pt idx="17">
                  <c:v>26711.121733858454</c:v>
                </c:pt>
                <c:pt idx="18">
                  <c:v>40932.952120873655</c:v>
                </c:pt>
                <c:pt idx="19">
                  <c:v>52393.384926238054</c:v>
                </c:pt>
                <c:pt idx="20">
                  <c:v>57866.109585623948</c:v>
                </c:pt>
                <c:pt idx="21">
                  <c:v>61072.306216556834</c:v>
                </c:pt>
                <c:pt idx="22">
                  <c:v>64118.40663391781</c:v>
                </c:pt>
                <c:pt idx="23">
                  <c:v>67413.42023298885</c:v>
                </c:pt>
                <c:pt idx="24">
                  <c:v>73034.465824501633</c:v>
                </c:pt>
                <c:pt idx="25">
                  <c:v>80622.629268258228</c:v>
                </c:pt>
                <c:pt idx="26">
                  <c:v>89543.915728664942</c:v>
                </c:pt>
                <c:pt idx="27">
                  <c:v>102246.74537536582</c:v>
                </c:pt>
                <c:pt idx="28">
                  <c:v>116650.67469767963</c:v>
                </c:pt>
                <c:pt idx="29">
                  <c:v>131327.7106439629</c:v>
                </c:pt>
                <c:pt idx="30">
                  <c:v>143370.07038710316</c:v>
                </c:pt>
                <c:pt idx="31">
                  <c:v>151897.55168276143</c:v>
                </c:pt>
                <c:pt idx="32">
                  <c:v>158906.66575192643</c:v>
                </c:pt>
                <c:pt idx="33">
                  <c:v>165167.99303267169</c:v>
                </c:pt>
                <c:pt idx="34">
                  <c:v>170061.5017759582</c:v>
                </c:pt>
                <c:pt idx="35">
                  <c:v>172636.80141638868</c:v>
                </c:pt>
                <c:pt idx="36">
                  <c:v>170552.38009542122</c:v>
                </c:pt>
                <c:pt idx="37">
                  <c:v>161501.61034243516</c:v>
                </c:pt>
                <c:pt idx="38">
                  <c:v>149312.71564151693</c:v>
                </c:pt>
                <c:pt idx="39">
                  <c:v>138914.98528594596</c:v>
                </c:pt>
                <c:pt idx="40">
                  <c:v>130505.40771586928</c:v>
                </c:pt>
                <c:pt idx="41">
                  <c:v>120711.57626186342</c:v>
                </c:pt>
                <c:pt idx="42">
                  <c:v>108832.72273966233</c:v>
                </c:pt>
                <c:pt idx="43">
                  <c:v>99167.828674129763</c:v>
                </c:pt>
                <c:pt idx="44">
                  <c:v>94377.34055080777</c:v>
                </c:pt>
                <c:pt idx="45">
                  <c:v>93144.449928498565</c:v>
                </c:pt>
                <c:pt idx="46">
                  <c:v>92472.366829558887</c:v>
                </c:pt>
                <c:pt idx="47">
                  <c:v>91057.95296173649</c:v>
                </c:pt>
                <c:pt idx="48">
                  <c:v>90078.983307644259</c:v>
                </c:pt>
                <c:pt idx="49">
                  <c:v>90411.694919337344</c:v>
                </c:pt>
                <c:pt idx="50">
                  <c:v>90977.638151030435</c:v>
                </c:pt>
                <c:pt idx="51">
                  <c:v>89591.033733190648</c:v>
                </c:pt>
                <c:pt idx="52">
                  <c:v>86070.140591307121</c:v>
                </c:pt>
                <c:pt idx="53">
                  <c:v>83725.442115262078</c:v>
                </c:pt>
                <c:pt idx="54">
                  <c:v>83539.163533955449</c:v>
                </c:pt>
                <c:pt idx="55">
                  <c:v>84140.372871830172</c:v>
                </c:pt>
                <c:pt idx="56">
                  <c:v>84820.199609704898</c:v>
                </c:pt>
                <c:pt idx="57">
                  <c:v>85735.878547579632</c:v>
                </c:pt>
                <c:pt idx="58">
                  <c:v>86916.897357900802</c:v>
                </c:pt>
                <c:pt idx="59">
                  <c:v>89613.324507631361</c:v>
                </c:pt>
                <c:pt idx="60">
                  <c:v>93054.648504284472</c:v>
                </c:pt>
                <c:pt idx="61">
                  <c:v>95135.025023467606</c:v>
                </c:pt>
                <c:pt idx="62">
                  <c:v>96986.802396410931</c:v>
                </c:pt>
                <c:pt idx="63">
                  <c:v>99193.136266906848</c:v>
                </c:pt>
                <c:pt idx="64">
                  <c:v>101974.16077076396</c:v>
                </c:pt>
                <c:pt idx="65">
                  <c:v>104172.72534245705</c:v>
                </c:pt>
                <c:pt idx="66">
                  <c:v>105935.53988312621</c:v>
                </c:pt>
                <c:pt idx="67">
                  <c:v>109657.89074903398</c:v>
                </c:pt>
                <c:pt idx="68">
                  <c:v>117234.1127092137</c:v>
                </c:pt>
                <c:pt idx="69">
                  <c:v>128043.39087556348</c:v>
                </c:pt>
                <c:pt idx="70">
                  <c:v>141118.54982777164</c:v>
                </c:pt>
                <c:pt idx="71">
                  <c:v>154888.95456776029</c:v>
                </c:pt>
                <c:pt idx="72">
                  <c:v>166793.99104564523</c:v>
                </c:pt>
                <c:pt idx="73">
                  <c:v>175557.43186007292</c:v>
                </c:pt>
                <c:pt idx="74">
                  <c:v>182529.20128380376</c:v>
                </c:pt>
                <c:pt idx="75">
                  <c:v>189457.6192487939</c:v>
                </c:pt>
                <c:pt idx="76">
                  <c:v>197087.95549793122</c:v>
                </c:pt>
                <c:pt idx="77">
                  <c:v>204463.32349014882</c:v>
                </c:pt>
                <c:pt idx="78">
                  <c:v>209693.77683219334</c:v>
                </c:pt>
                <c:pt idx="79">
                  <c:v>211591.53427869442</c:v>
                </c:pt>
                <c:pt idx="80">
                  <c:v>211664.78392585929</c:v>
                </c:pt>
                <c:pt idx="81">
                  <c:v>209959.8422180769</c:v>
                </c:pt>
                <c:pt idx="82">
                  <c:v>208770.31614355856</c:v>
                </c:pt>
                <c:pt idx="83">
                  <c:v>209765.55733798759</c:v>
                </c:pt>
                <c:pt idx="84">
                  <c:v>209544.20880344757</c:v>
                </c:pt>
                <c:pt idx="85">
                  <c:v>208605.83077847268</c:v>
                </c:pt>
                <c:pt idx="86">
                  <c:v>207902.63975652828</c:v>
                </c:pt>
                <c:pt idx="87">
                  <c:v>207653.54830645162</c:v>
                </c:pt>
                <c:pt idx="88">
                  <c:v>203815.04194139177</c:v>
                </c:pt>
                <c:pt idx="89">
                  <c:v>191419.22039179847</c:v>
                </c:pt>
                <c:pt idx="90">
                  <c:v>175387.25942359649</c:v>
                </c:pt>
                <c:pt idx="91">
                  <c:v>161846.36602558862</c:v>
                </c:pt>
                <c:pt idx="92">
                  <c:v>154141.4579678138</c:v>
                </c:pt>
                <c:pt idx="93">
                  <c:v>150300.77423552689</c:v>
                </c:pt>
                <c:pt idx="94">
                  <c:v>146971.11357340161</c:v>
                </c:pt>
                <c:pt idx="95">
                  <c:v>143785.97754683159</c:v>
                </c:pt>
                <c:pt idx="96">
                  <c:v>142019.65529513182</c:v>
                </c:pt>
                <c:pt idx="97">
                  <c:v>141370.85583854161</c:v>
                </c:pt>
                <c:pt idx="98">
                  <c:v>140974.2279442499</c:v>
                </c:pt>
                <c:pt idx="99">
                  <c:v>140974.2279442499</c:v>
                </c:pt>
                <c:pt idx="100">
                  <c:v>140974.2279442499</c:v>
                </c:pt>
                <c:pt idx="101">
                  <c:v>140974.2279442499</c:v>
                </c:pt>
                <c:pt idx="102">
                  <c:v>140974.2279442499</c:v>
                </c:pt>
                <c:pt idx="103">
                  <c:v>140974.2279442499</c:v>
                </c:pt>
                <c:pt idx="104">
                  <c:v>140974.2279442499</c:v>
                </c:pt>
                <c:pt idx="105">
                  <c:v>140974.2279442499</c:v>
                </c:pt>
                <c:pt idx="106">
                  <c:v>140974.2279442499</c:v>
                </c:pt>
                <c:pt idx="107">
                  <c:v>140974.2279442499</c:v>
                </c:pt>
                <c:pt idx="108">
                  <c:v>140974.2279442499</c:v>
                </c:pt>
                <c:pt idx="109">
                  <c:v>140974.2279442499</c:v>
                </c:pt>
                <c:pt idx="110">
                  <c:v>140974.2279442499</c:v>
                </c:pt>
                <c:pt idx="111">
                  <c:v>140974.2279442499</c:v>
                </c:pt>
                <c:pt idx="112">
                  <c:v>140974.2279442499</c:v>
                </c:pt>
                <c:pt idx="113">
                  <c:v>140974.2279442499</c:v>
                </c:pt>
                <c:pt idx="114">
                  <c:v>140974.2279442499</c:v>
                </c:pt>
                <c:pt idx="115">
                  <c:v>140974.2279442499</c:v>
                </c:pt>
                <c:pt idx="116">
                  <c:v>140974.2279442499</c:v>
                </c:pt>
                <c:pt idx="117">
                  <c:v>140974.2279442499</c:v>
                </c:pt>
                <c:pt idx="118">
                  <c:v>140974.2279442499</c:v>
                </c:pt>
                <c:pt idx="119">
                  <c:v>140974.2279442499</c:v>
                </c:pt>
                <c:pt idx="120">
                  <c:v>140974.2279442499</c:v>
                </c:pt>
                <c:pt idx="121">
                  <c:v>140974.2279442499</c:v>
                </c:pt>
                <c:pt idx="122">
                  <c:v>140974.2279442499</c:v>
                </c:pt>
                <c:pt idx="123">
                  <c:v>140974.2279442499</c:v>
                </c:pt>
                <c:pt idx="124">
                  <c:v>140974.2279442499</c:v>
                </c:pt>
                <c:pt idx="125">
                  <c:v>140974.2279442499</c:v>
                </c:pt>
                <c:pt idx="126">
                  <c:v>140974.2279442499</c:v>
                </c:pt>
                <c:pt idx="127">
                  <c:v>140974.2279442499</c:v>
                </c:pt>
                <c:pt idx="128">
                  <c:v>140974.2279442499</c:v>
                </c:pt>
                <c:pt idx="129">
                  <c:v>140974.2279442499</c:v>
                </c:pt>
                <c:pt idx="130">
                  <c:v>140974.2279442499</c:v>
                </c:pt>
                <c:pt idx="131">
                  <c:v>140974.2279442499</c:v>
                </c:pt>
                <c:pt idx="132">
                  <c:v>140974.2279442499</c:v>
                </c:pt>
                <c:pt idx="133">
                  <c:v>140974.2279442499</c:v>
                </c:pt>
                <c:pt idx="134">
                  <c:v>140974.2279442499</c:v>
                </c:pt>
                <c:pt idx="135">
                  <c:v>140974.2279442499</c:v>
                </c:pt>
                <c:pt idx="136">
                  <c:v>140974.2279442499</c:v>
                </c:pt>
                <c:pt idx="137">
                  <c:v>140974.2279442499</c:v>
                </c:pt>
                <c:pt idx="138">
                  <c:v>141010.22932504272</c:v>
                </c:pt>
                <c:pt idx="139">
                  <c:v>141850.20554932405</c:v>
                </c:pt>
                <c:pt idx="140">
                  <c:v>146107.15994535794</c:v>
                </c:pt>
                <c:pt idx="141">
                  <c:v>154664.49455916468</c:v>
                </c:pt>
                <c:pt idx="142">
                  <c:v>163345.52794756379</c:v>
                </c:pt>
                <c:pt idx="143">
                  <c:v>168781.47026641044</c:v>
                </c:pt>
                <c:pt idx="144">
                  <c:v>172425.06936290528</c:v>
                </c:pt>
                <c:pt idx="145">
                  <c:v>177602.09872630824</c:v>
                </c:pt>
                <c:pt idx="146">
                  <c:v>185831.76885195923</c:v>
                </c:pt>
                <c:pt idx="147">
                  <c:v>195523.95871537973</c:v>
                </c:pt>
                <c:pt idx="148">
                  <c:v>204123.94808672045</c:v>
                </c:pt>
                <c:pt idx="149">
                  <c:v>209956.94015057967</c:v>
                </c:pt>
                <c:pt idx="150">
                  <c:v>212208.5855005683</c:v>
                </c:pt>
                <c:pt idx="151">
                  <c:v>209031.42355221562</c:v>
                </c:pt>
                <c:pt idx="152">
                  <c:v>198581.21409798376</c:v>
                </c:pt>
                <c:pt idx="153">
                  <c:v>185267.99188209581</c:v>
                </c:pt>
                <c:pt idx="154">
                  <c:v>175728.40209912104</c:v>
                </c:pt>
                <c:pt idx="155">
                  <c:v>171867.17159524205</c:v>
                </c:pt>
                <c:pt idx="156">
                  <c:v>171996.67653311678</c:v>
                </c:pt>
                <c:pt idx="157">
                  <c:v>174445.45887284735</c:v>
                </c:pt>
                <c:pt idx="158">
                  <c:v>179499.55368952497</c:v>
                </c:pt>
                <c:pt idx="159">
                  <c:v>187255.43901771563</c:v>
                </c:pt>
                <c:pt idx="160">
                  <c:v>196599.32966018427</c:v>
                </c:pt>
                <c:pt idx="161">
                  <c:v>206277.06088448464</c:v>
                </c:pt>
                <c:pt idx="162">
                  <c:v>214838.98753926461</c:v>
                </c:pt>
                <c:pt idx="163">
                  <c:v>223768.37957380732</c:v>
                </c:pt>
                <c:pt idx="164">
                  <c:v>232371.10049949519</c:v>
                </c:pt>
                <c:pt idx="165">
                  <c:v>239630.17909135198</c:v>
                </c:pt>
                <c:pt idx="166">
                  <c:v>246086.98466682187</c:v>
                </c:pt>
                <c:pt idx="167">
                  <c:v>254958.73376060743</c:v>
                </c:pt>
                <c:pt idx="168">
                  <c:v>266477.98427702038</c:v>
                </c:pt>
                <c:pt idx="169">
                  <c:v>275769.1850350317</c:v>
                </c:pt>
                <c:pt idx="170">
                  <c:v>278805.19516676292</c:v>
                </c:pt>
                <c:pt idx="171">
                  <c:v>274184.31991590024</c:v>
                </c:pt>
                <c:pt idx="172">
                  <c:v>261753.50755906801</c:v>
                </c:pt>
                <c:pt idx="173">
                  <c:v>247459.6788026696</c:v>
                </c:pt>
                <c:pt idx="174">
                  <c:v>238999.7287018513</c:v>
                </c:pt>
                <c:pt idx="175">
                  <c:v>237215.89357096617</c:v>
                </c:pt>
                <c:pt idx="176">
                  <c:v>239719.66273543361</c:v>
                </c:pt>
                <c:pt idx="177">
                  <c:v>245874.80927717808</c:v>
                </c:pt>
                <c:pt idx="178">
                  <c:v>253596.39743875741</c:v>
                </c:pt>
                <c:pt idx="179">
                  <c:v>258855.48248261662</c:v>
                </c:pt>
                <c:pt idx="180">
                  <c:v>261283.19621817529</c:v>
                </c:pt>
                <c:pt idx="181">
                  <c:v>262348.47391886316</c:v>
                </c:pt>
                <c:pt idx="182">
                  <c:v>261868.48876272235</c:v>
                </c:pt>
                <c:pt idx="183">
                  <c:v>257869.15985008335</c:v>
                </c:pt>
                <c:pt idx="184">
                  <c:v>251420.48315691805</c:v>
                </c:pt>
                <c:pt idx="185">
                  <c:v>244948.16726343037</c:v>
                </c:pt>
                <c:pt idx="186">
                  <c:v>239720.23090648872</c:v>
                </c:pt>
                <c:pt idx="187">
                  <c:v>235993.31525533536</c:v>
                </c:pt>
                <c:pt idx="188">
                  <c:v>233396.90959919247</c:v>
                </c:pt>
                <c:pt idx="189">
                  <c:v>231624.59846230893</c:v>
                </c:pt>
                <c:pt idx="190">
                  <c:v>230553.62805343579</c:v>
                </c:pt>
                <c:pt idx="191">
                  <c:v>229898.35439516584</c:v>
                </c:pt>
                <c:pt idx="192">
                  <c:v>229617.25854485316</c:v>
                </c:pt>
                <c:pt idx="193">
                  <c:v>229753.353882119</c:v>
                </c:pt>
                <c:pt idx="194">
                  <c:v>230045.33318436137</c:v>
                </c:pt>
                <c:pt idx="195">
                  <c:v>230567.92512223611</c:v>
                </c:pt>
                <c:pt idx="196">
                  <c:v>231247.75186011085</c:v>
                </c:pt>
                <c:pt idx="197">
                  <c:v>231927.57859798559</c:v>
                </c:pt>
                <c:pt idx="198">
                  <c:v>233000.49233586033</c:v>
                </c:pt>
                <c:pt idx="199">
                  <c:v>234528.77079812618</c:v>
                </c:pt>
                <c:pt idx="200">
                  <c:v>236545.31748298474</c:v>
                </c:pt>
                <c:pt idx="201">
                  <c:v>239178.53300734574</c:v>
                </c:pt>
                <c:pt idx="202">
                  <c:v>242494.58706315231</c:v>
                </c:pt>
                <c:pt idx="203">
                  <c:v>247769.81139976173</c:v>
                </c:pt>
                <c:pt idx="204">
                  <c:v>254728.80758927215</c:v>
                </c:pt>
                <c:pt idx="205">
                  <c:v>262647.09728350252</c:v>
                </c:pt>
                <c:pt idx="206">
                  <c:v>272961.53818088351</c:v>
                </c:pt>
                <c:pt idx="207">
                  <c:v>284828.66768302507</c:v>
                </c:pt>
                <c:pt idx="208">
                  <c:v>296564.68157858372</c:v>
                </c:pt>
                <c:pt idx="209">
                  <c:v>310337.39657861408</c:v>
                </c:pt>
                <c:pt idx="210">
                  <c:v>325315.81269502704</c:v>
                </c:pt>
                <c:pt idx="211">
                  <c:v>337636.64983580477</c:v>
                </c:pt>
                <c:pt idx="212">
                  <c:v>347987.73074978148</c:v>
                </c:pt>
                <c:pt idx="213">
                  <c:v>357122.81495283416</c:v>
                </c:pt>
                <c:pt idx="214">
                  <c:v>367080.39662245143</c:v>
                </c:pt>
                <c:pt idx="215">
                  <c:v>379698.67681182333</c:v>
                </c:pt>
                <c:pt idx="216">
                  <c:v>394700.85996012087</c:v>
                </c:pt>
                <c:pt idx="217">
                  <c:v>410474.19908072316</c:v>
                </c:pt>
                <c:pt idx="218">
                  <c:v>425348.50980284088</c:v>
                </c:pt>
                <c:pt idx="219">
                  <c:v>438450.8841450176</c:v>
                </c:pt>
                <c:pt idx="220">
                  <c:v>449538.07878714614</c:v>
                </c:pt>
                <c:pt idx="221">
                  <c:v>458094.47648282209</c:v>
                </c:pt>
                <c:pt idx="222">
                  <c:v>464993.936280592</c:v>
                </c:pt>
                <c:pt idx="223">
                  <c:v>471612.66028836649</c:v>
                </c:pt>
                <c:pt idx="224">
                  <c:v>478282.00668186368</c:v>
                </c:pt>
                <c:pt idx="225">
                  <c:v>486084.46807132044</c:v>
                </c:pt>
                <c:pt idx="226">
                  <c:v>494360.27726434759</c:v>
                </c:pt>
                <c:pt idx="227">
                  <c:v>502373.04545534938</c:v>
                </c:pt>
                <c:pt idx="228">
                  <c:v>510116.86819636967</c:v>
                </c:pt>
                <c:pt idx="229">
                  <c:v>517199.45751802792</c:v>
                </c:pt>
                <c:pt idx="230">
                  <c:v>522854.12643977068</c:v>
                </c:pt>
                <c:pt idx="231">
                  <c:v>526287.85381151352</c:v>
                </c:pt>
                <c:pt idx="232">
                  <c:v>524902.03886317171</c:v>
                </c:pt>
                <c:pt idx="233">
                  <c:v>517371.9647934268</c:v>
                </c:pt>
                <c:pt idx="234">
                  <c:v>507947.82035385858</c:v>
                </c:pt>
                <c:pt idx="235">
                  <c:v>501456.62412099418</c:v>
                </c:pt>
                <c:pt idx="236">
                  <c:v>499312.58552251244</c:v>
                </c:pt>
                <c:pt idx="237">
                  <c:v>498460.90901068377</c:v>
                </c:pt>
                <c:pt idx="238">
                  <c:v>494739.7928782914</c:v>
                </c:pt>
                <c:pt idx="239">
                  <c:v>485550.97317702614</c:v>
                </c:pt>
                <c:pt idx="240">
                  <c:v>473016.64150211314</c:v>
                </c:pt>
                <c:pt idx="241">
                  <c:v>462828.09381341003</c:v>
                </c:pt>
                <c:pt idx="242">
                  <c:v>453856.99570991111</c:v>
                </c:pt>
                <c:pt idx="243">
                  <c:v>444428.87995434011</c:v>
                </c:pt>
                <c:pt idx="244">
                  <c:v>436019.30238426343</c:v>
                </c:pt>
                <c:pt idx="245">
                  <c:v>426225.47093025758</c:v>
                </c:pt>
                <c:pt idx="246">
                  <c:v>414346.61740805651</c:v>
                </c:pt>
                <c:pt idx="247">
                  <c:v>404681.72334252397</c:v>
                </c:pt>
                <c:pt idx="248">
                  <c:v>399891.235219202</c:v>
                </c:pt>
                <c:pt idx="249">
                  <c:v>398658.34459689283</c:v>
                </c:pt>
                <c:pt idx="250">
                  <c:v>397986.26149795315</c:v>
                </c:pt>
                <c:pt idx="251">
                  <c:v>396571.84763013077</c:v>
                </c:pt>
                <c:pt idx="252">
                  <c:v>395592.87797603855</c:v>
                </c:pt>
                <c:pt idx="253">
                  <c:v>395925.58958773164</c:v>
                </c:pt>
                <c:pt idx="254">
                  <c:v>396491.5328194247</c:v>
                </c:pt>
                <c:pt idx="255">
                  <c:v>395104.92840158491</c:v>
                </c:pt>
                <c:pt idx="256">
                  <c:v>393024.04396970139</c:v>
                </c:pt>
                <c:pt idx="257">
                  <c:v>393568.00598582823</c:v>
                </c:pt>
                <c:pt idx="258">
                  <c:v>397881.9797610282</c:v>
                </c:pt>
                <c:pt idx="259">
                  <c:v>405018.77436634985</c:v>
                </c:pt>
                <c:pt idx="260">
                  <c:v>413383.73106721858</c:v>
                </c:pt>
                <c:pt idx="261">
                  <c:v>422521.07919356838</c:v>
                </c:pt>
                <c:pt idx="262">
                  <c:v>433341.05034442642</c:v>
                </c:pt>
                <c:pt idx="263">
                  <c:v>447904.93264488463</c:v>
                </c:pt>
                <c:pt idx="264">
                  <c:v>465733.6198412595</c:v>
                </c:pt>
                <c:pt idx="265">
                  <c:v>483478.14904069446</c:v>
                </c:pt>
                <c:pt idx="266">
                  <c:v>498115.27203785931</c:v>
                </c:pt>
                <c:pt idx="267">
                  <c:v>511335.27270945872</c:v>
                </c:pt>
                <c:pt idx="268">
                  <c:v>524451.3584112454</c:v>
                </c:pt>
                <c:pt idx="269">
                  <c:v>536326.09227453184</c:v>
                </c:pt>
                <c:pt idx="270">
                  <c:v>544440.53102182667</c:v>
                </c:pt>
                <c:pt idx="271">
                  <c:v>546849.97831636365</c:v>
                </c:pt>
                <c:pt idx="272">
                  <c:v>548030.45746034931</c:v>
                </c:pt>
                <c:pt idx="273">
                  <c:v>545632.16661086411</c:v>
                </c:pt>
                <c:pt idx="274">
                  <c:v>535826.28824882035</c:v>
                </c:pt>
                <c:pt idx="275">
                  <c:v>523385.56956041977</c:v>
                </c:pt>
                <c:pt idx="276">
                  <c:v>509990.54309215106</c:v>
                </c:pt>
                <c:pt idx="277">
                  <c:v>496216.99590657873</c:v>
                </c:pt>
                <c:pt idx="278">
                  <c:v>480145.82613474672</c:v>
                </c:pt>
                <c:pt idx="279">
                  <c:v>465820.26221452665</c:v>
                </c:pt>
                <c:pt idx="280">
                  <c:v>459654.37086584099</c:v>
                </c:pt>
                <c:pt idx="281">
                  <c:v>462825.43685542332</c:v>
                </c:pt>
                <c:pt idx="282">
                  <c:v>473792.52599884727</c:v>
                </c:pt>
                <c:pt idx="283">
                  <c:v>488138.00686876901</c:v>
                </c:pt>
                <c:pt idx="284">
                  <c:v>504868.85568675504</c:v>
                </c:pt>
                <c:pt idx="285">
                  <c:v>523156.79645845591</c:v>
                </c:pt>
                <c:pt idx="286">
                  <c:v>541813.22305759322</c:v>
                </c:pt>
                <c:pt idx="287">
                  <c:v>562197.62290457776</c:v>
                </c:pt>
                <c:pt idx="288">
                  <c:v>584330.73858073889</c:v>
                </c:pt>
                <c:pt idx="289">
                  <c:v>603896.62430832454</c:v>
                </c:pt>
                <c:pt idx="290">
                  <c:v>615615.87005649589</c:v>
                </c:pt>
                <c:pt idx="291">
                  <c:v>619344.55123801413</c:v>
                </c:pt>
                <c:pt idx="292">
                  <c:v>617525.88070618547</c:v>
                </c:pt>
                <c:pt idx="293">
                  <c:v>615077.46699577011</c:v>
                </c:pt>
                <c:pt idx="294">
                  <c:v>614500.91969835572</c:v>
                </c:pt>
                <c:pt idx="295">
                  <c:v>616059.54708045151</c:v>
                </c:pt>
                <c:pt idx="296">
                  <c:v>619447.15456303908</c:v>
                </c:pt>
                <c:pt idx="297">
                  <c:v>624071.86054513487</c:v>
                </c:pt>
                <c:pt idx="298">
                  <c:v>629045.13434073713</c:v>
                </c:pt>
                <c:pt idx="299">
                  <c:v>633116.84081832273</c:v>
                </c:pt>
                <c:pt idx="300">
                  <c:v>635949.01295590831</c:v>
                </c:pt>
                <c:pt idx="301">
                  <c:v>637219.40721151058</c:v>
                </c:pt>
                <c:pt idx="302">
                  <c:v>636627.50107992114</c:v>
                </c:pt>
                <c:pt idx="303">
                  <c:v>634519.06752090959</c:v>
                </c:pt>
                <c:pt idx="304">
                  <c:v>630370.47603443323</c:v>
                </c:pt>
                <c:pt idx="305">
                  <c:v>624897.76756359823</c:v>
                </c:pt>
                <c:pt idx="306">
                  <c:v>620942.27939233743</c:v>
                </c:pt>
                <c:pt idx="307">
                  <c:v>619728.12542393687</c:v>
                </c:pt>
                <c:pt idx="308">
                  <c:v>620628.29194312543</c:v>
                </c:pt>
                <c:pt idx="309">
                  <c:v>621781.6748391221</c:v>
                </c:pt>
                <c:pt idx="310">
                  <c:v>622133.39074817044</c:v>
                </c:pt>
                <c:pt idx="311">
                  <c:v>621698.16438214714</c:v>
                </c:pt>
                <c:pt idx="312">
                  <c:v>619740.99184936471</c:v>
                </c:pt>
                <c:pt idx="313">
                  <c:v>616100.21351850207</c:v>
                </c:pt>
                <c:pt idx="314">
                  <c:v>611387.60535433574</c:v>
                </c:pt>
                <c:pt idx="315">
                  <c:v>606854.22324876336</c:v>
                </c:pt>
                <c:pt idx="316">
                  <c:v>603129.64483680681</c:v>
                </c:pt>
                <c:pt idx="317">
                  <c:v>598907.95256321598</c:v>
                </c:pt>
                <c:pt idx="318">
                  <c:v>593512.31173254864</c:v>
                </c:pt>
                <c:pt idx="319">
                  <c:v>588084.16500212462</c:v>
                </c:pt>
                <c:pt idx="320">
                  <c:v>585568.32374395931</c:v>
                </c:pt>
                <c:pt idx="321">
                  <c:v>585108.12245395198</c:v>
                </c:pt>
                <c:pt idx="322">
                  <c:v>585469.29472539411</c:v>
                </c:pt>
                <c:pt idx="323">
                  <c:v>585993.59810183628</c:v>
                </c:pt>
                <c:pt idx="324">
                  <c:v>585862.87156998203</c:v>
                </c:pt>
                <c:pt idx="325">
                  <c:v>586670.1807117922</c:v>
                </c:pt>
                <c:pt idx="326">
                  <c:v>587634.06950860238</c:v>
                </c:pt>
                <c:pt idx="327">
                  <c:v>588119.39351511467</c:v>
                </c:pt>
                <c:pt idx="328">
                  <c:v>584779.77147330681</c:v>
                </c:pt>
                <c:pt idx="329">
                  <c:v>578195.63993233035</c:v>
                </c:pt>
                <c:pt idx="330">
                  <c:v>575081.78727772541</c:v>
                </c:pt>
                <c:pt idx="331">
                  <c:v>575172.12069422076</c:v>
                </c:pt>
                <c:pt idx="332">
                  <c:v>575041.69130976545</c:v>
                </c:pt>
                <c:pt idx="333">
                  <c:v>574810.10758270882</c:v>
                </c:pt>
                <c:pt idx="334">
                  <c:v>574786.1487380761</c:v>
                </c:pt>
                <c:pt idx="335">
                  <c:v>574564.41979388264</c:v>
                </c:pt>
                <c:pt idx="336">
                  <c:v>574728.39771000948</c:v>
                </c:pt>
                <c:pt idx="337">
                  <c:v>575545.27154427627</c:v>
                </c:pt>
                <c:pt idx="338">
                  <c:v>577419.17791040312</c:v>
                </c:pt>
                <c:pt idx="339">
                  <c:v>581632.25935560314</c:v>
                </c:pt>
                <c:pt idx="340">
                  <c:v>589311.76699729625</c:v>
                </c:pt>
                <c:pt idx="341">
                  <c:v>599265.54402860138</c:v>
                </c:pt>
                <c:pt idx="342">
                  <c:v>606870.68111625675</c:v>
                </c:pt>
                <c:pt idx="343">
                  <c:v>610346.21566678351</c:v>
                </c:pt>
                <c:pt idx="344">
                  <c:v>612706.17266089842</c:v>
                </c:pt>
                <c:pt idx="345">
                  <c:v>616089.17809067841</c:v>
                </c:pt>
                <c:pt idx="346">
                  <c:v>619601.2021170205</c:v>
                </c:pt>
                <c:pt idx="347">
                  <c:v>622444.9573669422</c:v>
                </c:pt>
                <c:pt idx="348">
                  <c:v>626058.01932612387</c:v>
                </c:pt>
                <c:pt idx="349">
                  <c:v>629576.70407746464</c:v>
                </c:pt>
                <c:pt idx="350">
                  <c:v>632230.61347339756</c:v>
                </c:pt>
                <c:pt idx="351">
                  <c:v>633971.45129632566</c:v>
                </c:pt>
                <c:pt idx="352">
                  <c:v>635336.69047725853</c:v>
                </c:pt>
                <c:pt idx="353">
                  <c:v>636695.84594683454</c:v>
                </c:pt>
                <c:pt idx="354">
                  <c:v>638231.71626389248</c:v>
                </c:pt>
                <c:pt idx="355">
                  <c:v>640315.94294595043</c:v>
                </c:pt>
                <c:pt idx="356">
                  <c:v>642601.66085188335</c:v>
                </c:pt>
                <c:pt idx="357">
                  <c:v>644157.74778481142</c:v>
                </c:pt>
                <c:pt idx="358">
                  <c:v>643499.05665438739</c:v>
                </c:pt>
                <c:pt idx="359">
                  <c:v>639857.59371652897</c:v>
                </c:pt>
                <c:pt idx="360">
                  <c:v>635307.60201705573</c:v>
                </c:pt>
                <c:pt idx="361">
                  <c:v>631981.47166340554</c:v>
                </c:pt>
                <c:pt idx="362">
                  <c:v>630266.47180026455</c:v>
                </c:pt>
                <c:pt idx="363">
                  <c:v>629852.57920656959</c:v>
                </c:pt>
                <c:pt idx="364">
                  <c:v>630528.753459965</c:v>
                </c:pt>
                <c:pt idx="365">
                  <c:v>631883.00278836046</c:v>
                </c:pt>
                <c:pt idx="366">
                  <c:v>633789.54831176344</c:v>
                </c:pt>
                <c:pt idx="367">
                  <c:v>636846.66210599383</c:v>
                </c:pt>
                <c:pt idx="368">
                  <c:v>641488.14704899245</c:v>
                </c:pt>
                <c:pt idx="369">
                  <c:v>646281.40536546637</c:v>
                </c:pt>
                <c:pt idx="370">
                  <c:v>649334.68353361206</c:v>
                </c:pt>
                <c:pt idx="371">
                  <c:v>650007.29880128882</c:v>
                </c:pt>
                <c:pt idx="372">
                  <c:v>646444.45830866985</c:v>
                </c:pt>
                <c:pt idx="373">
                  <c:v>639190.30304730346</c:v>
                </c:pt>
                <c:pt idx="374">
                  <c:v>632215.13349066558</c:v>
                </c:pt>
                <c:pt idx="375">
                  <c:v>627566.27104380389</c:v>
                </c:pt>
                <c:pt idx="376">
                  <c:v>624965.79601179087</c:v>
                </c:pt>
                <c:pt idx="377">
                  <c:v>623535.72586047859</c:v>
                </c:pt>
                <c:pt idx="378">
                  <c:v>622752.65911457664</c:v>
                </c:pt>
                <c:pt idx="379">
                  <c:v>622309.88780121214</c:v>
                </c:pt>
                <c:pt idx="380">
                  <c:v>621816.36984198168</c:v>
                </c:pt>
                <c:pt idx="381">
                  <c:v>621237.69899301557</c:v>
                </c:pt>
                <c:pt idx="382">
                  <c:v>620740.25842957443</c:v>
                </c:pt>
                <c:pt idx="383">
                  <c:v>620315.86148339766</c:v>
                </c:pt>
                <c:pt idx="384">
                  <c:v>620021.75980135705</c:v>
                </c:pt>
                <c:pt idx="385">
                  <c:v>619936.12661025836</c:v>
                </c:pt>
                <c:pt idx="386">
                  <c:v>619936.12661025836</c:v>
                </c:pt>
                <c:pt idx="387">
                  <c:v>619936.12661025836</c:v>
                </c:pt>
                <c:pt idx="388">
                  <c:v>619936.12661025836</c:v>
                </c:pt>
                <c:pt idx="389">
                  <c:v>619936.12661025836</c:v>
                </c:pt>
                <c:pt idx="390">
                  <c:v>619936.12661025836</c:v>
                </c:pt>
                <c:pt idx="391">
                  <c:v>619936.12661025836</c:v>
                </c:pt>
                <c:pt idx="392">
                  <c:v>620032.68233123037</c:v>
                </c:pt>
                <c:pt idx="393">
                  <c:v>620740.96148927487</c:v>
                </c:pt>
                <c:pt idx="394">
                  <c:v>622958.07501771383</c:v>
                </c:pt>
                <c:pt idx="395">
                  <c:v>627501.70357480517</c:v>
                </c:pt>
                <c:pt idx="396">
                  <c:v>634887.60068012634</c:v>
                </c:pt>
                <c:pt idx="397">
                  <c:v>645197.91186685115</c:v>
                </c:pt>
                <c:pt idx="398">
                  <c:v>656835.99991454196</c:v>
                </c:pt>
                <c:pt idx="399">
                  <c:v>665741.96600721206</c:v>
                </c:pt>
                <c:pt idx="400">
                  <c:v>669642.40983720473</c:v>
                </c:pt>
                <c:pt idx="401">
                  <c:v>670020.79414719739</c:v>
                </c:pt>
                <c:pt idx="402">
                  <c:v>667771.86873863952</c:v>
                </c:pt>
                <c:pt idx="403">
                  <c:v>664126.94912683161</c:v>
                </c:pt>
                <c:pt idx="404">
                  <c:v>661018.13057553733</c:v>
                </c:pt>
                <c:pt idx="405">
                  <c:v>658366.26780511963</c:v>
                </c:pt>
                <c:pt idx="406">
                  <c:v>655535.27836611297</c:v>
                </c:pt>
                <c:pt idx="407">
                  <c:v>652730.85490833817</c:v>
                </c:pt>
                <c:pt idx="408">
                  <c:v>650801.74402752134</c:v>
                </c:pt>
                <c:pt idx="409">
                  <c:v>650310.16153523442</c:v>
                </c:pt>
                <c:pt idx="410">
                  <c:v>650920.83247919823</c:v>
                </c:pt>
                <c:pt idx="411">
                  <c:v>651994.80290355918</c:v>
                </c:pt>
                <c:pt idx="412">
                  <c:v>653270.80162127223</c:v>
                </c:pt>
                <c:pt idx="413">
                  <c:v>654764.72388739907</c:v>
                </c:pt>
                <c:pt idx="414">
                  <c:v>656984.54076764011</c:v>
                </c:pt>
                <c:pt idx="415">
                  <c:v>660503.00702058349</c:v>
                </c:pt>
                <c:pt idx="416">
                  <c:v>664702.16887274373</c:v>
                </c:pt>
                <c:pt idx="417">
                  <c:v>667874.27306873712</c:v>
                </c:pt>
                <c:pt idx="418">
                  <c:v>669114.35919080197</c:v>
                </c:pt>
                <c:pt idx="419">
                  <c:v>668362.62408407603</c:v>
                </c:pt>
                <c:pt idx="420">
                  <c:v>666845.73711260525</c:v>
                </c:pt>
                <c:pt idx="421">
                  <c:v>666280.64129933005</c:v>
                </c:pt>
                <c:pt idx="422">
                  <c:v>667001.1063098259</c:v>
                </c:pt>
                <c:pt idx="423">
                  <c:v>669020.62533822504</c:v>
                </c:pt>
                <c:pt idx="424">
                  <c:v>673057.90764641576</c:v>
                </c:pt>
                <c:pt idx="425">
                  <c:v>680930.02660348057</c:v>
                </c:pt>
                <c:pt idx="426">
                  <c:v>694564.22852759261</c:v>
                </c:pt>
                <c:pt idx="427">
                  <c:v>712402.0504316634</c:v>
                </c:pt>
                <c:pt idx="428">
                  <c:v>726824.43940009992</c:v>
                </c:pt>
                <c:pt idx="429">
                  <c:v>733127.2816892633</c:v>
                </c:pt>
                <c:pt idx="430">
                  <c:v>733963.90346422757</c:v>
                </c:pt>
                <c:pt idx="431">
                  <c:v>732622.2946017693</c:v>
                </c:pt>
                <c:pt idx="432">
                  <c:v>731512.00082217599</c:v>
                </c:pt>
                <c:pt idx="433">
                  <c:v>731848.75533120567</c:v>
                </c:pt>
                <c:pt idx="434">
                  <c:v>732384.08078806242</c:v>
                </c:pt>
                <c:pt idx="435">
                  <c:v>730497.74409886496</c:v>
                </c:pt>
                <c:pt idx="436">
                  <c:v>724852.59576272417</c:v>
                </c:pt>
                <c:pt idx="437">
                  <c:v>715638.4154990064</c:v>
                </c:pt>
                <c:pt idx="438">
                  <c:v>704202.40014727146</c:v>
                </c:pt>
                <c:pt idx="439">
                  <c:v>693217.17557325843</c:v>
                </c:pt>
                <c:pt idx="440">
                  <c:v>685076.30515794572</c:v>
                </c:pt>
                <c:pt idx="441">
                  <c:v>680916.83867971087</c:v>
                </c:pt>
                <c:pt idx="442">
                  <c:v>679534.96439552621</c:v>
                </c:pt>
                <c:pt idx="443">
                  <c:v>679300.5614264739</c:v>
                </c:pt>
                <c:pt idx="444">
                  <c:v>679294.63352726668</c:v>
                </c:pt>
                <c:pt idx="445">
                  <c:v>679294.63352726668</c:v>
                </c:pt>
                <c:pt idx="446">
                  <c:v>679294.63352726668</c:v>
                </c:pt>
                <c:pt idx="447">
                  <c:v>679294.63352726668</c:v>
                </c:pt>
                <c:pt idx="448">
                  <c:v>679294.63352726668</c:v>
                </c:pt>
                <c:pt idx="449">
                  <c:v>679294.63352726668</c:v>
                </c:pt>
                <c:pt idx="450">
                  <c:v>679294.63352726668</c:v>
                </c:pt>
                <c:pt idx="451">
                  <c:v>679294.63352726668</c:v>
                </c:pt>
                <c:pt idx="452">
                  <c:v>679294.63352726668</c:v>
                </c:pt>
                <c:pt idx="453">
                  <c:v>679294.63352726668</c:v>
                </c:pt>
                <c:pt idx="454">
                  <c:v>679294.63352726668</c:v>
                </c:pt>
                <c:pt idx="455">
                  <c:v>679294.63352726668</c:v>
                </c:pt>
                <c:pt idx="456">
                  <c:v>679294.63352726668</c:v>
                </c:pt>
                <c:pt idx="457">
                  <c:v>679294.63352726668</c:v>
                </c:pt>
                <c:pt idx="458">
                  <c:v>679294.63352726668</c:v>
                </c:pt>
                <c:pt idx="459">
                  <c:v>679294.63352726668</c:v>
                </c:pt>
                <c:pt idx="460">
                  <c:v>679294.63352726668</c:v>
                </c:pt>
                <c:pt idx="461">
                  <c:v>679294.63352726668</c:v>
                </c:pt>
                <c:pt idx="462">
                  <c:v>679294.63352726668</c:v>
                </c:pt>
                <c:pt idx="463">
                  <c:v>679294.63352726668</c:v>
                </c:pt>
                <c:pt idx="464">
                  <c:v>679294.63352726668</c:v>
                </c:pt>
                <c:pt idx="465">
                  <c:v>679294.63352726668</c:v>
                </c:pt>
                <c:pt idx="466">
                  <c:v>679294.63352726668</c:v>
                </c:pt>
                <c:pt idx="467">
                  <c:v>679294.63352726668</c:v>
                </c:pt>
                <c:pt idx="468">
                  <c:v>679294.63352726668</c:v>
                </c:pt>
                <c:pt idx="469">
                  <c:v>679294.63352726668</c:v>
                </c:pt>
                <c:pt idx="470">
                  <c:v>679294.63352726668</c:v>
                </c:pt>
                <c:pt idx="471">
                  <c:v>679294.63352726668</c:v>
                </c:pt>
                <c:pt idx="472">
                  <c:v>679294.63352726668</c:v>
                </c:pt>
                <c:pt idx="473">
                  <c:v>679294.63352726668</c:v>
                </c:pt>
                <c:pt idx="474">
                  <c:v>679294.63352726668</c:v>
                </c:pt>
                <c:pt idx="475">
                  <c:v>679294.63352726668</c:v>
                </c:pt>
                <c:pt idx="476">
                  <c:v>679294.63352726668</c:v>
                </c:pt>
                <c:pt idx="477">
                  <c:v>679294.63352726668</c:v>
                </c:pt>
                <c:pt idx="478">
                  <c:v>679294.63352726668</c:v>
                </c:pt>
                <c:pt idx="479">
                  <c:v>679294.63352726668</c:v>
                </c:pt>
                <c:pt idx="480">
                  <c:v>679294.63352726668</c:v>
                </c:pt>
                <c:pt idx="481">
                  <c:v>679294.63352726668</c:v>
                </c:pt>
                <c:pt idx="482">
                  <c:v>679294.63352726668</c:v>
                </c:pt>
                <c:pt idx="483">
                  <c:v>679294.63352726668</c:v>
                </c:pt>
                <c:pt idx="484">
                  <c:v>679294.63352726668</c:v>
                </c:pt>
                <c:pt idx="485">
                  <c:v>679294.63352726668</c:v>
                </c:pt>
                <c:pt idx="486">
                  <c:v>679294.63352726668</c:v>
                </c:pt>
                <c:pt idx="487">
                  <c:v>679294.63352726668</c:v>
                </c:pt>
                <c:pt idx="488">
                  <c:v>679294.63352726668</c:v>
                </c:pt>
                <c:pt idx="489">
                  <c:v>679294.63352726668</c:v>
                </c:pt>
                <c:pt idx="490">
                  <c:v>679294.63352726668</c:v>
                </c:pt>
                <c:pt idx="491">
                  <c:v>679294.63352726668</c:v>
                </c:pt>
                <c:pt idx="492">
                  <c:v>679294.63352726668</c:v>
                </c:pt>
                <c:pt idx="493">
                  <c:v>679294.63352726668</c:v>
                </c:pt>
                <c:pt idx="494">
                  <c:v>679294.63352726668</c:v>
                </c:pt>
                <c:pt idx="495">
                  <c:v>679294.63352726668</c:v>
                </c:pt>
                <c:pt idx="496">
                  <c:v>679294.63352726668</c:v>
                </c:pt>
                <c:pt idx="497">
                  <c:v>679294.63352726668</c:v>
                </c:pt>
                <c:pt idx="498">
                  <c:v>679294.63352726668</c:v>
                </c:pt>
                <c:pt idx="499">
                  <c:v>679294.63352726668</c:v>
                </c:pt>
                <c:pt idx="500">
                  <c:v>679294.63352726668</c:v>
                </c:pt>
                <c:pt idx="501">
                  <c:v>679294.63352726668</c:v>
                </c:pt>
                <c:pt idx="502">
                  <c:v>679294.63352726668</c:v>
                </c:pt>
                <c:pt idx="503">
                  <c:v>679294.63352726668</c:v>
                </c:pt>
                <c:pt idx="504">
                  <c:v>679294.63352726668</c:v>
                </c:pt>
                <c:pt idx="505">
                  <c:v>679294.63352726668</c:v>
                </c:pt>
                <c:pt idx="506">
                  <c:v>679294.63352726668</c:v>
                </c:pt>
                <c:pt idx="507">
                  <c:v>679294.63352726668</c:v>
                </c:pt>
                <c:pt idx="508">
                  <c:v>679294.63352726668</c:v>
                </c:pt>
                <c:pt idx="509">
                  <c:v>679294.63352726668</c:v>
                </c:pt>
                <c:pt idx="510">
                  <c:v>679294.63352726668</c:v>
                </c:pt>
                <c:pt idx="511">
                  <c:v>679294.63352726668</c:v>
                </c:pt>
                <c:pt idx="512">
                  <c:v>679404.29214823863</c:v>
                </c:pt>
                <c:pt idx="513">
                  <c:v>680542.33275165991</c:v>
                </c:pt>
                <c:pt idx="514">
                  <c:v>684932.34687987354</c:v>
                </c:pt>
                <c:pt idx="515">
                  <c:v>693485.73028710438</c:v>
                </c:pt>
                <c:pt idx="516">
                  <c:v>704031.2017869727</c:v>
                </c:pt>
                <c:pt idx="517">
                  <c:v>712086.28527099628</c:v>
                </c:pt>
                <c:pt idx="518">
                  <c:v>715392.97183285526</c:v>
                </c:pt>
                <c:pt idx="519">
                  <c:v>715830.12329471426</c:v>
                </c:pt>
                <c:pt idx="520">
                  <c:v>714855.53285834787</c:v>
                </c:pt>
                <c:pt idx="521">
                  <c:v>713255.13880352757</c:v>
                </c:pt>
                <c:pt idx="522">
                  <c:v>711231.80725683691</c:v>
                </c:pt>
                <c:pt idx="523">
                  <c:v>707949.42875852995</c:v>
                </c:pt>
                <c:pt idx="524">
                  <c:v>702847.87375185813</c:v>
                </c:pt>
                <c:pt idx="525">
                  <c:v>697362.79528484517</c:v>
                </c:pt>
                <c:pt idx="526">
                  <c:v>693854.7493944976</c:v>
                </c:pt>
                <c:pt idx="527">
                  <c:v>692609.83995623107</c:v>
                </c:pt>
                <c:pt idx="528">
                  <c:v>692327.87343939976</c:v>
                </c:pt>
                <c:pt idx="529">
                  <c:v>692252.38128127181</c:v>
                </c:pt>
                <c:pt idx="530">
                  <c:v>692252.38128127181</c:v>
                </c:pt>
                <c:pt idx="531">
                  <c:v>692252.38128127181</c:v>
                </c:pt>
                <c:pt idx="532">
                  <c:v>692252.38128127181</c:v>
                </c:pt>
                <c:pt idx="533">
                  <c:v>692279.21063206461</c:v>
                </c:pt>
                <c:pt idx="534">
                  <c:v>692581.71116066049</c:v>
                </c:pt>
                <c:pt idx="535">
                  <c:v>693598.24528221518</c:v>
                </c:pt>
                <c:pt idx="536">
                  <c:v>695591.47002936236</c:v>
                </c:pt>
                <c:pt idx="537">
                  <c:v>700241.41621101543</c:v>
                </c:pt>
                <c:pt idx="538">
                  <c:v>710008.32824587403</c:v>
                </c:pt>
                <c:pt idx="539">
                  <c:v>723543.99529914814</c:v>
                </c:pt>
                <c:pt idx="540">
                  <c:v>733549.15505112207</c:v>
                </c:pt>
                <c:pt idx="541">
                  <c:v>737271.47029379883</c:v>
                </c:pt>
                <c:pt idx="542">
                  <c:v>738425.61713647551</c:v>
                </c:pt>
                <c:pt idx="543">
                  <c:v>738454.09083962126</c:v>
                </c:pt>
                <c:pt idx="544">
                  <c:v>736774.8157661336</c:v>
                </c:pt>
                <c:pt idx="545">
                  <c:v>732986.20423596317</c:v>
                </c:pt>
                <c:pt idx="546">
                  <c:v>729161.6803784318</c:v>
                </c:pt>
                <c:pt idx="547">
                  <c:v>726723.50079754146</c:v>
                </c:pt>
                <c:pt idx="548">
                  <c:v>725239.22104573215</c:v>
                </c:pt>
                <c:pt idx="549">
                  <c:v>724255.9284110266</c:v>
                </c:pt>
                <c:pt idx="550">
                  <c:v>723525.28568622656</c:v>
                </c:pt>
                <c:pt idx="551">
                  <c:v>723306.96971287963</c:v>
                </c:pt>
                <c:pt idx="552">
                  <c:v>723186.98619714647</c:v>
                </c:pt>
                <c:pt idx="553">
                  <c:v>723070.24172887648</c:v>
                </c:pt>
                <c:pt idx="554">
                  <c:v>723304.32261999755</c:v>
                </c:pt>
                <c:pt idx="555">
                  <c:v>723877.63997395255</c:v>
                </c:pt>
                <c:pt idx="556">
                  <c:v>724794.25330790749</c:v>
                </c:pt>
                <c:pt idx="557">
                  <c:v>726161.07990402856</c:v>
                </c:pt>
                <c:pt idx="558">
                  <c:v>728032.7995127152</c:v>
                </c:pt>
                <c:pt idx="559">
                  <c:v>731426.64227884205</c:v>
                </c:pt>
                <c:pt idx="560">
                  <c:v>735080.38274045149</c:v>
                </c:pt>
                <c:pt idx="561">
                  <c:v>736619.57063267671</c:v>
                </c:pt>
                <c:pt idx="562">
                  <c:v>737601.88527490187</c:v>
                </c:pt>
                <c:pt idx="563">
                  <c:v>736802.20551712706</c:v>
                </c:pt>
                <c:pt idx="564">
                  <c:v>730724.26930232707</c:v>
                </c:pt>
                <c:pt idx="565">
                  <c:v>724279.16650518251</c:v>
                </c:pt>
                <c:pt idx="566">
                  <c:v>721370.42555362149</c:v>
                </c:pt>
                <c:pt idx="567">
                  <c:v>721370.42555362149</c:v>
                </c:pt>
                <c:pt idx="568">
                  <c:v>721370.42555362149</c:v>
                </c:pt>
                <c:pt idx="569">
                  <c:v>721370.42555362149</c:v>
                </c:pt>
                <c:pt idx="570">
                  <c:v>721370.42555362149</c:v>
                </c:pt>
                <c:pt idx="571">
                  <c:v>721370.42555362149</c:v>
                </c:pt>
                <c:pt idx="572">
                  <c:v>721370.42555362149</c:v>
                </c:pt>
                <c:pt idx="573">
                  <c:v>721370.42555362149</c:v>
                </c:pt>
                <c:pt idx="574">
                  <c:v>721370.42555362149</c:v>
                </c:pt>
                <c:pt idx="575">
                  <c:v>721370.42555362149</c:v>
                </c:pt>
                <c:pt idx="576">
                  <c:v>721370.42555362149</c:v>
                </c:pt>
                <c:pt idx="577">
                  <c:v>721370.42555362149</c:v>
                </c:pt>
                <c:pt idx="578">
                  <c:v>721370.42555362149</c:v>
                </c:pt>
                <c:pt idx="579">
                  <c:v>721370.42555362149</c:v>
                </c:pt>
                <c:pt idx="580">
                  <c:v>721370.42555362149</c:v>
                </c:pt>
                <c:pt idx="581">
                  <c:v>721370.42555362149</c:v>
                </c:pt>
                <c:pt idx="582">
                  <c:v>721370.42555362149</c:v>
                </c:pt>
                <c:pt idx="583">
                  <c:v>721370.42555362149</c:v>
                </c:pt>
                <c:pt idx="584">
                  <c:v>721370.42555362149</c:v>
                </c:pt>
                <c:pt idx="585">
                  <c:v>721370.42555362149</c:v>
                </c:pt>
                <c:pt idx="586">
                  <c:v>721370.42555362149</c:v>
                </c:pt>
                <c:pt idx="587">
                  <c:v>721370.42555362149</c:v>
                </c:pt>
                <c:pt idx="588">
                  <c:v>721370.42555362149</c:v>
                </c:pt>
                <c:pt idx="589">
                  <c:v>721370.42555362149</c:v>
                </c:pt>
                <c:pt idx="590">
                  <c:v>721370.42555362149</c:v>
                </c:pt>
                <c:pt idx="591">
                  <c:v>721370.42555362149</c:v>
                </c:pt>
                <c:pt idx="592">
                  <c:v>721370.42555362149</c:v>
                </c:pt>
                <c:pt idx="593">
                  <c:v>721370.42555362149</c:v>
                </c:pt>
                <c:pt idx="594">
                  <c:v>721370.42555362149</c:v>
                </c:pt>
                <c:pt idx="595">
                  <c:v>721370.42555362149</c:v>
                </c:pt>
                <c:pt idx="596">
                  <c:v>721370.42555362149</c:v>
                </c:pt>
                <c:pt idx="597">
                  <c:v>721370.42555362149</c:v>
                </c:pt>
                <c:pt idx="598">
                  <c:v>721370.42555362149</c:v>
                </c:pt>
                <c:pt idx="599">
                  <c:v>721370.42555362149</c:v>
                </c:pt>
                <c:pt idx="600">
                  <c:v>721370.42555362149</c:v>
                </c:pt>
                <c:pt idx="601">
                  <c:v>721563.54284549353</c:v>
                </c:pt>
                <c:pt idx="602">
                  <c:v>722203.03177853802</c:v>
                </c:pt>
                <c:pt idx="603">
                  <c:v>724671.72098697699</c:v>
                </c:pt>
                <c:pt idx="604">
                  <c:v>730787.0233804069</c:v>
                </c:pt>
                <c:pt idx="605">
                  <c:v>741552.14227811992</c:v>
                </c:pt>
                <c:pt idx="606">
                  <c:v>757370.37745215581</c:v>
                </c:pt>
                <c:pt idx="607">
                  <c:v>776791.33248193574</c:v>
                </c:pt>
                <c:pt idx="608">
                  <c:v>797289.45994059683</c:v>
                </c:pt>
                <c:pt idx="609">
                  <c:v>818473.79943641927</c:v>
                </c:pt>
                <c:pt idx="610">
                  <c:v>841673.82408387447</c:v>
                </c:pt>
                <c:pt idx="611">
                  <c:v>866032.19798566122</c:v>
                </c:pt>
                <c:pt idx="612">
                  <c:v>885803.24835451378</c:v>
                </c:pt>
                <c:pt idx="613">
                  <c:v>896642.18905759149</c:v>
                </c:pt>
                <c:pt idx="614">
                  <c:v>900885.46371651534</c:v>
                </c:pt>
                <c:pt idx="615">
                  <c:v>903515.23150957434</c:v>
                </c:pt>
                <c:pt idx="616">
                  <c:v>906135.91897718201</c:v>
                </c:pt>
                <c:pt idx="617">
                  <c:v>907791.17402985191</c:v>
                </c:pt>
                <c:pt idx="618">
                  <c:v>907539.41978612216</c:v>
                </c:pt>
                <c:pt idx="619">
                  <c:v>905108.64935042593</c:v>
                </c:pt>
                <c:pt idx="620">
                  <c:v>902096.76056272071</c:v>
                </c:pt>
                <c:pt idx="621">
                  <c:v>900883.65131216054</c:v>
                </c:pt>
                <c:pt idx="622">
                  <c:v>902286.54749544698</c:v>
                </c:pt>
                <c:pt idx="623">
                  <c:v>905714.82374553394</c:v>
                </c:pt>
                <c:pt idx="624">
                  <c:v>911205.51863596449</c:v>
                </c:pt>
                <c:pt idx="625">
                  <c:v>917971.03840786091</c:v>
                </c:pt>
                <c:pt idx="626">
                  <c:v>923947.78100167948</c:v>
                </c:pt>
                <c:pt idx="627">
                  <c:v>928165.42849621642</c:v>
                </c:pt>
                <c:pt idx="628">
                  <c:v>931478.97589075333</c:v>
                </c:pt>
                <c:pt idx="629">
                  <c:v>935093.88998529024</c:v>
                </c:pt>
                <c:pt idx="630">
                  <c:v>940532.10534980462</c:v>
                </c:pt>
                <c:pt idx="631">
                  <c:v>948814.95627239218</c:v>
                </c:pt>
                <c:pt idx="632">
                  <c:v>959185.31719187333</c:v>
                </c:pt>
                <c:pt idx="633">
                  <c:v>971142.24497694103</c:v>
                </c:pt>
                <c:pt idx="634">
                  <c:v>983825.52333703893</c:v>
                </c:pt>
                <c:pt idx="635">
                  <c:v>995537.69673379639</c:v>
                </c:pt>
                <c:pt idx="636">
                  <c:v>1004418.1444554392</c:v>
                </c:pt>
                <c:pt idx="637">
                  <c:v>1009911.3174001925</c:v>
                </c:pt>
                <c:pt idx="638">
                  <c:v>1013668.3560949458</c:v>
                </c:pt>
                <c:pt idx="639">
                  <c:v>1016720.7930353776</c:v>
                </c:pt>
                <c:pt idx="640">
                  <c:v>1019753.0080910536</c:v>
                </c:pt>
                <c:pt idx="641">
                  <c:v>1025187.3931126964</c:v>
                </c:pt>
                <c:pt idx="642">
                  <c:v>1035217.7908654662</c:v>
                </c:pt>
                <c:pt idx="643">
                  <c:v>1046952.4243776345</c:v>
                </c:pt>
                <c:pt idx="644">
                  <c:v>1055669.2253840757</c:v>
                </c:pt>
                <c:pt idx="645">
                  <c:v>1062629.7493662436</c:v>
                </c:pt>
                <c:pt idx="646">
                  <c:v>1070026.0941543065</c:v>
                </c:pt>
                <c:pt idx="647">
                  <c:v>1077495.0728473172</c:v>
                </c:pt>
                <c:pt idx="648">
                  <c:v>1084294.1725844915</c:v>
                </c:pt>
                <c:pt idx="649">
                  <c:v>1089263.4509781923</c:v>
                </c:pt>
                <c:pt idx="650">
                  <c:v>1090497.7351150932</c:v>
                </c:pt>
                <c:pt idx="651">
                  <c:v>1085438.238221077</c:v>
                </c:pt>
                <c:pt idx="652">
                  <c:v>1075841.3587005339</c:v>
                </c:pt>
                <c:pt idx="653">
                  <c:v>1065842.9378134818</c:v>
                </c:pt>
                <c:pt idx="654">
                  <c:v>1053522.6378574122</c:v>
                </c:pt>
                <c:pt idx="655">
                  <c:v>1035627.0377668419</c:v>
                </c:pt>
                <c:pt idx="656">
                  <c:v>1016012.9216774347</c:v>
                </c:pt>
                <c:pt idx="657">
                  <c:v>1001452.7691114114</c:v>
                </c:pt>
                <c:pt idx="658">
                  <c:v>992141.59772916837</c:v>
                </c:pt>
                <c:pt idx="659">
                  <c:v>982001.68770775094</c:v>
                </c:pt>
                <c:pt idx="660">
                  <c:v>967098.5741013526</c:v>
                </c:pt>
                <c:pt idx="661">
                  <c:v>951134.63720671705</c:v>
                </c:pt>
                <c:pt idx="662">
                  <c:v>937978.07993011246</c:v>
                </c:pt>
                <c:pt idx="663">
                  <c:v>931193.8974053124</c:v>
                </c:pt>
                <c:pt idx="664">
                  <c:v>929020.84691926732</c:v>
                </c:pt>
                <c:pt idx="665">
                  <c:v>929228.96925714205</c:v>
                </c:pt>
                <c:pt idx="666">
                  <c:v>931576.17896940792</c:v>
                </c:pt>
                <c:pt idx="667">
                  <c:v>938336.80799376895</c:v>
                </c:pt>
                <c:pt idx="668">
                  <c:v>950897.29393327935</c:v>
                </c:pt>
                <c:pt idx="669">
                  <c:v>965962.39401962911</c:v>
                </c:pt>
                <c:pt idx="670">
                  <c:v>983831.2034892051</c:v>
                </c:pt>
                <c:pt idx="671">
                  <c:v>998442.50408923544</c:v>
                </c:pt>
                <c:pt idx="672">
                  <c:v>1009547.0309463008</c:v>
                </c:pt>
                <c:pt idx="673">
                  <c:v>1021344.0767821345</c:v>
                </c:pt>
                <c:pt idx="674">
                  <c:v>1033840.3807138657</c:v>
                </c:pt>
                <c:pt idx="675">
                  <c:v>1042588.07025402</c:v>
                </c:pt>
                <c:pt idx="676">
                  <c:v>1046656.5179932086</c:v>
                </c:pt>
                <c:pt idx="677">
                  <c:v>1045974.2543712613</c:v>
                </c:pt>
                <c:pt idx="678">
                  <c:v>1036338.2551184262</c:v>
                </c:pt>
                <c:pt idx="679">
                  <c:v>1021835.6849580151</c:v>
                </c:pt>
                <c:pt idx="680">
                  <c:v>1005935.4279178146</c:v>
                </c:pt>
                <c:pt idx="681">
                  <c:v>991616.51608199626</c:v>
                </c:pt>
                <c:pt idx="682">
                  <c:v>984012.64184764726</c:v>
                </c:pt>
                <c:pt idx="683">
                  <c:v>979866.38818895235</c:v>
                </c:pt>
                <c:pt idx="684">
                  <c:v>978244.45342279901</c:v>
                </c:pt>
                <c:pt idx="685">
                  <c:v>982318.34928664565</c:v>
                </c:pt>
                <c:pt idx="686">
                  <c:v>990553.78726027929</c:v>
                </c:pt>
                <c:pt idx="687">
                  <c:v>999190.07915208943</c:v>
                </c:pt>
                <c:pt idx="688">
                  <c:v>1008399.5116838339</c:v>
                </c:pt>
                <c:pt idx="689">
                  <c:v>1018341.8953698649</c:v>
                </c:pt>
                <c:pt idx="690">
                  <c:v>1025204.1274389172</c:v>
                </c:pt>
                <c:pt idx="691">
                  <c:v>1028769.6187520851</c:v>
                </c:pt>
                <c:pt idx="692">
                  <c:v>1032564.9457289419</c:v>
                </c:pt>
                <c:pt idx="693">
                  <c:v>1037914.9719087414</c:v>
                </c:pt>
                <c:pt idx="694">
                  <c:v>1043002.7551447488</c:v>
                </c:pt>
                <c:pt idx="695">
                  <c:v>1044479.2274785343</c:v>
                </c:pt>
                <c:pt idx="696">
                  <c:v>1036142.5785032121</c:v>
                </c:pt>
                <c:pt idx="697">
                  <c:v>1025654.038365573</c:v>
                </c:pt>
                <c:pt idx="698">
                  <c:v>1018431.2140747486</c:v>
                </c:pt>
                <c:pt idx="699">
                  <c:v>1013756.5398117225</c:v>
                </c:pt>
                <c:pt idx="700">
                  <c:v>1012334.2711525223</c:v>
                </c:pt>
                <c:pt idx="701">
                  <c:v>1012474.6794067527</c:v>
                </c:pt>
                <c:pt idx="702">
                  <c:v>1013437.863299811</c:v>
                </c:pt>
                <c:pt idx="703">
                  <c:v>1014538.6276428694</c:v>
                </c:pt>
                <c:pt idx="704">
                  <c:v>1014264.2141555601</c:v>
                </c:pt>
                <c:pt idx="705">
                  <c:v>1011519.4943570549</c:v>
                </c:pt>
                <c:pt idx="706">
                  <c:v>1006929.1934623766</c:v>
                </c:pt>
                <c:pt idx="707">
                  <c:v>1002749.2650386625</c:v>
                </c:pt>
                <c:pt idx="708">
                  <c:v>1000876.7790003044</c:v>
                </c:pt>
                <c:pt idx="709">
                  <c:v>1001871.0753381791</c:v>
                </c:pt>
                <c:pt idx="710">
                  <c:v>1007032.4343619552</c:v>
                </c:pt>
                <c:pt idx="711">
                  <c:v>1016871.3359508123</c:v>
                </c:pt>
                <c:pt idx="712">
                  <c:v>1024613.3434621174</c:v>
                </c:pt>
                <c:pt idx="713">
                  <c:v>1026047.5070029172</c:v>
                </c:pt>
                <c:pt idx="714">
                  <c:v>1022715.6467571476</c:v>
                </c:pt>
                <c:pt idx="715">
                  <c:v>1014944.5868762572</c:v>
                </c:pt>
                <c:pt idx="716">
                  <c:v>1009818.1530552211</c:v>
                </c:pt>
                <c:pt idx="717">
                  <c:v>1009004.2491930958</c:v>
                </c:pt>
                <c:pt idx="718">
                  <c:v>1010470.2499309706</c:v>
                </c:pt>
                <c:pt idx="719">
                  <c:v>1014616.0178658292</c:v>
                </c:pt>
                <c:pt idx="720">
                  <c:v>1021301.706944449</c:v>
                </c:pt>
                <c:pt idx="721">
                  <c:v>1027953.6642385586</c:v>
                </c:pt>
                <c:pt idx="722">
                  <c:v>1034564.1426294274</c:v>
                </c:pt>
                <c:pt idx="723">
                  <c:v>1040914.2511061745</c:v>
                </c:pt>
                <c:pt idx="724">
                  <c:v>1048801.4007874765</c:v>
                </c:pt>
                <c:pt idx="725">
                  <c:v>1060707.1216773982</c:v>
                </c:pt>
                <c:pt idx="726">
                  <c:v>1078638.7835905449</c:v>
                </c:pt>
                <c:pt idx="727">
                  <c:v>1098911.1612463675</c:v>
                </c:pt>
                <c:pt idx="728">
                  <c:v>1114804.2527779695</c:v>
                </c:pt>
                <c:pt idx="729">
                  <c:v>1127551.2345563779</c:v>
                </c:pt>
                <c:pt idx="730">
                  <c:v>1135055.9533459952</c:v>
                </c:pt>
                <c:pt idx="731">
                  <c:v>1139054.4046291348</c:v>
                </c:pt>
                <c:pt idx="732">
                  <c:v>1142789.9863856337</c:v>
                </c:pt>
                <c:pt idx="733">
                  <c:v>1146825.3708029254</c:v>
                </c:pt>
                <c:pt idx="734">
                  <c:v>1151163.2574584386</c:v>
                </c:pt>
                <c:pt idx="735">
                  <c:v>1156099.8334554527</c:v>
                </c:pt>
                <c:pt idx="736">
                  <c:v>1161941.2937648245</c:v>
                </c:pt>
                <c:pt idx="737">
                  <c:v>1167595.5271127808</c:v>
                </c:pt>
                <c:pt idx="738">
                  <c:v>1171856.2871889418</c:v>
                </c:pt>
                <c:pt idx="739">
                  <c:v>1178730.0317422654</c:v>
                </c:pt>
                <c:pt idx="740">
                  <c:v>1188796.5296627802</c:v>
                </c:pt>
                <c:pt idx="741">
                  <c:v>1197928.0252316329</c:v>
                </c:pt>
                <c:pt idx="742">
                  <c:v>1204152.2434610627</c:v>
                </c:pt>
                <c:pt idx="743">
                  <c:v>1208223.9499386484</c:v>
                </c:pt>
                <c:pt idx="744">
                  <c:v>1211997.2271505177</c:v>
                </c:pt>
                <c:pt idx="745">
                  <c:v>1215770.5043623871</c:v>
                </c:pt>
                <c:pt idx="746">
                  <c:v>1220800.0335764673</c:v>
                </c:pt>
                <c:pt idx="747">
                  <c:v>1227769.0606146515</c:v>
                </c:pt>
                <c:pt idx="748">
                  <c:v>1236139.1398908829</c:v>
                </c:pt>
                <c:pt idx="749">
                  <c:v>1243706.2820763751</c:v>
                </c:pt>
                <c:pt idx="750">
                  <c:v>1248740.0120978933</c:v>
                </c:pt>
                <c:pt idx="751">
                  <c:v>1252142.4310694116</c:v>
                </c:pt>
                <c:pt idx="752">
                  <c:v>1254231.7324447518</c:v>
                </c:pt>
                <c:pt idx="753">
                  <c:v>1254028.0855255255</c:v>
                </c:pt>
                <c:pt idx="754">
                  <c:v>1252209.4187685845</c:v>
                </c:pt>
                <c:pt idx="755">
                  <c:v>1248833.1437546022</c:v>
                </c:pt>
                <c:pt idx="756">
                  <c:v>1240348.347819475</c:v>
                </c:pt>
                <c:pt idx="757">
                  <c:v>1223385.0103324312</c:v>
                </c:pt>
                <c:pt idx="758">
                  <c:v>1201323.4332644758</c:v>
                </c:pt>
                <c:pt idx="759">
                  <c:v>1180515.5961611767</c:v>
                </c:pt>
                <c:pt idx="760">
                  <c:v>1162556.9970389756</c:v>
                </c:pt>
                <c:pt idx="761">
                  <c:v>1147518.3153801905</c:v>
                </c:pt>
                <c:pt idx="762">
                  <c:v>1137257.2513660982</c:v>
                </c:pt>
                <c:pt idx="763">
                  <c:v>1132078.238160365</c:v>
                </c:pt>
                <c:pt idx="764">
                  <c:v>1131578.8038982397</c:v>
                </c:pt>
                <c:pt idx="765">
                  <c:v>1135660.2756198817</c:v>
                </c:pt>
                <c:pt idx="766">
                  <c:v>1143184.5502985015</c:v>
                </c:pt>
                <c:pt idx="767">
                  <c:v>1152307.9962055665</c:v>
                </c:pt>
                <c:pt idx="768">
                  <c:v>1163178.4243748193</c:v>
                </c:pt>
                <c:pt idx="769">
                  <c:v>1177645.046764812</c:v>
                </c:pt>
                <c:pt idx="770">
                  <c:v>1198657.4499051578</c:v>
                </c:pt>
                <c:pt idx="771">
                  <c:v>1223624.8054182134</c:v>
                </c:pt>
                <c:pt idx="772">
                  <c:v>1250384.9361122951</c:v>
                </c:pt>
                <c:pt idx="773">
                  <c:v>1275700.3187027257</c:v>
                </c:pt>
                <c:pt idx="774">
                  <c:v>1299090.2865418058</c:v>
                </c:pt>
                <c:pt idx="775">
                  <c:v>1324954.2466456406</c:v>
                </c:pt>
                <c:pt idx="776">
                  <c:v>1348332.8139426738</c:v>
                </c:pt>
                <c:pt idx="777">
                  <c:v>1367604.8849556844</c:v>
                </c:pt>
                <c:pt idx="778">
                  <c:v>1385683.2359976759</c:v>
                </c:pt>
                <c:pt idx="779">
                  <c:v>1402425.1615937899</c:v>
                </c:pt>
                <c:pt idx="780">
                  <c:v>1416803.8900866865</c:v>
                </c:pt>
                <c:pt idx="781">
                  <c:v>1429036.5542636602</c:v>
                </c:pt>
                <c:pt idx="782">
                  <c:v>1439392.7776492583</c:v>
                </c:pt>
                <c:pt idx="783">
                  <c:v>1448203.7578269001</c:v>
                </c:pt>
                <c:pt idx="784">
                  <c:v>1456658.7095178014</c:v>
                </c:pt>
                <c:pt idx="785">
                  <c:v>1466869.4870601885</c:v>
                </c:pt>
                <c:pt idx="786">
                  <c:v>1477661.2880572733</c:v>
                </c:pt>
                <c:pt idx="787">
                  <c:v>1486006.5911514119</c:v>
                </c:pt>
                <c:pt idx="788">
                  <c:v>1492232.292170438</c:v>
                </c:pt>
                <c:pt idx="789">
                  <c:v>1498457.9931894641</c:v>
                </c:pt>
                <c:pt idx="790">
                  <c:v>1505985.2898834019</c:v>
                </c:pt>
                <c:pt idx="791">
                  <c:v>1514428.1307952141</c:v>
                </c:pt>
                <c:pt idx="792">
                  <c:v>1519903.0930898977</c:v>
                </c:pt>
                <c:pt idx="793">
                  <c:v>1515003.336410929</c:v>
                </c:pt>
                <c:pt idx="794">
                  <c:v>1495981.5720170424</c:v>
                </c:pt>
                <c:pt idx="795">
                  <c:v>1466146.4702784866</c:v>
                </c:pt>
                <c:pt idx="796">
                  <c:v>1433246.2030985123</c:v>
                </c:pt>
                <c:pt idx="797">
                  <c:v>1405588.7049542859</c:v>
                </c:pt>
                <c:pt idx="798">
                  <c:v>1388196.7899287257</c:v>
                </c:pt>
                <c:pt idx="799">
                  <c:v>1381436.5977620499</c:v>
                </c:pt>
                <c:pt idx="800">
                  <c:v>1381576.6649567876</c:v>
                </c:pt>
                <c:pt idx="801">
                  <c:v>1386313.502804928</c:v>
                </c:pt>
                <c:pt idx="802">
                  <c:v>1398611.0378405445</c:v>
                </c:pt>
                <c:pt idx="803">
                  <c:v>1420239.369854294</c:v>
                </c:pt>
                <c:pt idx="804">
                  <c:v>1445056.3699219017</c:v>
                </c:pt>
                <c:pt idx="805">
                  <c:v>1463449.7790473001</c:v>
                </c:pt>
                <c:pt idx="806">
                  <c:v>1473041.9609879761</c:v>
                </c:pt>
                <c:pt idx="807">
                  <c:v>1476451.7728327294</c:v>
                </c:pt>
                <c:pt idx="808">
                  <c:v>1474648.5489068364</c:v>
                </c:pt>
                <c:pt idx="809">
                  <c:v>1469139.7174673115</c:v>
                </c:pt>
                <c:pt idx="810">
                  <c:v>1460158.3786326516</c:v>
                </c:pt>
                <c:pt idx="811">
                  <c:v>1444988.793314521</c:v>
                </c:pt>
                <c:pt idx="812">
                  <c:v>1426021.3672724771</c:v>
                </c:pt>
                <c:pt idx="813">
                  <c:v>1407386.3259365256</c:v>
                </c:pt>
                <c:pt idx="814">
                  <c:v>1389704.9890102565</c:v>
                </c:pt>
                <c:pt idx="815">
                  <c:v>1372921.5563921132</c:v>
                </c:pt>
                <c:pt idx="816">
                  <c:v>1358671.9733176373</c:v>
                </c:pt>
                <c:pt idx="817">
                  <c:v>1348061.4146444963</c:v>
                </c:pt>
                <c:pt idx="818">
                  <c:v>1343328.0475405436</c:v>
                </c:pt>
                <c:pt idx="819">
                  <c:v>1344310.3621827688</c:v>
                </c:pt>
                <c:pt idx="820">
                  <c:v>1350544.1223788159</c:v>
                </c:pt>
                <c:pt idx="821">
                  <c:v>1361342.5556601302</c:v>
                </c:pt>
                <c:pt idx="822">
                  <c:v>1373399.5851755445</c:v>
                </c:pt>
                <c:pt idx="823">
                  <c:v>1386085.3682476024</c:v>
                </c:pt>
                <c:pt idx="824">
                  <c:v>1398314.5788713589</c:v>
                </c:pt>
                <c:pt idx="825">
                  <c:v>1409723.8499594023</c:v>
                </c:pt>
                <c:pt idx="826">
                  <c:v>1421438.4065775701</c:v>
                </c:pt>
                <c:pt idx="827">
                  <c:v>1433133.068872497</c:v>
                </c:pt>
                <c:pt idx="828">
                  <c:v>1446710.8915523188</c:v>
                </c:pt>
                <c:pt idx="829">
                  <c:v>1463395.9905770565</c:v>
                </c:pt>
                <c:pt idx="830">
                  <c:v>1480628.6216532176</c:v>
                </c:pt>
                <c:pt idx="831">
                  <c:v>1495197.0679780904</c:v>
                </c:pt>
                <c:pt idx="832">
                  <c:v>1504629.9164025716</c:v>
                </c:pt>
                <c:pt idx="833">
                  <c:v>1511337.6496952414</c:v>
                </c:pt>
                <c:pt idx="834">
                  <c:v>1518452.4248891652</c:v>
                </c:pt>
                <c:pt idx="835">
                  <c:v>1525677.467124939</c:v>
                </c:pt>
                <c:pt idx="836">
                  <c:v>1532342.5081964573</c:v>
                </c:pt>
                <c:pt idx="837">
                  <c:v>1539734.511521816</c:v>
                </c:pt>
                <c:pt idx="838">
                  <c:v>1548925.0313756508</c:v>
                </c:pt>
                <c:pt idx="839">
                  <c:v>1558315.4004677793</c:v>
                </c:pt>
                <c:pt idx="840">
                  <c:v>1567518.6125418863</c:v>
                </c:pt>
                <c:pt idx="841">
                  <c:v>1578643.213263972</c:v>
                </c:pt>
                <c:pt idx="842">
                  <c:v>1591501.4803996254</c:v>
                </c:pt>
                <c:pt idx="843">
                  <c:v>1603240.654567682</c:v>
                </c:pt>
                <c:pt idx="844">
                  <c:v>1611856.5788894247</c:v>
                </c:pt>
                <c:pt idx="845">
                  <c:v>1618300.5760663257</c:v>
                </c:pt>
                <c:pt idx="846">
                  <c:v>1624403.9496956987</c:v>
                </c:pt>
                <c:pt idx="847">
                  <c:v>1631663.1576602317</c:v>
                </c:pt>
                <c:pt idx="848">
                  <c:v>1642035.8251888936</c:v>
                </c:pt>
                <c:pt idx="849">
                  <c:v>1656102.6869358371</c:v>
                </c:pt>
                <c:pt idx="850">
                  <c:v>1670583.0110644938</c:v>
                </c:pt>
                <c:pt idx="851">
                  <c:v>1682159.6843923903</c:v>
                </c:pt>
                <c:pt idx="852">
                  <c:v>1692268.6012141895</c:v>
                </c:pt>
                <c:pt idx="853">
                  <c:v>1702511.9754187088</c:v>
                </c:pt>
                <c:pt idx="854">
                  <c:v>1712066.6842134406</c:v>
                </c:pt>
                <c:pt idx="855">
                  <c:v>1719633.5440360825</c:v>
                </c:pt>
                <c:pt idx="856">
                  <c:v>1725972.5375250424</c:v>
                </c:pt>
                <c:pt idx="857">
                  <c:v>1736071.9683811557</c:v>
                </c:pt>
                <c:pt idx="858">
                  <c:v>1751465.6637006085</c:v>
                </c:pt>
                <c:pt idx="859">
                  <c:v>1767256.5562004235</c:v>
                </c:pt>
                <c:pt idx="860">
                  <c:v>1780293.0629033435</c:v>
                </c:pt>
                <c:pt idx="861">
                  <c:v>1795255.2653517106</c:v>
                </c:pt>
                <c:pt idx="862">
                  <c:v>1818293.1565649367</c:v>
                </c:pt>
                <c:pt idx="863">
                  <c:v>1841348.0386613396</c:v>
                </c:pt>
                <c:pt idx="864">
                  <c:v>1856363.0172637424</c:v>
                </c:pt>
                <c:pt idx="865">
                  <c:v>1868661.3568178522</c:v>
                </c:pt>
                <c:pt idx="866">
                  <c:v>1884477.4121601786</c:v>
                </c:pt>
                <c:pt idx="867">
                  <c:v>1904565.2865915934</c:v>
                </c:pt>
                <c:pt idx="868">
                  <c:v>1922167.6684767394</c:v>
                </c:pt>
                <c:pt idx="869">
                  <c:v>1932436.1050807629</c:v>
                </c:pt>
                <c:pt idx="870">
                  <c:v>1938171.3277254056</c:v>
                </c:pt>
                <c:pt idx="871">
                  <c:v>1942359.1705340664</c:v>
                </c:pt>
                <c:pt idx="872">
                  <c:v>1945992.4830559483</c:v>
                </c:pt>
                <c:pt idx="873">
                  <c:v>1948583.0947044715</c:v>
                </c:pt>
                <c:pt idx="874">
                  <c:v>1948650.2701399508</c:v>
                </c:pt>
                <c:pt idx="875">
                  <c:v>1945734.5830448465</c:v>
                </c:pt>
                <c:pt idx="876">
                  <c:v>1940385.0332988505</c:v>
                </c:pt>
                <c:pt idx="877">
                  <c:v>1936427.7397267052</c:v>
                </c:pt>
                <c:pt idx="878">
                  <c:v>1937062.5903543674</c:v>
                </c:pt>
                <c:pt idx="879">
                  <c:v>1941790.5843932519</c:v>
                </c:pt>
                <c:pt idx="880">
                  <c:v>1943766.9694321365</c:v>
                </c:pt>
                <c:pt idx="881">
                  <c:v>1941119.8110189587</c:v>
                </c:pt>
                <c:pt idx="882">
                  <c:v>1942893.3393140095</c:v>
                </c:pt>
                <c:pt idx="883">
                  <c:v>1949121.8536090604</c:v>
                </c:pt>
                <c:pt idx="884">
                  <c:v>1955795.8665041113</c:v>
                </c:pt>
                <c:pt idx="885">
                  <c:v>1963825.3846299099</c:v>
                </c:pt>
                <c:pt idx="886">
                  <c:v>1972360.2416375976</c:v>
                </c:pt>
                <c:pt idx="887">
                  <c:v>1980035.856439244</c:v>
                </c:pt>
                <c:pt idx="888">
                  <c:v>1985929.6789910779</c:v>
                </c:pt>
                <c:pt idx="889">
                  <c:v>1989547.8107619421</c:v>
                </c:pt>
                <c:pt idx="890">
                  <c:v>1990438.8689677406</c:v>
                </c:pt>
                <c:pt idx="891">
                  <c:v>1988176.210632833</c:v>
                </c:pt>
                <c:pt idx="892">
                  <c:v>1983272.4723528661</c:v>
                </c:pt>
                <c:pt idx="893">
                  <c:v>1977955.2079917085</c:v>
                </c:pt>
                <c:pt idx="894">
                  <c:v>1974326.6653026098</c:v>
                </c:pt>
                <c:pt idx="895">
                  <c:v>1973564.4003832564</c:v>
                </c:pt>
                <c:pt idx="896">
                  <c:v>1976032.7834802303</c:v>
                </c:pt>
                <c:pt idx="897">
                  <c:v>1980508.9168594291</c:v>
                </c:pt>
                <c:pt idx="898">
                  <c:v>1985390.5849936281</c:v>
                </c:pt>
                <c:pt idx="899">
                  <c:v>1989043.7651581049</c:v>
                </c:pt>
                <c:pt idx="900">
                  <c:v>1990646.896678484</c:v>
                </c:pt>
                <c:pt idx="901">
                  <c:v>1988608.6531065272</c:v>
                </c:pt>
                <c:pt idx="902">
                  <c:v>1968942.7120579714</c:v>
                </c:pt>
                <c:pt idx="903">
                  <c:v>1936042.444877997</c:v>
                </c:pt>
                <c:pt idx="904">
                  <c:v>1908384.9467337707</c:v>
                </c:pt>
                <c:pt idx="905">
                  <c:v>1890993.0317082105</c:v>
                </c:pt>
                <c:pt idx="906">
                  <c:v>1884232.8395415347</c:v>
                </c:pt>
                <c:pt idx="907">
                  <c:v>1884372.9067362724</c:v>
                </c:pt>
                <c:pt idx="908">
                  <c:v>1889109.7445844128</c:v>
                </c:pt>
                <c:pt idx="909">
                  <c:v>1901407.2796200293</c:v>
                </c:pt>
                <c:pt idx="910">
                  <c:v>1923035.6116337788</c:v>
                </c:pt>
                <c:pt idx="911">
                  <c:v>1947852.6117013865</c:v>
                </c:pt>
                <c:pt idx="912">
                  <c:v>1966246.0208267849</c:v>
                </c:pt>
                <c:pt idx="913">
                  <c:v>1979290.8169174609</c:v>
                </c:pt>
                <c:pt idx="914">
                  <c:v>1998730.0561805593</c:v>
                </c:pt>
                <c:pt idx="915">
                  <c:v>2018650.4378599324</c:v>
                </c:pt>
                <c:pt idx="916">
                  <c:v>2031780.4787169241</c:v>
                </c:pt>
                <c:pt idx="917">
                  <c:v>2040176.6932278767</c:v>
                </c:pt>
                <c:pt idx="918">
                  <c:v>2044668.3076550437</c:v>
                </c:pt>
                <c:pt idx="919">
                  <c:v>2051496.1232648734</c:v>
                </c:pt>
                <c:pt idx="920">
                  <c:v>2061900.4689329476</c:v>
                </c:pt>
                <c:pt idx="921">
                  <c:v>2078085.3830070829</c:v>
                </c:pt>
                <c:pt idx="922">
                  <c:v>2097308.1745816018</c:v>
                </c:pt>
                <c:pt idx="923">
                  <c:v>2114613.4632056681</c:v>
                </c:pt>
                <c:pt idx="924">
                  <c:v>2121233.3528831443</c:v>
                </c:pt>
                <c:pt idx="925">
                  <c:v>2116768.3113554833</c:v>
                </c:pt>
                <c:pt idx="926">
                  <c:v>2113546.3011169862</c:v>
                </c:pt>
                <c:pt idx="927">
                  <c:v>2113161.3786597508</c:v>
                </c:pt>
                <c:pt idx="928">
                  <c:v>2113944.3460002942</c:v>
                </c:pt>
                <c:pt idx="929">
                  <c:v>2115895.9354783371</c:v>
                </c:pt>
                <c:pt idx="930">
                  <c:v>2118208.1541774725</c:v>
                </c:pt>
                <c:pt idx="931">
                  <c:v>2120491.904770819</c:v>
                </c:pt>
                <c:pt idx="932">
                  <c:v>2122346.3153869328</c:v>
                </c:pt>
                <c:pt idx="933">
                  <c:v>2122609.6065727081</c:v>
                </c:pt>
                <c:pt idx="934">
                  <c:v>2120138.7991378345</c:v>
                </c:pt>
                <c:pt idx="935">
                  <c:v>2117280.3864416368</c:v>
                </c:pt>
                <c:pt idx="936">
                  <c:v>2116275.4394443585</c:v>
                </c:pt>
                <c:pt idx="937">
                  <c:v>2116719.1605503424</c:v>
                </c:pt>
                <c:pt idx="938">
                  <c:v>2117498.3914575102</c:v>
                </c:pt>
                <c:pt idx="939">
                  <c:v>2117886.5705578774</c:v>
                </c:pt>
                <c:pt idx="940">
                  <c:v>2118955.460714845</c:v>
                </c:pt>
                <c:pt idx="941">
                  <c:v>2121776.8882018784</c:v>
                </c:pt>
                <c:pt idx="942">
                  <c:v>2125296.103964977</c:v>
                </c:pt>
                <c:pt idx="943">
                  <c:v>2129157.3895408297</c:v>
                </c:pt>
                <c:pt idx="944">
                  <c:v>2133724.9214266827</c:v>
                </c:pt>
                <c:pt idx="945">
                  <c:v>2139013.0286897812</c:v>
                </c:pt>
                <c:pt idx="946">
                  <c:v>2146815.4900792381</c:v>
                </c:pt>
                <c:pt idx="947">
                  <c:v>2156932.5724296053</c:v>
                </c:pt>
                <c:pt idx="948">
                  <c:v>2165773.1079006256</c:v>
                </c:pt>
                <c:pt idx="949">
                  <c:v>2171382.9312622841</c:v>
                </c:pt>
                <c:pt idx="950">
                  <c:v>2171832.3499388667</c:v>
                </c:pt>
                <c:pt idx="951">
                  <c:v>2163923.3140540295</c:v>
                </c:pt>
                <c:pt idx="952">
                  <c:v>2144858.7985497057</c:v>
                </c:pt>
                <c:pt idx="953">
                  <c:v>2117990.0992773133</c:v>
                </c:pt>
                <c:pt idx="954">
                  <c:v>2091076.9301666853</c:v>
                </c:pt>
                <c:pt idx="955">
                  <c:v>2067346.8520982871</c:v>
                </c:pt>
                <c:pt idx="956">
                  <c:v>2046849.556794662</c:v>
                </c:pt>
                <c:pt idx="957">
                  <c:v>2035330.1507004302</c:v>
                </c:pt>
                <c:pt idx="958">
                  <c:v>2034873.9747548976</c:v>
                </c:pt>
                <c:pt idx="959">
                  <c:v>2043609.0043602621</c:v>
                </c:pt>
                <c:pt idx="960">
                  <c:v>2061940.5458918996</c:v>
                </c:pt>
                <c:pt idx="961">
                  <c:v>2089346.4351818229</c:v>
                </c:pt>
                <c:pt idx="962">
                  <c:v>2120424.7364719599</c:v>
                </c:pt>
                <c:pt idx="963">
                  <c:v>2149188.4175474746</c:v>
                </c:pt>
                <c:pt idx="964">
                  <c:v>2171446.2124195923</c:v>
                </c:pt>
                <c:pt idx="965">
                  <c:v>2185702.6616927353</c:v>
                </c:pt>
                <c:pt idx="966">
                  <c:v>2193453.4291456831</c:v>
                </c:pt>
                <c:pt idx="967">
                  <c:v>2197461.4773481721</c:v>
                </c:pt>
                <c:pt idx="968">
                  <c:v>2199750.9560811203</c:v>
                </c:pt>
                <c:pt idx="969">
                  <c:v>2199635.1443379121</c:v>
                </c:pt>
                <c:pt idx="970">
                  <c:v>2195153.4431867469</c:v>
                </c:pt>
                <c:pt idx="971">
                  <c:v>2182697.8384349183</c:v>
                </c:pt>
                <c:pt idx="972">
                  <c:v>2160139.6985722133</c:v>
                </c:pt>
                <c:pt idx="973">
                  <c:v>2134721.3536819485</c:v>
                </c:pt>
                <c:pt idx="974">
                  <c:v>2112510.4074550043</c:v>
                </c:pt>
                <c:pt idx="975">
                  <c:v>2093553.2651243368</c:v>
                </c:pt>
                <c:pt idx="976">
                  <c:v>2077727.5437499806</c:v>
                </c:pt>
                <c:pt idx="977">
                  <c:v>2067854.7885200239</c:v>
                </c:pt>
                <c:pt idx="978">
                  <c:v>2062380.9863986438</c:v>
                </c:pt>
                <c:pt idx="979">
                  <c:v>2058548.5148624198</c:v>
                </c:pt>
                <c:pt idx="980">
                  <c:v>2056067.8081693773</c:v>
                </c:pt>
                <c:pt idx="981">
                  <c:v>2054543.9325549323</c:v>
                </c:pt>
                <c:pt idx="982">
                  <c:v>2053390.0284357017</c:v>
                </c:pt>
                <c:pt idx="983">
                  <c:v>2052255.4168755678</c:v>
                </c:pt>
                <c:pt idx="984">
                  <c:v>2051510.9212371225</c:v>
                </c:pt>
                <c:pt idx="985">
                  <c:v>2051341.4025249595</c:v>
                </c:pt>
                <c:pt idx="986">
                  <c:v>2051341.4025249595</c:v>
                </c:pt>
                <c:pt idx="987">
                  <c:v>2051341.4025249595</c:v>
                </c:pt>
                <c:pt idx="988">
                  <c:v>2051341.4025249595</c:v>
                </c:pt>
                <c:pt idx="989">
                  <c:v>2051341.4025249595</c:v>
                </c:pt>
                <c:pt idx="990">
                  <c:v>2051341.4025249595</c:v>
                </c:pt>
                <c:pt idx="991">
                  <c:v>2051341.4025249595</c:v>
                </c:pt>
                <c:pt idx="992">
                  <c:v>2051341.4025249595</c:v>
                </c:pt>
                <c:pt idx="993">
                  <c:v>2051341.4025249595</c:v>
                </c:pt>
                <c:pt idx="994">
                  <c:v>2051341.4025249595</c:v>
                </c:pt>
                <c:pt idx="995">
                  <c:v>2051341.4025249595</c:v>
                </c:pt>
                <c:pt idx="996">
                  <c:v>2051341.4025249595</c:v>
                </c:pt>
                <c:pt idx="997">
                  <c:v>2051341.4025249595</c:v>
                </c:pt>
                <c:pt idx="998">
                  <c:v>2051341.4025249595</c:v>
                </c:pt>
                <c:pt idx="999">
                  <c:v>2051341.4025249595</c:v>
                </c:pt>
                <c:pt idx="1000">
                  <c:v>2051341.4025249595</c:v>
                </c:pt>
                <c:pt idx="1001">
                  <c:v>2051341.4025249595</c:v>
                </c:pt>
                <c:pt idx="1002">
                  <c:v>2051341.4025249595</c:v>
                </c:pt>
                <c:pt idx="1003">
                  <c:v>2051341.4025249595</c:v>
                </c:pt>
                <c:pt idx="1004">
                  <c:v>2051341.4025249595</c:v>
                </c:pt>
                <c:pt idx="1005">
                  <c:v>2051341.4025249595</c:v>
                </c:pt>
                <c:pt idx="1006">
                  <c:v>2051341.4025249595</c:v>
                </c:pt>
                <c:pt idx="1007">
                  <c:v>2051341.4025249595</c:v>
                </c:pt>
                <c:pt idx="1008">
                  <c:v>2051341.4025249595</c:v>
                </c:pt>
                <c:pt idx="1009">
                  <c:v>2051341.4025249595</c:v>
                </c:pt>
                <c:pt idx="1010">
                  <c:v>2051341.4025249595</c:v>
                </c:pt>
                <c:pt idx="1011">
                  <c:v>2051341.4025249595</c:v>
                </c:pt>
                <c:pt idx="1012">
                  <c:v>2051341.4025249595</c:v>
                </c:pt>
                <c:pt idx="1013">
                  <c:v>2051341.4025249595</c:v>
                </c:pt>
                <c:pt idx="1014">
                  <c:v>2051341.4025249595</c:v>
                </c:pt>
                <c:pt idx="1015">
                  <c:v>2051341.4025249595</c:v>
                </c:pt>
                <c:pt idx="1016">
                  <c:v>2051341.4025249595</c:v>
                </c:pt>
                <c:pt idx="1017">
                  <c:v>2051341.4025249595</c:v>
                </c:pt>
                <c:pt idx="1018">
                  <c:v>2051341.4025249595</c:v>
                </c:pt>
                <c:pt idx="1019">
                  <c:v>2051341.4025249595</c:v>
                </c:pt>
                <c:pt idx="1020">
                  <c:v>2051341.4025249595</c:v>
                </c:pt>
                <c:pt idx="1021">
                  <c:v>2051341.4025249595</c:v>
                </c:pt>
                <c:pt idx="1022">
                  <c:v>2051341.4025249595</c:v>
                </c:pt>
                <c:pt idx="1023">
                  <c:v>2051341.4025249595</c:v>
                </c:pt>
                <c:pt idx="1024">
                  <c:v>2051341.4025249595</c:v>
                </c:pt>
                <c:pt idx="1025">
                  <c:v>2051341.4025249595</c:v>
                </c:pt>
                <c:pt idx="1026">
                  <c:v>2051341.4025249595</c:v>
                </c:pt>
                <c:pt idx="1027">
                  <c:v>2051574.5115120849</c:v>
                </c:pt>
                <c:pt idx="1028">
                  <c:v>2053614.4271354945</c:v>
                </c:pt>
                <c:pt idx="1029">
                  <c:v>2060294.6097722119</c:v>
                </c:pt>
                <c:pt idx="1030">
                  <c:v>2072033.8415272438</c:v>
                </c:pt>
                <c:pt idx="1031">
                  <c:v>2086047.6635992832</c:v>
                </c:pt>
                <c:pt idx="1032">
                  <c:v>2100624.0209051645</c:v>
                </c:pt>
                <c:pt idx="1033">
                  <c:v>2115851.6736980928</c:v>
                </c:pt>
                <c:pt idx="1034">
                  <c:v>2131982.715994502</c:v>
                </c:pt>
                <c:pt idx="1035">
                  <c:v>2147789.3976010224</c:v>
                </c:pt>
                <c:pt idx="1036">
                  <c:v>2161869.6344532249</c:v>
                </c:pt>
                <c:pt idx="1037">
                  <c:v>2174705.7934822734</c:v>
                </c:pt>
                <c:pt idx="1038">
                  <c:v>2188171.2560185702</c:v>
                </c:pt>
                <c:pt idx="1039">
                  <c:v>2204092.7376755546</c:v>
                </c:pt>
                <c:pt idx="1040">
                  <c:v>2221871.8866700917</c:v>
                </c:pt>
                <c:pt idx="1041">
                  <c:v>2239712.9027776993</c:v>
                </c:pt>
                <c:pt idx="1042">
                  <c:v>2255101.3383944067</c:v>
                </c:pt>
                <c:pt idx="1043">
                  <c:v>2266214.134818974</c:v>
                </c:pt>
                <c:pt idx="1044">
                  <c:v>2273371.5511906166</c:v>
                </c:pt>
                <c:pt idx="1045">
                  <c:v>2278489.3641936225</c:v>
                </c:pt>
                <c:pt idx="1046">
                  <c:v>2283621.2313640541</c:v>
                </c:pt>
                <c:pt idx="1047">
                  <c:v>2289129.1631818241</c:v>
                </c:pt>
                <c:pt idx="1048">
                  <c:v>2293269.9182039099</c:v>
                </c:pt>
                <c:pt idx="1049">
                  <c:v>2293907.5020916797</c:v>
                </c:pt>
                <c:pt idx="1050">
                  <c:v>2289704.1114280093</c:v>
                </c:pt>
                <c:pt idx="1051">
                  <c:v>2281910.3993061641</c:v>
                </c:pt>
                <c:pt idx="1052">
                  <c:v>2272098.8248091005</c:v>
                </c:pt>
                <c:pt idx="1053">
                  <c:v>2260233.0424418659</c:v>
                </c:pt>
                <c:pt idx="1054">
                  <c:v>2245529.5046421429</c:v>
                </c:pt>
                <c:pt idx="1055">
                  <c:v>2227684.0072763315</c:v>
                </c:pt>
                <c:pt idx="1056">
                  <c:v>2207405.1539121652</c:v>
                </c:pt>
                <c:pt idx="1057">
                  <c:v>2188015.8527907333</c:v>
                </c:pt>
                <c:pt idx="1058">
                  <c:v>2173412.645474154</c:v>
                </c:pt>
                <c:pt idx="1059">
                  <c:v>2162681.4911172125</c:v>
                </c:pt>
                <c:pt idx="1060">
                  <c:v>2155330.0535427569</c:v>
                </c:pt>
                <c:pt idx="1061">
                  <c:v>2151966.8068755465</c:v>
                </c:pt>
                <c:pt idx="1062">
                  <c:v>2151624.6074134214</c:v>
                </c:pt>
                <c:pt idx="1063">
                  <c:v>2152944.5071871146</c:v>
                </c:pt>
                <c:pt idx="1064">
                  <c:v>2156606.6861087563</c:v>
                </c:pt>
                <c:pt idx="1065">
                  <c:v>2164758.9368641237</c:v>
                </c:pt>
                <c:pt idx="1066">
                  <c:v>2176094.5934056183</c:v>
                </c:pt>
                <c:pt idx="1067">
                  <c:v>2184699.1971199187</c:v>
                </c:pt>
                <c:pt idx="1068">
                  <c:v>2189082.3102852497</c:v>
                </c:pt>
                <c:pt idx="1069">
                  <c:v>2193578.2017903132</c:v>
                </c:pt>
                <c:pt idx="1070">
                  <c:v>2201414.1828166554</c:v>
                </c:pt>
                <c:pt idx="1071">
                  <c:v>2213388.5573757263</c:v>
                </c:pt>
                <c:pt idx="1072">
                  <c:v>2228947.0529455259</c:v>
                </c:pt>
                <c:pt idx="1073">
                  <c:v>2249057.8185735815</c:v>
                </c:pt>
                <c:pt idx="1074">
                  <c:v>2275539.8921450828</c:v>
                </c:pt>
                <c:pt idx="1075">
                  <c:v>2307269.1442855131</c:v>
                </c:pt>
                <c:pt idx="1076">
                  <c:v>2339364.1458662869</c:v>
                </c:pt>
                <c:pt idx="1077">
                  <c:v>2368297.5531233726</c:v>
                </c:pt>
                <c:pt idx="1078">
                  <c:v>2393520.8414858114</c:v>
                </c:pt>
                <c:pt idx="1079">
                  <c:v>2416907.5663569761</c:v>
                </c:pt>
                <c:pt idx="1080">
                  <c:v>2436928.948358072</c:v>
                </c:pt>
                <c:pt idx="1081">
                  <c:v>2449700.6688487185</c:v>
                </c:pt>
                <c:pt idx="1082">
                  <c:v>2454736.5997594222</c:v>
                </c:pt>
                <c:pt idx="1083">
                  <c:v>2451512.6602156525</c:v>
                </c:pt>
                <c:pt idx="1084">
                  <c:v>2443888.6503736954</c:v>
                </c:pt>
                <c:pt idx="1085">
                  <c:v>2439872.4971910301</c:v>
                </c:pt>
                <c:pt idx="1086">
                  <c:v>2442008.6693961564</c:v>
                </c:pt>
                <c:pt idx="1087">
                  <c:v>2447216.1613612827</c:v>
                </c:pt>
                <c:pt idx="1088">
                  <c:v>2452822.4805782265</c:v>
                </c:pt>
                <c:pt idx="1089">
                  <c:v>2458058.5142882499</c:v>
                </c:pt>
                <c:pt idx="1090">
                  <c:v>2462909.3227382731</c:v>
                </c:pt>
                <c:pt idx="1091">
                  <c:v>2468915.8069682964</c:v>
                </c:pt>
                <c:pt idx="1092">
                  <c:v>2478841.1481381264</c:v>
                </c:pt>
                <c:pt idx="1093">
                  <c:v>2494108.9565567831</c:v>
                </c:pt>
                <c:pt idx="1094">
                  <c:v>2511089.6892835824</c:v>
                </c:pt>
                <c:pt idx="1095">
                  <c:v>2524793.1885442864</c:v>
                </c:pt>
                <c:pt idx="1096">
                  <c:v>2534102.4138644096</c:v>
                </c:pt>
                <c:pt idx="1097">
                  <c:v>2538848.5728384759</c:v>
                </c:pt>
                <c:pt idx="1098">
                  <c:v>2537715.5426695892</c:v>
                </c:pt>
                <c:pt idx="1099">
                  <c:v>2530000.0821341081</c:v>
                </c:pt>
                <c:pt idx="1100">
                  <c:v>2521626.8781153979</c:v>
                </c:pt>
                <c:pt idx="1101">
                  <c:v>2519159.6158515625</c:v>
                </c:pt>
                <c:pt idx="1102">
                  <c:v>2523573.4664096422</c:v>
                </c:pt>
                <c:pt idx="1103">
                  <c:v>2535358.3295396655</c:v>
                </c:pt>
                <c:pt idx="1104">
                  <c:v>2554206.7663130122</c:v>
                </c:pt>
                <c:pt idx="1105">
                  <c:v>2574654.0238925312</c:v>
                </c:pt>
                <c:pt idx="1106">
                  <c:v>2589447.4865865977</c:v>
                </c:pt>
                <c:pt idx="1107">
                  <c:v>2597234.9484560504</c:v>
                </c:pt>
                <c:pt idx="1108">
                  <c:v>2598675.1612160299</c:v>
                </c:pt>
                <c:pt idx="1109">
                  <c:v>2594213.9944471433</c:v>
                </c:pt>
                <c:pt idx="1110">
                  <c:v>2590173.3628899083</c:v>
                </c:pt>
                <c:pt idx="1111">
                  <c:v>2592553.0003310042</c:v>
                </c:pt>
                <c:pt idx="1112">
                  <c:v>2603376.0647965474</c:v>
                </c:pt>
                <c:pt idx="1113">
                  <c:v>2625170.4422271941</c:v>
                </c:pt>
                <c:pt idx="1114">
                  <c:v>2654070.0565512204</c:v>
                </c:pt>
                <c:pt idx="1115">
                  <c:v>2678564.0134462714</c:v>
                </c:pt>
                <c:pt idx="1116">
                  <c:v>2692754.289603916</c:v>
                </c:pt>
                <c:pt idx="1117">
                  <c:v>2698809.1444957857</c:v>
                </c:pt>
                <c:pt idx="1118">
                  <c:v>2697988.965367022</c:v>
                </c:pt>
                <c:pt idx="1119">
                  <c:v>2693526.1786328205</c:v>
                </c:pt>
                <c:pt idx="1120">
                  <c:v>2691248.9575369461</c:v>
                </c:pt>
                <c:pt idx="1121">
                  <c:v>2691983.3971269792</c:v>
                </c:pt>
                <c:pt idx="1122">
                  <c:v>2692248.0630037915</c:v>
                </c:pt>
                <c:pt idx="1123">
                  <c:v>2687354.347685419</c:v>
                </c:pt>
                <c:pt idx="1124">
                  <c:v>2673786.3840357782</c:v>
                </c:pt>
                <c:pt idx="1125">
                  <c:v>2649611.0826170682</c:v>
                </c:pt>
                <c:pt idx="1126">
                  <c:v>2618238.8179880884</c:v>
                </c:pt>
                <c:pt idx="1127">
                  <c:v>2586977.6538797957</c:v>
                </c:pt>
                <c:pt idx="1128">
                  <c:v>2559410.7957418314</c:v>
                </c:pt>
                <c:pt idx="1129">
                  <c:v>2538496.2744578281</c:v>
                </c:pt>
                <c:pt idx="1130">
                  <c:v>2523800.7377854567</c:v>
                </c:pt>
                <c:pt idx="1131">
                  <c:v>2512110.6747847442</c:v>
                </c:pt>
                <c:pt idx="1132">
                  <c:v>2501672.1614847328</c:v>
                </c:pt>
                <c:pt idx="1133">
                  <c:v>2491445.7739846543</c:v>
                </c:pt>
                <c:pt idx="1134">
                  <c:v>2481968.6421829197</c:v>
                </c:pt>
                <c:pt idx="1135">
                  <c:v>2474587.2809819859</c:v>
                </c:pt>
                <c:pt idx="1136">
                  <c:v>2470400.3292972804</c:v>
                </c:pt>
                <c:pt idx="1137">
                  <c:v>2469226.6531023122</c:v>
                </c:pt>
                <c:pt idx="1138">
                  <c:v>2469758.4071000251</c:v>
                </c:pt>
                <c:pt idx="1139">
                  <c:v>2470950.0238742922</c:v>
                </c:pt>
                <c:pt idx="1140">
                  <c:v>2472550.231609324</c:v>
                </c:pt>
                <c:pt idx="1141">
                  <c:v>2475196.2589406096</c:v>
                </c:pt>
                <c:pt idx="1142">
                  <c:v>2480439.0913690086</c:v>
                </c:pt>
                <c:pt idx="1143">
                  <c:v>2489187.1391910734</c:v>
                </c:pt>
                <c:pt idx="1144">
                  <c:v>2498337.9925428205</c:v>
                </c:pt>
                <c:pt idx="1145">
                  <c:v>2503482.882428702</c:v>
                </c:pt>
                <c:pt idx="1146">
                  <c:v>2502216.8832241162</c:v>
                </c:pt>
                <c:pt idx="1147">
                  <c:v>2492563.5028922632</c:v>
                </c:pt>
                <c:pt idx="1148">
                  <c:v>2483425.2228344237</c:v>
                </c:pt>
                <c:pt idx="1149">
                  <c:v>2479329.8817831101</c:v>
                </c:pt>
                <c:pt idx="1150">
                  <c:v>2478594.5953209847</c:v>
                </c:pt>
                <c:pt idx="1151">
                  <c:v>2479274.4220588594</c:v>
                </c:pt>
                <c:pt idx="1152">
                  <c:v>2481447.9793967339</c:v>
                </c:pt>
                <c:pt idx="1153">
                  <c:v>2488433.2111906977</c:v>
                </c:pt>
                <c:pt idx="1154">
                  <c:v>2503323.7181039718</c:v>
                </c:pt>
                <c:pt idx="1155">
                  <c:v>2522929.3923484394</c:v>
                </c:pt>
                <c:pt idx="1156">
                  <c:v>2541775.8605484283</c:v>
                </c:pt>
                <c:pt idx="1157">
                  <c:v>2562554.8081848361</c:v>
                </c:pt>
                <c:pt idx="1158">
                  <c:v>2589136.2848318219</c:v>
                </c:pt>
                <c:pt idx="1159">
                  <c:v>2622607.4836537098</c:v>
                </c:pt>
                <c:pt idx="1160">
                  <c:v>2659552.9520287775</c:v>
                </c:pt>
                <c:pt idx="1161">
                  <c:v>2695124.6752422745</c:v>
                </c:pt>
                <c:pt idx="1162">
                  <c:v>2728998.3030223683</c:v>
                </c:pt>
                <c:pt idx="1163">
                  <c:v>2763237.4827177473</c:v>
                </c:pt>
                <c:pt idx="1164">
                  <c:v>2798372.172354986</c:v>
                </c:pt>
                <c:pt idx="1165">
                  <c:v>2834242.2993426737</c:v>
                </c:pt>
                <c:pt idx="1166">
                  <c:v>2862659.0804896276</c:v>
                </c:pt>
                <c:pt idx="1167">
                  <c:v>2882659.9037906914</c:v>
                </c:pt>
                <c:pt idx="1168">
                  <c:v>2905561.744561791</c:v>
                </c:pt>
                <c:pt idx="1169">
                  <c:v>2931216.0684404518</c:v>
                </c:pt>
                <c:pt idx="1170">
                  <c:v>2956070.8352671019</c:v>
                </c:pt>
                <c:pt idx="1171">
                  <c:v>2980550.5814600745</c:v>
                </c:pt>
                <c:pt idx="1172">
                  <c:v>3004052.311286272</c:v>
                </c:pt>
                <c:pt idx="1173">
                  <c:v>3026449.9521307619</c:v>
                </c:pt>
                <c:pt idx="1174">
                  <c:v>3048209.6574449679</c:v>
                </c:pt>
                <c:pt idx="1175">
                  <c:v>3068715.2764600837</c:v>
                </c:pt>
                <c:pt idx="1176">
                  <c:v>3087860.6878988873</c:v>
                </c:pt>
                <c:pt idx="1177">
                  <c:v>3106712.3627792792</c:v>
                </c:pt>
                <c:pt idx="1178">
                  <c:v>3126974.2974920734</c:v>
                </c:pt>
                <c:pt idx="1179">
                  <c:v>3148743.6185627235</c:v>
                </c:pt>
                <c:pt idx="1180">
                  <c:v>3170883.1864305292</c:v>
                </c:pt>
                <c:pt idx="1181">
                  <c:v>3192806.8852792135</c:v>
                </c:pt>
                <c:pt idx="1182">
                  <c:v>3213276.7208194723</c:v>
                </c:pt>
                <c:pt idx="1183">
                  <c:v>3232193.1862146724</c:v>
                </c:pt>
                <c:pt idx="1184">
                  <c:v>3250103.5061949622</c:v>
                </c:pt>
                <c:pt idx="1185">
                  <c:v>3266353.9153818917</c:v>
                </c:pt>
                <c:pt idx="1186">
                  <c:v>3279647.656804801</c:v>
                </c:pt>
                <c:pt idx="1187">
                  <c:v>3291111.5782427103</c:v>
                </c:pt>
                <c:pt idx="1188">
                  <c:v>3302575.4996806197</c:v>
                </c:pt>
                <c:pt idx="1189">
                  <c:v>3314039.421118529</c:v>
                </c:pt>
                <c:pt idx="1190">
                  <c:v>3325503.3425564384</c:v>
                </c:pt>
                <c:pt idx="1191">
                  <c:v>3336967.2639943478</c:v>
                </c:pt>
                <c:pt idx="1192">
                  <c:v>3348431.1854322571</c:v>
                </c:pt>
                <c:pt idx="1193">
                  <c:v>3359895.1068701665</c:v>
                </c:pt>
                <c:pt idx="1194">
                  <c:v>3371359.0283080759</c:v>
                </c:pt>
                <c:pt idx="1195">
                  <c:v>3383432.8897409854</c:v>
                </c:pt>
                <c:pt idx="1196">
                  <c:v>3395533.2629740173</c:v>
                </c:pt>
                <c:pt idx="1197">
                  <c:v>3407633.6362070488</c:v>
                </c:pt>
                <c:pt idx="1198">
                  <c:v>3422205.5659972667</c:v>
                </c:pt>
                <c:pt idx="1199">
                  <c:v>3439350.1203428539</c:v>
                </c:pt>
                <c:pt idx="1200">
                  <c:v>3459123.7773175156</c:v>
                </c:pt>
                <c:pt idx="1201">
                  <c:v>3481044.6830692766</c:v>
                </c:pt>
                <c:pt idx="1202">
                  <c:v>3502008.9854131471</c:v>
                </c:pt>
                <c:pt idx="1203">
                  <c:v>3520665.0594173605</c:v>
                </c:pt>
                <c:pt idx="1204">
                  <c:v>3536920.1718507144</c:v>
                </c:pt>
                <c:pt idx="1205">
                  <c:v>3551331.7227324988</c:v>
                </c:pt>
                <c:pt idx="1206">
                  <c:v>3565136.6856532614</c:v>
                </c:pt>
                <c:pt idx="1207">
                  <c:v>3578970.596705243</c:v>
                </c:pt>
                <c:pt idx="1208">
                  <c:v>3592833.5013774848</c:v>
                </c:pt>
                <c:pt idx="1209">
                  <c:v>3606087.3339758264</c:v>
                </c:pt>
                <c:pt idx="1210">
                  <c:v>3618703.0553441681</c:v>
                </c:pt>
                <c:pt idx="1211">
                  <c:v>3631318.7767125098</c:v>
                </c:pt>
                <c:pt idx="1212">
                  <c:v>3643296.3868508511</c:v>
                </c:pt>
                <c:pt idx="1213">
                  <c:v>3655246.9232680928</c:v>
                </c:pt>
                <c:pt idx="1214">
                  <c:v>3667834.9157703342</c:v>
                </c:pt>
                <c:pt idx="1215">
                  <c:v>3680422.9082725756</c:v>
                </c:pt>
                <c:pt idx="1216">
                  <c:v>3692373.4446898173</c:v>
                </c:pt>
                <c:pt idx="1217">
                  <c:v>3703660.1519817989</c:v>
                </c:pt>
                <c:pt idx="1218">
                  <c:v>3714920.5317225615</c:v>
                </c:pt>
                <c:pt idx="1219">
                  <c:v>3726154.6293543461</c:v>
                </c:pt>
                <c:pt idx="1220">
                  <c:v>3736727.6547675943</c:v>
                </c:pt>
                <c:pt idx="1221">
                  <c:v>3745982.6026128973</c:v>
                </c:pt>
                <c:pt idx="1222">
                  <c:v>3754533.7201371104</c:v>
                </c:pt>
                <c:pt idx="1223">
                  <c:v>3762385.344242041</c:v>
                </c:pt>
                <c:pt idx="1224">
                  <c:v>3770773.9933473212</c:v>
                </c:pt>
                <c:pt idx="1225">
                  <c:v>3780367.9536397695</c:v>
                </c:pt>
                <c:pt idx="1226">
                  <c:v>3790537.8095481875</c:v>
                </c:pt>
                <c:pt idx="1227">
                  <c:v>3800682.8484502677</c:v>
                </c:pt>
                <c:pt idx="1228">
                  <c:v>3810778.3869520286</c:v>
                </c:pt>
                <c:pt idx="1229">
                  <c:v>3820849.2419662094</c:v>
                </c:pt>
                <c:pt idx="1230">
                  <c:v>3830250.4408813925</c:v>
                </c:pt>
                <c:pt idx="1231">
                  <c:v>3840223.0056037977</c:v>
                </c:pt>
                <c:pt idx="1232">
                  <c:v>3851408.0221938984</c:v>
                </c:pt>
                <c:pt idx="1233">
                  <c:v>3862593.0387839992</c:v>
                </c:pt>
                <c:pt idx="1234">
                  <c:v>3873752.3273704513</c:v>
                </c:pt>
                <c:pt idx="1235">
                  <c:v>3884293.8142219037</c:v>
                </c:pt>
                <c:pt idx="1236">
                  <c:v>3893552.3048148323</c:v>
                </c:pt>
                <c:pt idx="1237">
                  <c:v>3900918.0353072709</c:v>
                </c:pt>
                <c:pt idx="1238">
                  <c:v>3905728.6978785377</c:v>
                </c:pt>
                <c:pt idx="1239">
                  <c:v>3908603.6667454671</c:v>
                </c:pt>
                <c:pt idx="1240">
                  <c:v>3910745.0293185944</c:v>
                </c:pt>
                <c:pt idx="1241">
                  <c:v>3913376.8727408387</c:v>
                </c:pt>
                <c:pt idx="1242">
                  <c:v>3916492.1186480541</c:v>
                </c:pt>
                <c:pt idx="1243">
                  <c:v>3919510.6660030745</c:v>
                </c:pt>
                <c:pt idx="1244">
                  <c:v>3922418.3141071764</c:v>
                </c:pt>
                <c:pt idx="1245">
                  <c:v>3925813.6498174407</c:v>
                </c:pt>
                <c:pt idx="1246">
                  <c:v>3928535.940303091</c:v>
                </c:pt>
                <c:pt idx="1247">
                  <c:v>3930580.2557827313</c:v>
                </c:pt>
                <c:pt idx="1248">
                  <c:v>3932525.7832335159</c:v>
                </c:pt>
                <c:pt idx="1249">
                  <c:v>3934374.5108353961</c:v>
                </c:pt>
                <c:pt idx="1250">
                  <c:v>3936687.2494011209</c:v>
                </c:pt>
                <c:pt idx="1251">
                  <c:v>3939471.241492846</c:v>
                </c:pt>
                <c:pt idx="1252">
                  <c:v>3942169.0754336235</c:v>
                </c:pt>
                <c:pt idx="1253">
                  <c:v>3944782.1681228294</c:v>
                </c:pt>
                <c:pt idx="1254">
                  <c:v>3947311.9263511649</c:v>
                </c:pt>
                <c:pt idx="1255">
                  <c:v>3949759.746800655</c:v>
                </c:pt>
                <c:pt idx="1256">
                  <c:v>3952127.0160446488</c:v>
                </c:pt>
                <c:pt idx="1257">
                  <c:v>3954415.1105478201</c:v>
                </c:pt>
                <c:pt idx="1258">
                  <c:v>3956625.3966661668</c:v>
                </c:pt>
                <c:pt idx="1259">
                  <c:v>3959282.6915020114</c:v>
                </c:pt>
                <c:pt idx="1260">
                  <c:v>3962914.3994876207</c:v>
                </c:pt>
                <c:pt idx="1261">
                  <c:v>3967523.8988632131</c:v>
                </c:pt>
                <c:pt idx="1262">
                  <c:v>3974149.2489113174</c:v>
                </c:pt>
                <c:pt idx="1263">
                  <c:v>3982836.9954194217</c:v>
                </c:pt>
                <c:pt idx="1264">
                  <c:v>3993094.2242364758</c:v>
                </c:pt>
                <c:pt idx="1265">
                  <c:v>4004456.1687902561</c:v>
                </c:pt>
                <c:pt idx="1266">
                  <c:v>4015370.4685958656</c:v>
                </c:pt>
                <c:pt idx="1267">
                  <c:v>4025810.5086617437</c:v>
                </c:pt>
                <c:pt idx="1268">
                  <c:v>4035251.0117072589</c:v>
                </c:pt>
                <c:pt idx="1269">
                  <c:v>4042600.2919127736</c:v>
                </c:pt>
                <c:pt idx="1270">
                  <c:v>4048346.8731986517</c:v>
                </c:pt>
                <c:pt idx="1271">
                  <c:v>4053003.251105641</c:v>
                </c:pt>
                <c:pt idx="1272">
                  <c:v>4057080.2889045915</c:v>
                </c:pt>
                <c:pt idx="1273">
                  <c:v>4061612.3962014383</c:v>
                </c:pt>
                <c:pt idx="1274">
                  <c:v>4066610.8328660117</c:v>
                </c:pt>
                <c:pt idx="1275">
                  <c:v>4072071.9974026615</c:v>
                </c:pt>
                <c:pt idx="1276">
                  <c:v>4079027.4236174533</c:v>
                </c:pt>
                <c:pt idx="1277">
                  <c:v>4087509.992827245</c:v>
                </c:pt>
                <c:pt idx="1278">
                  <c:v>4096522.6181704896</c:v>
                </c:pt>
                <c:pt idx="1279">
                  <c:v>4106066.6463471395</c:v>
                </c:pt>
                <c:pt idx="1280">
                  <c:v>4116165.8522326546</c:v>
                </c:pt>
                <c:pt idx="1281">
                  <c:v>4125284.0670034369</c:v>
                </c:pt>
                <c:pt idx="1282">
                  <c:v>4133889.3032392189</c:v>
                </c:pt>
                <c:pt idx="1283">
                  <c:v>4142515.1119601591</c:v>
                </c:pt>
                <c:pt idx="1284">
                  <c:v>4150627.287001099</c:v>
                </c:pt>
                <c:pt idx="1285">
                  <c:v>4157712.1946820389</c:v>
                </c:pt>
                <c:pt idx="1286">
                  <c:v>4163735.2781266123</c:v>
                </c:pt>
                <c:pt idx="1287">
                  <c:v>4169212.9379834193</c:v>
                </c:pt>
                <c:pt idx="1288">
                  <c:v>4173623.1258732108</c:v>
                </c:pt>
                <c:pt idx="1289">
                  <c:v>4177466.8011877248</c:v>
                </c:pt>
                <c:pt idx="1290">
                  <c:v>4181757.3969122437</c:v>
                </c:pt>
                <c:pt idx="1291">
                  <c:v>4186003.7406762671</c:v>
                </c:pt>
                <c:pt idx="1292">
                  <c:v>4189193.1425049282</c:v>
                </c:pt>
                <c:pt idx="1293">
                  <c:v>4191820.8268495235</c:v>
                </c:pt>
                <c:pt idx="1294">
                  <c:v>4194386.8998791613</c:v>
                </c:pt>
                <c:pt idx="1295">
                  <c:v>4197871.0280530229</c:v>
                </c:pt>
                <c:pt idx="1296">
                  <c:v>4203264.9178698556</c:v>
                </c:pt>
                <c:pt idx="1297">
                  <c:v>4210590.031120955</c:v>
                </c:pt>
                <c:pt idx="1298">
                  <c:v>4219395.9160977881</c:v>
                </c:pt>
                <c:pt idx="1299">
                  <c:v>4229220.2889592033</c:v>
                </c:pt>
                <c:pt idx="1300">
                  <c:v>4239110.3719672691</c:v>
                </c:pt>
                <c:pt idx="1301">
                  <c:v>4248552.4230306149</c:v>
                </c:pt>
                <c:pt idx="1302">
                  <c:v>4258037.2863397123</c:v>
                </c:pt>
                <c:pt idx="1303">
                  <c:v>4268059.7373294272</c:v>
                </c:pt>
                <c:pt idx="1304">
                  <c:v>4277652.2487713089</c:v>
                </c:pt>
                <c:pt idx="1305">
                  <c:v>4286271.8859644411</c:v>
                </c:pt>
                <c:pt idx="1306">
                  <c:v>4294413.9740495868</c:v>
                </c:pt>
                <c:pt idx="1307">
                  <c:v>4302058.1519347327</c:v>
                </c:pt>
                <c:pt idx="1308">
                  <c:v>4309204.4196198788</c:v>
                </c:pt>
                <c:pt idx="1309">
                  <c:v>4316332.2916480107</c:v>
                </c:pt>
                <c:pt idx="1310">
                  <c:v>4323460.1636761427</c:v>
                </c:pt>
                <c:pt idx="1311">
                  <c:v>4330073.0756580243</c:v>
                </c:pt>
                <c:pt idx="1312">
                  <c:v>4336172.3733576192</c:v>
                </c:pt>
                <c:pt idx="1313">
                  <c:v>4341248.4795973347</c:v>
                </c:pt>
                <c:pt idx="1314">
                  <c:v>4346277.8978269733</c:v>
                </c:pt>
                <c:pt idx="1315">
                  <c:v>4351276.3667603955</c:v>
                </c:pt>
                <c:pt idx="1316">
                  <c:v>4354271.1016192576</c:v>
                </c:pt>
                <c:pt idx="1317">
                  <c:v>4356704.7185180085</c:v>
                </c:pt>
                <c:pt idx="1318">
                  <c:v>4360056.8969081482</c:v>
                </c:pt>
                <c:pt idx="1319">
                  <c:v>4366238.5914684907</c:v>
                </c:pt>
                <c:pt idx="1320">
                  <c:v>4376787.7689185785</c:v>
                </c:pt>
                <c:pt idx="1321">
                  <c:v>4390844.9285571147</c:v>
                </c:pt>
                <c:pt idx="1322">
                  <c:v>4408586.2692451812</c:v>
                </c:pt>
                <c:pt idx="1323">
                  <c:v>4430209.3631599033</c:v>
                </c:pt>
                <c:pt idx="1324">
                  <c:v>4453963.3623196948</c:v>
                </c:pt>
                <c:pt idx="1325">
                  <c:v>4475726.9467200078</c:v>
                </c:pt>
                <c:pt idx="1326">
                  <c:v>4492641.8787775673</c:v>
                </c:pt>
                <c:pt idx="1327">
                  <c:v>4504948.6849656189</c:v>
                </c:pt>
                <c:pt idx="1328">
                  <c:v>4514653.0610918161</c:v>
                </c:pt>
                <c:pt idx="1329">
                  <c:v>4523296.1023180131</c:v>
                </c:pt>
                <c:pt idx="1330">
                  <c:v>4531939.1435442101</c:v>
                </c:pt>
                <c:pt idx="1331">
                  <c:v>4540582.1847704072</c:v>
                </c:pt>
                <c:pt idx="1332">
                  <c:v>4548694.5585466046</c:v>
                </c:pt>
                <c:pt idx="1333">
                  <c:v>4555196.6640433623</c:v>
                </c:pt>
                <c:pt idx="1334">
                  <c:v>4560588.104989008</c:v>
                </c:pt>
                <c:pt idx="1335">
                  <c:v>4565929.2454765681</c:v>
                </c:pt>
                <c:pt idx="1336">
                  <c:v>4572268.6557254829</c:v>
                </c:pt>
                <c:pt idx="1337">
                  <c:v>4579637.0982563272</c:v>
                </c:pt>
                <c:pt idx="1338">
                  <c:v>4587509.1841718424</c:v>
                </c:pt>
                <c:pt idx="1339">
                  <c:v>4595904.0757973576</c:v>
                </c:pt>
                <c:pt idx="1340">
                  <c:v>4604821.7731328728</c:v>
                </c:pt>
                <c:pt idx="1341">
                  <c:v>4614284.0590837179</c:v>
                </c:pt>
                <c:pt idx="1342">
                  <c:v>4625340.5133326324</c:v>
                </c:pt>
                <c:pt idx="1343">
                  <c:v>4638072.6951172175</c:v>
                </c:pt>
                <c:pt idx="1344">
                  <c:v>4650908.8584652692</c:v>
                </c:pt>
                <c:pt idx="1345">
                  <c:v>4663317.6306597479</c:v>
                </c:pt>
                <c:pt idx="1346">
                  <c:v>4674201.4466821421</c:v>
                </c:pt>
                <c:pt idx="1347">
                  <c:v>4683505.2029811712</c:v>
                </c:pt>
                <c:pt idx="1348">
                  <c:v>4691205.1643201998</c:v>
                </c:pt>
                <c:pt idx="1349">
                  <c:v>4695132.5388574908</c:v>
                </c:pt>
                <c:pt idx="1350">
                  <c:v>4694196.3978207717</c:v>
                </c:pt>
                <c:pt idx="1351">
                  <c:v>4689513.0707066497</c:v>
                </c:pt>
                <c:pt idx="1352">
                  <c:v>4683240.3927912228</c:v>
                </c:pt>
                <c:pt idx="1353">
                  <c:v>4676446.8720158851</c:v>
                </c:pt>
                <c:pt idx="1354">
                  <c:v>4669158.7130349828</c:v>
                </c:pt>
                <c:pt idx="1355">
                  <c:v>4660920.0021810131</c:v>
                </c:pt>
                <c:pt idx="1356">
                  <c:v>4650842.1483532162</c:v>
                </c:pt>
                <c:pt idx="1357">
                  <c:v>4639502.0916900979</c:v>
                </c:pt>
                <c:pt idx="1358">
                  <c:v>4627444.2510670517</c:v>
                </c:pt>
                <c:pt idx="1359">
                  <c:v>4614313.1331521999</c:v>
                </c:pt>
                <c:pt idx="1360">
                  <c:v>4601072.2619327782</c:v>
                </c:pt>
                <c:pt idx="1361">
                  <c:v>4591787.543167145</c:v>
                </c:pt>
                <c:pt idx="1362">
                  <c:v>4589732.9235704914</c:v>
                </c:pt>
                <c:pt idx="1363">
                  <c:v>4595505.101286605</c:v>
                </c:pt>
                <c:pt idx="1364">
                  <c:v>4608491.9070258914</c:v>
                </c:pt>
                <c:pt idx="1365">
                  <c:v>4622671.9570503682</c:v>
                </c:pt>
                <c:pt idx="1366">
                  <c:v>4631752.5906110145</c:v>
                </c:pt>
                <c:pt idx="1367">
                  <c:v>4634281.4431825168</c:v>
                </c:pt>
                <c:pt idx="1368">
                  <c:v>4628619.2076867158</c:v>
                </c:pt>
                <c:pt idx="1369">
                  <c:v>4619877.684487137</c:v>
                </c:pt>
                <c:pt idx="1370">
                  <c:v>4616256.8367652167</c:v>
                </c:pt>
                <c:pt idx="1371">
                  <c:v>4618700.5383153101</c:v>
                </c:pt>
                <c:pt idx="1372">
                  <c:v>4623416.282725404</c:v>
                </c:pt>
                <c:pt idx="1373">
                  <c:v>4626238.658085498</c:v>
                </c:pt>
                <c:pt idx="1374">
                  <c:v>4624881.5184181174</c:v>
                </c:pt>
                <c:pt idx="1375">
                  <c:v>4618341.0226097759</c:v>
                </c:pt>
                <c:pt idx="1376">
                  <c:v>4603394.8759969445</c:v>
                </c:pt>
                <c:pt idx="1377">
                  <c:v>4577950.6894683857</c:v>
                </c:pt>
                <c:pt idx="1378">
                  <c:v>4549614.3402180765</c:v>
                </c:pt>
                <c:pt idx="1379">
                  <c:v>4524436.2882364849</c:v>
                </c:pt>
                <c:pt idx="1380">
                  <c:v>4502469.3802761566</c:v>
                </c:pt>
                <c:pt idx="1381">
                  <c:v>4489577.1833317149</c:v>
                </c:pt>
                <c:pt idx="1382">
                  <c:v>4490715.2625235133</c:v>
                </c:pt>
                <c:pt idx="1383">
                  <c:v>4503288.0795051511</c:v>
                </c:pt>
                <c:pt idx="1384">
                  <c:v>4518971.9400394382</c:v>
                </c:pt>
                <c:pt idx="1385">
                  <c:v>4530163.4916908005</c:v>
                </c:pt>
                <c:pt idx="1386">
                  <c:v>4537395.7278212607</c:v>
                </c:pt>
                <c:pt idx="1387">
                  <c:v>4546549.2742734626</c:v>
                </c:pt>
                <c:pt idx="1388">
                  <c:v>4561862.4133057492</c:v>
                </c:pt>
                <c:pt idx="1389">
                  <c:v>4584590.1624764074</c:v>
                </c:pt>
                <c:pt idx="1390">
                  <c:v>4611413.9680841723</c:v>
                </c:pt>
                <c:pt idx="1391">
                  <c:v>4635907.8764895312</c:v>
                </c:pt>
                <c:pt idx="1392">
                  <c:v>4654170.5187725369</c:v>
                </c:pt>
                <c:pt idx="1393">
                  <c:v>4665905.1522847051</c:v>
                </c:pt>
                <c:pt idx="1394">
                  <c:v>4672402.3878099602</c:v>
                </c:pt>
                <c:pt idx="1395">
                  <c:v>4676022.2264952157</c:v>
                </c:pt>
                <c:pt idx="1396">
                  <c:v>4677469.3399920994</c:v>
                </c:pt>
                <c:pt idx="1397">
                  <c:v>4676391.9995841328</c:v>
                </c:pt>
                <c:pt idx="1398">
                  <c:v>4673549.8237654138</c:v>
                </c:pt>
                <c:pt idx="1399">
                  <c:v>4669012.6915983614</c:v>
                </c:pt>
                <c:pt idx="1400">
                  <c:v>4662879.772051516</c:v>
                </c:pt>
                <c:pt idx="1401">
                  <c:v>4655914.2142374022</c:v>
                </c:pt>
                <c:pt idx="1402">
                  <c:v>4647265.9422492711</c:v>
                </c:pt>
                <c:pt idx="1403">
                  <c:v>4633913.1100313067</c:v>
                </c:pt>
                <c:pt idx="1404">
                  <c:v>4612978.8840400456</c:v>
                </c:pt>
                <c:pt idx="1405">
                  <c:v>4590037.4209328024</c:v>
                </c:pt>
                <c:pt idx="1406">
                  <c:v>4573814.754127535</c:v>
                </c:pt>
                <c:pt idx="1407">
                  <c:v>4567736.0845020777</c:v>
                </c:pt>
                <c:pt idx="1408">
                  <c:v>4568852.9396992195</c:v>
                </c:pt>
                <c:pt idx="1409">
                  <c:v>4571600.7101560179</c:v>
                </c:pt>
                <c:pt idx="1410">
                  <c:v>4573470.1373154037</c:v>
                </c:pt>
                <c:pt idx="1411">
                  <c:v>4574434.0445994744</c:v>
                </c:pt>
                <c:pt idx="1412">
                  <c:v>4574851.309248656</c:v>
                </c:pt>
                <c:pt idx="1413">
                  <c:v>4575957.628169938</c:v>
                </c:pt>
                <c:pt idx="1414">
                  <c:v>4580229.6284380266</c:v>
                </c:pt>
                <c:pt idx="1415">
                  <c:v>4589914.7545309551</c:v>
                </c:pt>
                <c:pt idx="1416">
                  <c:v>4605323.8369228123</c:v>
                </c:pt>
                <c:pt idx="1417">
                  <c:v>4624228.2718186351</c:v>
                </c:pt>
                <c:pt idx="1418">
                  <c:v>4642148.3582903966</c:v>
                </c:pt>
                <c:pt idx="1419">
                  <c:v>4653795.6414557761</c:v>
                </c:pt>
                <c:pt idx="1420">
                  <c:v>4656676.7869122745</c:v>
                </c:pt>
                <c:pt idx="1421">
                  <c:v>4650371.1316426536</c:v>
                </c:pt>
                <c:pt idx="1422">
                  <c:v>4638884.5573199373</c:v>
                </c:pt>
                <c:pt idx="1423">
                  <c:v>4631937.1793029932</c:v>
                </c:pt>
                <c:pt idx="1424">
                  <c:v>4632583.5765615758</c:v>
                </c:pt>
                <c:pt idx="1425">
                  <c:v>4639361.5703814989</c:v>
                </c:pt>
                <c:pt idx="1426">
                  <c:v>4653403.4248787127</c:v>
                </c:pt>
                <c:pt idx="1427">
                  <c:v>4670310.5542752137</c:v>
                </c:pt>
                <c:pt idx="1428">
                  <c:v>4681416.8496539528</c:v>
                </c:pt>
                <c:pt idx="1429">
                  <c:v>4684654.0350746112</c:v>
                </c:pt>
                <c:pt idx="1430">
                  <c:v>4680966.3252177509</c:v>
                </c:pt>
                <c:pt idx="1431">
                  <c:v>4669772.1902987473</c:v>
                </c:pt>
                <c:pt idx="1432">
                  <c:v>4651086.0559610613</c:v>
                </c:pt>
                <c:pt idx="1433">
                  <c:v>4631326.8927400913</c:v>
                </c:pt>
                <c:pt idx="1434">
                  <c:v>4614681.6050454555</c:v>
                </c:pt>
                <c:pt idx="1435">
                  <c:v>4606581.457606324</c:v>
                </c:pt>
                <c:pt idx="1436">
                  <c:v>4606570.2167783892</c:v>
                </c:pt>
                <c:pt idx="1437">
                  <c:v>4610305.0433812523</c:v>
                </c:pt>
                <c:pt idx="1438">
                  <c:v>4614729.3966125576</c:v>
                </c:pt>
                <c:pt idx="1439">
                  <c:v>4617475.40791455</c:v>
                </c:pt>
                <c:pt idx="1440">
                  <c:v>4617918.068552549</c:v>
                </c:pt>
                <c:pt idx="1441">
                  <c:v>4615677.8060438633</c:v>
                </c:pt>
                <c:pt idx="1442">
                  <c:v>4612844.2439050404</c:v>
                </c:pt>
                <c:pt idx="1443">
                  <c:v>4611989.9624238405</c:v>
                </c:pt>
                <c:pt idx="1444">
                  <c:v>4613034.9742198875</c:v>
                </c:pt>
                <c:pt idx="1445">
                  <c:v>4614698.4149736874</c:v>
                </c:pt>
                <c:pt idx="1446">
                  <c:v>4615290.2810177971</c:v>
                </c:pt>
                <c:pt idx="1447">
                  <c:v>4612224.5025381185</c:v>
                </c:pt>
                <c:pt idx="1448">
                  <c:v>4605222.0228439253</c:v>
                </c:pt>
                <c:pt idx="1449">
                  <c:v>4599033.9556785421</c:v>
                </c:pt>
                <c:pt idx="1450">
                  <c:v>4596668.2581930589</c:v>
                </c:pt>
                <c:pt idx="1451">
                  <c:v>4596373.2664816547</c:v>
                </c:pt>
                <c:pt idx="1452">
                  <c:v>4596373.2664816547</c:v>
                </c:pt>
                <c:pt idx="1453">
                  <c:v>4596373.2664816547</c:v>
                </c:pt>
                <c:pt idx="1454">
                  <c:v>4596373.2664816547</c:v>
                </c:pt>
                <c:pt idx="1455">
                  <c:v>4596373.2664816547</c:v>
                </c:pt>
                <c:pt idx="1456">
                  <c:v>4596373.2664816547</c:v>
                </c:pt>
                <c:pt idx="1457">
                  <c:v>4596373.2664816547</c:v>
                </c:pt>
                <c:pt idx="1458">
                  <c:v>4596373.2664816547</c:v>
                </c:pt>
                <c:pt idx="1459">
                  <c:v>4596373.2664816547</c:v>
                </c:pt>
                <c:pt idx="1460">
                  <c:v>4596373.2664816547</c:v>
                </c:pt>
                <c:pt idx="1461">
                  <c:v>4596373.2664816547</c:v>
                </c:pt>
                <c:pt idx="1462">
                  <c:v>4596373.2664816547</c:v>
                </c:pt>
                <c:pt idx="1463">
                  <c:v>4596373.2664816547</c:v>
                </c:pt>
                <c:pt idx="1464">
                  <c:v>4596373.2664816547</c:v>
                </c:pt>
                <c:pt idx="1465">
                  <c:v>4596373.2664816547</c:v>
                </c:pt>
                <c:pt idx="1466">
                  <c:v>4596373.2664816547</c:v>
                </c:pt>
                <c:pt idx="1467">
                  <c:v>4596373.2664816547</c:v>
                </c:pt>
                <c:pt idx="1468">
                  <c:v>4596373.2664816547</c:v>
                </c:pt>
                <c:pt idx="1469">
                  <c:v>4596373.2664816547</c:v>
                </c:pt>
                <c:pt idx="1470">
                  <c:v>4596373.2664816547</c:v>
                </c:pt>
                <c:pt idx="1471">
                  <c:v>4596373.2664816547</c:v>
                </c:pt>
                <c:pt idx="1472">
                  <c:v>4596373.2664816547</c:v>
                </c:pt>
                <c:pt idx="1473">
                  <c:v>4596373.2664816547</c:v>
                </c:pt>
                <c:pt idx="1474">
                  <c:v>4596373.2664816547</c:v>
                </c:pt>
                <c:pt idx="1475">
                  <c:v>4596373.2664816547</c:v>
                </c:pt>
                <c:pt idx="1476">
                  <c:v>4596373.2664816547</c:v>
                </c:pt>
                <c:pt idx="1477">
                  <c:v>4596373.2664816547</c:v>
                </c:pt>
                <c:pt idx="1478">
                  <c:v>4596373.2664816547</c:v>
                </c:pt>
                <c:pt idx="1479">
                  <c:v>4597129.6937873634</c:v>
                </c:pt>
                <c:pt idx="1480">
                  <c:v>4598556.5675790524</c:v>
                </c:pt>
                <c:pt idx="1481">
                  <c:v>4600352.9456110671</c:v>
                </c:pt>
                <c:pt idx="1482">
                  <c:v>4602296.4078945247</c:v>
                </c:pt>
                <c:pt idx="1483">
                  <c:v>4604320.182272342</c:v>
                </c:pt>
                <c:pt idx="1484">
                  <c:v>4606473.5649801176</c:v>
                </c:pt>
                <c:pt idx="1485">
                  <c:v>4609007.553516875</c:v>
                </c:pt>
                <c:pt idx="1486">
                  <c:v>4612445.0606865622</c:v>
                </c:pt>
                <c:pt idx="1487">
                  <c:v>4617234.6730932156</c:v>
                </c:pt>
                <c:pt idx="1488">
                  <c:v>4623897.0948854405</c:v>
                </c:pt>
                <c:pt idx="1489">
                  <c:v>4632969.9571394762</c:v>
                </c:pt>
                <c:pt idx="1490">
                  <c:v>4644791.1788314497</c:v>
                </c:pt>
                <c:pt idx="1491">
                  <c:v>4659366.623807732</c:v>
                </c:pt>
                <c:pt idx="1492">
                  <c:v>4676068.1859913934</c:v>
                </c:pt>
                <c:pt idx="1493">
                  <c:v>4693909.3178730942</c:v>
                </c:pt>
                <c:pt idx="1494">
                  <c:v>4712372.1393888723</c:v>
                </c:pt>
                <c:pt idx="1495">
                  <c:v>4730575.9691786077</c:v>
                </c:pt>
                <c:pt idx="1496">
                  <c:v>4748081.1612927727</c:v>
                </c:pt>
                <c:pt idx="1497">
                  <c:v>4764536.9481615918</c:v>
                </c:pt>
                <c:pt idx="1498">
                  <c:v>4779282.3673910731</c:v>
                </c:pt>
                <c:pt idx="1499">
                  <c:v>4791998.1798718469</c:v>
                </c:pt>
                <c:pt idx="1500">
                  <c:v>4802423.8921135543</c:v>
                </c:pt>
                <c:pt idx="1501">
                  <c:v>4811702.9936140291</c:v>
                </c:pt>
                <c:pt idx="1502">
                  <c:v>4820477.7527019773</c:v>
                </c:pt>
                <c:pt idx="1503">
                  <c:v>4829034.1503976528</c:v>
                </c:pt>
                <c:pt idx="1504">
                  <c:v>4837735.1349946363</c:v>
                </c:pt>
                <c:pt idx="1505">
                  <c:v>4845853.4686577348</c:v>
                </c:pt>
                <c:pt idx="1506">
                  <c:v>4853712.9794433881</c:v>
                </c:pt>
                <c:pt idx="1507">
                  <c:v>4862028.4130437551</c:v>
                </c:pt>
                <c:pt idx="1508">
                  <c:v>4871191.8603561269</c:v>
                </c:pt>
                <c:pt idx="1509">
                  <c:v>4881611.6121291379</c:v>
                </c:pt>
                <c:pt idx="1510">
                  <c:v>4894491.964193671</c:v>
                </c:pt>
                <c:pt idx="1511">
                  <c:v>4910799.7613714421</c:v>
                </c:pt>
                <c:pt idx="1512">
                  <c:v>4930831.3900147891</c:v>
                </c:pt>
                <c:pt idx="1513">
                  <c:v>4954543.8902743086</c:v>
                </c:pt>
                <c:pt idx="1514">
                  <c:v>4980595.3286113935</c:v>
                </c:pt>
                <c:pt idx="1515">
                  <c:v>5006459.8729711743</c:v>
                </c:pt>
                <c:pt idx="1516">
                  <c:v>5029208.1394580044</c:v>
                </c:pt>
                <c:pt idx="1517">
                  <c:v>5048396.5390297975</c:v>
                </c:pt>
                <c:pt idx="1518">
                  <c:v>5064709.2472763415</c:v>
                </c:pt>
                <c:pt idx="1519">
                  <c:v>5078887.6045453455</c:v>
                </c:pt>
                <c:pt idx="1520">
                  <c:v>5091337.5248776721</c:v>
                </c:pt>
                <c:pt idx="1521">
                  <c:v>5101955.1974137025</c:v>
                </c:pt>
                <c:pt idx="1522">
                  <c:v>5110214.3636524528</c:v>
                </c:pt>
                <c:pt idx="1523">
                  <c:v>5115060.1845909888</c:v>
                </c:pt>
                <c:pt idx="1524">
                  <c:v>5115024.051436414</c:v>
                </c:pt>
                <c:pt idx="1525">
                  <c:v>5108722.8363029519</c:v>
                </c:pt>
                <c:pt idx="1526">
                  <c:v>5097332.5750081092</c:v>
                </c:pt>
                <c:pt idx="1527">
                  <c:v>5082986.1457797559</c:v>
                </c:pt>
                <c:pt idx="1528">
                  <c:v>5068974.5817097891</c:v>
                </c:pt>
                <c:pt idx="1529">
                  <c:v>5057801.4264521757</c:v>
                </c:pt>
                <c:pt idx="1530">
                  <c:v>5050499.8103058012</c:v>
                </c:pt>
                <c:pt idx="1531">
                  <c:v>5047663.6001238441</c:v>
                </c:pt>
                <c:pt idx="1532">
                  <c:v>5049158.5561371902</c:v>
                </c:pt>
                <c:pt idx="1533">
                  <c:v>5054961.251937611</c:v>
                </c:pt>
                <c:pt idx="1534">
                  <c:v>5065573.8121968973</c:v>
                </c:pt>
                <c:pt idx="1535">
                  <c:v>5082052.0352549348</c:v>
                </c:pt>
                <c:pt idx="1536">
                  <c:v>5104920.6159252943</c:v>
                </c:pt>
                <c:pt idx="1537">
                  <c:v>5133113.543486326</c:v>
                </c:pt>
                <c:pt idx="1538">
                  <c:v>5166294.9553940138</c:v>
                </c:pt>
                <c:pt idx="1539">
                  <c:v>5203624.3291209675</c:v>
                </c:pt>
                <c:pt idx="1540">
                  <c:v>5244428.7392440336</c:v>
                </c:pt>
                <c:pt idx="1541">
                  <c:v>5287981.6382049732</c:v>
                </c:pt>
                <c:pt idx="1542">
                  <c:v>5331627.1997590614</c:v>
                </c:pt>
                <c:pt idx="1543">
                  <c:v>5372263.0589881428</c:v>
                </c:pt>
                <c:pt idx="1544">
                  <c:v>5405800.1946177837</c:v>
                </c:pt>
                <c:pt idx="1545">
                  <c:v>5431401.0252357712</c:v>
                </c:pt>
                <c:pt idx="1546">
                  <c:v>5451518.8570907917</c:v>
                </c:pt>
                <c:pt idx="1547">
                  <c:v>5468286.0145080071</c:v>
                </c:pt>
                <c:pt idx="1548">
                  <c:v>5484582.5763982655</c:v>
                </c:pt>
                <c:pt idx="1549">
                  <c:v>5501633.2618365409</c:v>
                </c:pt>
                <c:pt idx="1550">
                  <c:v>5520048.4262096686</c:v>
                </c:pt>
                <c:pt idx="1551">
                  <c:v>5539911.8280717358</c:v>
                </c:pt>
                <c:pt idx="1552">
                  <c:v>5560632.0318230027</c:v>
                </c:pt>
                <c:pt idx="1553">
                  <c:v>5581639.9819776639</c:v>
                </c:pt>
                <c:pt idx="1554">
                  <c:v>5602902.0238818452</c:v>
                </c:pt>
                <c:pt idx="1555">
                  <c:v>5625711.0695821252</c:v>
                </c:pt>
                <c:pt idx="1556">
                  <c:v>5650763.6338044209</c:v>
                </c:pt>
                <c:pt idx="1557">
                  <c:v>5678184.578749097</c:v>
                </c:pt>
                <c:pt idx="1558">
                  <c:v>5708716.066168352</c:v>
                </c:pt>
                <c:pt idx="1559">
                  <c:v>5742575.7927904595</c:v>
                </c:pt>
                <c:pt idx="1560">
                  <c:v>5777901.0084853359</c:v>
                </c:pt>
                <c:pt idx="1561">
                  <c:v>5814046.1679387093</c:v>
                </c:pt>
                <c:pt idx="1562">
                  <c:v>5851023.6831067512</c:v>
                </c:pt>
                <c:pt idx="1563">
                  <c:v>5889545.8524960736</c:v>
                </c:pt>
                <c:pt idx="1564">
                  <c:v>5929701.7852633018</c:v>
                </c:pt>
                <c:pt idx="1565">
                  <c:v>5970806.4612099817</c:v>
                </c:pt>
                <c:pt idx="1566">
                  <c:v>6013607.8921782328</c:v>
                </c:pt>
                <c:pt idx="1567">
                  <c:v>6056713.0498298816</c:v>
                </c:pt>
                <c:pt idx="1568">
                  <c:v>6098488.1559849214</c:v>
                </c:pt>
                <c:pt idx="1569">
                  <c:v>6139593.4930239739</c:v>
                </c:pt>
                <c:pt idx="1570">
                  <c:v>6179946.08935076</c:v>
                </c:pt>
                <c:pt idx="1571">
                  <c:v>6219464.7240878083</c:v>
                </c:pt>
                <c:pt idx="1572">
                  <c:v>6258070.0417350484</c:v>
                </c:pt>
                <c:pt idx="1573">
                  <c:v>6294088.742734286</c:v>
                </c:pt>
                <c:pt idx="1574">
                  <c:v>6326514.9504828025</c:v>
                </c:pt>
                <c:pt idx="1575">
                  <c:v>6356013.0170063609</c:v>
                </c:pt>
                <c:pt idx="1576">
                  <c:v>6381653.2331804419</c:v>
                </c:pt>
                <c:pt idx="1577">
                  <c:v>6403285.9827353759</c:v>
                </c:pt>
                <c:pt idx="1578">
                  <c:v>6421638.3659294564</c:v>
                </c:pt>
                <c:pt idx="1579">
                  <c:v>6438259.3817283101</c:v>
                </c:pt>
                <c:pt idx="1580">
                  <c:v>6453157.4112051511</c:v>
                </c:pt>
                <c:pt idx="1581">
                  <c:v>6467075.0407788204</c:v>
                </c:pt>
                <c:pt idx="1582">
                  <c:v>6480054.1132730599</c:v>
                </c:pt>
                <c:pt idx="1583">
                  <c:v>6490442.8888875861</c:v>
                </c:pt>
                <c:pt idx="1584">
                  <c:v>6499029.1697926736</c:v>
                </c:pt>
                <c:pt idx="1585">
                  <c:v>6505805.93108756</c:v>
                </c:pt>
                <c:pt idx="1586">
                  <c:v>6510771.4065347556</c:v>
                </c:pt>
                <c:pt idx="1587">
                  <c:v>6514702.96287842</c:v>
                </c:pt>
                <c:pt idx="1588">
                  <c:v>6519153.5796205886</c:v>
                </c:pt>
                <c:pt idx="1589">
                  <c:v>6525663.5194864757</c:v>
                </c:pt>
                <c:pt idx="1590">
                  <c:v>6534258.2050979193</c:v>
                </c:pt>
                <c:pt idx="1591">
                  <c:v>6544942.6358775944</c:v>
                </c:pt>
                <c:pt idx="1592">
                  <c:v>6557008.2032775246</c:v>
                </c:pt>
                <c:pt idx="1593">
                  <c:v>6570445.2823431678</c:v>
                </c:pt>
                <c:pt idx="1594">
                  <c:v>6585310.7171027251</c:v>
                </c:pt>
                <c:pt idx="1595">
                  <c:v>6598619.8801543741</c:v>
                </c:pt>
                <c:pt idx="1596">
                  <c:v>6610317.4199971603</c:v>
                </c:pt>
                <c:pt idx="1597">
                  <c:v>6619675.0086260512</c:v>
                </c:pt>
                <c:pt idx="1598">
                  <c:v>6625896.3905222816</c:v>
                </c:pt>
                <c:pt idx="1599">
                  <c:v>6630458.319631028</c:v>
                </c:pt>
                <c:pt idx="1600">
                  <c:v>6633363.3945567254</c:v>
                </c:pt>
                <c:pt idx="1601">
                  <c:v>6635336.8957471959</c:v>
                </c:pt>
                <c:pt idx="1602">
                  <c:v>6638529.5476144245</c:v>
                </c:pt>
                <c:pt idx="1603">
                  <c:v>6644375.7288604742</c:v>
                </c:pt>
                <c:pt idx="1604">
                  <c:v>6652186.6592861917</c:v>
                </c:pt>
                <c:pt idx="1605">
                  <c:v>6662665.8198515112</c:v>
                </c:pt>
                <c:pt idx="1606">
                  <c:v>6675181.1883855723</c:v>
                </c:pt>
                <c:pt idx="1607">
                  <c:v>6689029.3383367267</c:v>
                </c:pt>
                <c:pt idx="1608">
                  <c:v>6704269.0162678808</c:v>
                </c:pt>
                <c:pt idx="1609">
                  <c:v>6720900.2221790357</c:v>
                </c:pt>
                <c:pt idx="1610">
                  <c:v>6738295.110673097</c:v>
                </c:pt>
                <c:pt idx="1611">
                  <c:v>6756421.762557094</c:v>
                </c:pt>
                <c:pt idx="1612">
                  <c:v>6776751.8655864168</c:v>
                </c:pt>
                <c:pt idx="1613">
                  <c:v>6799336.6320595667</c:v>
                </c:pt>
                <c:pt idx="1614">
                  <c:v>6824275.0117639387</c:v>
                </c:pt>
                <c:pt idx="1615">
                  <c:v>6851635.9626811668</c:v>
                </c:pt>
                <c:pt idx="1616">
                  <c:v>6882258.1278423397</c:v>
                </c:pt>
                <c:pt idx="1617">
                  <c:v>6915568.4822180374</c:v>
                </c:pt>
                <c:pt idx="1618">
                  <c:v>6950936.4818384144</c:v>
                </c:pt>
                <c:pt idx="1619">
                  <c:v>6986233.2541852044</c:v>
                </c:pt>
                <c:pt idx="1620">
                  <c:v>7019853.3852658477</c:v>
                </c:pt>
                <c:pt idx="1621">
                  <c:v>7051711.7242684299</c:v>
                </c:pt>
                <c:pt idx="1622">
                  <c:v>7080921.3025720995</c:v>
                </c:pt>
                <c:pt idx="1623">
                  <c:v>7105829.3392785862</c:v>
                </c:pt>
                <c:pt idx="1624">
                  <c:v>7125470.7110624555</c:v>
                </c:pt>
                <c:pt idx="1625">
                  <c:v>7140490.639866069</c:v>
                </c:pt>
                <c:pt idx="1626">
                  <c:v>7148523.1367119569</c:v>
                </c:pt>
                <c:pt idx="1627">
                  <c:v>7148731.3124517994</c:v>
                </c:pt>
                <c:pt idx="1628">
                  <c:v>7142687.9443135299</c:v>
                </c:pt>
                <c:pt idx="1629">
                  <c:v>7132716.291860152</c:v>
                </c:pt>
                <c:pt idx="1630">
                  <c:v>7122551.4092521574</c:v>
                </c:pt>
                <c:pt idx="1631">
                  <c:v>7116477.7621158259</c:v>
                </c:pt>
                <c:pt idx="1632">
                  <c:v>7116552.4742062939</c:v>
                </c:pt>
                <c:pt idx="1633">
                  <c:v>7123418.9267108776</c:v>
                </c:pt>
                <c:pt idx="1634">
                  <c:v>7135758.6515936889</c:v>
                </c:pt>
                <c:pt idx="1635">
                  <c:v>7150146.7409008909</c:v>
                </c:pt>
                <c:pt idx="1636">
                  <c:v>7164534.8302080929</c:v>
                </c:pt>
                <c:pt idx="1637">
                  <c:v>7176816.4038166767</c:v>
                </c:pt>
                <c:pt idx="1638">
                  <c:v>7186941.5179933636</c:v>
                </c:pt>
                <c:pt idx="1639">
                  <c:v>7195584.8808962395</c:v>
                </c:pt>
                <c:pt idx="1640">
                  <c:v>7204101.8281517727</c:v>
                </c:pt>
                <c:pt idx="1641">
                  <c:v>7214562.5750250146</c:v>
                </c:pt>
                <c:pt idx="1642">
                  <c:v>7228369.7594027175</c:v>
                </c:pt>
                <c:pt idx="1643">
                  <c:v>7246971.9473008886</c:v>
                </c:pt>
                <c:pt idx="1644">
                  <c:v>7269852.2935364218</c:v>
                </c:pt>
                <c:pt idx="1645">
                  <c:v>7296449.0582888126</c:v>
                </c:pt>
                <c:pt idx="1646">
                  <c:v>7326254.1026783967</c:v>
                </c:pt>
                <c:pt idx="1647">
                  <c:v>7358671.2853115471</c:v>
                </c:pt>
                <c:pt idx="1648">
                  <c:v>7393851.3918037759</c:v>
                </c:pt>
                <c:pt idx="1649">
                  <c:v>7430467.5398731316</c:v>
                </c:pt>
                <c:pt idx="1650">
                  <c:v>7467818.9779778514</c:v>
                </c:pt>
                <c:pt idx="1651">
                  <c:v>7504439.2184887938</c:v>
                </c:pt>
                <c:pt idx="1652">
                  <c:v>7539452.3274333505</c:v>
                </c:pt>
                <c:pt idx="1653">
                  <c:v>7573522.5981348101</c:v>
                </c:pt>
                <c:pt idx="1654">
                  <c:v>7605818.2336896202</c:v>
                </c:pt>
                <c:pt idx="1655">
                  <c:v>7636975.8490486732</c:v>
                </c:pt>
                <c:pt idx="1656">
                  <c:v>7668518.8789625494</c:v>
                </c:pt>
                <c:pt idx="1657">
                  <c:v>7700450.8457431355</c:v>
                </c:pt>
                <c:pt idx="1658">
                  <c:v>7732775.2956636241</c:v>
                </c:pt>
                <c:pt idx="1659">
                  <c:v>7765495.7989585111</c:v>
                </c:pt>
                <c:pt idx="1660">
                  <c:v>7798615.9498235993</c:v>
                </c:pt>
                <c:pt idx="1661">
                  <c:v>7831342.710095996</c:v>
                </c:pt>
                <c:pt idx="1662">
                  <c:v>7864420.728721058</c:v>
                </c:pt>
                <c:pt idx="1663">
                  <c:v>7897903.6205412121</c:v>
                </c:pt>
                <c:pt idx="1664">
                  <c:v>7930121.6610978888</c:v>
                </c:pt>
                <c:pt idx="1665">
                  <c:v>7961825.3451444348</c:v>
                </c:pt>
                <c:pt idx="1666">
                  <c:v>7992189.9755562777</c:v>
                </c:pt>
                <c:pt idx="1667">
                  <c:v>8021106.6364199389</c:v>
                </c:pt>
                <c:pt idx="1668">
                  <c:v>8049389.9568090709</c:v>
                </c:pt>
                <c:pt idx="1669">
                  <c:v>8076988.9158796072</c:v>
                </c:pt>
                <c:pt idx="1670">
                  <c:v>8103900.1138882162</c:v>
                </c:pt>
                <c:pt idx="1671">
                  <c:v>8129245.0316399047</c:v>
                </c:pt>
                <c:pt idx="1672">
                  <c:v>8153804.9326768396</c:v>
                </c:pt>
                <c:pt idx="1673">
                  <c:v>8178409.2898638928</c:v>
                </c:pt>
                <c:pt idx="1674">
                  <c:v>8202226.7835377343</c:v>
                </c:pt>
                <c:pt idx="1675">
                  <c:v>8225212.8982065758</c:v>
                </c:pt>
                <c:pt idx="1676">
                  <c:v>8247367.6338704173</c:v>
                </c:pt>
                <c:pt idx="1677">
                  <c:v>8267818.3717574701</c:v>
                </c:pt>
                <c:pt idx="1678">
                  <c:v>8286527.9809491588</c:v>
                </c:pt>
                <c:pt idx="1679">
                  <c:v>8304291.0647863373</c:v>
                </c:pt>
                <c:pt idx="1680">
                  <c:v>8321937.5688080639</c:v>
                </c:pt>
                <c:pt idx="1681">
                  <c:v>8341115.0582498126</c:v>
                </c:pt>
                <c:pt idx="1682">
                  <c:v>8362721.2584410552</c:v>
                </c:pt>
                <c:pt idx="1683">
                  <c:v>8386796.0449922979</c:v>
                </c:pt>
                <c:pt idx="1684">
                  <c:v>8414255.1929714307</c:v>
                </c:pt>
                <c:pt idx="1685">
                  <c:v>8443554.4596848506</c:v>
                </c:pt>
                <c:pt idx="1686">
                  <c:v>8473046.4452865385</c:v>
                </c:pt>
                <c:pt idx="1687">
                  <c:v>8502732.0977456383</c:v>
                </c:pt>
                <c:pt idx="1688">
                  <c:v>8530943.0585664548</c:v>
                </c:pt>
                <c:pt idx="1689">
                  <c:v>8557577.1352257319</c:v>
                </c:pt>
                <c:pt idx="1690">
                  <c:v>8583466.6007377338</c:v>
                </c:pt>
                <c:pt idx="1691">
                  <c:v>8608563.9024221953</c:v>
                </c:pt>
                <c:pt idx="1692">
                  <c:v>8633706.3754455801</c:v>
                </c:pt>
                <c:pt idx="1693">
                  <c:v>8658894.0797111504</c:v>
                </c:pt>
                <c:pt idx="1694">
                  <c:v>8684127.075168971</c:v>
                </c:pt>
                <c:pt idx="1695">
                  <c:v>8709405.421815902</c:v>
                </c:pt>
                <c:pt idx="1696">
                  <c:v>8734729.1796956062</c:v>
                </c:pt>
                <c:pt idx="1697">
                  <c:v>8760098.4088985454</c:v>
                </c:pt>
                <c:pt idx="1698">
                  <c:v>8784670.6530919783</c:v>
                </c:pt>
                <c:pt idx="1699">
                  <c:v>8807557.8643454127</c:v>
                </c:pt>
                <c:pt idx="1700">
                  <c:v>8828717.7869233526</c:v>
                </c:pt>
                <c:pt idx="1701">
                  <c:v>8848952.8273602836</c:v>
                </c:pt>
                <c:pt idx="1702">
                  <c:v>8869105.0871558543</c:v>
                </c:pt>
                <c:pt idx="1703">
                  <c:v>8888336.8756553158</c:v>
                </c:pt>
                <c:pt idx="1704">
                  <c:v>8907447.2671345938</c:v>
                </c:pt>
                <c:pt idx="1705">
                  <c:v>8927311.6806554105</c:v>
                </c:pt>
                <c:pt idx="1706">
                  <c:v>8947094.3896876313</c:v>
                </c:pt>
                <c:pt idx="1707">
                  <c:v>8967627.6664967295</c:v>
                </c:pt>
                <c:pt idx="1708">
                  <c:v>8988951.02315557</c:v>
                </c:pt>
                <c:pt idx="1709">
                  <c:v>9010232.484902624</c:v>
                </c:pt>
                <c:pt idx="1710">
                  <c:v>9033132.2485095598</c:v>
                </c:pt>
                <c:pt idx="1711">
                  <c:v>9057736.605696613</c:v>
                </c:pt>
                <c:pt idx="1712">
                  <c:v>9083216.8573804535</c:v>
                </c:pt>
                <c:pt idx="1713">
                  <c:v>9110453.0071400795</c:v>
                </c:pt>
                <c:pt idx="1714">
                  <c:v>9138663.967960896</c:v>
                </c:pt>
                <c:pt idx="1715">
                  <c:v>9167854.2073151022</c:v>
                </c:pt>
                <c:pt idx="1716">
                  <c:v>9198077.356050672</c:v>
                </c:pt>
                <c:pt idx="1717">
                  <c:v>9229339.6145286113</c:v>
                </c:pt>
                <c:pt idx="1718">
                  <c:v>9261698.1997426171</c:v>
                </c:pt>
                <c:pt idx="1719">
                  <c:v>9295161.172424132</c:v>
                </c:pt>
                <c:pt idx="1720">
                  <c:v>9328937.2460948545</c:v>
                </c:pt>
                <c:pt idx="1721">
                  <c:v>9361264.6724540014</c:v>
                </c:pt>
                <c:pt idx="1722">
                  <c:v>9391223.3108259626</c:v>
                </c:pt>
                <c:pt idx="1723">
                  <c:v>9418702.7011956088</c:v>
                </c:pt>
                <c:pt idx="1724">
                  <c:v>9443649.3034119662</c:v>
                </c:pt>
                <c:pt idx="1725">
                  <c:v>9463392.7416216116</c:v>
                </c:pt>
                <c:pt idx="1726">
                  <c:v>9476077.2453043908</c:v>
                </c:pt>
                <c:pt idx="1727">
                  <c:v>9480783.6359850708</c:v>
                </c:pt>
                <c:pt idx="1728">
                  <c:v>9476665.1775647756</c:v>
                </c:pt>
                <c:pt idx="1729">
                  <c:v>9463842.2150142882</c:v>
                </c:pt>
                <c:pt idx="1730">
                  <c:v>9445802.1495645139</c:v>
                </c:pt>
                <c:pt idx="1731">
                  <c:v>9425949.5927169099</c:v>
                </c:pt>
                <c:pt idx="1732">
                  <c:v>9405940.8772289269</c:v>
                </c:pt>
                <c:pt idx="1733">
                  <c:v>9387344.0102104135</c:v>
                </c:pt>
                <c:pt idx="1734">
                  <c:v>9370132.751031056</c:v>
                </c:pt>
                <c:pt idx="1735">
                  <c:v>9353547.8040794916</c:v>
                </c:pt>
                <c:pt idx="1736">
                  <c:v>9336151.9433449619</c:v>
                </c:pt>
                <c:pt idx="1737">
                  <c:v>9318703.1031506788</c:v>
                </c:pt>
                <c:pt idx="1738">
                  <c:v>9301917.1824060921</c:v>
                </c:pt>
                <c:pt idx="1739">
                  <c:v>9286461.5132927522</c:v>
                </c:pt>
                <c:pt idx="1740">
                  <c:v>9274277.6493148599</c:v>
                </c:pt>
                <c:pt idx="1741">
                  <c:v>9266558.5508669149</c:v>
                </c:pt>
                <c:pt idx="1742">
                  <c:v>9261925.2346588969</c:v>
                </c:pt>
                <c:pt idx="1743">
                  <c:v>9259050.9656852055</c:v>
                </c:pt>
                <c:pt idx="1744">
                  <c:v>9257917.7873444594</c:v>
                </c:pt>
                <c:pt idx="1745">
                  <c:v>9257273.1027645413</c:v>
                </c:pt>
                <c:pt idx="1746">
                  <c:v>9256500.2242714707</c:v>
                </c:pt>
                <c:pt idx="1747">
                  <c:v>9256806.3410718422</c:v>
                </c:pt>
                <c:pt idx="1748">
                  <c:v>9258198.3542121015</c:v>
                </c:pt>
                <c:pt idx="1749">
                  <c:v>9260658.0246507321</c:v>
                </c:pt>
                <c:pt idx="1750">
                  <c:v>9264786.969157923</c:v>
                </c:pt>
                <c:pt idx="1751">
                  <c:v>9269414.5111757293</c:v>
                </c:pt>
                <c:pt idx="1752">
                  <c:v>9273954.6832413301</c:v>
                </c:pt>
                <c:pt idx="1753">
                  <c:v>9278408.5219619796</c:v>
                </c:pt>
                <c:pt idx="1754">
                  <c:v>9282777.0580950044</c:v>
                </c:pt>
                <c:pt idx="1755">
                  <c:v>9287061.316547798</c:v>
                </c:pt>
                <c:pt idx="1756">
                  <c:v>9291262.3163778316</c:v>
                </c:pt>
                <c:pt idx="1757">
                  <c:v>9294816.9909476452</c:v>
                </c:pt>
                <c:pt idx="1758">
                  <c:v>9298278.2310864497</c:v>
                </c:pt>
                <c:pt idx="1759">
                  <c:v>9301662.7099998761</c:v>
                </c:pt>
                <c:pt idx="1760">
                  <c:v>9304403.445271913</c:v>
                </c:pt>
                <c:pt idx="1761">
                  <c:v>9307058.732106274</c:v>
                </c:pt>
                <c:pt idx="1762">
                  <c:v>9309629.9823479988</c:v>
                </c:pt>
                <c:pt idx="1763">
                  <c:v>9312118.5977334511</c:v>
                </c:pt>
                <c:pt idx="1764">
                  <c:v>9313988.7509903163</c:v>
                </c:pt>
                <c:pt idx="1765">
                  <c:v>9314172.5532172341</c:v>
                </c:pt>
                <c:pt idx="1766">
                  <c:v>9311102.6376018189</c:v>
                </c:pt>
                <c:pt idx="1767">
                  <c:v>9303808.6731355991</c:v>
                </c:pt>
                <c:pt idx="1768">
                  <c:v>9291440.0289367512</c:v>
                </c:pt>
                <c:pt idx="1769">
                  <c:v>9273821.3157750964</c:v>
                </c:pt>
                <c:pt idx="1770">
                  <c:v>9252363.7170824986</c:v>
                </c:pt>
                <c:pt idx="1771">
                  <c:v>9229801.1368501242</c:v>
                </c:pt>
                <c:pt idx="1772">
                  <c:v>9208061.3689419627</c:v>
                </c:pt>
                <c:pt idx="1773">
                  <c:v>9187997.5461884663</c:v>
                </c:pt>
                <c:pt idx="1774">
                  <c:v>9170678.3345299102</c:v>
                </c:pt>
                <c:pt idx="1775">
                  <c:v>9156242.9124092832</c:v>
                </c:pt>
                <c:pt idx="1776">
                  <c:v>9143374.3587493096</c:v>
                </c:pt>
                <c:pt idx="1777">
                  <c:v>9130625.1081417985</c:v>
                </c:pt>
                <c:pt idx="1778">
                  <c:v>9116759.6633321382</c:v>
                </c:pt>
                <c:pt idx="1779">
                  <c:v>9101148.2505542338</c:v>
                </c:pt>
                <c:pt idx="1780">
                  <c:v>9084541.6192347948</c:v>
                </c:pt>
                <c:pt idx="1781">
                  <c:v>9068693.0845638774</c:v>
                </c:pt>
                <c:pt idx="1782">
                  <c:v>9055112.843448868</c:v>
                </c:pt>
                <c:pt idx="1783">
                  <c:v>9044408.8599426541</c:v>
                </c:pt>
                <c:pt idx="1784">
                  <c:v>9036532.6574513149</c:v>
                </c:pt>
                <c:pt idx="1785">
                  <c:v>9030493.8621536754</c:v>
                </c:pt>
                <c:pt idx="1786">
                  <c:v>9025376.3452342004</c:v>
                </c:pt>
                <c:pt idx="1787">
                  <c:v>9020770.0569400825</c:v>
                </c:pt>
                <c:pt idx="1788">
                  <c:v>9016359.4087918289</c:v>
                </c:pt>
                <c:pt idx="1789">
                  <c:v>9011789.8481258526</c:v>
                </c:pt>
                <c:pt idx="1790">
                  <c:v>9006885.6794418395</c:v>
                </c:pt>
                <c:pt idx="1791">
                  <c:v>9001784.1244351678</c:v>
                </c:pt>
                <c:pt idx="1792">
                  <c:v>8997002.0134554897</c:v>
                </c:pt>
                <c:pt idx="1793">
                  <c:v>8993443.42171585</c:v>
                </c:pt>
                <c:pt idx="1794">
                  <c:v>8990769.393482998</c:v>
                </c:pt>
                <c:pt idx="1795">
                  <c:v>8990769.393482998</c:v>
                </c:pt>
                <c:pt idx="1796">
                  <c:v>8990769.393482998</c:v>
                </c:pt>
                <c:pt idx="1797">
                  <c:v>8990769.393482998</c:v>
                </c:pt>
                <c:pt idx="1798">
                  <c:v>8990769.393482998</c:v>
                </c:pt>
                <c:pt idx="1799">
                  <c:v>8990769.393482998</c:v>
                </c:pt>
                <c:pt idx="1800">
                  <c:v>8990769.393482998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CE-49D9-8E62-17008A81CEE4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WLTC_class_3!$T$10:$T$1810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2084.4213209674645</c:v>
                </c:pt>
                <c:pt idx="35">
                  <c:v>11135.191073953512</c:v>
                </c:pt>
                <c:pt idx="36">
                  <c:v>23324.085774871746</c:v>
                </c:pt>
                <c:pt idx="37">
                  <c:v>33721.816130442719</c:v>
                </c:pt>
                <c:pt idx="38">
                  <c:v>42131.393700519402</c:v>
                </c:pt>
                <c:pt idx="39">
                  <c:v>51925.225154525266</c:v>
                </c:pt>
                <c:pt idx="40">
                  <c:v>63804.078676726349</c:v>
                </c:pt>
                <c:pt idx="41">
                  <c:v>73468.97274225892</c:v>
                </c:pt>
                <c:pt idx="42">
                  <c:v>78259.460865580913</c:v>
                </c:pt>
                <c:pt idx="43">
                  <c:v>79492.351487890119</c:v>
                </c:pt>
                <c:pt idx="44">
                  <c:v>80164.434586829797</c:v>
                </c:pt>
                <c:pt idx="45">
                  <c:v>81578.848454652194</c:v>
                </c:pt>
                <c:pt idx="46">
                  <c:v>82557.818108744425</c:v>
                </c:pt>
                <c:pt idx="47">
                  <c:v>82557.818108744425</c:v>
                </c:pt>
                <c:pt idx="48">
                  <c:v>82557.818108744425</c:v>
                </c:pt>
                <c:pt idx="49">
                  <c:v>83944.422526584211</c:v>
                </c:pt>
                <c:pt idx="50">
                  <c:v>87465.315668467738</c:v>
                </c:pt>
                <c:pt idx="51">
                  <c:v>89810.014144512781</c:v>
                </c:pt>
                <c:pt idx="52">
                  <c:v>89996.29272581941</c:v>
                </c:pt>
                <c:pt idx="53">
                  <c:v>89996.29272581941</c:v>
                </c:pt>
                <c:pt idx="54">
                  <c:v>89996.29272581941</c:v>
                </c:pt>
                <c:pt idx="55">
                  <c:v>89996.29272581941</c:v>
                </c:pt>
                <c:pt idx="56">
                  <c:v>89996.29272581941</c:v>
                </c:pt>
                <c:pt idx="57">
                  <c:v>89996.29272581941</c:v>
                </c:pt>
                <c:pt idx="58">
                  <c:v>89996.29272581941</c:v>
                </c:pt>
                <c:pt idx="59">
                  <c:v>89996.29272581941</c:v>
                </c:pt>
                <c:pt idx="60">
                  <c:v>89996.29272581941</c:v>
                </c:pt>
                <c:pt idx="61">
                  <c:v>89996.29272581941</c:v>
                </c:pt>
                <c:pt idx="62">
                  <c:v>89996.29272581941</c:v>
                </c:pt>
                <c:pt idx="63">
                  <c:v>89996.29272581941</c:v>
                </c:pt>
                <c:pt idx="64">
                  <c:v>89996.29272581941</c:v>
                </c:pt>
                <c:pt idx="65">
                  <c:v>89996.29272581941</c:v>
                </c:pt>
                <c:pt idx="66">
                  <c:v>89996.29272581941</c:v>
                </c:pt>
                <c:pt idx="67">
                  <c:v>89996.29272581941</c:v>
                </c:pt>
                <c:pt idx="68">
                  <c:v>89996.29272581941</c:v>
                </c:pt>
                <c:pt idx="69">
                  <c:v>89996.29272581941</c:v>
                </c:pt>
                <c:pt idx="70">
                  <c:v>89996.29272581941</c:v>
                </c:pt>
                <c:pt idx="71">
                  <c:v>89996.29272581941</c:v>
                </c:pt>
                <c:pt idx="72">
                  <c:v>89996.29272581941</c:v>
                </c:pt>
                <c:pt idx="73">
                  <c:v>89996.29272581941</c:v>
                </c:pt>
                <c:pt idx="74">
                  <c:v>89996.29272581941</c:v>
                </c:pt>
                <c:pt idx="75">
                  <c:v>89996.29272581941</c:v>
                </c:pt>
                <c:pt idx="76">
                  <c:v>89996.29272581941</c:v>
                </c:pt>
                <c:pt idx="77">
                  <c:v>89996.29272581941</c:v>
                </c:pt>
                <c:pt idx="78">
                  <c:v>89996.29272581941</c:v>
                </c:pt>
                <c:pt idx="79">
                  <c:v>91701.234433601814</c:v>
                </c:pt>
                <c:pt idx="80">
                  <c:v>92890.760508120162</c:v>
                </c:pt>
                <c:pt idx="81">
                  <c:v>92890.760508120162</c:v>
                </c:pt>
                <c:pt idx="82">
                  <c:v>93112.109042660173</c:v>
                </c:pt>
                <c:pt idx="83">
                  <c:v>94050.487067635069</c:v>
                </c:pt>
                <c:pt idx="84">
                  <c:v>94753.678089579465</c:v>
                </c:pt>
                <c:pt idx="85">
                  <c:v>95002.769539656132</c:v>
                </c:pt>
                <c:pt idx="86">
                  <c:v>98841.275904715993</c:v>
                </c:pt>
                <c:pt idx="87">
                  <c:v>111237.09745430929</c:v>
                </c:pt>
                <c:pt idx="88">
                  <c:v>127269.05842251127</c:v>
                </c:pt>
                <c:pt idx="89">
                  <c:v>140809.95182051914</c:v>
                </c:pt>
                <c:pt idx="90">
                  <c:v>148514.85987829397</c:v>
                </c:pt>
                <c:pt idx="91">
                  <c:v>152355.54361058088</c:v>
                </c:pt>
                <c:pt idx="92">
                  <c:v>155685.20427270615</c:v>
                </c:pt>
                <c:pt idx="93">
                  <c:v>158870.34029927617</c:v>
                </c:pt>
                <c:pt idx="94">
                  <c:v>160636.66255097595</c:v>
                </c:pt>
                <c:pt idx="95">
                  <c:v>161285.46200756615</c:v>
                </c:pt>
                <c:pt idx="96">
                  <c:v>161682.08990185786</c:v>
                </c:pt>
                <c:pt idx="97">
                  <c:v>161682.08990185786</c:v>
                </c:pt>
                <c:pt idx="98">
                  <c:v>161682.08990185786</c:v>
                </c:pt>
                <c:pt idx="99">
                  <c:v>161682.08990185786</c:v>
                </c:pt>
                <c:pt idx="100">
                  <c:v>161682.08990185786</c:v>
                </c:pt>
                <c:pt idx="101">
                  <c:v>161682.08990185786</c:v>
                </c:pt>
                <c:pt idx="102">
                  <c:v>161682.08990185786</c:v>
                </c:pt>
                <c:pt idx="103">
                  <c:v>161682.08990185786</c:v>
                </c:pt>
                <c:pt idx="104">
                  <c:v>161682.08990185786</c:v>
                </c:pt>
                <c:pt idx="105">
                  <c:v>161682.08990185786</c:v>
                </c:pt>
                <c:pt idx="106">
                  <c:v>161682.08990185786</c:v>
                </c:pt>
                <c:pt idx="107">
                  <c:v>161682.08990185786</c:v>
                </c:pt>
                <c:pt idx="108">
                  <c:v>161682.08990185786</c:v>
                </c:pt>
                <c:pt idx="109">
                  <c:v>161682.08990185786</c:v>
                </c:pt>
                <c:pt idx="110">
                  <c:v>161682.08990185786</c:v>
                </c:pt>
                <c:pt idx="111">
                  <c:v>161682.08990185786</c:v>
                </c:pt>
                <c:pt idx="112">
                  <c:v>161682.08990185786</c:v>
                </c:pt>
                <c:pt idx="113">
                  <c:v>161682.08990185786</c:v>
                </c:pt>
                <c:pt idx="114">
                  <c:v>161682.08990185786</c:v>
                </c:pt>
                <c:pt idx="115">
                  <c:v>161682.08990185786</c:v>
                </c:pt>
                <c:pt idx="116">
                  <c:v>161682.08990185786</c:v>
                </c:pt>
                <c:pt idx="117">
                  <c:v>161682.08990185786</c:v>
                </c:pt>
                <c:pt idx="118">
                  <c:v>161682.08990185786</c:v>
                </c:pt>
                <c:pt idx="119">
                  <c:v>161682.08990185786</c:v>
                </c:pt>
                <c:pt idx="120">
                  <c:v>161682.08990185786</c:v>
                </c:pt>
                <c:pt idx="121">
                  <c:v>161682.08990185786</c:v>
                </c:pt>
                <c:pt idx="122">
                  <c:v>161682.08990185786</c:v>
                </c:pt>
                <c:pt idx="123">
                  <c:v>161682.08990185786</c:v>
                </c:pt>
                <c:pt idx="124">
                  <c:v>161682.08990185786</c:v>
                </c:pt>
                <c:pt idx="125">
                  <c:v>161682.08990185786</c:v>
                </c:pt>
                <c:pt idx="126">
                  <c:v>161682.08990185786</c:v>
                </c:pt>
                <c:pt idx="127">
                  <c:v>161682.08990185786</c:v>
                </c:pt>
                <c:pt idx="128">
                  <c:v>161682.08990185786</c:v>
                </c:pt>
                <c:pt idx="129">
                  <c:v>161682.08990185786</c:v>
                </c:pt>
                <c:pt idx="130">
                  <c:v>161682.08990185786</c:v>
                </c:pt>
                <c:pt idx="131">
                  <c:v>161682.08990185786</c:v>
                </c:pt>
                <c:pt idx="132">
                  <c:v>161682.08990185786</c:v>
                </c:pt>
                <c:pt idx="133">
                  <c:v>161682.08990185786</c:v>
                </c:pt>
                <c:pt idx="134">
                  <c:v>161682.08990185786</c:v>
                </c:pt>
                <c:pt idx="135">
                  <c:v>161682.08990185786</c:v>
                </c:pt>
                <c:pt idx="136">
                  <c:v>161682.08990185786</c:v>
                </c:pt>
                <c:pt idx="137">
                  <c:v>161682.08990185786</c:v>
                </c:pt>
                <c:pt idx="138">
                  <c:v>161682.08990185786</c:v>
                </c:pt>
                <c:pt idx="139">
                  <c:v>161682.08990185786</c:v>
                </c:pt>
                <c:pt idx="140">
                  <c:v>161682.08990185786</c:v>
                </c:pt>
                <c:pt idx="141">
                  <c:v>161682.08990185786</c:v>
                </c:pt>
                <c:pt idx="142">
                  <c:v>161682.08990185786</c:v>
                </c:pt>
                <c:pt idx="143">
                  <c:v>161682.08990185786</c:v>
                </c:pt>
                <c:pt idx="144">
                  <c:v>161682.08990185786</c:v>
                </c:pt>
                <c:pt idx="145">
                  <c:v>161682.08990185786</c:v>
                </c:pt>
                <c:pt idx="146">
                  <c:v>161682.08990185786</c:v>
                </c:pt>
                <c:pt idx="147">
                  <c:v>161682.08990185786</c:v>
                </c:pt>
                <c:pt idx="148">
                  <c:v>161682.08990185786</c:v>
                </c:pt>
                <c:pt idx="149">
                  <c:v>164859.25185021054</c:v>
                </c:pt>
                <c:pt idx="150">
                  <c:v>175309.4613044424</c:v>
                </c:pt>
                <c:pt idx="151">
                  <c:v>188622.68352033035</c:v>
                </c:pt>
                <c:pt idx="152">
                  <c:v>198162.27330330512</c:v>
                </c:pt>
                <c:pt idx="153">
                  <c:v>202023.50380718411</c:v>
                </c:pt>
                <c:pt idx="154">
                  <c:v>202023.50380718411</c:v>
                </c:pt>
                <c:pt idx="155">
                  <c:v>202023.50380718411</c:v>
                </c:pt>
                <c:pt idx="156">
                  <c:v>202023.50380718411</c:v>
                </c:pt>
                <c:pt idx="157">
                  <c:v>202023.50380718411</c:v>
                </c:pt>
                <c:pt idx="158">
                  <c:v>202023.50380718411</c:v>
                </c:pt>
                <c:pt idx="159">
                  <c:v>202023.50380718411</c:v>
                </c:pt>
                <c:pt idx="160">
                  <c:v>202023.50380718411</c:v>
                </c:pt>
                <c:pt idx="161">
                  <c:v>202023.50380718411</c:v>
                </c:pt>
                <c:pt idx="162">
                  <c:v>202023.50380718411</c:v>
                </c:pt>
                <c:pt idx="163">
                  <c:v>202023.50380718411</c:v>
                </c:pt>
                <c:pt idx="164">
                  <c:v>202023.50380718411</c:v>
                </c:pt>
                <c:pt idx="165">
                  <c:v>202023.50380718411</c:v>
                </c:pt>
                <c:pt idx="166">
                  <c:v>202023.50380718411</c:v>
                </c:pt>
                <c:pt idx="167">
                  <c:v>202023.50380718411</c:v>
                </c:pt>
                <c:pt idx="168">
                  <c:v>202023.50380718411</c:v>
                </c:pt>
                <c:pt idx="169">
                  <c:v>206644.37905804679</c:v>
                </c:pt>
                <c:pt idx="170">
                  <c:v>219075.19141487902</c:v>
                </c:pt>
                <c:pt idx="171">
                  <c:v>233369.02017127743</c:v>
                </c:pt>
                <c:pt idx="172">
                  <c:v>241828.97027209573</c:v>
                </c:pt>
                <c:pt idx="173">
                  <c:v>243612.80540298086</c:v>
                </c:pt>
                <c:pt idx="174">
                  <c:v>243612.80540298086</c:v>
                </c:pt>
                <c:pt idx="175">
                  <c:v>243612.80540298086</c:v>
                </c:pt>
                <c:pt idx="176">
                  <c:v>243612.80540298086</c:v>
                </c:pt>
                <c:pt idx="177">
                  <c:v>243612.80540298086</c:v>
                </c:pt>
                <c:pt idx="178">
                  <c:v>243612.80540298086</c:v>
                </c:pt>
                <c:pt idx="179">
                  <c:v>243612.80540298086</c:v>
                </c:pt>
                <c:pt idx="180">
                  <c:v>244092.79055912167</c:v>
                </c:pt>
                <c:pt idx="181">
                  <c:v>248092.11947176067</c:v>
                </c:pt>
                <c:pt idx="182">
                  <c:v>254540.79616492597</c:v>
                </c:pt>
                <c:pt idx="183">
                  <c:v>261013.11205841365</c:v>
                </c:pt>
                <c:pt idx="184">
                  <c:v>266241.04841535527</c:v>
                </c:pt>
                <c:pt idx="185">
                  <c:v>269967.96406650863</c:v>
                </c:pt>
                <c:pt idx="186">
                  <c:v>272564.36972265149</c:v>
                </c:pt>
                <c:pt idx="187">
                  <c:v>274336.680859535</c:v>
                </c:pt>
                <c:pt idx="188">
                  <c:v>275407.65126840811</c:v>
                </c:pt>
                <c:pt idx="189">
                  <c:v>276062.92492667807</c:v>
                </c:pt>
                <c:pt idx="190">
                  <c:v>276344.02077699074</c:v>
                </c:pt>
                <c:pt idx="191">
                  <c:v>276344.02077699074</c:v>
                </c:pt>
                <c:pt idx="192">
                  <c:v>276344.02077699074</c:v>
                </c:pt>
                <c:pt idx="193">
                  <c:v>276344.02077699074</c:v>
                </c:pt>
                <c:pt idx="194">
                  <c:v>276344.02077699074</c:v>
                </c:pt>
                <c:pt idx="195">
                  <c:v>276344.02077699074</c:v>
                </c:pt>
                <c:pt idx="196">
                  <c:v>276344.02077699074</c:v>
                </c:pt>
                <c:pt idx="197">
                  <c:v>276344.02077699074</c:v>
                </c:pt>
                <c:pt idx="198">
                  <c:v>276344.02077699074</c:v>
                </c:pt>
                <c:pt idx="199">
                  <c:v>276344.02077699074</c:v>
                </c:pt>
                <c:pt idx="200">
                  <c:v>276344.02077699074</c:v>
                </c:pt>
                <c:pt idx="201">
                  <c:v>276344.02077699074</c:v>
                </c:pt>
                <c:pt idx="202">
                  <c:v>276344.02077699074</c:v>
                </c:pt>
                <c:pt idx="203">
                  <c:v>276344.02077699074</c:v>
                </c:pt>
                <c:pt idx="204">
                  <c:v>276344.02077699074</c:v>
                </c:pt>
                <c:pt idx="205">
                  <c:v>276344.02077699074</c:v>
                </c:pt>
                <c:pt idx="206">
                  <c:v>276344.02077699074</c:v>
                </c:pt>
                <c:pt idx="207">
                  <c:v>276344.02077699074</c:v>
                </c:pt>
                <c:pt idx="208">
                  <c:v>276344.02077699074</c:v>
                </c:pt>
                <c:pt idx="209">
                  <c:v>276344.02077699074</c:v>
                </c:pt>
                <c:pt idx="210">
                  <c:v>276344.02077699074</c:v>
                </c:pt>
                <c:pt idx="211">
                  <c:v>276344.02077699074</c:v>
                </c:pt>
                <c:pt idx="212">
                  <c:v>276344.02077699074</c:v>
                </c:pt>
                <c:pt idx="213">
                  <c:v>276344.02077699074</c:v>
                </c:pt>
                <c:pt idx="214">
                  <c:v>276344.02077699074</c:v>
                </c:pt>
                <c:pt idx="215">
                  <c:v>276344.02077699074</c:v>
                </c:pt>
                <c:pt idx="216">
                  <c:v>276344.02077699074</c:v>
                </c:pt>
                <c:pt idx="217">
                  <c:v>276344.02077699074</c:v>
                </c:pt>
                <c:pt idx="218">
                  <c:v>276344.02077699074</c:v>
                </c:pt>
                <c:pt idx="219">
                  <c:v>276344.02077699074</c:v>
                </c:pt>
                <c:pt idx="220">
                  <c:v>276344.02077699074</c:v>
                </c:pt>
                <c:pt idx="221">
                  <c:v>276344.02077699074</c:v>
                </c:pt>
                <c:pt idx="222">
                  <c:v>276344.02077699074</c:v>
                </c:pt>
                <c:pt idx="223">
                  <c:v>276344.02077699074</c:v>
                </c:pt>
                <c:pt idx="224">
                  <c:v>276344.02077699074</c:v>
                </c:pt>
                <c:pt idx="225">
                  <c:v>276344.02077699074</c:v>
                </c:pt>
                <c:pt idx="226">
                  <c:v>276344.02077699074</c:v>
                </c:pt>
                <c:pt idx="227">
                  <c:v>276344.02077699074</c:v>
                </c:pt>
                <c:pt idx="228">
                  <c:v>276344.02077699074</c:v>
                </c:pt>
                <c:pt idx="229">
                  <c:v>276344.02077699074</c:v>
                </c:pt>
                <c:pt idx="230">
                  <c:v>277729.83572533249</c:v>
                </c:pt>
                <c:pt idx="231">
                  <c:v>285259.9097950774</c:v>
                </c:pt>
                <c:pt idx="232">
                  <c:v>294684.05423464562</c:v>
                </c:pt>
                <c:pt idx="233">
                  <c:v>301175.25046751002</c:v>
                </c:pt>
                <c:pt idx="234">
                  <c:v>303319.28906599176</c:v>
                </c:pt>
                <c:pt idx="235">
                  <c:v>304170.96557782043</c:v>
                </c:pt>
                <c:pt idx="236">
                  <c:v>307892.08171021281</c:v>
                </c:pt>
                <c:pt idx="237">
                  <c:v>317080.90141147806</c:v>
                </c:pt>
                <c:pt idx="238">
                  <c:v>329615.23308639106</c:v>
                </c:pt>
                <c:pt idx="239">
                  <c:v>339803.78077509417</c:v>
                </c:pt>
                <c:pt idx="240">
                  <c:v>348774.8788785931</c:v>
                </c:pt>
                <c:pt idx="241">
                  <c:v>358202.99463416409</c:v>
                </c:pt>
                <c:pt idx="242">
                  <c:v>366612.57220424077</c:v>
                </c:pt>
                <c:pt idx="243">
                  <c:v>376406.40365824662</c:v>
                </c:pt>
                <c:pt idx="244">
                  <c:v>388285.25718044769</c:v>
                </c:pt>
                <c:pt idx="245">
                  <c:v>397950.15124598023</c:v>
                </c:pt>
                <c:pt idx="246">
                  <c:v>402740.6393693022</c:v>
                </c:pt>
                <c:pt idx="247">
                  <c:v>403973.52999161137</c:v>
                </c:pt>
                <c:pt idx="248">
                  <c:v>404645.61309055105</c:v>
                </c:pt>
                <c:pt idx="249">
                  <c:v>406060.02695837343</c:v>
                </c:pt>
                <c:pt idx="250">
                  <c:v>407038.99661246565</c:v>
                </c:pt>
                <c:pt idx="251">
                  <c:v>407038.99661246565</c:v>
                </c:pt>
                <c:pt idx="252">
                  <c:v>407038.99661246565</c:v>
                </c:pt>
                <c:pt idx="253">
                  <c:v>408425.60103030544</c:v>
                </c:pt>
                <c:pt idx="254">
                  <c:v>410506.48546218895</c:v>
                </c:pt>
                <c:pt idx="255">
                  <c:v>410506.48546218895</c:v>
                </c:pt>
                <c:pt idx="256">
                  <c:v>410506.48546218895</c:v>
                </c:pt>
                <c:pt idx="257">
                  <c:v>410506.48546218895</c:v>
                </c:pt>
                <c:pt idx="258">
                  <c:v>410506.48546218895</c:v>
                </c:pt>
                <c:pt idx="259">
                  <c:v>410506.48546218895</c:v>
                </c:pt>
                <c:pt idx="260">
                  <c:v>410506.48546218895</c:v>
                </c:pt>
                <c:pt idx="261">
                  <c:v>410506.48546218895</c:v>
                </c:pt>
                <c:pt idx="262">
                  <c:v>410506.48546218895</c:v>
                </c:pt>
                <c:pt idx="263">
                  <c:v>410506.48546218895</c:v>
                </c:pt>
                <c:pt idx="264">
                  <c:v>410506.48546218895</c:v>
                </c:pt>
                <c:pt idx="265">
                  <c:v>410506.48546218895</c:v>
                </c:pt>
                <c:pt idx="266">
                  <c:v>410506.48546218895</c:v>
                </c:pt>
                <c:pt idx="267">
                  <c:v>410506.48546218895</c:v>
                </c:pt>
                <c:pt idx="268">
                  <c:v>410506.48546218895</c:v>
                </c:pt>
                <c:pt idx="269">
                  <c:v>410506.48546218895</c:v>
                </c:pt>
                <c:pt idx="270">
                  <c:v>410506.48546218895</c:v>
                </c:pt>
                <c:pt idx="271">
                  <c:v>412904.77631167421</c:v>
                </c:pt>
                <c:pt idx="272">
                  <c:v>422710.65467371797</c:v>
                </c:pt>
                <c:pt idx="273">
                  <c:v>435151.37336211855</c:v>
                </c:pt>
                <c:pt idx="274">
                  <c:v>448546.39983038726</c:v>
                </c:pt>
                <c:pt idx="275">
                  <c:v>462319.94701595959</c:v>
                </c:pt>
                <c:pt idx="276">
                  <c:v>478391.1167877916</c:v>
                </c:pt>
                <c:pt idx="277">
                  <c:v>492716.68070801167</c:v>
                </c:pt>
                <c:pt idx="278">
                  <c:v>498882.57205669733</c:v>
                </c:pt>
                <c:pt idx="279">
                  <c:v>498882.57205669733</c:v>
                </c:pt>
                <c:pt idx="280">
                  <c:v>498882.57205669733</c:v>
                </c:pt>
                <c:pt idx="281">
                  <c:v>498882.57205669733</c:v>
                </c:pt>
                <c:pt idx="282">
                  <c:v>498882.57205669733</c:v>
                </c:pt>
                <c:pt idx="283">
                  <c:v>498882.57205669733</c:v>
                </c:pt>
                <c:pt idx="284">
                  <c:v>498882.57205669733</c:v>
                </c:pt>
                <c:pt idx="285">
                  <c:v>498882.57205669733</c:v>
                </c:pt>
                <c:pt idx="286">
                  <c:v>498882.57205669733</c:v>
                </c:pt>
                <c:pt idx="287">
                  <c:v>498882.57205669733</c:v>
                </c:pt>
                <c:pt idx="288">
                  <c:v>498882.57205669733</c:v>
                </c:pt>
                <c:pt idx="289">
                  <c:v>498882.57205669733</c:v>
                </c:pt>
                <c:pt idx="290">
                  <c:v>500701.24258852599</c:v>
                </c:pt>
                <c:pt idx="291">
                  <c:v>503149.65629894141</c:v>
                </c:pt>
                <c:pt idx="292">
                  <c:v>503726.2035963558</c:v>
                </c:pt>
                <c:pt idx="293">
                  <c:v>503726.2035963558</c:v>
                </c:pt>
                <c:pt idx="294">
                  <c:v>503726.2035963558</c:v>
                </c:pt>
                <c:pt idx="295">
                  <c:v>503726.2035963558</c:v>
                </c:pt>
                <c:pt idx="296">
                  <c:v>503726.2035963558</c:v>
                </c:pt>
                <c:pt idx="297">
                  <c:v>503726.2035963558</c:v>
                </c:pt>
                <c:pt idx="298">
                  <c:v>503726.2035963558</c:v>
                </c:pt>
                <c:pt idx="299">
                  <c:v>503726.2035963558</c:v>
                </c:pt>
                <c:pt idx="300">
                  <c:v>504318.10972794524</c:v>
                </c:pt>
                <c:pt idx="301">
                  <c:v>506426.54328695679</c:v>
                </c:pt>
                <c:pt idx="302">
                  <c:v>510575.13477343315</c:v>
                </c:pt>
                <c:pt idx="303">
                  <c:v>516047.84324426815</c:v>
                </c:pt>
                <c:pt idx="304">
                  <c:v>520003.33141552896</c:v>
                </c:pt>
                <c:pt idx="305">
                  <c:v>521217.48538392957</c:v>
                </c:pt>
                <c:pt idx="306">
                  <c:v>521217.48538392957</c:v>
                </c:pt>
                <c:pt idx="307">
                  <c:v>521217.48538392957</c:v>
                </c:pt>
                <c:pt idx="308">
                  <c:v>521217.48538392957</c:v>
                </c:pt>
                <c:pt idx="309">
                  <c:v>521652.71174995287</c:v>
                </c:pt>
                <c:pt idx="310">
                  <c:v>523609.88428273529</c:v>
                </c:pt>
                <c:pt idx="311">
                  <c:v>527250.66261359793</c:v>
                </c:pt>
                <c:pt idx="312">
                  <c:v>531963.27077776426</c:v>
                </c:pt>
                <c:pt idx="313">
                  <c:v>536496.65288333665</c:v>
                </c:pt>
                <c:pt idx="314">
                  <c:v>540221.2312952932</c:v>
                </c:pt>
                <c:pt idx="315">
                  <c:v>544442.92356888403</c:v>
                </c:pt>
                <c:pt idx="316">
                  <c:v>549838.56439955137</c:v>
                </c:pt>
                <c:pt idx="317">
                  <c:v>555266.71112997539</c:v>
                </c:pt>
                <c:pt idx="318">
                  <c:v>557782.5523881407</c:v>
                </c:pt>
                <c:pt idx="319">
                  <c:v>558242.75367814803</c:v>
                </c:pt>
                <c:pt idx="320">
                  <c:v>558242.75367814803</c:v>
                </c:pt>
                <c:pt idx="321">
                  <c:v>558242.75367814803</c:v>
                </c:pt>
                <c:pt idx="322">
                  <c:v>558373.48021000228</c:v>
                </c:pt>
                <c:pt idx="323">
                  <c:v>558373.48021000228</c:v>
                </c:pt>
                <c:pt idx="324">
                  <c:v>558373.48021000228</c:v>
                </c:pt>
                <c:pt idx="325">
                  <c:v>558373.48021000228</c:v>
                </c:pt>
                <c:pt idx="326">
                  <c:v>561713.10225181014</c:v>
                </c:pt>
                <c:pt idx="327">
                  <c:v>568297.2337927866</c:v>
                </c:pt>
                <c:pt idx="328">
                  <c:v>571411.08644739154</c:v>
                </c:pt>
                <c:pt idx="329">
                  <c:v>571411.08644739154</c:v>
                </c:pt>
                <c:pt idx="330">
                  <c:v>571541.51583184686</c:v>
                </c:pt>
                <c:pt idx="331">
                  <c:v>571773.09955890349</c:v>
                </c:pt>
                <c:pt idx="332">
                  <c:v>571797.05840353621</c:v>
                </c:pt>
                <c:pt idx="333">
                  <c:v>572018.78734772967</c:v>
                </c:pt>
                <c:pt idx="334">
                  <c:v>572018.78734772967</c:v>
                </c:pt>
                <c:pt idx="335">
                  <c:v>572018.78734772967</c:v>
                </c:pt>
                <c:pt idx="336">
                  <c:v>572018.78734772967</c:v>
                </c:pt>
                <c:pt idx="337">
                  <c:v>572018.78734772967</c:v>
                </c:pt>
                <c:pt idx="338">
                  <c:v>572018.78734772967</c:v>
                </c:pt>
                <c:pt idx="339">
                  <c:v>572018.78734772967</c:v>
                </c:pt>
                <c:pt idx="340">
                  <c:v>572018.78734772967</c:v>
                </c:pt>
                <c:pt idx="341">
                  <c:v>572018.78734772967</c:v>
                </c:pt>
                <c:pt idx="342">
                  <c:v>572018.78734772967</c:v>
                </c:pt>
                <c:pt idx="343">
                  <c:v>572018.78734772967</c:v>
                </c:pt>
                <c:pt idx="344">
                  <c:v>572018.78734772967</c:v>
                </c:pt>
                <c:pt idx="345">
                  <c:v>572018.78734772967</c:v>
                </c:pt>
                <c:pt idx="346">
                  <c:v>572018.78734772967</c:v>
                </c:pt>
                <c:pt idx="347">
                  <c:v>572018.78734772967</c:v>
                </c:pt>
                <c:pt idx="348">
                  <c:v>572018.78734772967</c:v>
                </c:pt>
                <c:pt idx="349">
                  <c:v>572018.78734772967</c:v>
                </c:pt>
                <c:pt idx="350">
                  <c:v>572018.78734772967</c:v>
                </c:pt>
                <c:pt idx="351">
                  <c:v>572018.78734772967</c:v>
                </c:pt>
                <c:pt idx="352">
                  <c:v>572018.78734772967</c:v>
                </c:pt>
                <c:pt idx="353">
                  <c:v>572018.78734772967</c:v>
                </c:pt>
                <c:pt idx="354">
                  <c:v>572018.78734772967</c:v>
                </c:pt>
                <c:pt idx="355">
                  <c:v>572018.78734772967</c:v>
                </c:pt>
                <c:pt idx="356">
                  <c:v>572677.4784781537</c:v>
                </c:pt>
                <c:pt idx="357">
                  <c:v>576318.94141601212</c:v>
                </c:pt>
                <c:pt idx="358">
                  <c:v>580868.93311548536</c:v>
                </c:pt>
                <c:pt idx="359">
                  <c:v>584195.06346913555</c:v>
                </c:pt>
                <c:pt idx="360">
                  <c:v>585910.06333227654</c:v>
                </c:pt>
                <c:pt idx="361">
                  <c:v>586323.9559259715</c:v>
                </c:pt>
                <c:pt idx="362">
                  <c:v>586323.9559259715</c:v>
                </c:pt>
                <c:pt idx="363">
                  <c:v>586323.9559259715</c:v>
                </c:pt>
                <c:pt idx="364">
                  <c:v>586323.9559259715</c:v>
                </c:pt>
                <c:pt idx="365">
                  <c:v>586323.9559259715</c:v>
                </c:pt>
                <c:pt idx="366">
                  <c:v>586323.9559259715</c:v>
                </c:pt>
                <c:pt idx="367">
                  <c:v>586323.9559259715</c:v>
                </c:pt>
                <c:pt idx="368">
                  <c:v>586323.9559259715</c:v>
                </c:pt>
                <c:pt idx="369">
                  <c:v>586323.9559259715</c:v>
                </c:pt>
                <c:pt idx="370">
                  <c:v>589886.79641859047</c:v>
                </c:pt>
                <c:pt idx="371">
                  <c:v>597140.95167995687</c:v>
                </c:pt>
                <c:pt idx="372">
                  <c:v>604116.12123659474</c:v>
                </c:pt>
                <c:pt idx="373">
                  <c:v>608764.98368345643</c:v>
                </c:pt>
                <c:pt idx="374">
                  <c:v>611365.45871546946</c:v>
                </c:pt>
                <c:pt idx="375">
                  <c:v>612795.52886678174</c:v>
                </c:pt>
                <c:pt idx="376">
                  <c:v>613578.59561268368</c:v>
                </c:pt>
                <c:pt idx="377">
                  <c:v>614021.36692604818</c:v>
                </c:pt>
                <c:pt idx="378">
                  <c:v>614514.88488527865</c:v>
                </c:pt>
                <c:pt idx="379">
                  <c:v>615093.55573424476</c:v>
                </c:pt>
                <c:pt idx="380">
                  <c:v>615590.9962976859</c:v>
                </c:pt>
                <c:pt idx="381">
                  <c:v>616015.39324386267</c:v>
                </c:pt>
                <c:pt idx="382">
                  <c:v>616309.49492590327</c:v>
                </c:pt>
                <c:pt idx="383">
                  <c:v>616395.12811700196</c:v>
                </c:pt>
                <c:pt idx="384">
                  <c:v>616395.12811700196</c:v>
                </c:pt>
                <c:pt idx="385">
                  <c:v>616395.12811700196</c:v>
                </c:pt>
                <c:pt idx="386">
                  <c:v>616395.12811700196</c:v>
                </c:pt>
                <c:pt idx="387">
                  <c:v>616395.12811700196</c:v>
                </c:pt>
                <c:pt idx="388">
                  <c:v>616395.12811700196</c:v>
                </c:pt>
                <c:pt idx="389">
                  <c:v>616395.12811700196</c:v>
                </c:pt>
                <c:pt idx="390">
                  <c:v>616395.12811700196</c:v>
                </c:pt>
                <c:pt idx="391">
                  <c:v>616395.12811700196</c:v>
                </c:pt>
                <c:pt idx="392">
                  <c:v>616395.12811700196</c:v>
                </c:pt>
                <c:pt idx="393">
                  <c:v>616395.12811700196</c:v>
                </c:pt>
                <c:pt idx="394">
                  <c:v>616395.12811700196</c:v>
                </c:pt>
                <c:pt idx="395">
                  <c:v>616395.12811700196</c:v>
                </c:pt>
                <c:pt idx="396">
                  <c:v>616395.12811700196</c:v>
                </c:pt>
                <c:pt idx="397">
                  <c:v>616395.12811700196</c:v>
                </c:pt>
                <c:pt idx="398">
                  <c:v>616395.12811700196</c:v>
                </c:pt>
                <c:pt idx="399">
                  <c:v>616395.12811700196</c:v>
                </c:pt>
                <c:pt idx="400">
                  <c:v>618644.05352555984</c:v>
                </c:pt>
                <c:pt idx="401">
                  <c:v>622288.97313736775</c:v>
                </c:pt>
                <c:pt idx="402">
                  <c:v>625397.79168866202</c:v>
                </c:pt>
                <c:pt idx="403">
                  <c:v>628049.65445907973</c:v>
                </c:pt>
                <c:pt idx="404">
                  <c:v>630880.64389808639</c:v>
                </c:pt>
                <c:pt idx="405">
                  <c:v>633685.06735586119</c:v>
                </c:pt>
                <c:pt idx="406">
                  <c:v>635614.17823667801</c:v>
                </c:pt>
                <c:pt idx="407">
                  <c:v>636105.76072896493</c:v>
                </c:pt>
                <c:pt idx="408">
                  <c:v>636105.76072896493</c:v>
                </c:pt>
                <c:pt idx="409">
                  <c:v>636105.76072896493</c:v>
                </c:pt>
                <c:pt idx="410">
                  <c:v>636105.76072896493</c:v>
                </c:pt>
                <c:pt idx="411">
                  <c:v>636105.76072896493</c:v>
                </c:pt>
                <c:pt idx="412">
                  <c:v>636105.76072896493</c:v>
                </c:pt>
                <c:pt idx="413">
                  <c:v>636105.76072896493</c:v>
                </c:pt>
                <c:pt idx="414">
                  <c:v>636105.76072896493</c:v>
                </c:pt>
                <c:pt idx="415">
                  <c:v>636105.76072896493</c:v>
                </c:pt>
                <c:pt idx="416">
                  <c:v>636105.76072896493</c:v>
                </c:pt>
                <c:pt idx="417">
                  <c:v>636857.49583569088</c:v>
                </c:pt>
                <c:pt idx="418">
                  <c:v>638374.38280716166</c:v>
                </c:pt>
                <c:pt idx="419">
                  <c:v>638939.47862043686</c:v>
                </c:pt>
                <c:pt idx="420">
                  <c:v>638939.47862043686</c:v>
                </c:pt>
                <c:pt idx="421">
                  <c:v>638939.47862043686</c:v>
                </c:pt>
                <c:pt idx="422">
                  <c:v>638939.47862043686</c:v>
                </c:pt>
                <c:pt idx="423">
                  <c:v>638939.47862043686</c:v>
                </c:pt>
                <c:pt idx="424">
                  <c:v>638939.47862043686</c:v>
                </c:pt>
                <c:pt idx="425">
                  <c:v>638939.47862043686</c:v>
                </c:pt>
                <c:pt idx="426">
                  <c:v>638939.47862043686</c:v>
                </c:pt>
                <c:pt idx="427">
                  <c:v>638939.47862043686</c:v>
                </c:pt>
                <c:pt idx="428">
                  <c:v>638939.47862043686</c:v>
                </c:pt>
                <c:pt idx="429">
                  <c:v>640281.08748289512</c:v>
                </c:pt>
                <c:pt idx="430">
                  <c:v>641391.38126248843</c:v>
                </c:pt>
                <c:pt idx="431">
                  <c:v>641391.38126248843</c:v>
                </c:pt>
                <c:pt idx="432">
                  <c:v>641391.38126248843</c:v>
                </c:pt>
                <c:pt idx="433">
                  <c:v>643277.71795168589</c:v>
                </c:pt>
                <c:pt idx="434">
                  <c:v>648922.86628782668</c:v>
                </c:pt>
                <c:pt idx="435">
                  <c:v>658137.04655154445</c:v>
                </c:pt>
                <c:pt idx="436">
                  <c:v>669573.06190327939</c:v>
                </c:pt>
                <c:pt idx="437">
                  <c:v>680558.28647729242</c:v>
                </c:pt>
                <c:pt idx="438">
                  <c:v>688699.15689260513</c:v>
                </c:pt>
                <c:pt idx="439">
                  <c:v>692858.62337083998</c:v>
                </c:pt>
                <c:pt idx="440">
                  <c:v>694240.49765502464</c:v>
                </c:pt>
                <c:pt idx="441">
                  <c:v>694474.90062407695</c:v>
                </c:pt>
                <c:pt idx="442">
                  <c:v>694480.82852328417</c:v>
                </c:pt>
                <c:pt idx="443">
                  <c:v>694480.82852328417</c:v>
                </c:pt>
                <c:pt idx="444">
                  <c:v>694480.82852328417</c:v>
                </c:pt>
                <c:pt idx="445">
                  <c:v>694480.82852328417</c:v>
                </c:pt>
                <c:pt idx="446">
                  <c:v>694480.82852328417</c:v>
                </c:pt>
                <c:pt idx="447">
                  <c:v>694480.82852328417</c:v>
                </c:pt>
                <c:pt idx="448">
                  <c:v>694480.82852328417</c:v>
                </c:pt>
                <c:pt idx="449">
                  <c:v>694480.82852328417</c:v>
                </c:pt>
                <c:pt idx="450">
                  <c:v>694480.82852328417</c:v>
                </c:pt>
                <c:pt idx="451">
                  <c:v>694480.82852328417</c:v>
                </c:pt>
                <c:pt idx="452">
                  <c:v>694480.82852328417</c:v>
                </c:pt>
                <c:pt idx="453">
                  <c:v>694480.82852328417</c:v>
                </c:pt>
                <c:pt idx="454">
                  <c:v>694480.82852328417</c:v>
                </c:pt>
                <c:pt idx="455">
                  <c:v>694480.82852328417</c:v>
                </c:pt>
                <c:pt idx="456">
                  <c:v>694480.82852328417</c:v>
                </c:pt>
                <c:pt idx="457">
                  <c:v>694480.82852328417</c:v>
                </c:pt>
                <c:pt idx="458">
                  <c:v>694480.82852328417</c:v>
                </c:pt>
                <c:pt idx="459">
                  <c:v>694480.82852328417</c:v>
                </c:pt>
                <c:pt idx="460">
                  <c:v>694480.82852328417</c:v>
                </c:pt>
                <c:pt idx="461">
                  <c:v>694480.82852328417</c:v>
                </c:pt>
                <c:pt idx="462">
                  <c:v>694480.82852328417</c:v>
                </c:pt>
                <c:pt idx="463">
                  <c:v>694480.82852328417</c:v>
                </c:pt>
                <c:pt idx="464">
                  <c:v>694480.82852328417</c:v>
                </c:pt>
                <c:pt idx="465">
                  <c:v>694480.82852328417</c:v>
                </c:pt>
                <c:pt idx="466">
                  <c:v>694480.82852328417</c:v>
                </c:pt>
                <c:pt idx="467">
                  <c:v>694480.82852328417</c:v>
                </c:pt>
                <c:pt idx="468">
                  <c:v>694480.82852328417</c:v>
                </c:pt>
                <c:pt idx="469">
                  <c:v>694480.82852328417</c:v>
                </c:pt>
                <c:pt idx="470">
                  <c:v>694480.82852328417</c:v>
                </c:pt>
                <c:pt idx="471">
                  <c:v>694480.82852328417</c:v>
                </c:pt>
                <c:pt idx="472">
                  <c:v>694480.82852328417</c:v>
                </c:pt>
                <c:pt idx="473">
                  <c:v>694480.82852328417</c:v>
                </c:pt>
                <c:pt idx="474">
                  <c:v>694480.82852328417</c:v>
                </c:pt>
                <c:pt idx="475">
                  <c:v>694480.82852328417</c:v>
                </c:pt>
                <c:pt idx="476">
                  <c:v>694480.82852328417</c:v>
                </c:pt>
                <c:pt idx="477">
                  <c:v>694480.82852328417</c:v>
                </c:pt>
                <c:pt idx="478">
                  <c:v>694480.82852328417</c:v>
                </c:pt>
                <c:pt idx="479">
                  <c:v>694480.82852328417</c:v>
                </c:pt>
                <c:pt idx="480">
                  <c:v>694480.82852328417</c:v>
                </c:pt>
                <c:pt idx="481">
                  <c:v>694480.82852328417</c:v>
                </c:pt>
                <c:pt idx="482">
                  <c:v>694480.82852328417</c:v>
                </c:pt>
                <c:pt idx="483">
                  <c:v>694480.82852328417</c:v>
                </c:pt>
                <c:pt idx="484">
                  <c:v>694480.82852328417</c:v>
                </c:pt>
                <c:pt idx="485">
                  <c:v>694480.82852328417</c:v>
                </c:pt>
                <c:pt idx="486">
                  <c:v>694480.82852328417</c:v>
                </c:pt>
                <c:pt idx="487">
                  <c:v>694480.82852328417</c:v>
                </c:pt>
                <c:pt idx="488">
                  <c:v>694480.82852328417</c:v>
                </c:pt>
                <c:pt idx="489">
                  <c:v>694480.82852328417</c:v>
                </c:pt>
                <c:pt idx="490">
                  <c:v>694480.82852328417</c:v>
                </c:pt>
                <c:pt idx="491">
                  <c:v>694480.82852328417</c:v>
                </c:pt>
                <c:pt idx="492">
                  <c:v>694480.82852328417</c:v>
                </c:pt>
                <c:pt idx="493">
                  <c:v>694480.82852328417</c:v>
                </c:pt>
                <c:pt idx="494">
                  <c:v>694480.82852328417</c:v>
                </c:pt>
                <c:pt idx="495">
                  <c:v>694480.82852328417</c:v>
                </c:pt>
                <c:pt idx="496">
                  <c:v>694480.82852328417</c:v>
                </c:pt>
                <c:pt idx="497">
                  <c:v>694480.82852328417</c:v>
                </c:pt>
                <c:pt idx="498">
                  <c:v>694480.82852328417</c:v>
                </c:pt>
                <c:pt idx="499">
                  <c:v>694480.82852328417</c:v>
                </c:pt>
                <c:pt idx="500">
                  <c:v>694480.82852328417</c:v>
                </c:pt>
                <c:pt idx="501">
                  <c:v>694480.82852328417</c:v>
                </c:pt>
                <c:pt idx="502">
                  <c:v>694480.82852328417</c:v>
                </c:pt>
                <c:pt idx="503">
                  <c:v>694480.82852328417</c:v>
                </c:pt>
                <c:pt idx="504">
                  <c:v>694480.82852328417</c:v>
                </c:pt>
                <c:pt idx="505">
                  <c:v>694480.82852328417</c:v>
                </c:pt>
                <c:pt idx="506">
                  <c:v>694480.82852328417</c:v>
                </c:pt>
                <c:pt idx="507">
                  <c:v>694480.82852328417</c:v>
                </c:pt>
                <c:pt idx="508">
                  <c:v>694480.82852328417</c:v>
                </c:pt>
                <c:pt idx="509">
                  <c:v>694480.82852328417</c:v>
                </c:pt>
                <c:pt idx="510">
                  <c:v>694480.82852328417</c:v>
                </c:pt>
                <c:pt idx="511">
                  <c:v>694480.82852328417</c:v>
                </c:pt>
                <c:pt idx="512">
                  <c:v>694480.82852328417</c:v>
                </c:pt>
                <c:pt idx="513">
                  <c:v>694480.82852328417</c:v>
                </c:pt>
                <c:pt idx="514">
                  <c:v>694480.82852328417</c:v>
                </c:pt>
                <c:pt idx="515">
                  <c:v>694480.82852328417</c:v>
                </c:pt>
                <c:pt idx="516">
                  <c:v>694480.82852328417</c:v>
                </c:pt>
                <c:pt idx="517">
                  <c:v>694480.82852328417</c:v>
                </c:pt>
                <c:pt idx="518">
                  <c:v>695455.41895965056</c:v>
                </c:pt>
                <c:pt idx="519">
                  <c:v>697055.81301447086</c:v>
                </c:pt>
                <c:pt idx="520">
                  <c:v>699079.14456116152</c:v>
                </c:pt>
                <c:pt idx="521">
                  <c:v>702361.52305946848</c:v>
                </c:pt>
                <c:pt idx="522">
                  <c:v>707463.0780661403</c:v>
                </c:pt>
                <c:pt idx="523">
                  <c:v>712948.15653315326</c:v>
                </c:pt>
                <c:pt idx="524">
                  <c:v>716456.20242350083</c:v>
                </c:pt>
                <c:pt idx="525">
                  <c:v>717701.11186176736</c:v>
                </c:pt>
                <c:pt idx="526">
                  <c:v>717983.07837859867</c:v>
                </c:pt>
                <c:pt idx="527">
                  <c:v>718058.57053672662</c:v>
                </c:pt>
                <c:pt idx="528">
                  <c:v>718058.57053672662</c:v>
                </c:pt>
                <c:pt idx="529">
                  <c:v>718058.57053672662</c:v>
                </c:pt>
                <c:pt idx="530">
                  <c:v>718058.57053672662</c:v>
                </c:pt>
                <c:pt idx="531">
                  <c:v>718058.57053672662</c:v>
                </c:pt>
                <c:pt idx="532">
                  <c:v>718058.57053672662</c:v>
                </c:pt>
                <c:pt idx="533">
                  <c:v>718058.57053672662</c:v>
                </c:pt>
                <c:pt idx="534">
                  <c:v>718058.57053672662</c:v>
                </c:pt>
                <c:pt idx="535">
                  <c:v>718058.57053672662</c:v>
                </c:pt>
                <c:pt idx="536">
                  <c:v>718058.57053672662</c:v>
                </c:pt>
                <c:pt idx="537">
                  <c:v>718058.57053672662</c:v>
                </c:pt>
                <c:pt idx="538">
                  <c:v>718058.57053672662</c:v>
                </c:pt>
                <c:pt idx="539">
                  <c:v>718058.57053672662</c:v>
                </c:pt>
                <c:pt idx="540">
                  <c:v>718058.57053672662</c:v>
                </c:pt>
                <c:pt idx="541">
                  <c:v>718058.57053672662</c:v>
                </c:pt>
                <c:pt idx="542">
                  <c:v>719737.84561021428</c:v>
                </c:pt>
                <c:pt idx="543">
                  <c:v>723526.45714038471</c:v>
                </c:pt>
                <c:pt idx="544">
                  <c:v>727350.98099791608</c:v>
                </c:pt>
                <c:pt idx="545">
                  <c:v>729789.16057880642</c:v>
                </c:pt>
                <c:pt idx="546">
                  <c:v>731273.44033061573</c:v>
                </c:pt>
                <c:pt idx="547">
                  <c:v>732256.73296532128</c:v>
                </c:pt>
                <c:pt idx="548">
                  <c:v>732987.37569012132</c:v>
                </c:pt>
                <c:pt idx="549">
                  <c:v>733205.69166346826</c:v>
                </c:pt>
                <c:pt idx="550">
                  <c:v>733325.67517920141</c:v>
                </c:pt>
                <c:pt idx="551">
                  <c:v>733442.4196474714</c:v>
                </c:pt>
                <c:pt idx="552">
                  <c:v>733442.4196474714</c:v>
                </c:pt>
                <c:pt idx="553">
                  <c:v>733442.4196474714</c:v>
                </c:pt>
                <c:pt idx="554">
                  <c:v>733442.4196474714</c:v>
                </c:pt>
                <c:pt idx="555">
                  <c:v>733442.4196474714</c:v>
                </c:pt>
                <c:pt idx="556">
                  <c:v>733442.4196474714</c:v>
                </c:pt>
                <c:pt idx="557">
                  <c:v>733442.4196474714</c:v>
                </c:pt>
                <c:pt idx="558">
                  <c:v>733442.4196474714</c:v>
                </c:pt>
                <c:pt idx="559">
                  <c:v>733442.4196474714</c:v>
                </c:pt>
                <c:pt idx="560">
                  <c:v>733442.4196474714</c:v>
                </c:pt>
                <c:pt idx="561">
                  <c:v>734242.0994052462</c:v>
                </c:pt>
                <c:pt idx="562">
                  <c:v>740320.0356200462</c:v>
                </c:pt>
                <c:pt idx="563">
                  <c:v>746765.13841719076</c:v>
                </c:pt>
                <c:pt idx="564">
                  <c:v>749673.87936875178</c:v>
                </c:pt>
                <c:pt idx="565">
                  <c:v>749673.87936875178</c:v>
                </c:pt>
                <c:pt idx="566">
                  <c:v>749673.87936875178</c:v>
                </c:pt>
                <c:pt idx="567">
                  <c:v>749673.87936875178</c:v>
                </c:pt>
                <c:pt idx="568">
                  <c:v>749673.87936875178</c:v>
                </c:pt>
                <c:pt idx="569">
                  <c:v>749673.87936875178</c:v>
                </c:pt>
                <c:pt idx="570">
                  <c:v>749673.87936875178</c:v>
                </c:pt>
                <c:pt idx="571">
                  <c:v>749673.87936875178</c:v>
                </c:pt>
                <c:pt idx="572">
                  <c:v>749673.87936875178</c:v>
                </c:pt>
                <c:pt idx="573">
                  <c:v>749673.87936875178</c:v>
                </c:pt>
                <c:pt idx="574">
                  <c:v>749673.87936875178</c:v>
                </c:pt>
                <c:pt idx="575">
                  <c:v>749673.87936875178</c:v>
                </c:pt>
                <c:pt idx="576">
                  <c:v>749673.87936875178</c:v>
                </c:pt>
                <c:pt idx="577">
                  <c:v>749673.87936875178</c:v>
                </c:pt>
                <c:pt idx="578">
                  <c:v>749673.87936875178</c:v>
                </c:pt>
                <c:pt idx="579">
                  <c:v>749673.87936875178</c:v>
                </c:pt>
                <c:pt idx="580">
                  <c:v>749673.87936875178</c:v>
                </c:pt>
                <c:pt idx="581">
                  <c:v>749673.87936875178</c:v>
                </c:pt>
                <c:pt idx="582">
                  <c:v>749673.87936875178</c:v>
                </c:pt>
                <c:pt idx="583">
                  <c:v>749673.87936875178</c:v>
                </c:pt>
                <c:pt idx="584">
                  <c:v>749673.87936875178</c:v>
                </c:pt>
                <c:pt idx="585">
                  <c:v>749673.87936875178</c:v>
                </c:pt>
                <c:pt idx="586">
                  <c:v>749673.87936875178</c:v>
                </c:pt>
                <c:pt idx="587">
                  <c:v>749673.87936875178</c:v>
                </c:pt>
                <c:pt idx="588">
                  <c:v>749673.87936875178</c:v>
                </c:pt>
                <c:pt idx="589">
                  <c:v>749673.87936875178</c:v>
                </c:pt>
                <c:pt idx="590">
                  <c:v>749673.87936875178</c:v>
                </c:pt>
                <c:pt idx="591">
                  <c:v>749673.87936875178</c:v>
                </c:pt>
                <c:pt idx="592">
                  <c:v>749673.87936875178</c:v>
                </c:pt>
                <c:pt idx="593">
                  <c:v>749673.87936875178</c:v>
                </c:pt>
                <c:pt idx="594">
                  <c:v>749673.87936875178</c:v>
                </c:pt>
                <c:pt idx="595">
                  <c:v>749673.87936875178</c:v>
                </c:pt>
                <c:pt idx="596">
                  <c:v>749673.87936875178</c:v>
                </c:pt>
                <c:pt idx="597">
                  <c:v>749673.87936875178</c:v>
                </c:pt>
                <c:pt idx="598">
                  <c:v>749673.87936875178</c:v>
                </c:pt>
                <c:pt idx="599">
                  <c:v>749673.87936875178</c:v>
                </c:pt>
                <c:pt idx="600">
                  <c:v>749673.87936875178</c:v>
                </c:pt>
                <c:pt idx="601">
                  <c:v>749673.87936875178</c:v>
                </c:pt>
                <c:pt idx="602">
                  <c:v>749673.87936875178</c:v>
                </c:pt>
                <c:pt idx="603">
                  <c:v>749673.87936875178</c:v>
                </c:pt>
                <c:pt idx="604">
                  <c:v>749673.87936875178</c:v>
                </c:pt>
                <c:pt idx="605">
                  <c:v>749673.87936875178</c:v>
                </c:pt>
                <c:pt idx="606">
                  <c:v>749673.87936875178</c:v>
                </c:pt>
                <c:pt idx="607">
                  <c:v>749673.87936875178</c:v>
                </c:pt>
                <c:pt idx="608">
                  <c:v>749673.87936875178</c:v>
                </c:pt>
                <c:pt idx="609">
                  <c:v>749673.87936875178</c:v>
                </c:pt>
                <c:pt idx="610">
                  <c:v>749673.87936875178</c:v>
                </c:pt>
                <c:pt idx="611">
                  <c:v>749673.87936875178</c:v>
                </c:pt>
                <c:pt idx="612">
                  <c:v>749673.87936875178</c:v>
                </c:pt>
                <c:pt idx="613">
                  <c:v>749673.87936875178</c:v>
                </c:pt>
                <c:pt idx="614">
                  <c:v>749673.87936875178</c:v>
                </c:pt>
                <c:pt idx="615">
                  <c:v>749673.87936875178</c:v>
                </c:pt>
                <c:pt idx="616">
                  <c:v>749925.63361248153</c:v>
                </c:pt>
                <c:pt idx="617">
                  <c:v>752356.40404817776</c:v>
                </c:pt>
                <c:pt idx="618">
                  <c:v>755368.29283588298</c:v>
                </c:pt>
                <c:pt idx="619">
                  <c:v>756581.40208644315</c:v>
                </c:pt>
                <c:pt idx="620">
                  <c:v>756581.40208644315</c:v>
                </c:pt>
                <c:pt idx="621">
                  <c:v>756581.40208644315</c:v>
                </c:pt>
                <c:pt idx="622">
                  <c:v>756581.40208644315</c:v>
                </c:pt>
                <c:pt idx="623">
                  <c:v>756581.40208644315</c:v>
                </c:pt>
                <c:pt idx="624">
                  <c:v>756581.40208644315</c:v>
                </c:pt>
                <c:pt idx="625">
                  <c:v>756581.40208644315</c:v>
                </c:pt>
                <c:pt idx="626">
                  <c:v>756581.40208644315</c:v>
                </c:pt>
                <c:pt idx="627">
                  <c:v>756581.40208644315</c:v>
                </c:pt>
                <c:pt idx="628">
                  <c:v>756581.40208644315</c:v>
                </c:pt>
                <c:pt idx="629">
                  <c:v>756581.40208644315</c:v>
                </c:pt>
                <c:pt idx="630">
                  <c:v>756581.40208644315</c:v>
                </c:pt>
                <c:pt idx="631">
                  <c:v>756581.40208644315</c:v>
                </c:pt>
                <c:pt idx="632">
                  <c:v>756581.40208644315</c:v>
                </c:pt>
                <c:pt idx="633">
                  <c:v>756581.40208644315</c:v>
                </c:pt>
                <c:pt idx="634">
                  <c:v>756581.40208644315</c:v>
                </c:pt>
                <c:pt idx="635">
                  <c:v>756581.40208644315</c:v>
                </c:pt>
                <c:pt idx="636">
                  <c:v>756581.40208644315</c:v>
                </c:pt>
                <c:pt idx="637">
                  <c:v>756581.40208644315</c:v>
                </c:pt>
                <c:pt idx="638">
                  <c:v>756581.40208644315</c:v>
                </c:pt>
                <c:pt idx="639">
                  <c:v>756581.40208644315</c:v>
                </c:pt>
                <c:pt idx="640">
                  <c:v>756581.40208644315</c:v>
                </c:pt>
                <c:pt idx="641">
                  <c:v>756581.40208644315</c:v>
                </c:pt>
                <c:pt idx="642">
                  <c:v>756581.40208644315</c:v>
                </c:pt>
                <c:pt idx="643">
                  <c:v>756581.40208644315</c:v>
                </c:pt>
                <c:pt idx="644">
                  <c:v>756581.40208644315</c:v>
                </c:pt>
                <c:pt idx="645">
                  <c:v>756581.40208644315</c:v>
                </c:pt>
                <c:pt idx="646">
                  <c:v>756581.40208644315</c:v>
                </c:pt>
                <c:pt idx="647">
                  <c:v>756581.40208644315</c:v>
                </c:pt>
                <c:pt idx="648">
                  <c:v>756581.40208644315</c:v>
                </c:pt>
                <c:pt idx="649">
                  <c:v>761640.89898045931</c:v>
                </c:pt>
                <c:pt idx="650">
                  <c:v>771237.77850100258</c:v>
                </c:pt>
                <c:pt idx="651">
                  <c:v>781236.19938805467</c:v>
                </c:pt>
                <c:pt idx="652">
                  <c:v>793556.49934412423</c:v>
                </c:pt>
                <c:pt idx="653">
                  <c:v>811452.09943469451</c:v>
                </c:pt>
                <c:pt idx="654">
                  <c:v>831066.21552410175</c:v>
                </c:pt>
                <c:pt idx="655">
                  <c:v>845626.36809012503</c:v>
                </c:pt>
                <c:pt idx="656">
                  <c:v>854937.53947236808</c:v>
                </c:pt>
                <c:pt idx="657">
                  <c:v>865077.44949378551</c:v>
                </c:pt>
                <c:pt idx="658">
                  <c:v>879980.56310018385</c:v>
                </c:pt>
                <c:pt idx="659">
                  <c:v>895944.4999948194</c:v>
                </c:pt>
                <c:pt idx="660">
                  <c:v>909101.05727142398</c:v>
                </c:pt>
                <c:pt idx="661">
                  <c:v>915885.23979622405</c:v>
                </c:pt>
                <c:pt idx="662">
                  <c:v>918058.29028226912</c:v>
                </c:pt>
                <c:pt idx="663">
                  <c:v>918058.29028226912</c:v>
                </c:pt>
                <c:pt idx="664">
                  <c:v>918058.29028226912</c:v>
                </c:pt>
                <c:pt idx="665">
                  <c:v>918058.29028226912</c:v>
                </c:pt>
                <c:pt idx="666">
                  <c:v>918058.29028226912</c:v>
                </c:pt>
                <c:pt idx="667">
                  <c:v>918058.29028226912</c:v>
                </c:pt>
                <c:pt idx="668">
                  <c:v>918058.29028226912</c:v>
                </c:pt>
                <c:pt idx="669">
                  <c:v>918058.29028226912</c:v>
                </c:pt>
                <c:pt idx="670">
                  <c:v>918058.29028226912</c:v>
                </c:pt>
                <c:pt idx="671">
                  <c:v>918058.29028226912</c:v>
                </c:pt>
                <c:pt idx="672">
                  <c:v>918058.29028226912</c:v>
                </c:pt>
                <c:pt idx="673">
                  <c:v>918058.29028226912</c:v>
                </c:pt>
                <c:pt idx="674">
                  <c:v>918058.29028226912</c:v>
                </c:pt>
                <c:pt idx="675">
                  <c:v>918740.55390421639</c:v>
                </c:pt>
                <c:pt idx="676">
                  <c:v>928376.55315705156</c:v>
                </c:pt>
                <c:pt idx="677">
                  <c:v>942879.12331746262</c:v>
                </c:pt>
                <c:pt idx="678">
                  <c:v>958779.38035766315</c:v>
                </c:pt>
                <c:pt idx="679">
                  <c:v>973098.29219348147</c:v>
                </c:pt>
                <c:pt idx="680">
                  <c:v>980702.16642783047</c:v>
                </c:pt>
                <c:pt idx="681">
                  <c:v>984848.42008652538</c:v>
                </c:pt>
                <c:pt idx="682">
                  <c:v>986470.35485267872</c:v>
                </c:pt>
                <c:pt idx="683">
                  <c:v>986470.35485267872</c:v>
                </c:pt>
                <c:pt idx="684">
                  <c:v>986470.35485267872</c:v>
                </c:pt>
                <c:pt idx="685">
                  <c:v>986470.35485267872</c:v>
                </c:pt>
                <c:pt idx="686">
                  <c:v>986470.35485267872</c:v>
                </c:pt>
                <c:pt idx="687">
                  <c:v>986470.35485267872</c:v>
                </c:pt>
                <c:pt idx="688">
                  <c:v>986470.35485267872</c:v>
                </c:pt>
                <c:pt idx="689">
                  <c:v>986470.35485267872</c:v>
                </c:pt>
                <c:pt idx="690">
                  <c:v>986470.35485267872</c:v>
                </c:pt>
                <c:pt idx="691">
                  <c:v>986470.35485267872</c:v>
                </c:pt>
                <c:pt idx="692">
                  <c:v>986470.35485267872</c:v>
                </c:pt>
                <c:pt idx="693">
                  <c:v>986470.35485267872</c:v>
                </c:pt>
                <c:pt idx="694">
                  <c:v>994807.00382800098</c:v>
                </c:pt>
                <c:pt idx="695">
                  <c:v>1005295.54396564</c:v>
                </c:pt>
                <c:pt idx="696">
                  <c:v>1012518.3682564645</c:v>
                </c:pt>
                <c:pt idx="697">
                  <c:v>1017193.0425194906</c:v>
                </c:pt>
                <c:pt idx="698">
                  <c:v>1018615.3111786908</c:v>
                </c:pt>
                <c:pt idx="699">
                  <c:v>1018615.3111786908</c:v>
                </c:pt>
                <c:pt idx="700">
                  <c:v>1018615.3111786908</c:v>
                </c:pt>
                <c:pt idx="701">
                  <c:v>1018615.3111786908</c:v>
                </c:pt>
                <c:pt idx="702">
                  <c:v>1018889.724666</c:v>
                </c:pt>
                <c:pt idx="703">
                  <c:v>1021634.4444645052</c:v>
                </c:pt>
                <c:pt idx="704">
                  <c:v>1026224.7453591835</c:v>
                </c:pt>
                <c:pt idx="705">
                  <c:v>1030404.6737828976</c:v>
                </c:pt>
                <c:pt idx="706">
                  <c:v>1032277.1598212557</c:v>
                </c:pt>
                <c:pt idx="707">
                  <c:v>1032277.1598212557</c:v>
                </c:pt>
                <c:pt idx="708">
                  <c:v>1032277.1598212557</c:v>
                </c:pt>
                <c:pt idx="709">
                  <c:v>1032277.1598212557</c:v>
                </c:pt>
                <c:pt idx="710">
                  <c:v>1032277.1598212557</c:v>
                </c:pt>
                <c:pt idx="711">
                  <c:v>1032277.1598212557</c:v>
                </c:pt>
                <c:pt idx="712">
                  <c:v>1035609.0200670253</c:v>
                </c:pt>
                <c:pt idx="713">
                  <c:v>1043380.0799479157</c:v>
                </c:pt>
                <c:pt idx="714">
                  <c:v>1048506.5137689519</c:v>
                </c:pt>
                <c:pt idx="715">
                  <c:v>1049320.4176310771</c:v>
                </c:pt>
                <c:pt idx="716">
                  <c:v>1049320.4176310771</c:v>
                </c:pt>
                <c:pt idx="717">
                  <c:v>1049320.4176310771</c:v>
                </c:pt>
                <c:pt idx="718">
                  <c:v>1049320.4176310771</c:v>
                </c:pt>
                <c:pt idx="719">
                  <c:v>1049320.4176310771</c:v>
                </c:pt>
                <c:pt idx="720">
                  <c:v>1049320.4176310771</c:v>
                </c:pt>
                <c:pt idx="721">
                  <c:v>1049320.4176310771</c:v>
                </c:pt>
                <c:pt idx="722">
                  <c:v>1049320.4176310771</c:v>
                </c:pt>
                <c:pt idx="723">
                  <c:v>1049320.4176310771</c:v>
                </c:pt>
                <c:pt idx="724">
                  <c:v>1049320.4176310771</c:v>
                </c:pt>
                <c:pt idx="725">
                  <c:v>1049320.4176310771</c:v>
                </c:pt>
                <c:pt idx="726">
                  <c:v>1049320.4176310771</c:v>
                </c:pt>
                <c:pt idx="727">
                  <c:v>1049320.4176310771</c:v>
                </c:pt>
                <c:pt idx="728">
                  <c:v>1049320.4176310771</c:v>
                </c:pt>
                <c:pt idx="729">
                  <c:v>1049320.4176310771</c:v>
                </c:pt>
                <c:pt idx="730">
                  <c:v>1049320.4176310771</c:v>
                </c:pt>
                <c:pt idx="731">
                  <c:v>1049320.4176310771</c:v>
                </c:pt>
                <c:pt idx="732">
                  <c:v>1049320.4176310771</c:v>
                </c:pt>
                <c:pt idx="733">
                  <c:v>1049320.4176310771</c:v>
                </c:pt>
                <c:pt idx="734">
                  <c:v>1049320.4176310771</c:v>
                </c:pt>
                <c:pt idx="735">
                  <c:v>1049320.4176310771</c:v>
                </c:pt>
                <c:pt idx="736">
                  <c:v>1049320.4176310771</c:v>
                </c:pt>
                <c:pt idx="737">
                  <c:v>1049320.4176310771</c:v>
                </c:pt>
                <c:pt idx="738">
                  <c:v>1049320.4176310771</c:v>
                </c:pt>
                <c:pt idx="739">
                  <c:v>1049320.4176310771</c:v>
                </c:pt>
                <c:pt idx="740">
                  <c:v>1049320.4176310771</c:v>
                </c:pt>
                <c:pt idx="741">
                  <c:v>1049320.4176310771</c:v>
                </c:pt>
                <c:pt idx="742">
                  <c:v>1049320.4176310771</c:v>
                </c:pt>
                <c:pt idx="743">
                  <c:v>1049320.4176310771</c:v>
                </c:pt>
                <c:pt idx="744">
                  <c:v>1049320.4176310771</c:v>
                </c:pt>
                <c:pt idx="745">
                  <c:v>1049320.4176310771</c:v>
                </c:pt>
                <c:pt idx="746">
                  <c:v>1049320.4176310771</c:v>
                </c:pt>
                <c:pt idx="747">
                  <c:v>1049320.4176310771</c:v>
                </c:pt>
                <c:pt idx="748">
                  <c:v>1049320.4176310771</c:v>
                </c:pt>
                <c:pt idx="749">
                  <c:v>1049320.4176310771</c:v>
                </c:pt>
                <c:pt idx="750">
                  <c:v>1049320.4176310771</c:v>
                </c:pt>
                <c:pt idx="751">
                  <c:v>1049524.0645503034</c:v>
                </c:pt>
                <c:pt idx="752">
                  <c:v>1051342.7313072444</c:v>
                </c:pt>
                <c:pt idx="753">
                  <c:v>1054719.0063212267</c:v>
                </c:pt>
                <c:pt idx="754">
                  <c:v>1063203.8022563539</c:v>
                </c:pt>
                <c:pt idx="755">
                  <c:v>1080167.1397433977</c:v>
                </c:pt>
                <c:pt idx="756">
                  <c:v>1102228.7168113531</c:v>
                </c:pt>
                <c:pt idx="757">
                  <c:v>1123036.5539146522</c:v>
                </c:pt>
                <c:pt idx="758">
                  <c:v>1140995.1530368533</c:v>
                </c:pt>
                <c:pt idx="759">
                  <c:v>1156033.8346956384</c:v>
                </c:pt>
                <c:pt idx="760">
                  <c:v>1166294.8987097307</c:v>
                </c:pt>
                <c:pt idx="761">
                  <c:v>1171473.9119154639</c:v>
                </c:pt>
                <c:pt idx="762">
                  <c:v>1171973.3461775891</c:v>
                </c:pt>
                <c:pt idx="763">
                  <c:v>1171973.3461775891</c:v>
                </c:pt>
                <c:pt idx="764">
                  <c:v>1171973.3461775891</c:v>
                </c:pt>
                <c:pt idx="765">
                  <c:v>1171973.3461775891</c:v>
                </c:pt>
                <c:pt idx="766">
                  <c:v>1171973.3461775891</c:v>
                </c:pt>
                <c:pt idx="767">
                  <c:v>1171973.3461775891</c:v>
                </c:pt>
                <c:pt idx="768">
                  <c:v>1171973.3461775891</c:v>
                </c:pt>
                <c:pt idx="769">
                  <c:v>1171973.3461775891</c:v>
                </c:pt>
                <c:pt idx="770">
                  <c:v>1171973.3461775891</c:v>
                </c:pt>
                <c:pt idx="771">
                  <c:v>1171973.3461775891</c:v>
                </c:pt>
                <c:pt idx="772">
                  <c:v>1171973.3461775891</c:v>
                </c:pt>
                <c:pt idx="773">
                  <c:v>1171973.3461775891</c:v>
                </c:pt>
                <c:pt idx="774">
                  <c:v>1171973.3461775891</c:v>
                </c:pt>
                <c:pt idx="775">
                  <c:v>1171973.3461775891</c:v>
                </c:pt>
                <c:pt idx="776">
                  <c:v>1171973.3461775891</c:v>
                </c:pt>
                <c:pt idx="777">
                  <c:v>1171973.3461775891</c:v>
                </c:pt>
                <c:pt idx="778">
                  <c:v>1171973.3461775891</c:v>
                </c:pt>
                <c:pt idx="779">
                  <c:v>1171973.3461775891</c:v>
                </c:pt>
                <c:pt idx="780">
                  <c:v>1171973.3461775891</c:v>
                </c:pt>
                <c:pt idx="781">
                  <c:v>1171973.3461775891</c:v>
                </c:pt>
                <c:pt idx="782">
                  <c:v>1171973.3461775891</c:v>
                </c:pt>
                <c:pt idx="783">
                  <c:v>1171973.3461775891</c:v>
                </c:pt>
                <c:pt idx="784">
                  <c:v>1171973.3461775891</c:v>
                </c:pt>
                <c:pt idx="785">
                  <c:v>1171973.3461775891</c:v>
                </c:pt>
                <c:pt idx="786">
                  <c:v>1171973.3461775891</c:v>
                </c:pt>
                <c:pt idx="787">
                  <c:v>1171973.3461775891</c:v>
                </c:pt>
                <c:pt idx="788">
                  <c:v>1171973.3461775891</c:v>
                </c:pt>
                <c:pt idx="789">
                  <c:v>1171973.3461775891</c:v>
                </c:pt>
                <c:pt idx="790">
                  <c:v>1171973.3461775891</c:v>
                </c:pt>
                <c:pt idx="791">
                  <c:v>1176873.1028565578</c:v>
                </c:pt>
                <c:pt idx="792">
                  <c:v>1195894.8672504444</c:v>
                </c:pt>
                <c:pt idx="793">
                  <c:v>1225729.9689890002</c:v>
                </c:pt>
                <c:pt idx="794">
                  <c:v>1258630.2361689745</c:v>
                </c:pt>
                <c:pt idx="795">
                  <c:v>1286287.7343132009</c:v>
                </c:pt>
                <c:pt idx="796">
                  <c:v>1303679.6493387611</c:v>
                </c:pt>
                <c:pt idx="797">
                  <c:v>1310439.8415054369</c:v>
                </c:pt>
                <c:pt idx="798">
                  <c:v>1310439.8415054369</c:v>
                </c:pt>
                <c:pt idx="799">
                  <c:v>1310439.8415054369</c:v>
                </c:pt>
                <c:pt idx="800">
                  <c:v>1310439.8415054369</c:v>
                </c:pt>
                <c:pt idx="801">
                  <c:v>1310439.8415054369</c:v>
                </c:pt>
                <c:pt idx="802">
                  <c:v>1310439.8415054369</c:v>
                </c:pt>
                <c:pt idx="803">
                  <c:v>1310439.8415054369</c:v>
                </c:pt>
                <c:pt idx="804">
                  <c:v>1310439.8415054369</c:v>
                </c:pt>
                <c:pt idx="805">
                  <c:v>1310439.8415054369</c:v>
                </c:pt>
                <c:pt idx="806">
                  <c:v>1312243.0654313299</c:v>
                </c:pt>
                <c:pt idx="807">
                  <c:v>1317751.8968708548</c:v>
                </c:pt>
                <c:pt idx="808">
                  <c:v>1326733.2357055147</c:v>
                </c:pt>
                <c:pt idx="809">
                  <c:v>1341902.8210236453</c:v>
                </c:pt>
                <c:pt idx="810">
                  <c:v>1360870.2470656892</c:v>
                </c:pt>
                <c:pt idx="811">
                  <c:v>1379505.2884016407</c:v>
                </c:pt>
                <c:pt idx="812">
                  <c:v>1397186.6253279098</c:v>
                </c:pt>
                <c:pt idx="813">
                  <c:v>1413970.0579460531</c:v>
                </c:pt>
                <c:pt idx="814">
                  <c:v>1428219.641020529</c:v>
                </c:pt>
                <c:pt idx="815">
                  <c:v>1438830.19969367</c:v>
                </c:pt>
                <c:pt idx="816">
                  <c:v>1443563.5667976227</c:v>
                </c:pt>
                <c:pt idx="817">
                  <c:v>1443563.5667976227</c:v>
                </c:pt>
                <c:pt idx="818">
                  <c:v>1443563.5667976227</c:v>
                </c:pt>
                <c:pt idx="819">
                  <c:v>1443563.5667976227</c:v>
                </c:pt>
                <c:pt idx="820">
                  <c:v>1443563.5667976227</c:v>
                </c:pt>
                <c:pt idx="821">
                  <c:v>1443563.5667976227</c:v>
                </c:pt>
                <c:pt idx="822">
                  <c:v>1443563.5667976227</c:v>
                </c:pt>
                <c:pt idx="823">
                  <c:v>1443563.5667976227</c:v>
                </c:pt>
                <c:pt idx="824">
                  <c:v>1443563.5667976227</c:v>
                </c:pt>
                <c:pt idx="825">
                  <c:v>1443563.5667976227</c:v>
                </c:pt>
                <c:pt idx="826">
                  <c:v>1443563.5667976227</c:v>
                </c:pt>
                <c:pt idx="827">
                  <c:v>1443563.5667976227</c:v>
                </c:pt>
                <c:pt idx="828">
                  <c:v>1443563.5667976227</c:v>
                </c:pt>
                <c:pt idx="829">
                  <c:v>1443563.5667976227</c:v>
                </c:pt>
                <c:pt idx="830">
                  <c:v>1443563.5667976227</c:v>
                </c:pt>
                <c:pt idx="831">
                  <c:v>1443563.5667976227</c:v>
                </c:pt>
                <c:pt idx="832">
                  <c:v>1443563.5667976227</c:v>
                </c:pt>
                <c:pt idx="833">
                  <c:v>1443563.5667976227</c:v>
                </c:pt>
                <c:pt idx="834">
                  <c:v>1443563.5667976227</c:v>
                </c:pt>
                <c:pt idx="835">
                  <c:v>1443563.5667976227</c:v>
                </c:pt>
                <c:pt idx="836">
                  <c:v>1443563.5667976227</c:v>
                </c:pt>
                <c:pt idx="837">
                  <c:v>1443563.5667976227</c:v>
                </c:pt>
                <c:pt idx="838">
                  <c:v>1443563.5667976227</c:v>
                </c:pt>
                <c:pt idx="839">
                  <c:v>1443563.5667976227</c:v>
                </c:pt>
                <c:pt idx="840">
                  <c:v>1443563.5667976227</c:v>
                </c:pt>
                <c:pt idx="841">
                  <c:v>1443563.5667976227</c:v>
                </c:pt>
                <c:pt idx="842">
                  <c:v>1443563.5667976227</c:v>
                </c:pt>
                <c:pt idx="843">
                  <c:v>1443563.5667976227</c:v>
                </c:pt>
                <c:pt idx="844">
                  <c:v>1443563.5667976227</c:v>
                </c:pt>
                <c:pt idx="845">
                  <c:v>1443563.5667976227</c:v>
                </c:pt>
                <c:pt idx="846">
                  <c:v>1443563.5667976227</c:v>
                </c:pt>
                <c:pt idx="847">
                  <c:v>1443563.5667976227</c:v>
                </c:pt>
                <c:pt idx="848">
                  <c:v>1443563.5667976227</c:v>
                </c:pt>
                <c:pt idx="849">
                  <c:v>1443563.5667976227</c:v>
                </c:pt>
                <c:pt idx="850">
                  <c:v>1443563.5667976227</c:v>
                </c:pt>
                <c:pt idx="851">
                  <c:v>1443563.5667976227</c:v>
                </c:pt>
                <c:pt idx="852">
                  <c:v>1443563.5667976227</c:v>
                </c:pt>
                <c:pt idx="853">
                  <c:v>1443563.5667976227</c:v>
                </c:pt>
                <c:pt idx="854">
                  <c:v>1443563.5667976227</c:v>
                </c:pt>
                <c:pt idx="855">
                  <c:v>1443563.5667976227</c:v>
                </c:pt>
                <c:pt idx="856">
                  <c:v>1443563.5667976227</c:v>
                </c:pt>
                <c:pt idx="857">
                  <c:v>1443563.5667976227</c:v>
                </c:pt>
                <c:pt idx="858">
                  <c:v>1443563.5667976227</c:v>
                </c:pt>
                <c:pt idx="859">
                  <c:v>1443563.5667976227</c:v>
                </c:pt>
                <c:pt idx="860">
                  <c:v>1443563.5667976227</c:v>
                </c:pt>
                <c:pt idx="861">
                  <c:v>1443563.5667976227</c:v>
                </c:pt>
                <c:pt idx="862">
                  <c:v>1443563.5667976227</c:v>
                </c:pt>
                <c:pt idx="863">
                  <c:v>1443563.5667976227</c:v>
                </c:pt>
                <c:pt idx="864">
                  <c:v>1443563.5667976227</c:v>
                </c:pt>
                <c:pt idx="865">
                  <c:v>1443563.5667976227</c:v>
                </c:pt>
                <c:pt idx="866">
                  <c:v>1443563.5667976227</c:v>
                </c:pt>
                <c:pt idx="867">
                  <c:v>1443563.5667976227</c:v>
                </c:pt>
                <c:pt idx="868">
                  <c:v>1443563.5667976227</c:v>
                </c:pt>
                <c:pt idx="869">
                  <c:v>1443563.5667976227</c:v>
                </c:pt>
                <c:pt idx="870">
                  <c:v>1443563.5667976227</c:v>
                </c:pt>
                <c:pt idx="871">
                  <c:v>1443563.5667976227</c:v>
                </c:pt>
                <c:pt idx="872">
                  <c:v>1443563.5667976227</c:v>
                </c:pt>
                <c:pt idx="873">
                  <c:v>1446479.253892727</c:v>
                </c:pt>
                <c:pt idx="874">
                  <c:v>1451828.803638723</c:v>
                </c:pt>
                <c:pt idx="875">
                  <c:v>1455786.0972108683</c:v>
                </c:pt>
                <c:pt idx="876">
                  <c:v>1455786.0972108683</c:v>
                </c:pt>
                <c:pt idx="877">
                  <c:v>1455786.0972108683</c:v>
                </c:pt>
                <c:pt idx="878">
                  <c:v>1455786.0972108683</c:v>
                </c:pt>
                <c:pt idx="879">
                  <c:v>1458433.2556240461</c:v>
                </c:pt>
                <c:pt idx="880">
                  <c:v>1458433.2556240461</c:v>
                </c:pt>
                <c:pt idx="881">
                  <c:v>1458433.2556240461</c:v>
                </c:pt>
                <c:pt idx="882">
                  <c:v>1458433.2556240461</c:v>
                </c:pt>
                <c:pt idx="883">
                  <c:v>1458433.2556240461</c:v>
                </c:pt>
                <c:pt idx="884">
                  <c:v>1458433.2556240461</c:v>
                </c:pt>
                <c:pt idx="885">
                  <c:v>1458433.2556240461</c:v>
                </c:pt>
                <c:pt idx="886">
                  <c:v>1458433.2556240461</c:v>
                </c:pt>
                <c:pt idx="887">
                  <c:v>1458433.2556240461</c:v>
                </c:pt>
                <c:pt idx="888">
                  <c:v>1458433.2556240461</c:v>
                </c:pt>
                <c:pt idx="889">
                  <c:v>1460695.9139589537</c:v>
                </c:pt>
                <c:pt idx="890">
                  <c:v>1465599.6522389206</c:v>
                </c:pt>
                <c:pt idx="891">
                  <c:v>1470916.9166000781</c:v>
                </c:pt>
                <c:pt idx="892">
                  <c:v>1474545.4592891769</c:v>
                </c:pt>
                <c:pt idx="893">
                  <c:v>1475307.7242085303</c:v>
                </c:pt>
                <c:pt idx="894">
                  <c:v>1475307.7242085303</c:v>
                </c:pt>
                <c:pt idx="895">
                  <c:v>1475307.7242085303</c:v>
                </c:pt>
                <c:pt idx="896">
                  <c:v>1475307.7242085303</c:v>
                </c:pt>
                <c:pt idx="897">
                  <c:v>1475307.7242085303</c:v>
                </c:pt>
                <c:pt idx="898">
                  <c:v>1475307.7242085303</c:v>
                </c:pt>
                <c:pt idx="899">
                  <c:v>1477345.9677804871</c:v>
                </c:pt>
                <c:pt idx="900">
                  <c:v>1497011.9088290429</c:v>
                </c:pt>
                <c:pt idx="901">
                  <c:v>1529912.1760090173</c:v>
                </c:pt>
                <c:pt idx="902">
                  <c:v>1557569.6741532437</c:v>
                </c:pt>
                <c:pt idx="903">
                  <c:v>1574961.5891788038</c:v>
                </c:pt>
                <c:pt idx="904">
                  <c:v>1581721.7813454797</c:v>
                </c:pt>
                <c:pt idx="905">
                  <c:v>1581721.7813454797</c:v>
                </c:pt>
                <c:pt idx="906">
                  <c:v>1581721.7813454797</c:v>
                </c:pt>
                <c:pt idx="907">
                  <c:v>1581721.7813454797</c:v>
                </c:pt>
                <c:pt idx="908">
                  <c:v>1581721.7813454797</c:v>
                </c:pt>
                <c:pt idx="909">
                  <c:v>1581721.7813454797</c:v>
                </c:pt>
                <c:pt idx="910">
                  <c:v>1581721.7813454797</c:v>
                </c:pt>
                <c:pt idx="911">
                  <c:v>1581721.7813454797</c:v>
                </c:pt>
                <c:pt idx="912">
                  <c:v>1581721.7813454797</c:v>
                </c:pt>
                <c:pt idx="913">
                  <c:v>1581721.7813454797</c:v>
                </c:pt>
                <c:pt idx="914">
                  <c:v>1581721.7813454797</c:v>
                </c:pt>
                <c:pt idx="915">
                  <c:v>1581721.7813454797</c:v>
                </c:pt>
                <c:pt idx="916">
                  <c:v>1581721.7813454797</c:v>
                </c:pt>
                <c:pt idx="917">
                  <c:v>1581721.7813454797</c:v>
                </c:pt>
                <c:pt idx="918">
                  <c:v>1581721.7813454797</c:v>
                </c:pt>
                <c:pt idx="919">
                  <c:v>1581721.7813454797</c:v>
                </c:pt>
                <c:pt idx="920">
                  <c:v>1581721.7813454797</c:v>
                </c:pt>
                <c:pt idx="921">
                  <c:v>1581721.7813454797</c:v>
                </c:pt>
                <c:pt idx="922">
                  <c:v>1581721.7813454797</c:v>
                </c:pt>
                <c:pt idx="923">
                  <c:v>1586186.8228731405</c:v>
                </c:pt>
                <c:pt idx="924">
                  <c:v>1589408.8331116377</c:v>
                </c:pt>
                <c:pt idx="925">
                  <c:v>1589793.7555688729</c:v>
                </c:pt>
                <c:pt idx="926">
                  <c:v>1589793.7555688729</c:v>
                </c:pt>
                <c:pt idx="927">
                  <c:v>1589793.7555688729</c:v>
                </c:pt>
                <c:pt idx="928">
                  <c:v>1589793.7555688729</c:v>
                </c:pt>
                <c:pt idx="929">
                  <c:v>1589793.7555688729</c:v>
                </c:pt>
                <c:pt idx="930">
                  <c:v>1589793.7555688729</c:v>
                </c:pt>
                <c:pt idx="931">
                  <c:v>1589793.7555688729</c:v>
                </c:pt>
                <c:pt idx="932">
                  <c:v>1592264.5630037468</c:v>
                </c:pt>
                <c:pt idx="933">
                  <c:v>1595122.9756999444</c:v>
                </c:pt>
                <c:pt idx="934">
                  <c:v>1596127.922697223</c:v>
                </c:pt>
                <c:pt idx="935">
                  <c:v>1596127.922697223</c:v>
                </c:pt>
                <c:pt idx="936">
                  <c:v>1596127.922697223</c:v>
                </c:pt>
                <c:pt idx="937">
                  <c:v>1596127.922697223</c:v>
                </c:pt>
                <c:pt idx="938">
                  <c:v>1596127.922697223</c:v>
                </c:pt>
                <c:pt idx="939">
                  <c:v>1596127.922697223</c:v>
                </c:pt>
                <c:pt idx="940">
                  <c:v>1596127.922697223</c:v>
                </c:pt>
                <c:pt idx="941">
                  <c:v>1596127.922697223</c:v>
                </c:pt>
                <c:pt idx="942">
                  <c:v>1596127.922697223</c:v>
                </c:pt>
                <c:pt idx="943">
                  <c:v>1596127.922697223</c:v>
                </c:pt>
                <c:pt idx="944">
                  <c:v>1596127.922697223</c:v>
                </c:pt>
                <c:pt idx="945">
                  <c:v>1596127.922697223</c:v>
                </c:pt>
                <c:pt idx="946">
                  <c:v>1596127.922697223</c:v>
                </c:pt>
                <c:pt idx="947">
                  <c:v>1596127.922697223</c:v>
                </c:pt>
                <c:pt idx="948">
                  <c:v>1596127.922697223</c:v>
                </c:pt>
                <c:pt idx="949">
                  <c:v>1604036.9585820604</c:v>
                </c:pt>
                <c:pt idx="950">
                  <c:v>1623101.4740863845</c:v>
                </c:pt>
                <c:pt idx="951">
                  <c:v>1649970.1733587768</c:v>
                </c:pt>
                <c:pt idx="952">
                  <c:v>1676883.3424694049</c:v>
                </c:pt>
                <c:pt idx="953">
                  <c:v>1700613.4205378031</c:v>
                </c:pt>
                <c:pt idx="954">
                  <c:v>1721110.7158414281</c:v>
                </c:pt>
                <c:pt idx="955">
                  <c:v>1732630.12193566</c:v>
                </c:pt>
                <c:pt idx="956">
                  <c:v>1733086.2978811925</c:v>
                </c:pt>
                <c:pt idx="957">
                  <c:v>1733086.2978811925</c:v>
                </c:pt>
                <c:pt idx="958">
                  <c:v>1733086.2978811925</c:v>
                </c:pt>
                <c:pt idx="959">
                  <c:v>1733086.2978811925</c:v>
                </c:pt>
                <c:pt idx="960">
                  <c:v>1733086.2978811925</c:v>
                </c:pt>
                <c:pt idx="961">
                  <c:v>1733086.2978811925</c:v>
                </c:pt>
                <c:pt idx="962">
                  <c:v>1733086.2978811925</c:v>
                </c:pt>
                <c:pt idx="963">
                  <c:v>1733086.2978811925</c:v>
                </c:pt>
                <c:pt idx="964">
                  <c:v>1733086.2978811925</c:v>
                </c:pt>
                <c:pt idx="965">
                  <c:v>1733086.2978811925</c:v>
                </c:pt>
                <c:pt idx="966">
                  <c:v>1733086.2978811925</c:v>
                </c:pt>
                <c:pt idx="967">
                  <c:v>1733202.1096244007</c:v>
                </c:pt>
                <c:pt idx="968">
                  <c:v>1737683.8107755661</c:v>
                </c:pt>
                <c:pt idx="969">
                  <c:v>1750139.4155273947</c:v>
                </c:pt>
                <c:pt idx="970">
                  <c:v>1772697.5553901</c:v>
                </c:pt>
                <c:pt idx="971">
                  <c:v>1798115.9002803646</c:v>
                </c:pt>
                <c:pt idx="972">
                  <c:v>1820326.846507309</c:v>
                </c:pt>
                <c:pt idx="973">
                  <c:v>1839283.9888379765</c:v>
                </c:pt>
                <c:pt idx="974">
                  <c:v>1855109.7102123327</c:v>
                </c:pt>
                <c:pt idx="975">
                  <c:v>1864982.4654422894</c:v>
                </c:pt>
                <c:pt idx="976">
                  <c:v>1870456.2675636695</c:v>
                </c:pt>
                <c:pt idx="977">
                  <c:v>1874288.7390998935</c:v>
                </c:pt>
                <c:pt idx="978">
                  <c:v>1876769.445792936</c:v>
                </c:pt>
                <c:pt idx="979">
                  <c:v>1878293.321407381</c:v>
                </c:pt>
                <c:pt idx="980">
                  <c:v>1879447.2255266116</c:v>
                </c:pt>
                <c:pt idx="981">
                  <c:v>1880581.8370867455</c:v>
                </c:pt>
                <c:pt idx="982">
                  <c:v>1881326.3327251908</c:v>
                </c:pt>
                <c:pt idx="983">
                  <c:v>1881495.8514373538</c:v>
                </c:pt>
                <c:pt idx="984">
                  <c:v>1881495.8514373538</c:v>
                </c:pt>
                <c:pt idx="985">
                  <c:v>1881495.8514373538</c:v>
                </c:pt>
                <c:pt idx="986">
                  <c:v>1881495.8514373538</c:v>
                </c:pt>
                <c:pt idx="987">
                  <c:v>1881495.8514373538</c:v>
                </c:pt>
                <c:pt idx="988">
                  <c:v>1881495.8514373538</c:v>
                </c:pt>
                <c:pt idx="989">
                  <c:v>1881495.8514373538</c:v>
                </c:pt>
                <c:pt idx="990">
                  <c:v>1881495.8514373538</c:v>
                </c:pt>
                <c:pt idx="991">
                  <c:v>1881495.8514373538</c:v>
                </c:pt>
                <c:pt idx="992">
                  <c:v>1881495.8514373538</c:v>
                </c:pt>
                <c:pt idx="993">
                  <c:v>1881495.8514373538</c:v>
                </c:pt>
                <c:pt idx="994">
                  <c:v>1881495.8514373538</c:v>
                </c:pt>
                <c:pt idx="995">
                  <c:v>1881495.8514373538</c:v>
                </c:pt>
                <c:pt idx="996">
                  <c:v>1881495.8514373538</c:v>
                </c:pt>
                <c:pt idx="997">
                  <c:v>1881495.8514373538</c:v>
                </c:pt>
                <c:pt idx="998">
                  <c:v>1881495.8514373538</c:v>
                </c:pt>
                <c:pt idx="999">
                  <c:v>1881495.8514373538</c:v>
                </c:pt>
                <c:pt idx="1000">
                  <c:v>1881495.8514373538</c:v>
                </c:pt>
                <c:pt idx="1001">
                  <c:v>1881495.8514373538</c:v>
                </c:pt>
                <c:pt idx="1002">
                  <c:v>1881495.8514373538</c:v>
                </c:pt>
                <c:pt idx="1003">
                  <c:v>1881495.8514373538</c:v>
                </c:pt>
                <c:pt idx="1004">
                  <c:v>1881495.8514373538</c:v>
                </c:pt>
                <c:pt idx="1005">
                  <c:v>1881495.8514373538</c:v>
                </c:pt>
                <c:pt idx="1006">
                  <c:v>1881495.8514373538</c:v>
                </c:pt>
                <c:pt idx="1007">
                  <c:v>1881495.8514373538</c:v>
                </c:pt>
                <c:pt idx="1008">
                  <c:v>1881495.8514373538</c:v>
                </c:pt>
                <c:pt idx="1009">
                  <c:v>1881495.8514373538</c:v>
                </c:pt>
                <c:pt idx="1010">
                  <c:v>1881495.8514373538</c:v>
                </c:pt>
                <c:pt idx="1011">
                  <c:v>1881495.8514373538</c:v>
                </c:pt>
                <c:pt idx="1012">
                  <c:v>1881495.8514373538</c:v>
                </c:pt>
                <c:pt idx="1013">
                  <c:v>1881495.8514373538</c:v>
                </c:pt>
                <c:pt idx="1014">
                  <c:v>1881495.8514373538</c:v>
                </c:pt>
                <c:pt idx="1015">
                  <c:v>1881495.8514373538</c:v>
                </c:pt>
                <c:pt idx="1016">
                  <c:v>1881495.8514373538</c:v>
                </c:pt>
                <c:pt idx="1017">
                  <c:v>1881495.8514373538</c:v>
                </c:pt>
                <c:pt idx="1018">
                  <c:v>1881495.8514373538</c:v>
                </c:pt>
                <c:pt idx="1019">
                  <c:v>1881495.8514373538</c:v>
                </c:pt>
                <c:pt idx="1020">
                  <c:v>1881495.8514373538</c:v>
                </c:pt>
                <c:pt idx="1021">
                  <c:v>1881495.8514373538</c:v>
                </c:pt>
                <c:pt idx="1022">
                  <c:v>1881495.8514373538</c:v>
                </c:pt>
                <c:pt idx="1023">
                  <c:v>1881495.8514373538</c:v>
                </c:pt>
                <c:pt idx="1024">
                  <c:v>1881495.8514373538</c:v>
                </c:pt>
                <c:pt idx="1025">
                  <c:v>1881495.8514373538</c:v>
                </c:pt>
                <c:pt idx="1026">
                  <c:v>1881495.8514373538</c:v>
                </c:pt>
                <c:pt idx="1027">
                  <c:v>1881495.8514373538</c:v>
                </c:pt>
                <c:pt idx="1028">
                  <c:v>1881495.8514373538</c:v>
                </c:pt>
                <c:pt idx="1029">
                  <c:v>1881495.8514373538</c:v>
                </c:pt>
                <c:pt idx="1030">
                  <c:v>1881495.8514373538</c:v>
                </c:pt>
                <c:pt idx="1031">
                  <c:v>1881495.8514373538</c:v>
                </c:pt>
                <c:pt idx="1032">
                  <c:v>1881495.8514373538</c:v>
                </c:pt>
                <c:pt idx="1033">
                  <c:v>1881495.8514373538</c:v>
                </c:pt>
                <c:pt idx="1034">
                  <c:v>1881495.8514373538</c:v>
                </c:pt>
                <c:pt idx="1035">
                  <c:v>1881495.8514373538</c:v>
                </c:pt>
                <c:pt idx="1036">
                  <c:v>1881495.8514373538</c:v>
                </c:pt>
                <c:pt idx="1037">
                  <c:v>1881495.8514373538</c:v>
                </c:pt>
                <c:pt idx="1038">
                  <c:v>1881495.8514373538</c:v>
                </c:pt>
                <c:pt idx="1039">
                  <c:v>1881495.8514373538</c:v>
                </c:pt>
                <c:pt idx="1040">
                  <c:v>1881495.8514373538</c:v>
                </c:pt>
                <c:pt idx="1041">
                  <c:v>1881495.8514373538</c:v>
                </c:pt>
                <c:pt idx="1042">
                  <c:v>1881495.8514373538</c:v>
                </c:pt>
                <c:pt idx="1043">
                  <c:v>1881495.8514373538</c:v>
                </c:pt>
                <c:pt idx="1044">
                  <c:v>1881495.8514373538</c:v>
                </c:pt>
                <c:pt idx="1045">
                  <c:v>1881495.8514373538</c:v>
                </c:pt>
                <c:pt idx="1046">
                  <c:v>1881495.8514373538</c:v>
                </c:pt>
                <c:pt idx="1047">
                  <c:v>1881495.8514373538</c:v>
                </c:pt>
                <c:pt idx="1048">
                  <c:v>1885699.2421010244</c:v>
                </c:pt>
                <c:pt idx="1049">
                  <c:v>1893492.9542228698</c:v>
                </c:pt>
                <c:pt idx="1050">
                  <c:v>1903304.5287199337</c:v>
                </c:pt>
                <c:pt idx="1051">
                  <c:v>1915170.3110871683</c:v>
                </c:pt>
                <c:pt idx="1052">
                  <c:v>1929873.8488868915</c:v>
                </c:pt>
                <c:pt idx="1053">
                  <c:v>1947719.3462527029</c:v>
                </c:pt>
                <c:pt idx="1054">
                  <c:v>1967998.1996168692</c:v>
                </c:pt>
                <c:pt idx="1055">
                  <c:v>1987387.5007383013</c:v>
                </c:pt>
                <c:pt idx="1056">
                  <c:v>2001990.7080548808</c:v>
                </c:pt>
                <c:pt idx="1057">
                  <c:v>2012721.8624118224</c:v>
                </c:pt>
                <c:pt idx="1058">
                  <c:v>2020073.2999862777</c:v>
                </c:pt>
                <c:pt idx="1059">
                  <c:v>2023436.5466534882</c:v>
                </c:pt>
                <c:pt idx="1060">
                  <c:v>2023778.7461156135</c:v>
                </c:pt>
                <c:pt idx="1061">
                  <c:v>2023778.7461156135</c:v>
                </c:pt>
                <c:pt idx="1062">
                  <c:v>2023778.7461156135</c:v>
                </c:pt>
                <c:pt idx="1063">
                  <c:v>2023778.7461156135</c:v>
                </c:pt>
                <c:pt idx="1064">
                  <c:v>2023778.7461156135</c:v>
                </c:pt>
                <c:pt idx="1065">
                  <c:v>2023778.7461156135</c:v>
                </c:pt>
                <c:pt idx="1066">
                  <c:v>2023778.7461156135</c:v>
                </c:pt>
                <c:pt idx="1067">
                  <c:v>2023778.7461156135</c:v>
                </c:pt>
                <c:pt idx="1068">
                  <c:v>2023778.7461156135</c:v>
                </c:pt>
                <c:pt idx="1069">
                  <c:v>2023778.7461156135</c:v>
                </c:pt>
                <c:pt idx="1070">
                  <c:v>2023778.7461156135</c:v>
                </c:pt>
                <c:pt idx="1071">
                  <c:v>2023778.7461156135</c:v>
                </c:pt>
                <c:pt idx="1072">
                  <c:v>2023778.7461156135</c:v>
                </c:pt>
                <c:pt idx="1073">
                  <c:v>2023778.7461156135</c:v>
                </c:pt>
                <c:pt idx="1074">
                  <c:v>2023778.7461156135</c:v>
                </c:pt>
                <c:pt idx="1075">
                  <c:v>2023778.7461156135</c:v>
                </c:pt>
                <c:pt idx="1076">
                  <c:v>2023778.7461156135</c:v>
                </c:pt>
                <c:pt idx="1077">
                  <c:v>2023778.7461156135</c:v>
                </c:pt>
                <c:pt idx="1078">
                  <c:v>2023778.7461156135</c:v>
                </c:pt>
                <c:pt idx="1079">
                  <c:v>2023778.7461156135</c:v>
                </c:pt>
                <c:pt idx="1080">
                  <c:v>2023778.7461156135</c:v>
                </c:pt>
                <c:pt idx="1081">
                  <c:v>2027002.6856593832</c:v>
                </c:pt>
                <c:pt idx="1082">
                  <c:v>2034626.6955013401</c:v>
                </c:pt>
                <c:pt idx="1083">
                  <c:v>2038642.8486840054</c:v>
                </c:pt>
                <c:pt idx="1084">
                  <c:v>2038642.8486840054</c:v>
                </c:pt>
                <c:pt idx="1085">
                  <c:v>2038642.8486840054</c:v>
                </c:pt>
                <c:pt idx="1086">
                  <c:v>2038642.8486840054</c:v>
                </c:pt>
                <c:pt idx="1087">
                  <c:v>2038642.8486840054</c:v>
                </c:pt>
                <c:pt idx="1088">
                  <c:v>2038642.8486840054</c:v>
                </c:pt>
                <c:pt idx="1089">
                  <c:v>2038642.8486840054</c:v>
                </c:pt>
                <c:pt idx="1090">
                  <c:v>2038642.8486840054</c:v>
                </c:pt>
                <c:pt idx="1091">
                  <c:v>2038642.8486840054</c:v>
                </c:pt>
                <c:pt idx="1092">
                  <c:v>2038642.8486840054</c:v>
                </c:pt>
                <c:pt idx="1093">
                  <c:v>2038642.8486840054</c:v>
                </c:pt>
                <c:pt idx="1094">
                  <c:v>2038642.8486840054</c:v>
                </c:pt>
                <c:pt idx="1095">
                  <c:v>2038642.8486840054</c:v>
                </c:pt>
                <c:pt idx="1096">
                  <c:v>2039775.878852892</c:v>
                </c:pt>
                <c:pt idx="1097">
                  <c:v>2047491.3393883728</c:v>
                </c:pt>
                <c:pt idx="1098">
                  <c:v>2055864.5434070828</c:v>
                </c:pt>
                <c:pt idx="1099">
                  <c:v>2058331.8056709182</c:v>
                </c:pt>
                <c:pt idx="1100">
                  <c:v>2058331.8056709182</c:v>
                </c:pt>
                <c:pt idx="1101">
                  <c:v>2058331.8056709182</c:v>
                </c:pt>
                <c:pt idx="1102">
                  <c:v>2058331.8056709182</c:v>
                </c:pt>
                <c:pt idx="1103">
                  <c:v>2058331.8056709182</c:v>
                </c:pt>
                <c:pt idx="1104">
                  <c:v>2058331.8056709182</c:v>
                </c:pt>
                <c:pt idx="1105">
                  <c:v>2058331.8056709182</c:v>
                </c:pt>
                <c:pt idx="1106">
                  <c:v>2058331.8056709182</c:v>
                </c:pt>
                <c:pt idx="1107">
                  <c:v>2062792.9724398048</c:v>
                </c:pt>
                <c:pt idx="1108">
                  <c:v>2066833.6039970401</c:v>
                </c:pt>
                <c:pt idx="1109">
                  <c:v>2066833.6039970401</c:v>
                </c:pt>
                <c:pt idx="1110">
                  <c:v>2066833.6039970401</c:v>
                </c:pt>
                <c:pt idx="1111">
                  <c:v>2066833.6039970401</c:v>
                </c:pt>
                <c:pt idx="1112">
                  <c:v>2066833.6039970401</c:v>
                </c:pt>
                <c:pt idx="1113">
                  <c:v>2066833.6039970401</c:v>
                </c:pt>
                <c:pt idx="1114">
                  <c:v>2066833.6039970401</c:v>
                </c:pt>
                <c:pt idx="1115">
                  <c:v>2066833.6039970401</c:v>
                </c:pt>
                <c:pt idx="1116">
                  <c:v>2067653.7831258036</c:v>
                </c:pt>
                <c:pt idx="1117">
                  <c:v>2072116.5698600051</c:v>
                </c:pt>
                <c:pt idx="1118">
                  <c:v>2074393.7909558795</c:v>
                </c:pt>
                <c:pt idx="1119">
                  <c:v>2074393.7909558795</c:v>
                </c:pt>
                <c:pt idx="1120">
                  <c:v>2074393.7909558795</c:v>
                </c:pt>
                <c:pt idx="1121">
                  <c:v>2079287.506274252</c:v>
                </c:pt>
                <c:pt idx="1122">
                  <c:v>2092855.4699238925</c:v>
                </c:pt>
                <c:pt idx="1123">
                  <c:v>2117030.7713426026</c:v>
                </c:pt>
                <c:pt idx="1124">
                  <c:v>2148403.0359715824</c:v>
                </c:pt>
                <c:pt idx="1125">
                  <c:v>2179664.2000798751</c:v>
                </c:pt>
                <c:pt idx="1126">
                  <c:v>2207231.0582178393</c:v>
                </c:pt>
                <c:pt idx="1127">
                  <c:v>2228145.5795018426</c:v>
                </c:pt>
                <c:pt idx="1128">
                  <c:v>2242841.1161742141</c:v>
                </c:pt>
                <c:pt idx="1129">
                  <c:v>2254531.1791749266</c:v>
                </c:pt>
                <c:pt idx="1130">
                  <c:v>2264969.692474938</c:v>
                </c:pt>
                <c:pt idx="1131">
                  <c:v>2275196.0799750164</c:v>
                </c:pt>
                <c:pt idx="1132">
                  <c:v>2284673.2117767511</c:v>
                </c:pt>
                <c:pt idx="1133">
                  <c:v>2292054.5729776849</c:v>
                </c:pt>
                <c:pt idx="1134">
                  <c:v>2296241.5246623904</c:v>
                </c:pt>
                <c:pt idx="1135">
                  <c:v>2297415.2008573585</c:v>
                </c:pt>
                <c:pt idx="1136">
                  <c:v>2297415.2008573585</c:v>
                </c:pt>
                <c:pt idx="1137">
                  <c:v>2297415.2008573585</c:v>
                </c:pt>
                <c:pt idx="1138">
                  <c:v>2297415.2008573585</c:v>
                </c:pt>
                <c:pt idx="1139">
                  <c:v>2297415.2008573585</c:v>
                </c:pt>
                <c:pt idx="1140">
                  <c:v>2297415.2008573585</c:v>
                </c:pt>
                <c:pt idx="1141">
                  <c:v>2297415.2008573585</c:v>
                </c:pt>
                <c:pt idx="1142">
                  <c:v>2297415.2008573585</c:v>
                </c:pt>
                <c:pt idx="1143">
                  <c:v>2297415.2008573585</c:v>
                </c:pt>
                <c:pt idx="1144">
                  <c:v>2298681.2000619443</c:v>
                </c:pt>
                <c:pt idx="1145">
                  <c:v>2308334.5803937973</c:v>
                </c:pt>
                <c:pt idx="1146">
                  <c:v>2317472.8604516368</c:v>
                </c:pt>
                <c:pt idx="1147">
                  <c:v>2321568.2015029504</c:v>
                </c:pt>
                <c:pt idx="1148">
                  <c:v>2322303.4879650758</c:v>
                </c:pt>
                <c:pt idx="1149">
                  <c:v>2322303.4879650758</c:v>
                </c:pt>
                <c:pt idx="1150">
                  <c:v>2322303.4879650758</c:v>
                </c:pt>
                <c:pt idx="1151">
                  <c:v>2322303.4879650758</c:v>
                </c:pt>
                <c:pt idx="1152">
                  <c:v>2322303.4879650758</c:v>
                </c:pt>
                <c:pt idx="1153">
                  <c:v>2322303.4879650758</c:v>
                </c:pt>
                <c:pt idx="1154">
                  <c:v>2322303.4879650758</c:v>
                </c:pt>
                <c:pt idx="1155">
                  <c:v>2322303.4879650758</c:v>
                </c:pt>
                <c:pt idx="1156">
                  <c:v>2322303.4879650758</c:v>
                </c:pt>
                <c:pt idx="1157">
                  <c:v>2322303.4879650758</c:v>
                </c:pt>
                <c:pt idx="1158">
                  <c:v>2322303.4879650758</c:v>
                </c:pt>
                <c:pt idx="1159">
                  <c:v>2322303.4879650758</c:v>
                </c:pt>
                <c:pt idx="1160">
                  <c:v>2322303.4879650758</c:v>
                </c:pt>
                <c:pt idx="1161">
                  <c:v>2322303.4879650758</c:v>
                </c:pt>
                <c:pt idx="1162">
                  <c:v>2322303.4879650758</c:v>
                </c:pt>
                <c:pt idx="1163">
                  <c:v>2322303.4879650758</c:v>
                </c:pt>
                <c:pt idx="1164">
                  <c:v>2322303.4879650758</c:v>
                </c:pt>
                <c:pt idx="1165">
                  <c:v>2322303.4879650758</c:v>
                </c:pt>
                <c:pt idx="1166">
                  <c:v>2322303.4879650758</c:v>
                </c:pt>
                <c:pt idx="1167">
                  <c:v>2322303.4879650758</c:v>
                </c:pt>
                <c:pt idx="1168">
                  <c:v>2322303.4879650758</c:v>
                </c:pt>
                <c:pt idx="1169">
                  <c:v>2322303.4879650758</c:v>
                </c:pt>
                <c:pt idx="1170">
                  <c:v>2322303.4879650758</c:v>
                </c:pt>
                <c:pt idx="1171">
                  <c:v>2322303.4879650758</c:v>
                </c:pt>
                <c:pt idx="1172">
                  <c:v>2322303.4879650758</c:v>
                </c:pt>
                <c:pt idx="1173">
                  <c:v>2322303.4879650758</c:v>
                </c:pt>
                <c:pt idx="1174">
                  <c:v>2322303.4879650758</c:v>
                </c:pt>
                <c:pt idx="1175">
                  <c:v>2322303.4879650758</c:v>
                </c:pt>
                <c:pt idx="1176">
                  <c:v>2322303.4879650758</c:v>
                </c:pt>
                <c:pt idx="1177">
                  <c:v>2322303.4879650758</c:v>
                </c:pt>
                <c:pt idx="1178">
                  <c:v>2322303.4879650758</c:v>
                </c:pt>
                <c:pt idx="1179">
                  <c:v>2322303.4879650758</c:v>
                </c:pt>
                <c:pt idx="1180">
                  <c:v>2322303.4879650758</c:v>
                </c:pt>
                <c:pt idx="1181">
                  <c:v>2322303.4879650758</c:v>
                </c:pt>
                <c:pt idx="1182">
                  <c:v>2322303.4879650758</c:v>
                </c:pt>
                <c:pt idx="1183">
                  <c:v>2322303.4879650758</c:v>
                </c:pt>
                <c:pt idx="1184">
                  <c:v>2322303.4879650758</c:v>
                </c:pt>
                <c:pt idx="1185">
                  <c:v>2322303.4879650758</c:v>
                </c:pt>
                <c:pt idx="1186">
                  <c:v>2322303.4879650758</c:v>
                </c:pt>
                <c:pt idx="1187">
                  <c:v>2322303.4879650758</c:v>
                </c:pt>
                <c:pt idx="1188">
                  <c:v>2322303.4879650758</c:v>
                </c:pt>
                <c:pt idx="1189">
                  <c:v>2322303.4879650758</c:v>
                </c:pt>
                <c:pt idx="1190">
                  <c:v>2322303.4879650758</c:v>
                </c:pt>
                <c:pt idx="1191">
                  <c:v>2322303.4879650758</c:v>
                </c:pt>
                <c:pt idx="1192">
                  <c:v>2322303.4879650758</c:v>
                </c:pt>
                <c:pt idx="1193">
                  <c:v>2322303.4879650758</c:v>
                </c:pt>
                <c:pt idx="1194">
                  <c:v>2322303.4879650758</c:v>
                </c:pt>
                <c:pt idx="1195">
                  <c:v>2322303.4879650758</c:v>
                </c:pt>
                <c:pt idx="1196">
                  <c:v>2322303.4879650758</c:v>
                </c:pt>
                <c:pt idx="1197">
                  <c:v>2322303.4879650758</c:v>
                </c:pt>
                <c:pt idx="1198">
                  <c:v>2322303.4879650758</c:v>
                </c:pt>
                <c:pt idx="1199">
                  <c:v>2322303.4879650758</c:v>
                </c:pt>
                <c:pt idx="1200">
                  <c:v>2322303.4879650758</c:v>
                </c:pt>
                <c:pt idx="1201">
                  <c:v>2322303.4879650758</c:v>
                </c:pt>
                <c:pt idx="1202">
                  <c:v>2322303.4879650758</c:v>
                </c:pt>
                <c:pt idx="1203">
                  <c:v>2322303.4879650758</c:v>
                </c:pt>
                <c:pt idx="1204">
                  <c:v>2322303.4879650758</c:v>
                </c:pt>
                <c:pt idx="1205">
                  <c:v>2322303.4879650758</c:v>
                </c:pt>
                <c:pt idx="1206">
                  <c:v>2322303.4879650758</c:v>
                </c:pt>
                <c:pt idx="1207">
                  <c:v>2322303.4879650758</c:v>
                </c:pt>
                <c:pt idx="1208">
                  <c:v>2322303.4879650758</c:v>
                </c:pt>
                <c:pt idx="1209">
                  <c:v>2322303.4879650758</c:v>
                </c:pt>
                <c:pt idx="1210">
                  <c:v>2322303.4879650758</c:v>
                </c:pt>
                <c:pt idx="1211">
                  <c:v>2322303.4879650758</c:v>
                </c:pt>
                <c:pt idx="1212">
                  <c:v>2322303.4879650758</c:v>
                </c:pt>
                <c:pt idx="1213">
                  <c:v>2322303.4879650758</c:v>
                </c:pt>
                <c:pt idx="1214">
                  <c:v>2322303.4879650758</c:v>
                </c:pt>
                <c:pt idx="1215">
                  <c:v>2322303.4879650758</c:v>
                </c:pt>
                <c:pt idx="1216">
                  <c:v>2322303.4879650758</c:v>
                </c:pt>
                <c:pt idx="1217">
                  <c:v>2322303.4879650758</c:v>
                </c:pt>
                <c:pt idx="1218">
                  <c:v>2322303.4879650758</c:v>
                </c:pt>
                <c:pt idx="1219">
                  <c:v>2322303.4879650758</c:v>
                </c:pt>
                <c:pt idx="1220">
                  <c:v>2322303.4879650758</c:v>
                </c:pt>
                <c:pt idx="1221">
                  <c:v>2322303.4879650758</c:v>
                </c:pt>
                <c:pt idx="1222">
                  <c:v>2322303.4879650758</c:v>
                </c:pt>
                <c:pt idx="1223">
                  <c:v>2322303.4879650758</c:v>
                </c:pt>
                <c:pt idx="1224">
                  <c:v>2322303.4879650758</c:v>
                </c:pt>
                <c:pt idx="1225">
                  <c:v>2322303.4879650758</c:v>
                </c:pt>
                <c:pt idx="1226">
                  <c:v>2322303.4879650758</c:v>
                </c:pt>
                <c:pt idx="1227">
                  <c:v>2322303.4879650758</c:v>
                </c:pt>
                <c:pt idx="1228">
                  <c:v>2322303.4879650758</c:v>
                </c:pt>
                <c:pt idx="1229">
                  <c:v>2322303.4879650758</c:v>
                </c:pt>
                <c:pt idx="1230">
                  <c:v>2322303.4879650758</c:v>
                </c:pt>
                <c:pt idx="1231">
                  <c:v>2322303.4879650758</c:v>
                </c:pt>
                <c:pt idx="1232">
                  <c:v>2322303.4879650758</c:v>
                </c:pt>
                <c:pt idx="1233">
                  <c:v>2322303.4879650758</c:v>
                </c:pt>
                <c:pt idx="1234">
                  <c:v>2322303.4879650758</c:v>
                </c:pt>
                <c:pt idx="1235">
                  <c:v>2322303.4879650758</c:v>
                </c:pt>
                <c:pt idx="1236">
                  <c:v>2322303.4879650758</c:v>
                </c:pt>
                <c:pt idx="1237">
                  <c:v>2322303.4879650758</c:v>
                </c:pt>
                <c:pt idx="1238">
                  <c:v>2322303.4879650758</c:v>
                </c:pt>
                <c:pt idx="1239">
                  <c:v>2322303.4879650758</c:v>
                </c:pt>
                <c:pt idx="1240">
                  <c:v>2322303.4879650758</c:v>
                </c:pt>
                <c:pt idx="1241">
                  <c:v>2322303.4879650758</c:v>
                </c:pt>
                <c:pt idx="1242">
                  <c:v>2322303.4879650758</c:v>
                </c:pt>
                <c:pt idx="1243">
                  <c:v>2322303.4879650758</c:v>
                </c:pt>
                <c:pt idx="1244">
                  <c:v>2322303.4879650758</c:v>
                </c:pt>
                <c:pt idx="1245">
                  <c:v>2322303.4879650758</c:v>
                </c:pt>
                <c:pt idx="1246">
                  <c:v>2322303.4879650758</c:v>
                </c:pt>
                <c:pt idx="1247">
                  <c:v>2322303.4879650758</c:v>
                </c:pt>
                <c:pt idx="1248">
                  <c:v>2322303.4879650758</c:v>
                </c:pt>
                <c:pt idx="1249">
                  <c:v>2322303.4879650758</c:v>
                </c:pt>
                <c:pt idx="1250">
                  <c:v>2322303.4879650758</c:v>
                </c:pt>
                <c:pt idx="1251">
                  <c:v>2322303.4879650758</c:v>
                </c:pt>
                <c:pt idx="1252">
                  <c:v>2322303.4879650758</c:v>
                </c:pt>
                <c:pt idx="1253">
                  <c:v>2322303.4879650758</c:v>
                </c:pt>
                <c:pt idx="1254">
                  <c:v>2322303.4879650758</c:v>
                </c:pt>
                <c:pt idx="1255">
                  <c:v>2322303.4879650758</c:v>
                </c:pt>
                <c:pt idx="1256">
                  <c:v>2322303.4879650758</c:v>
                </c:pt>
                <c:pt idx="1257">
                  <c:v>2322303.4879650758</c:v>
                </c:pt>
                <c:pt idx="1258">
                  <c:v>2322303.4879650758</c:v>
                </c:pt>
                <c:pt idx="1259">
                  <c:v>2322303.4879650758</c:v>
                </c:pt>
                <c:pt idx="1260">
                  <c:v>2322303.4879650758</c:v>
                </c:pt>
                <c:pt idx="1261">
                  <c:v>2322303.4879650758</c:v>
                </c:pt>
                <c:pt idx="1262">
                  <c:v>2322303.4879650758</c:v>
                </c:pt>
                <c:pt idx="1263">
                  <c:v>2322303.4879650758</c:v>
                </c:pt>
                <c:pt idx="1264">
                  <c:v>2322303.4879650758</c:v>
                </c:pt>
                <c:pt idx="1265">
                  <c:v>2322303.4879650758</c:v>
                </c:pt>
                <c:pt idx="1266">
                  <c:v>2322303.4879650758</c:v>
                </c:pt>
                <c:pt idx="1267">
                  <c:v>2322303.4879650758</c:v>
                </c:pt>
                <c:pt idx="1268">
                  <c:v>2322303.4879650758</c:v>
                </c:pt>
                <c:pt idx="1269">
                  <c:v>2322303.4879650758</c:v>
                </c:pt>
                <c:pt idx="1270">
                  <c:v>2322303.4879650758</c:v>
                </c:pt>
                <c:pt idx="1271">
                  <c:v>2322303.4879650758</c:v>
                </c:pt>
                <c:pt idx="1272">
                  <c:v>2322303.4879650758</c:v>
                </c:pt>
                <c:pt idx="1273">
                  <c:v>2322303.4879650758</c:v>
                </c:pt>
                <c:pt idx="1274">
                  <c:v>2322303.4879650758</c:v>
                </c:pt>
                <c:pt idx="1275">
                  <c:v>2322303.4879650758</c:v>
                </c:pt>
                <c:pt idx="1276">
                  <c:v>2322303.4879650758</c:v>
                </c:pt>
                <c:pt idx="1277">
                  <c:v>2322303.4879650758</c:v>
                </c:pt>
                <c:pt idx="1278">
                  <c:v>2322303.4879650758</c:v>
                </c:pt>
                <c:pt idx="1279">
                  <c:v>2322303.4879650758</c:v>
                </c:pt>
                <c:pt idx="1280">
                  <c:v>2322303.4879650758</c:v>
                </c:pt>
                <c:pt idx="1281">
                  <c:v>2322303.4879650758</c:v>
                </c:pt>
                <c:pt idx="1282">
                  <c:v>2322303.4879650758</c:v>
                </c:pt>
                <c:pt idx="1283">
                  <c:v>2322303.4879650758</c:v>
                </c:pt>
                <c:pt idx="1284">
                  <c:v>2322303.4879650758</c:v>
                </c:pt>
                <c:pt idx="1285">
                  <c:v>2322303.4879650758</c:v>
                </c:pt>
                <c:pt idx="1286">
                  <c:v>2322303.4879650758</c:v>
                </c:pt>
                <c:pt idx="1287">
                  <c:v>2322303.4879650758</c:v>
                </c:pt>
                <c:pt idx="1288">
                  <c:v>2322303.4879650758</c:v>
                </c:pt>
                <c:pt idx="1289">
                  <c:v>2322303.4879650758</c:v>
                </c:pt>
                <c:pt idx="1290">
                  <c:v>2322303.4879650758</c:v>
                </c:pt>
                <c:pt idx="1291">
                  <c:v>2322303.4879650758</c:v>
                </c:pt>
                <c:pt idx="1292">
                  <c:v>2322303.4879650758</c:v>
                </c:pt>
                <c:pt idx="1293">
                  <c:v>2322303.4879650758</c:v>
                </c:pt>
                <c:pt idx="1294">
                  <c:v>2322303.4879650758</c:v>
                </c:pt>
                <c:pt idx="1295">
                  <c:v>2322303.4879650758</c:v>
                </c:pt>
                <c:pt idx="1296">
                  <c:v>2322303.4879650758</c:v>
                </c:pt>
                <c:pt idx="1297">
                  <c:v>2322303.4879650758</c:v>
                </c:pt>
                <c:pt idx="1298">
                  <c:v>2322303.4879650758</c:v>
                </c:pt>
                <c:pt idx="1299">
                  <c:v>2322303.4879650758</c:v>
                </c:pt>
                <c:pt idx="1300">
                  <c:v>2322303.4879650758</c:v>
                </c:pt>
                <c:pt idx="1301">
                  <c:v>2322303.4879650758</c:v>
                </c:pt>
                <c:pt idx="1302">
                  <c:v>2322303.4879650758</c:v>
                </c:pt>
                <c:pt idx="1303">
                  <c:v>2322303.4879650758</c:v>
                </c:pt>
                <c:pt idx="1304">
                  <c:v>2322303.4879650758</c:v>
                </c:pt>
                <c:pt idx="1305">
                  <c:v>2322303.4879650758</c:v>
                </c:pt>
                <c:pt idx="1306">
                  <c:v>2322303.4879650758</c:v>
                </c:pt>
                <c:pt idx="1307">
                  <c:v>2322303.4879650758</c:v>
                </c:pt>
                <c:pt idx="1308">
                  <c:v>2322303.4879650758</c:v>
                </c:pt>
                <c:pt idx="1309">
                  <c:v>2322303.4879650758</c:v>
                </c:pt>
                <c:pt idx="1310">
                  <c:v>2322303.4879650758</c:v>
                </c:pt>
                <c:pt idx="1311">
                  <c:v>2322303.4879650758</c:v>
                </c:pt>
                <c:pt idx="1312">
                  <c:v>2322303.4879650758</c:v>
                </c:pt>
                <c:pt idx="1313">
                  <c:v>2322303.4879650758</c:v>
                </c:pt>
                <c:pt idx="1314">
                  <c:v>2322303.4879650758</c:v>
                </c:pt>
                <c:pt idx="1315">
                  <c:v>2322303.4879650758</c:v>
                </c:pt>
                <c:pt idx="1316">
                  <c:v>2322303.4879650758</c:v>
                </c:pt>
                <c:pt idx="1317">
                  <c:v>2322303.4879650758</c:v>
                </c:pt>
                <c:pt idx="1318">
                  <c:v>2322303.4879650758</c:v>
                </c:pt>
                <c:pt idx="1319">
                  <c:v>2322303.4879650758</c:v>
                </c:pt>
                <c:pt idx="1320">
                  <c:v>2322303.4879650758</c:v>
                </c:pt>
                <c:pt idx="1321">
                  <c:v>2322303.4879650758</c:v>
                </c:pt>
                <c:pt idx="1322">
                  <c:v>2322303.4879650758</c:v>
                </c:pt>
                <c:pt idx="1323">
                  <c:v>2322303.4879650758</c:v>
                </c:pt>
                <c:pt idx="1324">
                  <c:v>2322303.4879650758</c:v>
                </c:pt>
                <c:pt idx="1325">
                  <c:v>2322303.4879650758</c:v>
                </c:pt>
                <c:pt idx="1326">
                  <c:v>2322303.4879650758</c:v>
                </c:pt>
                <c:pt idx="1327">
                  <c:v>2322303.4879650758</c:v>
                </c:pt>
                <c:pt idx="1328">
                  <c:v>2322303.4879650758</c:v>
                </c:pt>
                <c:pt idx="1329">
                  <c:v>2322303.4879650758</c:v>
                </c:pt>
                <c:pt idx="1330">
                  <c:v>2322303.4879650758</c:v>
                </c:pt>
                <c:pt idx="1331">
                  <c:v>2322303.4879650758</c:v>
                </c:pt>
                <c:pt idx="1332">
                  <c:v>2322303.4879650758</c:v>
                </c:pt>
                <c:pt idx="1333">
                  <c:v>2322303.4879650758</c:v>
                </c:pt>
                <c:pt idx="1334">
                  <c:v>2322303.4879650758</c:v>
                </c:pt>
                <c:pt idx="1335">
                  <c:v>2322303.4879650758</c:v>
                </c:pt>
                <c:pt idx="1336">
                  <c:v>2322303.4879650758</c:v>
                </c:pt>
                <c:pt idx="1337">
                  <c:v>2322303.4879650758</c:v>
                </c:pt>
                <c:pt idx="1338">
                  <c:v>2322303.4879650758</c:v>
                </c:pt>
                <c:pt idx="1339">
                  <c:v>2322303.4879650758</c:v>
                </c:pt>
                <c:pt idx="1340">
                  <c:v>2322303.4879650758</c:v>
                </c:pt>
                <c:pt idx="1341">
                  <c:v>2322303.4879650758</c:v>
                </c:pt>
                <c:pt idx="1342">
                  <c:v>2322303.4879650758</c:v>
                </c:pt>
                <c:pt idx="1343">
                  <c:v>2322303.4879650758</c:v>
                </c:pt>
                <c:pt idx="1344">
                  <c:v>2322303.4879650758</c:v>
                </c:pt>
                <c:pt idx="1345">
                  <c:v>2322303.4879650758</c:v>
                </c:pt>
                <c:pt idx="1346">
                  <c:v>2322303.4879650758</c:v>
                </c:pt>
                <c:pt idx="1347">
                  <c:v>2322303.4879650758</c:v>
                </c:pt>
                <c:pt idx="1348">
                  <c:v>2323239.6290017948</c:v>
                </c:pt>
                <c:pt idx="1349">
                  <c:v>2327922.9561159164</c:v>
                </c:pt>
                <c:pt idx="1350">
                  <c:v>2334195.6340313428</c:v>
                </c:pt>
                <c:pt idx="1351">
                  <c:v>2340989.1548066805</c:v>
                </c:pt>
                <c:pt idx="1352">
                  <c:v>2348277.3137875833</c:v>
                </c:pt>
                <c:pt idx="1353">
                  <c:v>2356516.0246415529</c:v>
                </c:pt>
                <c:pt idx="1354">
                  <c:v>2366593.8784693494</c:v>
                </c:pt>
                <c:pt idx="1355">
                  <c:v>2377933.9351324681</c:v>
                </c:pt>
                <c:pt idx="1356">
                  <c:v>2389991.7757555139</c:v>
                </c:pt>
                <c:pt idx="1357">
                  <c:v>2403122.8936703652</c:v>
                </c:pt>
                <c:pt idx="1358">
                  <c:v>2416363.7648897865</c:v>
                </c:pt>
                <c:pt idx="1359">
                  <c:v>2425648.4836554201</c:v>
                </c:pt>
                <c:pt idx="1360">
                  <c:v>2427703.1032520737</c:v>
                </c:pt>
                <c:pt idx="1361">
                  <c:v>2427703.1032520737</c:v>
                </c:pt>
                <c:pt idx="1362">
                  <c:v>2427703.1032520737</c:v>
                </c:pt>
                <c:pt idx="1363">
                  <c:v>2427703.1032520737</c:v>
                </c:pt>
                <c:pt idx="1364">
                  <c:v>2427703.1032520737</c:v>
                </c:pt>
                <c:pt idx="1365">
                  <c:v>2427703.1032520737</c:v>
                </c:pt>
                <c:pt idx="1366">
                  <c:v>2433365.3387478748</c:v>
                </c:pt>
                <c:pt idx="1367">
                  <c:v>2442106.861947454</c:v>
                </c:pt>
                <c:pt idx="1368">
                  <c:v>2445727.7096693739</c:v>
                </c:pt>
                <c:pt idx="1369">
                  <c:v>2445727.7096693739</c:v>
                </c:pt>
                <c:pt idx="1370">
                  <c:v>2445727.7096693739</c:v>
                </c:pt>
                <c:pt idx="1371">
                  <c:v>2445727.7096693739</c:v>
                </c:pt>
                <c:pt idx="1372">
                  <c:v>2447084.8493367545</c:v>
                </c:pt>
                <c:pt idx="1373">
                  <c:v>2453625.3451450961</c:v>
                </c:pt>
                <c:pt idx="1374">
                  <c:v>2468571.4917579279</c:v>
                </c:pt>
                <c:pt idx="1375">
                  <c:v>2494015.6782864872</c:v>
                </c:pt>
                <c:pt idx="1376">
                  <c:v>2522352.0275367969</c:v>
                </c:pt>
                <c:pt idx="1377">
                  <c:v>2547530.0795183885</c:v>
                </c:pt>
                <c:pt idx="1378">
                  <c:v>2569496.9874787163</c:v>
                </c:pt>
                <c:pt idx="1379">
                  <c:v>2582389.1844231575</c:v>
                </c:pt>
                <c:pt idx="1380">
                  <c:v>2582389.1844231575</c:v>
                </c:pt>
                <c:pt idx="1381">
                  <c:v>2582389.1844231575</c:v>
                </c:pt>
                <c:pt idx="1382">
                  <c:v>2582389.1844231575</c:v>
                </c:pt>
                <c:pt idx="1383">
                  <c:v>2582389.1844231575</c:v>
                </c:pt>
                <c:pt idx="1384">
                  <c:v>2582389.1844231575</c:v>
                </c:pt>
                <c:pt idx="1385">
                  <c:v>2582389.1844231575</c:v>
                </c:pt>
                <c:pt idx="1386">
                  <c:v>2582389.1844231575</c:v>
                </c:pt>
                <c:pt idx="1387">
                  <c:v>2582389.1844231575</c:v>
                </c:pt>
                <c:pt idx="1388">
                  <c:v>2582389.1844231575</c:v>
                </c:pt>
                <c:pt idx="1389">
                  <c:v>2582389.1844231575</c:v>
                </c:pt>
                <c:pt idx="1390">
                  <c:v>2582389.1844231575</c:v>
                </c:pt>
                <c:pt idx="1391">
                  <c:v>2582389.1844231575</c:v>
                </c:pt>
                <c:pt idx="1392">
                  <c:v>2582389.1844231575</c:v>
                </c:pt>
                <c:pt idx="1393">
                  <c:v>2582389.1844231575</c:v>
                </c:pt>
                <c:pt idx="1394">
                  <c:v>2582389.1844231575</c:v>
                </c:pt>
                <c:pt idx="1395">
                  <c:v>2583466.5248311241</c:v>
                </c:pt>
                <c:pt idx="1396">
                  <c:v>2586308.7006498431</c:v>
                </c:pt>
                <c:pt idx="1397">
                  <c:v>2590845.8328168951</c:v>
                </c:pt>
                <c:pt idx="1398">
                  <c:v>2596978.7523637405</c:v>
                </c:pt>
                <c:pt idx="1399">
                  <c:v>2603944.3101778547</c:v>
                </c:pt>
                <c:pt idx="1400">
                  <c:v>2612592.5821659854</c:v>
                </c:pt>
                <c:pt idx="1401">
                  <c:v>2625945.4143839497</c:v>
                </c:pt>
                <c:pt idx="1402">
                  <c:v>2646879.6403752104</c:v>
                </c:pt>
                <c:pt idx="1403">
                  <c:v>2669821.1034824536</c:v>
                </c:pt>
                <c:pt idx="1404">
                  <c:v>2686043.7702877205</c:v>
                </c:pt>
                <c:pt idx="1405">
                  <c:v>2692122.4399131779</c:v>
                </c:pt>
                <c:pt idx="1406">
                  <c:v>2692122.4399131779</c:v>
                </c:pt>
                <c:pt idx="1407">
                  <c:v>2692122.4399131779</c:v>
                </c:pt>
                <c:pt idx="1408">
                  <c:v>2692122.4399131779</c:v>
                </c:pt>
                <c:pt idx="1409">
                  <c:v>2692122.4399131779</c:v>
                </c:pt>
                <c:pt idx="1410">
                  <c:v>2692122.4399131779</c:v>
                </c:pt>
                <c:pt idx="1411">
                  <c:v>2692122.4399131779</c:v>
                </c:pt>
                <c:pt idx="1412">
                  <c:v>2692122.4399131779</c:v>
                </c:pt>
                <c:pt idx="1413">
                  <c:v>2692122.4399131779</c:v>
                </c:pt>
                <c:pt idx="1414">
                  <c:v>2692122.4399131779</c:v>
                </c:pt>
                <c:pt idx="1415">
                  <c:v>2692122.4399131779</c:v>
                </c:pt>
                <c:pt idx="1416">
                  <c:v>2692122.4399131779</c:v>
                </c:pt>
                <c:pt idx="1417">
                  <c:v>2692122.4399131779</c:v>
                </c:pt>
                <c:pt idx="1418">
                  <c:v>2692122.4399131779</c:v>
                </c:pt>
                <c:pt idx="1419">
                  <c:v>2698428.0951827983</c:v>
                </c:pt>
                <c:pt idx="1420">
                  <c:v>2709914.6695055147</c:v>
                </c:pt>
                <c:pt idx="1421">
                  <c:v>2716862.0475224592</c:v>
                </c:pt>
                <c:pt idx="1422">
                  <c:v>2716862.0475224592</c:v>
                </c:pt>
                <c:pt idx="1423">
                  <c:v>2716862.0475224592</c:v>
                </c:pt>
                <c:pt idx="1424">
                  <c:v>2716862.0475224592</c:v>
                </c:pt>
                <c:pt idx="1425">
                  <c:v>2716862.0475224592</c:v>
                </c:pt>
                <c:pt idx="1426">
                  <c:v>2716862.0475224592</c:v>
                </c:pt>
                <c:pt idx="1427">
                  <c:v>2716862.0475224592</c:v>
                </c:pt>
                <c:pt idx="1428">
                  <c:v>2720549.7573793195</c:v>
                </c:pt>
                <c:pt idx="1429">
                  <c:v>2731743.8922983226</c:v>
                </c:pt>
                <c:pt idx="1430">
                  <c:v>2750430.0266360086</c:v>
                </c:pt>
                <c:pt idx="1431">
                  <c:v>2770189.1898569791</c:v>
                </c:pt>
                <c:pt idx="1432">
                  <c:v>2786834.4775516149</c:v>
                </c:pt>
                <c:pt idx="1433">
                  <c:v>2794934.6249907459</c:v>
                </c:pt>
                <c:pt idx="1434">
                  <c:v>2794945.8658186812</c:v>
                </c:pt>
                <c:pt idx="1435">
                  <c:v>2794945.8658186812</c:v>
                </c:pt>
                <c:pt idx="1436">
                  <c:v>2794945.8658186812</c:v>
                </c:pt>
                <c:pt idx="1437">
                  <c:v>2794945.8658186812</c:v>
                </c:pt>
                <c:pt idx="1438">
                  <c:v>2794945.8658186812</c:v>
                </c:pt>
                <c:pt idx="1439">
                  <c:v>2797186.1283273669</c:v>
                </c:pt>
                <c:pt idx="1440">
                  <c:v>2800019.6904661902</c:v>
                </c:pt>
                <c:pt idx="1441">
                  <c:v>2800873.9719473901</c:v>
                </c:pt>
                <c:pt idx="1442">
                  <c:v>2800873.9719473901</c:v>
                </c:pt>
                <c:pt idx="1443">
                  <c:v>2800873.9719473901</c:v>
                </c:pt>
                <c:pt idx="1444">
                  <c:v>2800873.9719473901</c:v>
                </c:pt>
                <c:pt idx="1445">
                  <c:v>2803939.7504270687</c:v>
                </c:pt>
                <c:pt idx="1446">
                  <c:v>2810942.2301212619</c:v>
                </c:pt>
                <c:pt idx="1447">
                  <c:v>2817130.297286645</c:v>
                </c:pt>
                <c:pt idx="1448">
                  <c:v>2819495.9947721283</c:v>
                </c:pt>
                <c:pt idx="1449">
                  <c:v>2819790.9864835325</c:v>
                </c:pt>
                <c:pt idx="1450">
                  <c:v>2819790.9864835325</c:v>
                </c:pt>
                <c:pt idx="1451">
                  <c:v>2819790.9864835325</c:v>
                </c:pt>
                <c:pt idx="1452">
                  <c:v>2819790.9864835325</c:v>
                </c:pt>
                <c:pt idx="1453">
                  <c:v>2819790.9864835325</c:v>
                </c:pt>
                <c:pt idx="1454">
                  <c:v>2819790.9864835325</c:v>
                </c:pt>
                <c:pt idx="1455">
                  <c:v>2819790.9864835325</c:v>
                </c:pt>
                <c:pt idx="1456">
                  <c:v>2819790.9864835325</c:v>
                </c:pt>
                <c:pt idx="1457">
                  <c:v>2819790.9864835325</c:v>
                </c:pt>
                <c:pt idx="1458">
                  <c:v>2819790.9864835325</c:v>
                </c:pt>
                <c:pt idx="1459">
                  <c:v>2819790.9864835325</c:v>
                </c:pt>
                <c:pt idx="1460">
                  <c:v>2819790.9864835325</c:v>
                </c:pt>
                <c:pt idx="1461">
                  <c:v>2819790.9864835325</c:v>
                </c:pt>
                <c:pt idx="1462">
                  <c:v>2819790.9864835325</c:v>
                </c:pt>
                <c:pt idx="1463">
                  <c:v>2819790.9864835325</c:v>
                </c:pt>
                <c:pt idx="1464">
                  <c:v>2819790.9864835325</c:v>
                </c:pt>
                <c:pt idx="1465">
                  <c:v>2819790.9864835325</c:v>
                </c:pt>
                <c:pt idx="1466">
                  <c:v>2819790.9864835325</c:v>
                </c:pt>
                <c:pt idx="1467">
                  <c:v>2819790.9864835325</c:v>
                </c:pt>
                <c:pt idx="1468">
                  <c:v>2819790.9864835325</c:v>
                </c:pt>
                <c:pt idx="1469">
                  <c:v>2819790.9864835325</c:v>
                </c:pt>
                <c:pt idx="1470">
                  <c:v>2819790.9864835325</c:v>
                </c:pt>
                <c:pt idx="1471">
                  <c:v>2819790.9864835325</c:v>
                </c:pt>
                <c:pt idx="1472">
                  <c:v>2819790.9864835325</c:v>
                </c:pt>
                <c:pt idx="1473">
                  <c:v>2819790.9864835325</c:v>
                </c:pt>
                <c:pt idx="1474">
                  <c:v>2819790.9864835325</c:v>
                </c:pt>
                <c:pt idx="1475">
                  <c:v>2819790.9864835325</c:v>
                </c:pt>
                <c:pt idx="1476">
                  <c:v>2819790.9864835325</c:v>
                </c:pt>
                <c:pt idx="1477">
                  <c:v>2819790.9864835325</c:v>
                </c:pt>
                <c:pt idx="1478">
                  <c:v>2819790.9864835325</c:v>
                </c:pt>
                <c:pt idx="1479">
                  <c:v>2819790.9864835325</c:v>
                </c:pt>
                <c:pt idx="1480">
                  <c:v>2819790.9864835325</c:v>
                </c:pt>
                <c:pt idx="1481">
                  <c:v>2819790.9864835325</c:v>
                </c:pt>
                <c:pt idx="1482">
                  <c:v>2819790.9864835325</c:v>
                </c:pt>
                <c:pt idx="1483">
                  <c:v>2819790.9864835325</c:v>
                </c:pt>
                <c:pt idx="1484">
                  <c:v>2819790.9864835325</c:v>
                </c:pt>
                <c:pt idx="1485">
                  <c:v>2819790.9864835325</c:v>
                </c:pt>
                <c:pt idx="1486">
                  <c:v>2819790.9864835325</c:v>
                </c:pt>
                <c:pt idx="1487">
                  <c:v>2819790.9864835325</c:v>
                </c:pt>
                <c:pt idx="1488">
                  <c:v>2819790.9864835325</c:v>
                </c:pt>
                <c:pt idx="1489">
                  <c:v>2819790.9864835325</c:v>
                </c:pt>
                <c:pt idx="1490">
                  <c:v>2819790.9864835325</c:v>
                </c:pt>
                <c:pt idx="1491">
                  <c:v>2819790.9864835325</c:v>
                </c:pt>
                <c:pt idx="1492">
                  <c:v>2819790.9864835325</c:v>
                </c:pt>
                <c:pt idx="1493">
                  <c:v>2819790.9864835325</c:v>
                </c:pt>
                <c:pt idx="1494">
                  <c:v>2819790.9864835325</c:v>
                </c:pt>
                <c:pt idx="1495">
                  <c:v>2819790.9864835325</c:v>
                </c:pt>
                <c:pt idx="1496">
                  <c:v>2819790.9864835325</c:v>
                </c:pt>
                <c:pt idx="1497">
                  <c:v>2819790.9864835325</c:v>
                </c:pt>
                <c:pt idx="1498">
                  <c:v>2819790.9864835325</c:v>
                </c:pt>
                <c:pt idx="1499">
                  <c:v>2819790.9864835325</c:v>
                </c:pt>
                <c:pt idx="1500">
                  <c:v>2819790.9864835325</c:v>
                </c:pt>
                <c:pt idx="1501">
                  <c:v>2819790.9864835325</c:v>
                </c:pt>
                <c:pt idx="1502">
                  <c:v>2819790.9864835325</c:v>
                </c:pt>
                <c:pt idx="1503">
                  <c:v>2819790.9864835325</c:v>
                </c:pt>
                <c:pt idx="1504">
                  <c:v>2819790.9864835325</c:v>
                </c:pt>
                <c:pt idx="1505">
                  <c:v>2819790.9864835325</c:v>
                </c:pt>
                <c:pt idx="1506">
                  <c:v>2819790.9864835325</c:v>
                </c:pt>
                <c:pt idx="1507">
                  <c:v>2819790.9864835325</c:v>
                </c:pt>
                <c:pt idx="1508">
                  <c:v>2819790.9864835325</c:v>
                </c:pt>
                <c:pt idx="1509">
                  <c:v>2819790.9864835325</c:v>
                </c:pt>
                <c:pt idx="1510">
                  <c:v>2819790.9864835325</c:v>
                </c:pt>
                <c:pt idx="1511">
                  <c:v>2819790.9864835325</c:v>
                </c:pt>
                <c:pt idx="1512">
                  <c:v>2819790.9864835325</c:v>
                </c:pt>
                <c:pt idx="1513">
                  <c:v>2819790.9864835325</c:v>
                </c:pt>
                <c:pt idx="1514">
                  <c:v>2819790.9864835325</c:v>
                </c:pt>
                <c:pt idx="1515">
                  <c:v>2819790.9864835325</c:v>
                </c:pt>
                <c:pt idx="1516">
                  <c:v>2819790.9864835325</c:v>
                </c:pt>
                <c:pt idx="1517">
                  <c:v>2819790.9864835325</c:v>
                </c:pt>
                <c:pt idx="1518">
                  <c:v>2819790.9864835325</c:v>
                </c:pt>
                <c:pt idx="1519">
                  <c:v>2819790.9864835325</c:v>
                </c:pt>
                <c:pt idx="1520">
                  <c:v>2819790.9864835325</c:v>
                </c:pt>
                <c:pt idx="1521">
                  <c:v>2819790.9864835325</c:v>
                </c:pt>
                <c:pt idx="1522">
                  <c:v>2819827.1196381073</c:v>
                </c:pt>
                <c:pt idx="1523">
                  <c:v>2826128.3347715694</c:v>
                </c:pt>
                <c:pt idx="1524">
                  <c:v>2837518.5960664121</c:v>
                </c:pt>
                <c:pt idx="1525">
                  <c:v>2851865.0252947654</c:v>
                </c:pt>
                <c:pt idx="1526">
                  <c:v>2865876.5893647321</c:v>
                </c:pt>
                <c:pt idx="1527">
                  <c:v>2877049.7446223451</c:v>
                </c:pt>
                <c:pt idx="1528">
                  <c:v>2884351.3607687196</c:v>
                </c:pt>
                <c:pt idx="1529">
                  <c:v>2887187.5709506767</c:v>
                </c:pt>
                <c:pt idx="1530">
                  <c:v>2887187.5709506767</c:v>
                </c:pt>
                <c:pt idx="1531">
                  <c:v>2887187.5709506767</c:v>
                </c:pt>
                <c:pt idx="1532">
                  <c:v>2887187.5709506767</c:v>
                </c:pt>
                <c:pt idx="1533">
                  <c:v>2887187.5709506767</c:v>
                </c:pt>
                <c:pt idx="1534">
                  <c:v>2887187.5709506767</c:v>
                </c:pt>
                <c:pt idx="1535">
                  <c:v>2887187.5709506767</c:v>
                </c:pt>
                <c:pt idx="1536">
                  <c:v>2887187.5709506767</c:v>
                </c:pt>
                <c:pt idx="1537">
                  <c:v>2887187.5709506767</c:v>
                </c:pt>
                <c:pt idx="1538">
                  <c:v>2887187.5709506767</c:v>
                </c:pt>
                <c:pt idx="1539">
                  <c:v>2887187.5709506767</c:v>
                </c:pt>
                <c:pt idx="1540">
                  <c:v>2887187.5709506767</c:v>
                </c:pt>
                <c:pt idx="1541">
                  <c:v>2887187.5709506767</c:v>
                </c:pt>
                <c:pt idx="1542">
                  <c:v>2887187.5709506767</c:v>
                </c:pt>
                <c:pt idx="1543">
                  <c:v>2887187.5709506767</c:v>
                </c:pt>
                <c:pt idx="1544">
                  <c:v>2887187.5709506767</c:v>
                </c:pt>
                <c:pt idx="1545">
                  <c:v>2887187.5709506767</c:v>
                </c:pt>
                <c:pt idx="1546">
                  <c:v>2887187.5709506767</c:v>
                </c:pt>
                <c:pt idx="1547">
                  <c:v>2887187.5709506767</c:v>
                </c:pt>
                <c:pt idx="1548">
                  <c:v>2887187.5709506767</c:v>
                </c:pt>
                <c:pt idx="1549">
                  <c:v>2887187.5709506767</c:v>
                </c:pt>
                <c:pt idx="1550">
                  <c:v>2887187.5709506767</c:v>
                </c:pt>
                <c:pt idx="1551">
                  <c:v>2887187.5709506767</c:v>
                </c:pt>
                <c:pt idx="1552">
                  <c:v>2887187.5709506767</c:v>
                </c:pt>
                <c:pt idx="1553">
                  <c:v>2887187.5709506767</c:v>
                </c:pt>
                <c:pt idx="1554">
                  <c:v>2887187.5709506767</c:v>
                </c:pt>
                <c:pt idx="1555">
                  <c:v>2887187.5709506767</c:v>
                </c:pt>
                <c:pt idx="1556">
                  <c:v>2887187.5709506767</c:v>
                </c:pt>
                <c:pt idx="1557">
                  <c:v>2887187.5709506767</c:v>
                </c:pt>
                <c:pt idx="1558">
                  <c:v>2887187.5709506767</c:v>
                </c:pt>
                <c:pt idx="1559">
                  <c:v>2887187.5709506767</c:v>
                </c:pt>
                <c:pt idx="1560">
                  <c:v>2887187.5709506767</c:v>
                </c:pt>
                <c:pt idx="1561">
                  <c:v>2887187.5709506767</c:v>
                </c:pt>
                <c:pt idx="1562">
                  <c:v>2887187.5709506767</c:v>
                </c:pt>
                <c:pt idx="1563">
                  <c:v>2887187.5709506767</c:v>
                </c:pt>
                <c:pt idx="1564">
                  <c:v>2887187.5709506767</c:v>
                </c:pt>
                <c:pt idx="1565">
                  <c:v>2887187.5709506767</c:v>
                </c:pt>
                <c:pt idx="1566">
                  <c:v>2887187.5709506767</c:v>
                </c:pt>
                <c:pt idx="1567">
                  <c:v>2887187.5709506767</c:v>
                </c:pt>
                <c:pt idx="1568">
                  <c:v>2887187.5709506767</c:v>
                </c:pt>
                <c:pt idx="1569">
                  <c:v>2887187.5709506767</c:v>
                </c:pt>
                <c:pt idx="1570">
                  <c:v>2887187.5709506767</c:v>
                </c:pt>
                <c:pt idx="1571">
                  <c:v>2887187.5709506767</c:v>
                </c:pt>
                <c:pt idx="1572">
                  <c:v>2887187.5709506767</c:v>
                </c:pt>
                <c:pt idx="1573">
                  <c:v>2887187.5709506767</c:v>
                </c:pt>
                <c:pt idx="1574">
                  <c:v>2887187.5709506767</c:v>
                </c:pt>
                <c:pt idx="1575">
                  <c:v>2887187.5709506767</c:v>
                </c:pt>
                <c:pt idx="1576">
                  <c:v>2887187.5709506767</c:v>
                </c:pt>
                <c:pt idx="1577">
                  <c:v>2887187.5709506767</c:v>
                </c:pt>
                <c:pt idx="1578">
                  <c:v>2887187.5709506767</c:v>
                </c:pt>
                <c:pt idx="1579">
                  <c:v>2887187.5709506767</c:v>
                </c:pt>
                <c:pt idx="1580">
                  <c:v>2887187.5709506767</c:v>
                </c:pt>
                <c:pt idx="1581">
                  <c:v>2887187.5709506767</c:v>
                </c:pt>
                <c:pt idx="1582">
                  <c:v>2887187.5709506767</c:v>
                </c:pt>
                <c:pt idx="1583">
                  <c:v>2887187.5709506767</c:v>
                </c:pt>
                <c:pt idx="1584">
                  <c:v>2887187.5709506767</c:v>
                </c:pt>
                <c:pt idx="1585">
                  <c:v>2887187.5709506767</c:v>
                </c:pt>
                <c:pt idx="1586">
                  <c:v>2887187.5709506767</c:v>
                </c:pt>
                <c:pt idx="1587">
                  <c:v>2887187.5709506767</c:v>
                </c:pt>
                <c:pt idx="1588">
                  <c:v>2887187.5709506767</c:v>
                </c:pt>
                <c:pt idx="1589">
                  <c:v>2887187.5709506767</c:v>
                </c:pt>
                <c:pt idx="1590">
                  <c:v>2887187.5709506767</c:v>
                </c:pt>
                <c:pt idx="1591">
                  <c:v>2887187.5709506767</c:v>
                </c:pt>
                <c:pt idx="1592">
                  <c:v>2887187.5709506767</c:v>
                </c:pt>
                <c:pt idx="1593">
                  <c:v>2887187.5709506767</c:v>
                </c:pt>
                <c:pt idx="1594">
                  <c:v>2887187.5709506767</c:v>
                </c:pt>
                <c:pt idx="1595">
                  <c:v>2887187.5709506767</c:v>
                </c:pt>
                <c:pt idx="1596">
                  <c:v>2887187.5709506767</c:v>
                </c:pt>
                <c:pt idx="1597">
                  <c:v>2887187.5709506767</c:v>
                </c:pt>
                <c:pt idx="1598">
                  <c:v>2887187.5709506767</c:v>
                </c:pt>
                <c:pt idx="1599">
                  <c:v>2887187.5709506767</c:v>
                </c:pt>
                <c:pt idx="1600">
                  <c:v>2887187.5709506767</c:v>
                </c:pt>
                <c:pt idx="1601">
                  <c:v>2887187.5709506767</c:v>
                </c:pt>
                <c:pt idx="1602">
                  <c:v>2887187.5709506767</c:v>
                </c:pt>
                <c:pt idx="1603">
                  <c:v>2887187.5709506767</c:v>
                </c:pt>
                <c:pt idx="1604">
                  <c:v>2887187.5709506767</c:v>
                </c:pt>
                <c:pt idx="1605">
                  <c:v>2887187.5709506767</c:v>
                </c:pt>
                <c:pt idx="1606">
                  <c:v>2887187.5709506767</c:v>
                </c:pt>
                <c:pt idx="1607">
                  <c:v>2887187.5709506767</c:v>
                </c:pt>
                <c:pt idx="1608">
                  <c:v>2887187.5709506767</c:v>
                </c:pt>
                <c:pt idx="1609">
                  <c:v>2887187.5709506767</c:v>
                </c:pt>
                <c:pt idx="1610">
                  <c:v>2887187.5709506767</c:v>
                </c:pt>
                <c:pt idx="1611">
                  <c:v>2887187.5709506767</c:v>
                </c:pt>
                <c:pt idx="1612">
                  <c:v>2887187.5709506767</c:v>
                </c:pt>
                <c:pt idx="1613">
                  <c:v>2887187.5709506767</c:v>
                </c:pt>
                <c:pt idx="1614">
                  <c:v>2887187.5709506767</c:v>
                </c:pt>
                <c:pt idx="1615">
                  <c:v>2887187.5709506767</c:v>
                </c:pt>
                <c:pt idx="1616">
                  <c:v>2887187.5709506767</c:v>
                </c:pt>
                <c:pt idx="1617">
                  <c:v>2887187.5709506767</c:v>
                </c:pt>
                <c:pt idx="1618">
                  <c:v>2887187.5709506767</c:v>
                </c:pt>
                <c:pt idx="1619">
                  <c:v>2887187.5709506767</c:v>
                </c:pt>
                <c:pt idx="1620">
                  <c:v>2887187.5709506767</c:v>
                </c:pt>
                <c:pt idx="1621">
                  <c:v>2887187.5709506767</c:v>
                </c:pt>
                <c:pt idx="1622">
                  <c:v>2887187.5709506767</c:v>
                </c:pt>
                <c:pt idx="1623">
                  <c:v>2887187.5709506767</c:v>
                </c:pt>
                <c:pt idx="1624">
                  <c:v>2887187.5709506767</c:v>
                </c:pt>
                <c:pt idx="1625">
                  <c:v>2887187.5709506767</c:v>
                </c:pt>
                <c:pt idx="1626">
                  <c:v>2893230.9390889462</c:v>
                </c:pt>
                <c:pt idx="1627">
                  <c:v>2903202.5915423241</c:v>
                </c:pt>
                <c:pt idx="1628">
                  <c:v>2913367.4741503187</c:v>
                </c:pt>
                <c:pt idx="1629">
                  <c:v>2919441.1212866502</c:v>
                </c:pt>
                <c:pt idx="1630">
                  <c:v>2919441.1212866502</c:v>
                </c:pt>
                <c:pt idx="1631">
                  <c:v>2919441.1212866502</c:v>
                </c:pt>
                <c:pt idx="1632">
                  <c:v>2919441.1212866502</c:v>
                </c:pt>
                <c:pt idx="1633">
                  <c:v>2919441.1212866502</c:v>
                </c:pt>
                <c:pt idx="1634">
                  <c:v>2919441.1212866502</c:v>
                </c:pt>
                <c:pt idx="1635">
                  <c:v>2919441.1212866502</c:v>
                </c:pt>
                <c:pt idx="1636">
                  <c:v>2919441.1212866502</c:v>
                </c:pt>
                <c:pt idx="1637">
                  <c:v>2919441.1212866502</c:v>
                </c:pt>
                <c:pt idx="1638">
                  <c:v>2919441.1212866502</c:v>
                </c:pt>
                <c:pt idx="1639">
                  <c:v>2919441.1212866502</c:v>
                </c:pt>
                <c:pt idx="1640">
                  <c:v>2919441.1212866502</c:v>
                </c:pt>
                <c:pt idx="1641">
                  <c:v>2919441.1212866502</c:v>
                </c:pt>
                <c:pt idx="1642">
                  <c:v>2919441.1212866502</c:v>
                </c:pt>
                <c:pt idx="1643">
                  <c:v>2919441.1212866502</c:v>
                </c:pt>
                <c:pt idx="1644">
                  <c:v>2919441.1212866502</c:v>
                </c:pt>
                <c:pt idx="1645">
                  <c:v>2919441.1212866502</c:v>
                </c:pt>
                <c:pt idx="1646">
                  <c:v>2919441.1212866502</c:v>
                </c:pt>
                <c:pt idx="1647">
                  <c:v>2919441.1212866502</c:v>
                </c:pt>
                <c:pt idx="1648">
                  <c:v>2919441.1212866502</c:v>
                </c:pt>
                <c:pt idx="1649">
                  <c:v>2919441.1212866502</c:v>
                </c:pt>
                <c:pt idx="1650">
                  <c:v>2919441.1212866502</c:v>
                </c:pt>
                <c:pt idx="1651">
                  <c:v>2919441.1212866502</c:v>
                </c:pt>
                <c:pt idx="1652">
                  <c:v>2919441.1212866502</c:v>
                </c:pt>
                <c:pt idx="1653">
                  <c:v>2919441.1212866502</c:v>
                </c:pt>
                <c:pt idx="1654">
                  <c:v>2919441.1212866502</c:v>
                </c:pt>
                <c:pt idx="1655">
                  <c:v>2919441.1212866502</c:v>
                </c:pt>
                <c:pt idx="1656">
                  <c:v>2919441.1212866502</c:v>
                </c:pt>
                <c:pt idx="1657">
                  <c:v>2919441.1212866502</c:v>
                </c:pt>
                <c:pt idx="1658">
                  <c:v>2919441.1212866502</c:v>
                </c:pt>
                <c:pt idx="1659">
                  <c:v>2919441.1212866502</c:v>
                </c:pt>
                <c:pt idx="1660">
                  <c:v>2919441.1212866502</c:v>
                </c:pt>
                <c:pt idx="1661">
                  <c:v>2919441.1212866502</c:v>
                </c:pt>
                <c:pt idx="1662">
                  <c:v>2919441.1212866502</c:v>
                </c:pt>
                <c:pt idx="1663">
                  <c:v>2919441.1212866502</c:v>
                </c:pt>
                <c:pt idx="1664">
                  <c:v>2919441.1212866502</c:v>
                </c:pt>
                <c:pt idx="1665">
                  <c:v>2919441.1212866502</c:v>
                </c:pt>
                <c:pt idx="1666">
                  <c:v>2919441.1212866502</c:v>
                </c:pt>
                <c:pt idx="1667">
                  <c:v>2919441.1212866502</c:v>
                </c:pt>
                <c:pt idx="1668">
                  <c:v>2919441.1212866502</c:v>
                </c:pt>
                <c:pt idx="1669">
                  <c:v>2919441.1212866502</c:v>
                </c:pt>
                <c:pt idx="1670">
                  <c:v>2919441.1212866502</c:v>
                </c:pt>
                <c:pt idx="1671">
                  <c:v>2919441.1212866502</c:v>
                </c:pt>
                <c:pt idx="1672">
                  <c:v>2919441.1212866502</c:v>
                </c:pt>
                <c:pt idx="1673">
                  <c:v>2919441.1212866502</c:v>
                </c:pt>
                <c:pt idx="1674">
                  <c:v>2919441.1212866502</c:v>
                </c:pt>
                <c:pt idx="1675">
                  <c:v>2919441.1212866502</c:v>
                </c:pt>
                <c:pt idx="1676">
                  <c:v>2919441.1212866502</c:v>
                </c:pt>
                <c:pt idx="1677">
                  <c:v>2919441.1212866502</c:v>
                </c:pt>
                <c:pt idx="1678">
                  <c:v>2919441.1212866502</c:v>
                </c:pt>
                <c:pt idx="1679">
                  <c:v>2919441.1212866502</c:v>
                </c:pt>
                <c:pt idx="1680">
                  <c:v>2919441.1212866502</c:v>
                </c:pt>
                <c:pt idx="1681">
                  <c:v>2919441.1212866502</c:v>
                </c:pt>
                <c:pt idx="1682">
                  <c:v>2919441.1212866502</c:v>
                </c:pt>
                <c:pt idx="1683">
                  <c:v>2919441.1212866502</c:v>
                </c:pt>
                <c:pt idx="1684">
                  <c:v>2919441.1212866502</c:v>
                </c:pt>
                <c:pt idx="1685">
                  <c:v>2919441.1212866502</c:v>
                </c:pt>
                <c:pt idx="1686">
                  <c:v>2919441.1212866502</c:v>
                </c:pt>
                <c:pt idx="1687">
                  <c:v>2919441.1212866502</c:v>
                </c:pt>
                <c:pt idx="1688">
                  <c:v>2919441.1212866502</c:v>
                </c:pt>
                <c:pt idx="1689">
                  <c:v>2919441.1212866502</c:v>
                </c:pt>
                <c:pt idx="1690">
                  <c:v>2919441.1212866502</c:v>
                </c:pt>
                <c:pt idx="1691">
                  <c:v>2919441.1212866502</c:v>
                </c:pt>
                <c:pt idx="1692">
                  <c:v>2919441.1212866502</c:v>
                </c:pt>
                <c:pt idx="1693">
                  <c:v>2919441.1212866502</c:v>
                </c:pt>
                <c:pt idx="1694">
                  <c:v>2919441.1212866502</c:v>
                </c:pt>
                <c:pt idx="1695">
                  <c:v>2919441.1212866502</c:v>
                </c:pt>
                <c:pt idx="1696">
                  <c:v>2919441.1212866502</c:v>
                </c:pt>
                <c:pt idx="1697">
                  <c:v>2919441.1212866502</c:v>
                </c:pt>
                <c:pt idx="1698">
                  <c:v>2919441.1212866502</c:v>
                </c:pt>
                <c:pt idx="1699">
                  <c:v>2919441.1212866502</c:v>
                </c:pt>
                <c:pt idx="1700">
                  <c:v>2919441.1212866502</c:v>
                </c:pt>
                <c:pt idx="1701">
                  <c:v>2919441.1212866502</c:v>
                </c:pt>
                <c:pt idx="1702">
                  <c:v>2919441.1212866502</c:v>
                </c:pt>
                <c:pt idx="1703">
                  <c:v>2919441.1212866502</c:v>
                </c:pt>
                <c:pt idx="1704">
                  <c:v>2919441.1212866502</c:v>
                </c:pt>
                <c:pt idx="1705">
                  <c:v>2919441.1212866502</c:v>
                </c:pt>
                <c:pt idx="1706">
                  <c:v>2919441.1212866502</c:v>
                </c:pt>
                <c:pt idx="1707">
                  <c:v>2919441.1212866502</c:v>
                </c:pt>
                <c:pt idx="1708">
                  <c:v>2919441.1212866502</c:v>
                </c:pt>
                <c:pt idx="1709">
                  <c:v>2919441.1212866502</c:v>
                </c:pt>
                <c:pt idx="1710">
                  <c:v>2919441.1212866502</c:v>
                </c:pt>
                <c:pt idx="1711">
                  <c:v>2919441.1212866502</c:v>
                </c:pt>
                <c:pt idx="1712">
                  <c:v>2919441.1212866502</c:v>
                </c:pt>
                <c:pt idx="1713">
                  <c:v>2919441.1212866502</c:v>
                </c:pt>
                <c:pt idx="1714">
                  <c:v>2919441.1212866502</c:v>
                </c:pt>
                <c:pt idx="1715">
                  <c:v>2919441.1212866502</c:v>
                </c:pt>
                <c:pt idx="1716">
                  <c:v>2919441.1212866502</c:v>
                </c:pt>
                <c:pt idx="1717">
                  <c:v>2919441.1212866502</c:v>
                </c:pt>
                <c:pt idx="1718">
                  <c:v>2919441.1212866502</c:v>
                </c:pt>
                <c:pt idx="1719">
                  <c:v>2919441.1212866502</c:v>
                </c:pt>
                <c:pt idx="1720">
                  <c:v>2919441.1212866502</c:v>
                </c:pt>
                <c:pt idx="1721">
                  <c:v>2919441.1212866502</c:v>
                </c:pt>
                <c:pt idx="1722">
                  <c:v>2919441.1212866502</c:v>
                </c:pt>
                <c:pt idx="1723">
                  <c:v>2919441.1212866502</c:v>
                </c:pt>
                <c:pt idx="1724">
                  <c:v>2919441.1212866502</c:v>
                </c:pt>
                <c:pt idx="1725">
                  <c:v>2919441.1212866502</c:v>
                </c:pt>
                <c:pt idx="1726">
                  <c:v>2923559.5797069455</c:v>
                </c:pt>
                <c:pt idx="1727">
                  <c:v>2936382.5422574328</c:v>
                </c:pt>
                <c:pt idx="1728">
                  <c:v>2954422.607707208</c:v>
                </c:pt>
                <c:pt idx="1729">
                  <c:v>2974275.1645548115</c:v>
                </c:pt>
                <c:pt idx="1730">
                  <c:v>2994283.8800427942</c:v>
                </c:pt>
                <c:pt idx="1731">
                  <c:v>3012880.7470613071</c:v>
                </c:pt>
                <c:pt idx="1732">
                  <c:v>3030092.006240664</c:v>
                </c:pt>
                <c:pt idx="1733">
                  <c:v>3046676.953192228</c:v>
                </c:pt>
                <c:pt idx="1734">
                  <c:v>3064072.8139267568</c:v>
                </c:pt>
                <c:pt idx="1735">
                  <c:v>3081521.6541210394</c:v>
                </c:pt>
                <c:pt idx="1736">
                  <c:v>3098307.5748656271</c:v>
                </c:pt>
                <c:pt idx="1737">
                  <c:v>3113763.243978967</c:v>
                </c:pt>
                <c:pt idx="1738">
                  <c:v>3125947.1079568597</c:v>
                </c:pt>
                <c:pt idx="1739">
                  <c:v>3133666.2064048047</c:v>
                </c:pt>
                <c:pt idx="1740">
                  <c:v>3138299.5226128232</c:v>
                </c:pt>
                <c:pt idx="1741">
                  <c:v>3141173.7915865141</c:v>
                </c:pt>
                <c:pt idx="1742">
                  <c:v>3142306.9699272593</c:v>
                </c:pt>
                <c:pt idx="1743">
                  <c:v>3142951.6545071765</c:v>
                </c:pt>
                <c:pt idx="1744">
                  <c:v>3143724.5330002471</c:v>
                </c:pt>
                <c:pt idx="1745">
                  <c:v>3143724.5330002471</c:v>
                </c:pt>
                <c:pt idx="1746">
                  <c:v>3143724.5330002471</c:v>
                </c:pt>
                <c:pt idx="1747">
                  <c:v>3143724.5330002471</c:v>
                </c:pt>
                <c:pt idx="1748">
                  <c:v>3143724.5330002471</c:v>
                </c:pt>
                <c:pt idx="1749">
                  <c:v>3143724.5330002471</c:v>
                </c:pt>
                <c:pt idx="1750">
                  <c:v>3143724.5330002471</c:v>
                </c:pt>
                <c:pt idx="1751">
                  <c:v>3143724.5330002471</c:v>
                </c:pt>
                <c:pt idx="1752">
                  <c:v>3143724.5330002471</c:v>
                </c:pt>
                <c:pt idx="1753">
                  <c:v>3143724.5330002471</c:v>
                </c:pt>
                <c:pt idx="1754">
                  <c:v>3143724.5330002471</c:v>
                </c:pt>
                <c:pt idx="1755">
                  <c:v>3143724.5330002471</c:v>
                </c:pt>
                <c:pt idx="1756">
                  <c:v>3143724.5330002471</c:v>
                </c:pt>
                <c:pt idx="1757">
                  <c:v>3143724.5330002471</c:v>
                </c:pt>
                <c:pt idx="1758">
                  <c:v>3143724.5330002471</c:v>
                </c:pt>
                <c:pt idx="1759">
                  <c:v>3143724.5330002471</c:v>
                </c:pt>
                <c:pt idx="1760">
                  <c:v>3143724.5330002471</c:v>
                </c:pt>
                <c:pt idx="1761">
                  <c:v>3143724.5330002471</c:v>
                </c:pt>
                <c:pt idx="1762">
                  <c:v>3143724.5330002471</c:v>
                </c:pt>
                <c:pt idx="1763">
                  <c:v>3143724.5330002471</c:v>
                </c:pt>
                <c:pt idx="1764">
                  <c:v>3146794.4486156623</c:v>
                </c:pt>
                <c:pt idx="1765">
                  <c:v>3154088.4130818821</c:v>
                </c:pt>
                <c:pt idx="1766">
                  <c:v>3166457.05728073</c:v>
                </c:pt>
                <c:pt idx="1767">
                  <c:v>3184075.7704423838</c:v>
                </c:pt>
                <c:pt idx="1768">
                  <c:v>3205533.3691349812</c:v>
                </c:pt>
                <c:pt idx="1769">
                  <c:v>3228095.9493673565</c:v>
                </c:pt>
                <c:pt idx="1770">
                  <c:v>3249835.7172755175</c:v>
                </c:pt>
                <c:pt idx="1771">
                  <c:v>3269899.5400290149</c:v>
                </c:pt>
                <c:pt idx="1772">
                  <c:v>3287218.7516875709</c:v>
                </c:pt>
                <c:pt idx="1773">
                  <c:v>3301654.173808198</c:v>
                </c:pt>
                <c:pt idx="1774">
                  <c:v>3314522.7274681721</c:v>
                </c:pt>
                <c:pt idx="1775">
                  <c:v>3327271.9780756831</c:v>
                </c:pt>
                <c:pt idx="1776">
                  <c:v>3341137.422885343</c:v>
                </c:pt>
                <c:pt idx="1777">
                  <c:v>3356748.8356632469</c:v>
                </c:pt>
                <c:pt idx="1778">
                  <c:v>3373355.4669826855</c:v>
                </c:pt>
                <c:pt idx="1779">
                  <c:v>3389204.0016536037</c:v>
                </c:pt>
                <c:pt idx="1780">
                  <c:v>3402784.2427686136</c:v>
                </c:pt>
                <c:pt idx="1781">
                  <c:v>3413488.226274828</c:v>
                </c:pt>
                <c:pt idx="1782">
                  <c:v>3421364.4287661668</c:v>
                </c:pt>
                <c:pt idx="1783">
                  <c:v>3427403.2240638058</c:v>
                </c:pt>
                <c:pt idx="1784">
                  <c:v>3432520.7409832818</c:v>
                </c:pt>
                <c:pt idx="1785">
                  <c:v>3437127.0292774001</c:v>
                </c:pt>
                <c:pt idx="1786">
                  <c:v>3441537.6774256527</c:v>
                </c:pt>
                <c:pt idx="1787">
                  <c:v>3446107.238091629</c:v>
                </c:pt>
                <c:pt idx="1788">
                  <c:v>3451011.4067756422</c:v>
                </c:pt>
                <c:pt idx="1789">
                  <c:v>3456112.9617823139</c:v>
                </c:pt>
                <c:pt idx="1790">
                  <c:v>3460895.0727619929</c:v>
                </c:pt>
                <c:pt idx="1791">
                  <c:v>3464453.6645016316</c:v>
                </c:pt>
                <c:pt idx="1792">
                  <c:v>3467127.6927344846</c:v>
                </c:pt>
                <c:pt idx="1793">
                  <c:v>3467127.6927344846</c:v>
                </c:pt>
                <c:pt idx="1794">
                  <c:v>3467127.6927344846</c:v>
                </c:pt>
                <c:pt idx="1795">
                  <c:v>3467127.6927344846</c:v>
                </c:pt>
                <c:pt idx="1796">
                  <c:v>3467127.6927344846</c:v>
                </c:pt>
                <c:pt idx="1797">
                  <c:v>3467127.6927344846</c:v>
                </c:pt>
                <c:pt idx="1798">
                  <c:v>3467127.6927344846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CE-49D9-8E62-17008A81CE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0328639"/>
        <c:axId val="1570325759"/>
      </c:lineChart>
      <c:catAx>
        <c:axId val="1570328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325759"/>
        <c:crosses val="autoZero"/>
        <c:auto val="1"/>
        <c:lblAlgn val="ctr"/>
        <c:lblOffset val="100"/>
        <c:noMultiLvlLbl val="0"/>
      </c:catAx>
      <c:valAx>
        <c:axId val="1570325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3286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, Aerodynamic, Acceleraton and Total Resistance Vs Time</a:t>
            </a:r>
          </a:p>
        </c:rich>
      </c:tx>
      <c:layout>
        <c:manualLayout>
          <c:xMode val="edge"/>
          <c:yMode val="edge"/>
          <c:x val="0.23310357597436482"/>
          <c:y val="3.43716317661538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664260717410319E-2"/>
          <c:y val="0.16245370370370371"/>
          <c:w val="0.8680719597550306"/>
          <c:h val="0.72088764946048411"/>
        </c:manualLayout>
      </c:layout>
      <c:scatterChart>
        <c:scatterStyle val="smooth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47.166666666666671</c:v>
                </c:pt>
                <c:pt idx="12">
                  <c:v>400.91666666666663</c:v>
                </c:pt>
                <c:pt idx="13">
                  <c:v>1226.3333333333333</c:v>
                </c:pt>
                <c:pt idx="14">
                  <c:v>1933.8333333333337</c:v>
                </c:pt>
                <c:pt idx="15">
                  <c:v>1815.9166666666665</c:v>
                </c:pt>
                <c:pt idx="16">
                  <c:v>1650.833333333333</c:v>
                </c:pt>
                <c:pt idx="17">
                  <c:v>2028.1666666666665</c:v>
                </c:pt>
                <c:pt idx="18">
                  <c:v>2146.0833333333335</c:v>
                </c:pt>
                <c:pt idx="19">
                  <c:v>1367.8333333333335</c:v>
                </c:pt>
                <c:pt idx="20">
                  <c:v>495.25000000000034</c:v>
                </c:pt>
                <c:pt idx="21">
                  <c:v>188.66666666666683</c:v>
                </c:pt>
                <c:pt idx="22">
                  <c:v>165.08333333333317</c:v>
                </c:pt>
                <c:pt idx="23">
                  <c:v>188.66666666666683</c:v>
                </c:pt>
                <c:pt idx="24">
                  <c:v>471.66666666666669</c:v>
                </c:pt>
                <c:pt idx="25">
                  <c:v>660.33333333333269</c:v>
                </c:pt>
                <c:pt idx="26">
                  <c:v>778.25000000000011</c:v>
                </c:pt>
                <c:pt idx="27">
                  <c:v>1108.4166666666672</c:v>
                </c:pt>
                <c:pt idx="28">
                  <c:v>1179.1666666666665</c:v>
                </c:pt>
                <c:pt idx="29">
                  <c:v>1108.4166666666656</c:v>
                </c:pt>
                <c:pt idx="30">
                  <c:v>801.83333333333292</c:v>
                </c:pt>
                <c:pt idx="31">
                  <c:v>471.66666666666669</c:v>
                </c:pt>
                <c:pt idx="32">
                  <c:v>330.16666666666634</c:v>
                </c:pt>
                <c:pt idx="33">
                  <c:v>259.41666666666703</c:v>
                </c:pt>
                <c:pt idx="34">
                  <c:v>141.50000000000031</c:v>
                </c:pt>
                <c:pt idx="35">
                  <c:v>-47.166666666665662</c:v>
                </c:pt>
                <c:pt idx="36">
                  <c:v>-424.49999999999932</c:v>
                </c:pt>
                <c:pt idx="37">
                  <c:v>-1014.0833333333343</c:v>
                </c:pt>
                <c:pt idx="38">
                  <c:v>-1344.2500000000007</c:v>
                </c:pt>
                <c:pt idx="39">
                  <c:v>-1249.9166666666661</c:v>
                </c:pt>
                <c:pt idx="40">
                  <c:v>-1108.4166666666672</c:v>
                </c:pt>
                <c:pt idx="41">
                  <c:v>-1320.666666666667</c:v>
                </c:pt>
                <c:pt idx="42">
                  <c:v>-1697.9999999999989</c:v>
                </c:pt>
                <c:pt idx="43">
                  <c:v>-1603.6666666666667</c:v>
                </c:pt>
                <c:pt idx="44">
                  <c:v>-990.50000000000068</c:v>
                </c:pt>
                <c:pt idx="45">
                  <c:v>-424.50000000000017</c:v>
                </c:pt>
                <c:pt idx="46">
                  <c:v>-330.16666666666634</c:v>
                </c:pt>
                <c:pt idx="47">
                  <c:v>-471.66666666666669</c:v>
                </c:pt>
                <c:pt idx="48">
                  <c:v>-400.91666666666646</c:v>
                </c:pt>
                <c:pt idx="49">
                  <c:v>-141.49999999999949</c:v>
                </c:pt>
                <c:pt idx="50">
                  <c:v>-94.33333333333384</c:v>
                </c:pt>
                <c:pt idx="51">
                  <c:v>-495.25000000000034</c:v>
                </c:pt>
                <c:pt idx="52">
                  <c:v>-1014.0833333333331</c:v>
                </c:pt>
                <c:pt idx="53">
                  <c:v>-848.99999999999989</c:v>
                </c:pt>
                <c:pt idx="54">
                  <c:v>-259.41666666666657</c:v>
                </c:pt>
                <c:pt idx="55">
                  <c:v>-23.58333333333325</c:v>
                </c:pt>
                <c:pt idx="56">
                  <c:v>0</c:v>
                </c:pt>
                <c:pt idx="57">
                  <c:v>70.750000000000156</c:v>
                </c:pt>
                <c:pt idx="58">
                  <c:v>141.49999999999991</c:v>
                </c:pt>
                <c:pt idx="59">
                  <c:v>565.99999999999966</c:v>
                </c:pt>
                <c:pt idx="60">
                  <c:v>636.75000000000023</c:v>
                </c:pt>
                <c:pt idx="61">
                  <c:v>283.00000000000028</c:v>
                </c:pt>
                <c:pt idx="62">
                  <c:v>212.24999999999966</c:v>
                </c:pt>
                <c:pt idx="63">
                  <c:v>283.00000000000028</c:v>
                </c:pt>
                <c:pt idx="64">
                  <c:v>377.33333333333366</c:v>
                </c:pt>
                <c:pt idx="65">
                  <c:v>235.83333333333334</c:v>
                </c:pt>
                <c:pt idx="66">
                  <c:v>141.49999999999949</c:v>
                </c:pt>
                <c:pt idx="67">
                  <c:v>518.83333333333314</c:v>
                </c:pt>
                <c:pt idx="68">
                  <c:v>1132.0000000000002</c:v>
                </c:pt>
                <c:pt idx="69">
                  <c:v>1462.1666666666663</c:v>
                </c:pt>
                <c:pt idx="70">
                  <c:v>1556.5000000000002</c:v>
                </c:pt>
                <c:pt idx="71">
                  <c:v>1438.5833333333337</c:v>
                </c:pt>
                <c:pt idx="72">
                  <c:v>1084.8333333333328</c:v>
                </c:pt>
                <c:pt idx="73">
                  <c:v>683.91666666666629</c:v>
                </c:pt>
                <c:pt idx="74">
                  <c:v>471.66666666666669</c:v>
                </c:pt>
                <c:pt idx="75">
                  <c:v>448.08333333333297</c:v>
                </c:pt>
                <c:pt idx="76">
                  <c:v>495.25000000000034</c:v>
                </c:pt>
                <c:pt idx="77">
                  <c:v>448.08333333333297</c:v>
                </c:pt>
                <c:pt idx="78">
                  <c:v>235.83333333333334</c:v>
                </c:pt>
                <c:pt idx="79">
                  <c:v>-70.749999999999318</c:v>
                </c:pt>
                <c:pt idx="80">
                  <c:v>-235.83333333333334</c:v>
                </c:pt>
                <c:pt idx="81">
                  <c:v>-400.91666666666731</c:v>
                </c:pt>
                <c:pt idx="82">
                  <c:v>-353.74999999999994</c:v>
                </c:pt>
                <c:pt idx="83">
                  <c:v>-141.49999999999864</c:v>
                </c:pt>
                <c:pt idx="84">
                  <c:v>-259.41666666666703</c:v>
                </c:pt>
                <c:pt idx="85">
                  <c:v>-330.16666666666799</c:v>
                </c:pt>
                <c:pt idx="86">
                  <c:v>-306.58333333333269</c:v>
                </c:pt>
                <c:pt idx="87">
                  <c:v>-259.41666666666532</c:v>
                </c:pt>
                <c:pt idx="88">
                  <c:v>-636.75000000000068</c:v>
                </c:pt>
                <c:pt idx="89">
                  <c:v>-1627.2500000000005</c:v>
                </c:pt>
                <c:pt idx="90">
                  <c:v>-2334.7499999999995</c:v>
                </c:pt>
                <c:pt idx="91">
                  <c:v>-2429.0833333333335</c:v>
                </c:pt>
                <c:pt idx="92">
                  <c:v>-1839.5000000000002</c:v>
                </c:pt>
                <c:pt idx="93">
                  <c:v>-1179.1666666666665</c:v>
                </c:pt>
                <c:pt idx="94">
                  <c:v>-1202.7499999999998</c:v>
                </c:pt>
                <c:pt idx="95">
                  <c:v>-1462.1666666666667</c:v>
                </c:pt>
                <c:pt idx="96">
                  <c:v>-1297.0833333333333</c:v>
                </c:pt>
                <c:pt idx="97">
                  <c:v>-848.99999999999989</c:v>
                </c:pt>
                <c:pt idx="98">
                  <c:v>-849</c:v>
                </c:pt>
                <c:pt idx="99">
                  <c:v>-518.83333333333337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47.166666666666671</c:v>
                </c:pt>
                <c:pt idx="138">
                  <c:v>448.08333333333337</c:v>
                </c:pt>
                <c:pt idx="139">
                  <c:v>1391.4166666666665</c:v>
                </c:pt>
                <c:pt idx="140">
                  <c:v>2311.1666666666665</c:v>
                </c:pt>
                <c:pt idx="141">
                  <c:v>2429.083333333333</c:v>
                </c:pt>
                <c:pt idx="142">
                  <c:v>1697.9999999999998</c:v>
                </c:pt>
                <c:pt idx="143">
                  <c:v>825.41666666666663</c:v>
                </c:pt>
                <c:pt idx="144">
                  <c:v>448.08333333333383</c:v>
                </c:pt>
                <c:pt idx="145">
                  <c:v>683.9166666666672</c:v>
                </c:pt>
                <c:pt idx="146">
                  <c:v>1084.8333333333328</c:v>
                </c:pt>
                <c:pt idx="147">
                  <c:v>1155.583333333333</c:v>
                </c:pt>
                <c:pt idx="148">
                  <c:v>896.16666666666686</c:v>
                </c:pt>
                <c:pt idx="149">
                  <c:v>495.25000000000034</c:v>
                </c:pt>
                <c:pt idx="150">
                  <c:v>47.166666666666501</c:v>
                </c:pt>
                <c:pt idx="151">
                  <c:v>-613.16666666666708</c:v>
                </c:pt>
                <c:pt idx="152">
                  <c:v>-1603.6666666666658</c:v>
                </c:pt>
                <c:pt idx="153">
                  <c:v>-2334.7499999999995</c:v>
                </c:pt>
                <c:pt idx="154">
                  <c:v>-2193.25</c:v>
                </c:pt>
                <c:pt idx="155">
                  <c:v>-1249.9166666666667</c:v>
                </c:pt>
                <c:pt idx="156">
                  <c:v>-165.08333333333357</c:v>
                </c:pt>
                <c:pt idx="157">
                  <c:v>495.24999999999994</c:v>
                </c:pt>
                <c:pt idx="158">
                  <c:v>1084.8333333333333</c:v>
                </c:pt>
                <c:pt idx="159">
                  <c:v>1415.0000000000005</c:v>
                </c:pt>
                <c:pt idx="160">
                  <c:v>1462.1666666666663</c:v>
                </c:pt>
                <c:pt idx="161">
                  <c:v>1273.4999999999995</c:v>
                </c:pt>
                <c:pt idx="162">
                  <c:v>990.50000000000068</c:v>
                </c:pt>
                <c:pt idx="163">
                  <c:v>943.33333333333337</c:v>
                </c:pt>
                <c:pt idx="164">
                  <c:v>825.41666666666663</c:v>
                </c:pt>
                <c:pt idx="165">
                  <c:v>613.16666666666708</c:v>
                </c:pt>
                <c:pt idx="166">
                  <c:v>495.25000000000034</c:v>
                </c:pt>
                <c:pt idx="167">
                  <c:v>731.08333333333371</c:v>
                </c:pt>
                <c:pt idx="168">
                  <c:v>943.33333333333337</c:v>
                </c:pt>
                <c:pt idx="169">
                  <c:v>660.33333333333269</c:v>
                </c:pt>
                <c:pt idx="170">
                  <c:v>47.166666666665662</c:v>
                </c:pt>
                <c:pt idx="171">
                  <c:v>-683.91666666666629</c:v>
                </c:pt>
                <c:pt idx="172">
                  <c:v>-1509.3333333333328</c:v>
                </c:pt>
                <c:pt idx="173">
                  <c:v>-1886.6666666666667</c:v>
                </c:pt>
                <c:pt idx="174">
                  <c:v>-1344.2499999999998</c:v>
                </c:pt>
                <c:pt idx="175">
                  <c:v>-471.66666666666669</c:v>
                </c:pt>
                <c:pt idx="176">
                  <c:v>141.49999999999949</c:v>
                </c:pt>
                <c:pt idx="177">
                  <c:v>636.74999999999977</c:v>
                </c:pt>
                <c:pt idx="178">
                  <c:v>778.25000000000011</c:v>
                </c:pt>
                <c:pt idx="179">
                  <c:v>424.50000000000017</c:v>
                </c:pt>
                <c:pt idx="180">
                  <c:v>70.750000000000156</c:v>
                </c:pt>
                <c:pt idx="181">
                  <c:v>-94.33333333333384</c:v>
                </c:pt>
                <c:pt idx="182">
                  <c:v>-282.99999999999983</c:v>
                </c:pt>
                <c:pt idx="183">
                  <c:v>-731.0833333333328</c:v>
                </c:pt>
                <c:pt idx="184">
                  <c:v>-1108.4166666666665</c:v>
                </c:pt>
                <c:pt idx="185">
                  <c:v>-1202.7500000000002</c:v>
                </c:pt>
                <c:pt idx="186">
                  <c:v>-1108.4166666666672</c:v>
                </c:pt>
                <c:pt idx="187">
                  <c:v>-919.74999999999955</c:v>
                </c:pt>
                <c:pt idx="188">
                  <c:v>-754.6666666666664</c:v>
                </c:pt>
                <c:pt idx="189">
                  <c:v>-613.16666666666708</c:v>
                </c:pt>
                <c:pt idx="190">
                  <c:v>-471.66666666666669</c:v>
                </c:pt>
                <c:pt idx="191">
                  <c:v>-377.3333333333332</c:v>
                </c:pt>
                <c:pt idx="192">
                  <c:v>-282.99999999999983</c:v>
                </c:pt>
                <c:pt idx="193">
                  <c:v>-165.08333333333357</c:v>
                </c:pt>
                <c:pt idx="194">
                  <c:v>-117.91666666666667</c:v>
                </c:pt>
                <c:pt idx="195">
                  <c:v>-47.166666666666501</c:v>
                </c:pt>
                <c:pt idx="196">
                  <c:v>0</c:v>
                </c:pt>
                <c:pt idx="197">
                  <c:v>0</c:v>
                </c:pt>
                <c:pt idx="198">
                  <c:v>117.91666666666667</c:v>
                </c:pt>
                <c:pt idx="199">
                  <c:v>235.83333333333334</c:v>
                </c:pt>
                <c:pt idx="200">
                  <c:v>353.74999999999994</c:v>
                </c:pt>
                <c:pt idx="201">
                  <c:v>471.66666666666669</c:v>
                </c:pt>
                <c:pt idx="202">
                  <c:v>589.58333333333326</c:v>
                </c:pt>
                <c:pt idx="203">
                  <c:v>943.33333333333337</c:v>
                </c:pt>
                <c:pt idx="204">
                  <c:v>1108.4166666666665</c:v>
                </c:pt>
                <c:pt idx="205">
                  <c:v>1132.0000000000002</c:v>
                </c:pt>
                <c:pt idx="206">
                  <c:v>1344.2499999999998</c:v>
                </c:pt>
                <c:pt idx="207">
                  <c:v>1367.8333333333335</c:v>
                </c:pt>
                <c:pt idx="208">
                  <c:v>1202.7500000000002</c:v>
                </c:pt>
                <c:pt idx="209">
                  <c:v>1320.666666666667</c:v>
                </c:pt>
                <c:pt idx="210">
                  <c:v>1297.0833333333333</c:v>
                </c:pt>
                <c:pt idx="211">
                  <c:v>943.33333333333337</c:v>
                </c:pt>
                <c:pt idx="212">
                  <c:v>707.49999999999989</c:v>
                </c:pt>
                <c:pt idx="213">
                  <c:v>565.99999999999966</c:v>
                </c:pt>
                <c:pt idx="214">
                  <c:v>613.16666666666708</c:v>
                </c:pt>
                <c:pt idx="215">
                  <c:v>801.83333333333292</c:v>
                </c:pt>
                <c:pt idx="216">
                  <c:v>943.33333333333337</c:v>
                </c:pt>
                <c:pt idx="217">
                  <c:v>943.33333333333337</c:v>
                </c:pt>
                <c:pt idx="218">
                  <c:v>825.41666666666663</c:v>
                </c:pt>
                <c:pt idx="219">
                  <c:v>660.33333333333269</c:v>
                </c:pt>
                <c:pt idx="220">
                  <c:v>495.25000000000034</c:v>
                </c:pt>
                <c:pt idx="221">
                  <c:v>306.58333333333434</c:v>
                </c:pt>
                <c:pt idx="222">
                  <c:v>188.666666666666</c:v>
                </c:pt>
                <c:pt idx="223">
                  <c:v>165.08333333333232</c:v>
                </c:pt>
                <c:pt idx="224">
                  <c:v>165.083333333334</c:v>
                </c:pt>
                <c:pt idx="225">
                  <c:v>235.83333333333334</c:v>
                </c:pt>
                <c:pt idx="226">
                  <c:v>259.41666666666532</c:v>
                </c:pt>
                <c:pt idx="227">
                  <c:v>235.83333333333334</c:v>
                </c:pt>
                <c:pt idx="228">
                  <c:v>212.25000000000131</c:v>
                </c:pt>
                <c:pt idx="229">
                  <c:v>165.083333333334</c:v>
                </c:pt>
                <c:pt idx="230">
                  <c:v>70.749999999999318</c:v>
                </c:pt>
                <c:pt idx="231">
                  <c:v>-70.749999999999318</c:v>
                </c:pt>
                <c:pt idx="232">
                  <c:v>-377.33333333333366</c:v>
                </c:pt>
                <c:pt idx="233">
                  <c:v>-778.25000000000102</c:v>
                </c:pt>
                <c:pt idx="234">
                  <c:v>-919.74999999999955</c:v>
                </c:pt>
                <c:pt idx="235">
                  <c:v>-731.08333333333371</c:v>
                </c:pt>
                <c:pt idx="236">
                  <c:v>-424.49999999999932</c:v>
                </c:pt>
                <c:pt idx="237">
                  <c:v>-330.16666666666634</c:v>
                </c:pt>
                <c:pt idx="238">
                  <c:v>-542.41666666666765</c:v>
                </c:pt>
                <c:pt idx="239">
                  <c:v>-966.91666666666697</c:v>
                </c:pt>
                <c:pt idx="240">
                  <c:v>-1273.4999999999995</c:v>
                </c:pt>
                <c:pt idx="241">
                  <c:v>-1131.9999999999993</c:v>
                </c:pt>
                <c:pt idx="242">
                  <c:v>-1061.25</c:v>
                </c:pt>
                <c:pt idx="243">
                  <c:v>-1155.583333333333</c:v>
                </c:pt>
                <c:pt idx="244">
                  <c:v>-1108.4166666666672</c:v>
                </c:pt>
                <c:pt idx="245">
                  <c:v>-1320.666666666667</c:v>
                </c:pt>
                <c:pt idx="246">
                  <c:v>-1697.9999999999989</c:v>
                </c:pt>
                <c:pt idx="247">
                  <c:v>-1603.6666666666667</c:v>
                </c:pt>
                <c:pt idx="248">
                  <c:v>-990.50000000000068</c:v>
                </c:pt>
                <c:pt idx="249">
                  <c:v>-424.50000000000017</c:v>
                </c:pt>
                <c:pt idx="250">
                  <c:v>-330.16666666666634</c:v>
                </c:pt>
                <c:pt idx="251">
                  <c:v>-471.66666666666669</c:v>
                </c:pt>
                <c:pt idx="252">
                  <c:v>-400.91666666666646</c:v>
                </c:pt>
                <c:pt idx="253">
                  <c:v>-141.49999999999949</c:v>
                </c:pt>
                <c:pt idx="254">
                  <c:v>-94.33333333333384</c:v>
                </c:pt>
                <c:pt idx="255">
                  <c:v>-495.25000000000034</c:v>
                </c:pt>
                <c:pt idx="256">
                  <c:v>-683.91666666666629</c:v>
                </c:pt>
                <c:pt idx="257">
                  <c:v>-70.749999999999744</c:v>
                </c:pt>
                <c:pt idx="258">
                  <c:v>801.83333333333292</c:v>
                </c:pt>
                <c:pt idx="259">
                  <c:v>1226.3333333333335</c:v>
                </c:pt>
                <c:pt idx="260">
                  <c:v>1249.9166666666667</c:v>
                </c:pt>
                <c:pt idx="261">
                  <c:v>1202.7499999999995</c:v>
                </c:pt>
                <c:pt idx="262">
                  <c:v>1297.0833333333333</c:v>
                </c:pt>
                <c:pt idx="263">
                  <c:v>1603.6666666666667</c:v>
                </c:pt>
                <c:pt idx="264">
                  <c:v>1745.1666666666672</c:v>
                </c:pt>
                <c:pt idx="265">
                  <c:v>1532.9166666666667</c:v>
                </c:pt>
                <c:pt idx="266">
                  <c:v>1108.4166666666656</c:v>
                </c:pt>
                <c:pt idx="267">
                  <c:v>919.74999999999955</c:v>
                </c:pt>
                <c:pt idx="268">
                  <c:v>849.00000000000034</c:v>
                </c:pt>
                <c:pt idx="269">
                  <c:v>707.49999999999989</c:v>
                </c:pt>
                <c:pt idx="270">
                  <c:v>377.33333333333366</c:v>
                </c:pt>
                <c:pt idx="271">
                  <c:v>-70.749999999999318</c:v>
                </c:pt>
                <c:pt idx="272">
                  <c:v>-165.083333333334</c:v>
                </c:pt>
                <c:pt idx="273">
                  <c:v>-448.08333333333297</c:v>
                </c:pt>
                <c:pt idx="274">
                  <c:v>-1061.25</c:v>
                </c:pt>
                <c:pt idx="275">
                  <c:v>-1344.2500000000007</c:v>
                </c:pt>
                <c:pt idx="276">
                  <c:v>-1509.3333333333328</c:v>
                </c:pt>
                <c:pt idx="277">
                  <c:v>-1674.416666666667</c:v>
                </c:pt>
                <c:pt idx="278">
                  <c:v>-2098.9166666666665</c:v>
                </c:pt>
                <c:pt idx="279">
                  <c:v>-2240.4166666666665</c:v>
                </c:pt>
                <c:pt idx="280">
                  <c:v>-1249.9166666666667</c:v>
                </c:pt>
                <c:pt idx="281">
                  <c:v>353.74999999999994</c:v>
                </c:pt>
                <c:pt idx="282">
                  <c:v>1509.3333333333337</c:v>
                </c:pt>
                <c:pt idx="283">
                  <c:v>1721.5833333333337</c:v>
                </c:pt>
                <c:pt idx="284">
                  <c:v>1768.7500000000002</c:v>
                </c:pt>
                <c:pt idx="285">
                  <c:v>1697.9999999999998</c:v>
                </c:pt>
                <c:pt idx="286">
                  <c:v>1556.5000000000002</c:v>
                </c:pt>
                <c:pt idx="287">
                  <c:v>1556.5000000000002</c:v>
                </c:pt>
                <c:pt idx="288">
                  <c:v>1556.4999999999986</c:v>
                </c:pt>
                <c:pt idx="289">
                  <c:v>1226.3333333333342</c:v>
                </c:pt>
                <c:pt idx="290">
                  <c:v>589.58333333333326</c:v>
                </c:pt>
                <c:pt idx="291">
                  <c:v>0</c:v>
                </c:pt>
                <c:pt idx="292">
                  <c:v>-400.91666666666566</c:v>
                </c:pt>
                <c:pt idx="293">
                  <c:v>-448.08333333333468</c:v>
                </c:pt>
                <c:pt idx="294">
                  <c:v>-306.58333333333434</c:v>
                </c:pt>
                <c:pt idx="295">
                  <c:v>-141.49999999999864</c:v>
                </c:pt>
                <c:pt idx="296">
                  <c:v>0</c:v>
                </c:pt>
                <c:pt idx="297">
                  <c:v>94.333333333333002</c:v>
                </c:pt>
                <c:pt idx="298">
                  <c:v>117.91666666666667</c:v>
                </c:pt>
                <c:pt idx="299">
                  <c:v>47.166666666665662</c:v>
                </c:pt>
                <c:pt idx="300">
                  <c:v>-47.166666666665662</c:v>
                </c:pt>
                <c:pt idx="301">
                  <c:v>-165.08333333333232</c:v>
                </c:pt>
                <c:pt idx="302">
                  <c:v>-306.58333333333434</c:v>
                </c:pt>
                <c:pt idx="303">
                  <c:v>-424.50000000000102</c:v>
                </c:pt>
                <c:pt idx="304">
                  <c:v>-589.58333333333326</c:v>
                </c:pt>
                <c:pt idx="305">
                  <c:v>-707.49999999999989</c:v>
                </c:pt>
                <c:pt idx="306">
                  <c:v>-589.58333333333326</c:v>
                </c:pt>
                <c:pt idx="307">
                  <c:v>-353.74999999999994</c:v>
                </c:pt>
                <c:pt idx="308">
                  <c:v>-165.08333333333232</c:v>
                </c:pt>
                <c:pt idx="309">
                  <c:v>-141.49999999999864</c:v>
                </c:pt>
                <c:pt idx="310">
                  <c:v>-212.24999999999966</c:v>
                </c:pt>
                <c:pt idx="311">
                  <c:v>-283.00000000000063</c:v>
                </c:pt>
                <c:pt idx="312">
                  <c:v>-424.50000000000102</c:v>
                </c:pt>
                <c:pt idx="313">
                  <c:v>-589.58333333333326</c:v>
                </c:pt>
                <c:pt idx="314">
                  <c:v>-707.49999999999989</c:v>
                </c:pt>
                <c:pt idx="315">
                  <c:v>-707.49999999999989</c:v>
                </c:pt>
                <c:pt idx="316">
                  <c:v>-636.74999999999977</c:v>
                </c:pt>
                <c:pt idx="317">
                  <c:v>-707.49999999999989</c:v>
                </c:pt>
                <c:pt idx="318">
                  <c:v>-872.58333333333303</c:v>
                </c:pt>
                <c:pt idx="319">
                  <c:v>-919.74999999999955</c:v>
                </c:pt>
                <c:pt idx="320">
                  <c:v>-565.99999999999966</c:v>
                </c:pt>
                <c:pt idx="321">
                  <c:v>-283.00000000000063</c:v>
                </c:pt>
                <c:pt idx="322">
                  <c:v>-165.083333333334</c:v>
                </c:pt>
                <c:pt idx="323">
                  <c:v>-141.49999999999949</c:v>
                </c:pt>
                <c:pt idx="324">
                  <c:v>-235.83333333333334</c:v>
                </c:pt>
                <c:pt idx="325">
                  <c:v>-94.33333333333384</c:v>
                </c:pt>
                <c:pt idx="326">
                  <c:v>-70.749999999999318</c:v>
                </c:pt>
                <c:pt idx="327">
                  <c:v>-141.49999999999949</c:v>
                </c:pt>
                <c:pt idx="328">
                  <c:v>-731.08333333333371</c:v>
                </c:pt>
                <c:pt idx="329">
                  <c:v>-1367.8333333333335</c:v>
                </c:pt>
                <c:pt idx="330">
                  <c:v>-849.00000000000034</c:v>
                </c:pt>
                <c:pt idx="331">
                  <c:v>-188.66666666666683</c:v>
                </c:pt>
                <c:pt idx="332">
                  <c:v>-235.83333333333292</c:v>
                </c:pt>
                <c:pt idx="333">
                  <c:v>-259.41666666666657</c:v>
                </c:pt>
                <c:pt idx="334">
                  <c:v>-212.25000000000009</c:v>
                </c:pt>
                <c:pt idx="335">
                  <c:v>-259.41666666666657</c:v>
                </c:pt>
                <c:pt idx="336">
                  <c:v>-165.08333333333317</c:v>
                </c:pt>
                <c:pt idx="337">
                  <c:v>0</c:v>
                </c:pt>
                <c:pt idx="338">
                  <c:v>259.41666666666657</c:v>
                </c:pt>
                <c:pt idx="339">
                  <c:v>778.25000000000011</c:v>
                </c:pt>
                <c:pt idx="340">
                  <c:v>1344.2500000000002</c:v>
                </c:pt>
                <c:pt idx="341">
                  <c:v>1485.7500000000002</c:v>
                </c:pt>
                <c:pt idx="342">
                  <c:v>919.74999999999955</c:v>
                </c:pt>
                <c:pt idx="343">
                  <c:v>282.99999999999983</c:v>
                </c:pt>
                <c:pt idx="344">
                  <c:v>117.91666666666667</c:v>
                </c:pt>
                <c:pt idx="345">
                  <c:v>259.41666666666617</c:v>
                </c:pt>
                <c:pt idx="346">
                  <c:v>259.41666666666703</c:v>
                </c:pt>
                <c:pt idx="347">
                  <c:v>165.083333333334</c:v>
                </c:pt>
                <c:pt idx="348">
                  <c:v>259.41666666666617</c:v>
                </c:pt>
                <c:pt idx="349">
                  <c:v>235.83333333333334</c:v>
                </c:pt>
                <c:pt idx="350">
                  <c:v>117.91666666666667</c:v>
                </c:pt>
                <c:pt idx="351">
                  <c:v>0</c:v>
                </c:pt>
                <c:pt idx="352">
                  <c:v>-47.166666666666501</c:v>
                </c:pt>
                <c:pt idx="353">
                  <c:v>-47.166666666667332</c:v>
                </c:pt>
                <c:pt idx="354">
                  <c:v>-23.583333333333666</c:v>
                </c:pt>
                <c:pt idx="355">
                  <c:v>47.166666666667332</c:v>
                </c:pt>
                <c:pt idx="356">
                  <c:v>70.750000000000156</c:v>
                </c:pt>
                <c:pt idx="357">
                  <c:v>-23.583333333333666</c:v>
                </c:pt>
                <c:pt idx="358">
                  <c:v>-306.58333333333354</c:v>
                </c:pt>
                <c:pt idx="359">
                  <c:v>-707.49999999999989</c:v>
                </c:pt>
                <c:pt idx="360">
                  <c:v>-872.58333333333303</c:v>
                </c:pt>
                <c:pt idx="361">
                  <c:v>-731.08333333333371</c:v>
                </c:pt>
                <c:pt idx="362">
                  <c:v>-495.24999999999949</c:v>
                </c:pt>
                <c:pt idx="363">
                  <c:v>-282.99999999999983</c:v>
                </c:pt>
                <c:pt idx="364">
                  <c:v>-94.33333333333384</c:v>
                </c:pt>
                <c:pt idx="365">
                  <c:v>23.583333333333666</c:v>
                </c:pt>
                <c:pt idx="366">
                  <c:v>117.91666666666667</c:v>
                </c:pt>
                <c:pt idx="367">
                  <c:v>306.58333333333354</c:v>
                </c:pt>
                <c:pt idx="368">
                  <c:v>542.41666666666686</c:v>
                </c:pt>
                <c:pt idx="369">
                  <c:v>518.83333333333314</c:v>
                </c:pt>
                <c:pt idx="370">
                  <c:v>235.83333333333334</c:v>
                </c:pt>
                <c:pt idx="371">
                  <c:v>-117.91666666666667</c:v>
                </c:pt>
                <c:pt idx="372">
                  <c:v>-754.6666666666664</c:v>
                </c:pt>
                <c:pt idx="373">
                  <c:v>-1438.5833333333337</c:v>
                </c:pt>
                <c:pt idx="374">
                  <c:v>-1627.25</c:v>
                </c:pt>
                <c:pt idx="375">
                  <c:v>-1367.833333333333</c:v>
                </c:pt>
                <c:pt idx="376">
                  <c:v>-990.50000000000023</c:v>
                </c:pt>
                <c:pt idx="377">
                  <c:v>-707.49999999999989</c:v>
                </c:pt>
                <c:pt idx="378">
                  <c:v>-518.83333333333314</c:v>
                </c:pt>
                <c:pt idx="379">
                  <c:v>-400.91666666666669</c:v>
                </c:pt>
                <c:pt idx="380">
                  <c:v>-448.08333333333343</c:v>
                </c:pt>
                <c:pt idx="381">
                  <c:v>-542.41666666666663</c:v>
                </c:pt>
                <c:pt idx="382">
                  <c:v>-565.99999999999989</c:v>
                </c:pt>
                <c:pt idx="383">
                  <c:v>-613.16666666666674</c:v>
                </c:pt>
                <c:pt idx="384">
                  <c:v>-660.33333333333337</c:v>
                </c:pt>
                <c:pt idx="385">
                  <c:v>-542.41666666666663</c:v>
                </c:pt>
                <c:pt idx="386">
                  <c:v>-212.25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117.91666666666667</c:v>
                </c:pt>
                <c:pt idx="392">
                  <c:v>495.25000000000006</c:v>
                </c:pt>
                <c:pt idx="393">
                  <c:v>1014.0833333333333</c:v>
                </c:pt>
                <c:pt idx="394">
                  <c:v>1462.166666666667</c:v>
                </c:pt>
                <c:pt idx="395">
                  <c:v>1768.7500000000002</c:v>
                </c:pt>
                <c:pt idx="396">
                  <c:v>1957.416666666667</c:v>
                </c:pt>
                <c:pt idx="397">
                  <c:v>2028.1666666666663</c:v>
                </c:pt>
                <c:pt idx="398">
                  <c:v>1792.3333333333326</c:v>
                </c:pt>
                <c:pt idx="399">
                  <c:v>1108.4166666666672</c:v>
                </c:pt>
                <c:pt idx="400">
                  <c:v>330.16666666666714</c:v>
                </c:pt>
                <c:pt idx="401">
                  <c:v>-165.083333333334</c:v>
                </c:pt>
                <c:pt idx="402">
                  <c:v>-542.41666666666686</c:v>
                </c:pt>
                <c:pt idx="403">
                  <c:v>-778.24999999999932</c:v>
                </c:pt>
                <c:pt idx="404">
                  <c:v>-731.08333333333371</c:v>
                </c:pt>
                <c:pt idx="405">
                  <c:v>-683.9166666666672</c:v>
                </c:pt>
                <c:pt idx="406">
                  <c:v>-754.6666666666664</c:v>
                </c:pt>
                <c:pt idx="407">
                  <c:v>-801.83333333333292</c:v>
                </c:pt>
                <c:pt idx="408">
                  <c:v>-660.33333333333348</c:v>
                </c:pt>
                <c:pt idx="409">
                  <c:v>-330.16666666666674</c:v>
                </c:pt>
                <c:pt idx="410">
                  <c:v>-47.166666666666501</c:v>
                </c:pt>
                <c:pt idx="411">
                  <c:v>70.749999999999744</c:v>
                </c:pt>
                <c:pt idx="412">
                  <c:v>117.91666666666667</c:v>
                </c:pt>
                <c:pt idx="413">
                  <c:v>165.08333333333357</c:v>
                </c:pt>
                <c:pt idx="414">
                  <c:v>330.16666666666674</c:v>
                </c:pt>
                <c:pt idx="415">
                  <c:v>589.58333333333292</c:v>
                </c:pt>
                <c:pt idx="416">
                  <c:v>660.33333333333303</c:v>
                </c:pt>
                <c:pt idx="417">
                  <c:v>400.91666666666731</c:v>
                </c:pt>
                <c:pt idx="418">
                  <c:v>23.583333333333666</c:v>
                </c:pt>
                <c:pt idx="419">
                  <c:v>-353.74999999999994</c:v>
                </c:pt>
                <c:pt idx="420">
                  <c:v>-518.83333333333314</c:v>
                </c:pt>
                <c:pt idx="421">
                  <c:v>-330.16666666666714</c:v>
                </c:pt>
                <c:pt idx="422">
                  <c:v>-47.166666666667332</c:v>
                </c:pt>
                <c:pt idx="423">
                  <c:v>235.83333333333334</c:v>
                </c:pt>
                <c:pt idx="424">
                  <c:v>636.75000000000068</c:v>
                </c:pt>
                <c:pt idx="425">
                  <c:v>1273.5000000000005</c:v>
                </c:pt>
                <c:pt idx="426">
                  <c:v>1957.4166666666661</c:v>
                </c:pt>
                <c:pt idx="427">
                  <c:v>2122.5</c:v>
                </c:pt>
                <c:pt idx="428">
                  <c:v>1414.9999999999998</c:v>
                </c:pt>
                <c:pt idx="429">
                  <c:v>448.08333333333297</c:v>
                </c:pt>
                <c:pt idx="430">
                  <c:v>-141.50000000000031</c:v>
                </c:pt>
                <c:pt idx="431">
                  <c:v>-377.33333333333366</c:v>
                </c:pt>
                <c:pt idx="432">
                  <c:v>-353.74999999999915</c:v>
                </c:pt>
                <c:pt idx="433">
                  <c:v>-188.666666666666</c:v>
                </c:pt>
                <c:pt idx="434">
                  <c:v>-165.08333333333317</c:v>
                </c:pt>
                <c:pt idx="435">
                  <c:v>-448.08333333333383</c:v>
                </c:pt>
                <c:pt idx="436">
                  <c:v>-919.75000000000045</c:v>
                </c:pt>
                <c:pt idx="437">
                  <c:v>-1462.1666666666663</c:v>
                </c:pt>
                <c:pt idx="438">
                  <c:v>-2004.5833333333335</c:v>
                </c:pt>
                <c:pt idx="439">
                  <c:v>-2381.9166666666665</c:v>
                </c:pt>
                <c:pt idx="440">
                  <c:v>-2476.25</c:v>
                </c:pt>
                <c:pt idx="441">
                  <c:v>-2146.0833333333335</c:v>
                </c:pt>
                <c:pt idx="442">
                  <c:v>-1509.3333333333335</c:v>
                </c:pt>
                <c:pt idx="443">
                  <c:v>-848.99999999999989</c:v>
                </c:pt>
                <c:pt idx="444">
                  <c:v>-306.58333333333331</c:v>
                </c:pt>
                <c:pt idx="445">
                  <c:v>-47.166666666666671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117.91666666666667</c:v>
                </c:pt>
                <c:pt idx="512">
                  <c:v>589.58333333333326</c:v>
                </c:pt>
                <c:pt idx="513">
                  <c:v>1438.583333333333</c:v>
                </c:pt>
                <c:pt idx="514">
                  <c:v>2193.25</c:v>
                </c:pt>
                <c:pt idx="515">
                  <c:v>2405.5</c:v>
                </c:pt>
                <c:pt idx="516">
                  <c:v>2051.75</c:v>
                </c:pt>
                <c:pt idx="517">
                  <c:v>1202.7499999999995</c:v>
                </c:pt>
                <c:pt idx="518">
                  <c:v>330.16666666666634</c:v>
                </c:pt>
                <c:pt idx="519">
                  <c:v>-141.49999999999949</c:v>
                </c:pt>
                <c:pt idx="520">
                  <c:v>-377.33333333333286</c:v>
                </c:pt>
                <c:pt idx="521">
                  <c:v>-495.25000000000034</c:v>
                </c:pt>
                <c:pt idx="522">
                  <c:v>-589.58333333333326</c:v>
                </c:pt>
                <c:pt idx="523">
                  <c:v>-872.58333333333303</c:v>
                </c:pt>
                <c:pt idx="524">
                  <c:v>-1391.4166666666665</c:v>
                </c:pt>
                <c:pt idx="525">
                  <c:v>-1863.0833333333335</c:v>
                </c:pt>
                <c:pt idx="526">
                  <c:v>-1863.0833333333335</c:v>
                </c:pt>
                <c:pt idx="527">
                  <c:v>-1320.6666666666665</c:v>
                </c:pt>
                <c:pt idx="528">
                  <c:v>-707.49999999999989</c:v>
                </c:pt>
                <c:pt idx="529">
                  <c:v>-471.66666666666669</c:v>
                </c:pt>
                <c:pt idx="530">
                  <c:v>-235.83333333333334</c:v>
                </c:pt>
                <c:pt idx="531">
                  <c:v>0</c:v>
                </c:pt>
                <c:pt idx="532">
                  <c:v>47.166666666666671</c:v>
                </c:pt>
                <c:pt idx="533">
                  <c:v>283</c:v>
                </c:pt>
                <c:pt idx="534">
                  <c:v>707.49999999999989</c:v>
                </c:pt>
                <c:pt idx="535">
                  <c:v>943.33333333333337</c:v>
                </c:pt>
                <c:pt idx="536">
                  <c:v>1179.1666666666665</c:v>
                </c:pt>
                <c:pt idx="537">
                  <c:v>1839.4999999999998</c:v>
                </c:pt>
                <c:pt idx="538">
                  <c:v>2499.8333333333335</c:v>
                </c:pt>
                <c:pt idx="539">
                  <c:v>2381.916666666667</c:v>
                </c:pt>
                <c:pt idx="540">
                  <c:v>1344.2499999999998</c:v>
                </c:pt>
                <c:pt idx="541">
                  <c:v>330.16666666666634</c:v>
                </c:pt>
                <c:pt idx="542">
                  <c:v>-47.166666666666501</c:v>
                </c:pt>
                <c:pt idx="543">
                  <c:v>-212.24999999999966</c:v>
                </c:pt>
                <c:pt idx="544">
                  <c:v>-471.66666666666669</c:v>
                </c:pt>
                <c:pt idx="545">
                  <c:v>-825.41666666666663</c:v>
                </c:pt>
                <c:pt idx="546">
                  <c:v>-896.16666666666686</c:v>
                </c:pt>
                <c:pt idx="547">
                  <c:v>-683.9166666666672</c:v>
                </c:pt>
                <c:pt idx="548">
                  <c:v>-518.83333333333314</c:v>
                </c:pt>
                <c:pt idx="549">
                  <c:v>-424.49999999999972</c:v>
                </c:pt>
                <c:pt idx="550">
                  <c:v>-377.33333333333366</c:v>
                </c:pt>
                <c:pt idx="551">
                  <c:v>-259.41666666666657</c:v>
                </c:pt>
                <c:pt idx="552">
                  <c:v>-235.83333333333334</c:v>
                </c:pt>
                <c:pt idx="553">
                  <c:v>-235.83333333333334</c:v>
                </c:pt>
                <c:pt idx="554">
                  <c:v>-141.49999999999991</c:v>
                </c:pt>
                <c:pt idx="555">
                  <c:v>-47.16666666666692</c:v>
                </c:pt>
                <c:pt idx="556">
                  <c:v>47.16666666666692</c:v>
                </c:pt>
                <c:pt idx="557">
                  <c:v>165.08333333333357</c:v>
                </c:pt>
                <c:pt idx="558">
                  <c:v>282.99999999999983</c:v>
                </c:pt>
                <c:pt idx="559">
                  <c:v>636.74999999999977</c:v>
                </c:pt>
                <c:pt idx="560">
                  <c:v>589.58333333333326</c:v>
                </c:pt>
                <c:pt idx="561">
                  <c:v>117.91666666666667</c:v>
                </c:pt>
                <c:pt idx="562">
                  <c:v>0</c:v>
                </c:pt>
                <c:pt idx="563">
                  <c:v>-377.3333333333332</c:v>
                </c:pt>
                <c:pt idx="564">
                  <c:v>-1627.25</c:v>
                </c:pt>
                <c:pt idx="565">
                  <c:v>-2499.8333333333335</c:v>
                </c:pt>
                <c:pt idx="566">
                  <c:v>-2381.9166666666665</c:v>
                </c:pt>
                <c:pt idx="567">
                  <c:v>-1132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235.83333333333334</c:v>
                </c:pt>
                <c:pt idx="601">
                  <c:v>495.25000000000006</c:v>
                </c:pt>
                <c:pt idx="602">
                  <c:v>896.16666666666674</c:v>
                </c:pt>
                <c:pt idx="603">
                  <c:v>1650.8333333333333</c:v>
                </c:pt>
                <c:pt idx="604">
                  <c:v>2216.833333333333</c:v>
                </c:pt>
                <c:pt idx="605">
                  <c:v>2523.416666666667</c:v>
                </c:pt>
                <c:pt idx="606">
                  <c:v>2664.9166666666665</c:v>
                </c:pt>
                <c:pt idx="607">
                  <c:v>2523.4166666666665</c:v>
                </c:pt>
                <c:pt idx="608">
                  <c:v>2193.2499999999995</c:v>
                </c:pt>
                <c:pt idx="609">
                  <c:v>1957.4166666666661</c:v>
                </c:pt>
                <c:pt idx="610">
                  <c:v>1910.2500000000005</c:v>
                </c:pt>
                <c:pt idx="611">
                  <c:v>1792.3333333333337</c:v>
                </c:pt>
                <c:pt idx="612">
                  <c:v>1273.4999999999995</c:v>
                </c:pt>
                <c:pt idx="613">
                  <c:v>542.41666666666765</c:v>
                </c:pt>
                <c:pt idx="614">
                  <c:v>47.166666666667332</c:v>
                </c:pt>
                <c:pt idx="615">
                  <c:v>-70.750000000001009</c:v>
                </c:pt>
                <c:pt idx="616">
                  <c:v>-70.749999999999318</c:v>
                </c:pt>
                <c:pt idx="617">
                  <c:v>-141.50000000000031</c:v>
                </c:pt>
                <c:pt idx="618">
                  <c:v>-283.00000000000063</c:v>
                </c:pt>
                <c:pt idx="619">
                  <c:v>-448.08333333333297</c:v>
                </c:pt>
                <c:pt idx="620">
                  <c:v>-495.25000000000034</c:v>
                </c:pt>
                <c:pt idx="621">
                  <c:v>-353.74999999999994</c:v>
                </c:pt>
                <c:pt idx="622">
                  <c:v>-141.50000000000031</c:v>
                </c:pt>
                <c:pt idx="623">
                  <c:v>23.583333333333666</c:v>
                </c:pt>
                <c:pt idx="624">
                  <c:v>188.66666666666768</c:v>
                </c:pt>
                <c:pt idx="625">
                  <c:v>283.00000000000063</c:v>
                </c:pt>
                <c:pt idx="626">
                  <c:v>212.24999999999966</c:v>
                </c:pt>
                <c:pt idx="627">
                  <c:v>70.749999999999318</c:v>
                </c:pt>
                <c:pt idx="628">
                  <c:v>0</c:v>
                </c:pt>
                <c:pt idx="629">
                  <c:v>23.583333333333666</c:v>
                </c:pt>
                <c:pt idx="630">
                  <c:v>165.083333333334</c:v>
                </c:pt>
                <c:pt idx="631">
                  <c:v>377.33333333333366</c:v>
                </c:pt>
                <c:pt idx="632">
                  <c:v>518.83333333333235</c:v>
                </c:pt>
                <c:pt idx="633">
                  <c:v>613.16666666666538</c:v>
                </c:pt>
                <c:pt idx="634">
                  <c:v>636.75000000000068</c:v>
                </c:pt>
                <c:pt idx="635">
                  <c:v>542.41666666666765</c:v>
                </c:pt>
                <c:pt idx="636">
                  <c:v>330.16666666666634</c:v>
                </c:pt>
                <c:pt idx="637">
                  <c:v>94.333333333333002</c:v>
                </c:pt>
                <c:pt idx="638">
                  <c:v>-23.583333333333666</c:v>
                </c:pt>
                <c:pt idx="639">
                  <c:v>-70.749999999999318</c:v>
                </c:pt>
                <c:pt idx="640">
                  <c:v>-70.749999999999318</c:v>
                </c:pt>
                <c:pt idx="641">
                  <c:v>94.333333333333002</c:v>
                </c:pt>
                <c:pt idx="642">
                  <c:v>400.91666666666566</c:v>
                </c:pt>
                <c:pt idx="643">
                  <c:v>495.25000000000034</c:v>
                </c:pt>
                <c:pt idx="644">
                  <c:v>283.00000000000063</c:v>
                </c:pt>
                <c:pt idx="645">
                  <c:v>165.08333333333232</c:v>
                </c:pt>
                <c:pt idx="646">
                  <c:v>188.666666666666</c:v>
                </c:pt>
                <c:pt idx="647">
                  <c:v>188.66666666666768</c:v>
                </c:pt>
                <c:pt idx="648">
                  <c:v>141.50000000000031</c:v>
                </c:pt>
                <c:pt idx="649">
                  <c:v>23.583333333331993</c:v>
                </c:pt>
                <c:pt idx="650">
                  <c:v>-212.24999999999966</c:v>
                </c:pt>
                <c:pt idx="651">
                  <c:v>-613.16666666666538</c:v>
                </c:pt>
                <c:pt idx="652">
                  <c:v>-919.74999999999955</c:v>
                </c:pt>
                <c:pt idx="653">
                  <c:v>-966.91666666666697</c:v>
                </c:pt>
                <c:pt idx="654">
                  <c:v>-1155.583333333333</c:v>
                </c:pt>
                <c:pt idx="655">
                  <c:v>-1627.2499999999998</c:v>
                </c:pt>
                <c:pt idx="656">
                  <c:v>-1886.6666666666667</c:v>
                </c:pt>
                <c:pt idx="657">
                  <c:v>-1580.0833333333339</c:v>
                </c:pt>
                <c:pt idx="658">
                  <c:v>-1155.5833333333346</c:v>
                </c:pt>
                <c:pt idx="659">
                  <c:v>-1297.0833333333333</c:v>
                </c:pt>
                <c:pt idx="660">
                  <c:v>-1957.4166666666661</c:v>
                </c:pt>
                <c:pt idx="661">
                  <c:v>-2429.0833333333335</c:v>
                </c:pt>
                <c:pt idx="662">
                  <c:v>-2499.833333333333</c:v>
                </c:pt>
                <c:pt idx="663">
                  <c:v>-1792.3333333333335</c:v>
                </c:pt>
                <c:pt idx="664">
                  <c:v>-801.83333333333337</c:v>
                </c:pt>
                <c:pt idx="665">
                  <c:v>-141.49999999999991</c:v>
                </c:pt>
                <c:pt idx="666">
                  <c:v>471.66666666666669</c:v>
                </c:pt>
                <c:pt idx="667">
                  <c:v>1532.9166666666667</c:v>
                </c:pt>
                <c:pt idx="668">
                  <c:v>2169.6666666666665</c:v>
                </c:pt>
                <c:pt idx="669">
                  <c:v>2122.5</c:v>
                </c:pt>
                <c:pt idx="670">
                  <c:v>2075.3333333333335</c:v>
                </c:pt>
                <c:pt idx="671">
                  <c:v>1414.9999999999998</c:v>
                </c:pt>
                <c:pt idx="672">
                  <c:v>943.33333333333337</c:v>
                </c:pt>
                <c:pt idx="673">
                  <c:v>943.33333333333337</c:v>
                </c:pt>
                <c:pt idx="674">
                  <c:v>943.33333333333337</c:v>
                </c:pt>
                <c:pt idx="675">
                  <c:v>542.41666666666595</c:v>
                </c:pt>
                <c:pt idx="676">
                  <c:v>117.91666666666667</c:v>
                </c:pt>
                <c:pt idx="677">
                  <c:v>-306.58333333333269</c:v>
                </c:pt>
                <c:pt idx="678">
                  <c:v>-1131.9999999999993</c:v>
                </c:pt>
                <c:pt idx="679">
                  <c:v>-1697.9999999999998</c:v>
                </c:pt>
                <c:pt idx="680">
                  <c:v>-2028.166666666667</c:v>
                </c:pt>
                <c:pt idx="681">
                  <c:v>-2122.5</c:v>
                </c:pt>
                <c:pt idx="682">
                  <c:v>-1414.9999999999998</c:v>
                </c:pt>
                <c:pt idx="683">
                  <c:v>-919.75000000000045</c:v>
                </c:pt>
                <c:pt idx="684">
                  <c:v>-518.83333333333405</c:v>
                </c:pt>
                <c:pt idx="685">
                  <c:v>566.00000000000057</c:v>
                </c:pt>
                <c:pt idx="686">
                  <c:v>1179.1666666666665</c:v>
                </c:pt>
                <c:pt idx="687">
                  <c:v>1084.8333333333328</c:v>
                </c:pt>
                <c:pt idx="688">
                  <c:v>1061.25</c:v>
                </c:pt>
                <c:pt idx="689">
                  <c:v>1037.6666666666672</c:v>
                </c:pt>
                <c:pt idx="690">
                  <c:v>589.58333333333326</c:v>
                </c:pt>
                <c:pt idx="691">
                  <c:v>188.66666666666683</c:v>
                </c:pt>
                <c:pt idx="692">
                  <c:v>212.25000000000051</c:v>
                </c:pt>
                <c:pt idx="693">
                  <c:v>377.33333333333366</c:v>
                </c:pt>
                <c:pt idx="694">
                  <c:v>330.16666666666714</c:v>
                </c:pt>
                <c:pt idx="695">
                  <c:v>-70.750000000001009</c:v>
                </c:pt>
                <c:pt idx="696">
                  <c:v>-1155.5833333333337</c:v>
                </c:pt>
                <c:pt idx="697">
                  <c:v>-1556.4999999999993</c:v>
                </c:pt>
                <c:pt idx="698">
                  <c:v>-1226.333333333333</c:v>
                </c:pt>
                <c:pt idx="699">
                  <c:v>-943.33333333333337</c:v>
                </c:pt>
                <c:pt idx="700">
                  <c:v>-448.08333333333383</c:v>
                </c:pt>
                <c:pt idx="701">
                  <c:v>-188.66666666666683</c:v>
                </c:pt>
                <c:pt idx="702">
                  <c:v>-47.166666666666501</c:v>
                </c:pt>
                <c:pt idx="703">
                  <c:v>-23.583333333333666</c:v>
                </c:pt>
                <c:pt idx="704">
                  <c:v>-259.41666666666703</c:v>
                </c:pt>
                <c:pt idx="705">
                  <c:v>-707.49999999999989</c:v>
                </c:pt>
                <c:pt idx="706">
                  <c:v>-1131.9999999999998</c:v>
                </c:pt>
                <c:pt idx="707">
                  <c:v>-1202.7499999999995</c:v>
                </c:pt>
                <c:pt idx="708">
                  <c:v>-731.08333333333314</c:v>
                </c:pt>
                <c:pt idx="709">
                  <c:v>94.333333333333002</c:v>
                </c:pt>
                <c:pt idx="710">
                  <c:v>1202.7500000000002</c:v>
                </c:pt>
                <c:pt idx="711">
                  <c:v>1863.0833333333339</c:v>
                </c:pt>
                <c:pt idx="712">
                  <c:v>1108.4166666666665</c:v>
                </c:pt>
                <c:pt idx="713">
                  <c:v>23.583333333332831</c:v>
                </c:pt>
                <c:pt idx="714">
                  <c:v>-778.25000000000011</c:v>
                </c:pt>
                <c:pt idx="715">
                  <c:v>-1721.5833333333328</c:v>
                </c:pt>
                <c:pt idx="716">
                  <c:v>-1532.9166666666667</c:v>
                </c:pt>
                <c:pt idx="717">
                  <c:v>-448.08333333333343</c:v>
                </c:pt>
                <c:pt idx="718">
                  <c:v>235.83333333333334</c:v>
                </c:pt>
                <c:pt idx="719">
                  <c:v>943.33333333333337</c:v>
                </c:pt>
                <c:pt idx="720">
                  <c:v>1297.0833333333333</c:v>
                </c:pt>
                <c:pt idx="721">
                  <c:v>1084.8333333333337</c:v>
                </c:pt>
                <c:pt idx="722">
                  <c:v>943.33333333333337</c:v>
                </c:pt>
                <c:pt idx="723">
                  <c:v>801.83333333333292</c:v>
                </c:pt>
                <c:pt idx="724">
                  <c:v>966.91666666666697</c:v>
                </c:pt>
                <c:pt idx="725">
                  <c:v>1391.4166666666663</c:v>
                </c:pt>
                <c:pt idx="726">
                  <c:v>1933.8333333333321</c:v>
                </c:pt>
                <c:pt idx="727">
                  <c:v>1863.083333333333</c:v>
                </c:pt>
                <c:pt idx="728">
                  <c:v>1273.5000000000014</c:v>
                </c:pt>
                <c:pt idx="729">
                  <c:v>896.16666666666765</c:v>
                </c:pt>
                <c:pt idx="730">
                  <c:v>400.91666666666566</c:v>
                </c:pt>
                <c:pt idx="731">
                  <c:v>94.333333333333002</c:v>
                </c:pt>
                <c:pt idx="732">
                  <c:v>70.750000000001009</c:v>
                </c:pt>
                <c:pt idx="733">
                  <c:v>94.333333333333002</c:v>
                </c:pt>
                <c:pt idx="734">
                  <c:v>117.91666666666667</c:v>
                </c:pt>
                <c:pt idx="735">
                  <c:v>165.083333333334</c:v>
                </c:pt>
                <c:pt idx="736">
                  <c:v>235.83333333333334</c:v>
                </c:pt>
                <c:pt idx="737">
                  <c:v>212.24999999999966</c:v>
                </c:pt>
                <c:pt idx="738">
                  <c:v>94.333333333333002</c:v>
                </c:pt>
                <c:pt idx="739">
                  <c:v>306.58333333333269</c:v>
                </c:pt>
                <c:pt idx="740">
                  <c:v>542.41666666666595</c:v>
                </c:pt>
                <c:pt idx="741">
                  <c:v>448.08333333333468</c:v>
                </c:pt>
                <c:pt idx="742">
                  <c:v>212.24999999999966</c:v>
                </c:pt>
                <c:pt idx="743">
                  <c:v>47.166666666665662</c:v>
                </c:pt>
                <c:pt idx="744">
                  <c:v>23.583333333333666</c:v>
                </c:pt>
                <c:pt idx="745">
                  <c:v>23.583333333333666</c:v>
                </c:pt>
                <c:pt idx="746">
                  <c:v>117.91666666666667</c:v>
                </c:pt>
                <c:pt idx="747">
                  <c:v>259.41666666666703</c:v>
                </c:pt>
                <c:pt idx="748">
                  <c:v>353.74999999999994</c:v>
                </c:pt>
                <c:pt idx="749">
                  <c:v>282.99999999999898</c:v>
                </c:pt>
                <c:pt idx="750">
                  <c:v>94.333333333333002</c:v>
                </c:pt>
                <c:pt idx="751">
                  <c:v>-23.583333333331993</c:v>
                </c:pt>
                <c:pt idx="752">
                  <c:v>-117.91666666666667</c:v>
                </c:pt>
                <c:pt idx="753">
                  <c:v>-283.00000000000063</c:v>
                </c:pt>
                <c:pt idx="754">
                  <c:v>-400.91666666666566</c:v>
                </c:pt>
                <c:pt idx="755">
                  <c:v>-518.83333333333405</c:v>
                </c:pt>
                <c:pt idx="756">
                  <c:v>-919.74999999999955</c:v>
                </c:pt>
                <c:pt idx="757">
                  <c:v>-1650.8333333333333</c:v>
                </c:pt>
                <c:pt idx="758">
                  <c:v>-2264.0000000000005</c:v>
                </c:pt>
                <c:pt idx="759">
                  <c:v>-2429.0833333333326</c:v>
                </c:pt>
                <c:pt idx="760">
                  <c:v>-2452.666666666667</c:v>
                </c:pt>
                <c:pt idx="761">
                  <c:v>-2499.8333333333335</c:v>
                </c:pt>
                <c:pt idx="762">
                  <c:v>-2216.833333333333</c:v>
                </c:pt>
                <c:pt idx="763">
                  <c:v>-1509.3333333333328</c:v>
                </c:pt>
                <c:pt idx="764">
                  <c:v>-353.74999999999994</c:v>
                </c:pt>
                <c:pt idx="765">
                  <c:v>943.33333333333337</c:v>
                </c:pt>
                <c:pt idx="766">
                  <c:v>1485.7500000000002</c:v>
                </c:pt>
                <c:pt idx="767">
                  <c:v>1509.3333333333328</c:v>
                </c:pt>
                <c:pt idx="768">
                  <c:v>1532.9166666666667</c:v>
                </c:pt>
                <c:pt idx="769">
                  <c:v>1815.9166666666674</c:v>
                </c:pt>
                <c:pt idx="770">
                  <c:v>2287.5833333333326</c:v>
                </c:pt>
                <c:pt idx="771">
                  <c:v>2311.1666666666661</c:v>
                </c:pt>
                <c:pt idx="772">
                  <c:v>2169.6666666666674</c:v>
                </c:pt>
                <c:pt idx="773">
                  <c:v>1792.3333333333337</c:v>
                </c:pt>
                <c:pt idx="774">
                  <c:v>1509.3333333333328</c:v>
                </c:pt>
                <c:pt idx="775">
                  <c:v>1556.5000000000002</c:v>
                </c:pt>
                <c:pt idx="776">
                  <c:v>1273.4999999999995</c:v>
                </c:pt>
                <c:pt idx="777">
                  <c:v>943.33333333333337</c:v>
                </c:pt>
                <c:pt idx="778">
                  <c:v>825.41666666666663</c:v>
                </c:pt>
                <c:pt idx="779">
                  <c:v>707.49999999999989</c:v>
                </c:pt>
                <c:pt idx="780">
                  <c:v>542.41666666666765</c:v>
                </c:pt>
                <c:pt idx="781">
                  <c:v>400.91666666666566</c:v>
                </c:pt>
                <c:pt idx="782">
                  <c:v>282.99999999999898</c:v>
                </c:pt>
                <c:pt idx="783">
                  <c:v>188.66666666666768</c:v>
                </c:pt>
                <c:pt idx="784">
                  <c:v>165.083333333334</c:v>
                </c:pt>
                <c:pt idx="785">
                  <c:v>259.41666666666703</c:v>
                </c:pt>
                <c:pt idx="786">
                  <c:v>283.00000000000063</c:v>
                </c:pt>
                <c:pt idx="787">
                  <c:v>141.49999999999864</c:v>
                </c:pt>
                <c:pt idx="788">
                  <c:v>23.583333333331993</c:v>
                </c:pt>
                <c:pt idx="789">
                  <c:v>23.583333333335343</c:v>
                </c:pt>
                <c:pt idx="790">
                  <c:v>94.333333333334664</c:v>
                </c:pt>
                <c:pt idx="791">
                  <c:v>141.49999999999864</c:v>
                </c:pt>
                <c:pt idx="792">
                  <c:v>-23.583333333335343</c:v>
                </c:pt>
                <c:pt idx="793">
                  <c:v>-589.58333333333326</c:v>
                </c:pt>
                <c:pt idx="794">
                  <c:v>-1391.4166666666645</c:v>
                </c:pt>
                <c:pt idx="795">
                  <c:v>-2098.9166666666665</c:v>
                </c:pt>
                <c:pt idx="796">
                  <c:v>-2452.6666666666683</c:v>
                </c:pt>
                <c:pt idx="797">
                  <c:v>-2287.5833333333339</c:v>
                </c:pt>
                <c:pt idx="798">
                  <c:v>-1650.8333333333333</c:v>
                </c:pt>
                <c:pt idx="799">
                  <c:v>-825.41666666666663</c:v>
                </c:pt>
                <c:pt idx="800">
                  <c:v>-235.83333333333334</c:v>
                </c:pt>
                <c:pt idx="801">
                  <c:v>165.083333333334</c:v>
                </c:pt>
                <c:pt idx="802">
                  <c:v>801.83333333333462</c:v>
                </c:pt>
                <c:pt idx="803">
                  <c:v>1485.7499999999993</c:v>
                </c:pt>
                <c:pt idx="804">
                  <c:v>1580.0833333333323</c:v>
                </c:pt>
                <c:pt idx="805">
                  <c:v>1014.0833333333343</c:v>
                </c:pt>
                <c:pt idx="806">
                  <c:v>377.33333333333366</c:v>
                </c:pt>
                <c:pt idx="807">
                  <c:v>-47.166666666667332</c:v>
                </c:pt>
                <c:pt idx="808">
                  <c:v>-400.91666666666731</c:v>
                </c:pt>
                <c:pt idx="809">
                  <c:v>-660.33333333333269</c:v>
                </c:pt>
                <c:pt idx="810">
                  <c:v>-919.74999999999955</c:v>
                </c:pt>
                <c:pt idx="811">
                  <c:v>-1414.9999999999998</c:v>
                </c:pt>
                <c:pt idx="812">
                  <c:v>-1815.9166666666656</c:v>
                </c:pt>
                <c:pt idx="813">
                  <c:v>-1933.8333333333339</c:v>
                </c:pt>
                <c:pt idx="814">
                  <c:v>-2028.166666666667</c:v>
                </c:pt>
                <c:pt idx="815">
                  <c:v>-2169.6666666666665</c:v>
                </c:pt>
                <c:pt idx="816">
                  <c:v>-2169.6666666666674</c:v>
                </c:pt>
                <c:pt idx="817">
                  <c:v>-1957.416666666667</c:v>
                </c:pt>
                <c:pt idx="818">
                  <c:v>-1155.583333333333</c:v>
                </c:pt>
                <c:pt idx="819">
                  <c:v>0</c:v>
                </c:pt>
                <c:pt idx="820">
                  <c:v>1037.6666666666663</c:v>
                </c:pt>
                <c:pt idx="821">
                  <c:v>1603.6666666666667</c:v>
                </c:pt>
                <c:pt idx="822">
                  <c:v>1532.9166666666667</c:v>
                </c:pt>
                <c:pt idx="823">
                  <c:v>1414.9999999999998</c:v>
                </c:pt>
                <c:pt idx="824">
                  <c:v>1202.7500000000002</c:v>
                </c:pt>
                <c:pt idx="825">
                  <c:v>1014.0833333333335</c:v>
                </c:pt>
                <c:pt idx="826">
                  <c:v>966.91666666666697</c:v>
                </c:pt>
                <c:pt idx="827">
                  <c:v>896.16666666666595</c:v>
                </c:pt>
                <c:pt idx="828">
                  <c:v>1014.0833333333326</c:v>
                </c:pt>
                <c:pt idx="829">
                  <c:v>1202.7500000000002</c:v>
                </c:pt>
                <c:pt idx="830">
                  <c:v>1155.583333333333</c:v>
                </c:pt>
                <c:pt idx="831">
                  <c:v>872.58333333333405</c:v>
                </c:pt>
                <c:pt idx="832">
                  <c:v>448.08333333333468</c:v>
                </c:pt>
                <c:pt idx="833">
                  <c:v>235.83333333333334</c:v>
                </c:pt>
                <c:pt idx="834">
                  <c:v>259.41666666666532</c:v>
                </c:pt>
                <c:pt idx="835">
                  <c:v>259.41666666666532</c:v>
                </c:pt>
                <c:pt idx="836">
                  <c:v>212.25000000000131</c:v>
                </c:pt>
                <c:pt idx="837">
                  <c:v>259.41666666666703</c:v>
                </c:pt>
                <c:pt idx="838">
                  <c:v>377.33333333333201</c:v>
                </c:pt>
                <c:pt idx="839">
                  <c:v>377.33333333333366</c:v>
                </c:pt>
                <c:pt idx="840">
                  <c:v>353.74999999999994</c:v>
                </c:pt>
                <c:pt idx="841">
                  <c:v>471.66666666666669</c:v>
                </c:pt>
                <c:pt idx="842">
                  <c:v>566.00000000000125</c:v>
                </c:pt>
                <c:pt idx="843">
                  <c:v>471.66666666666669</c:v>
                </c:pt>
                <c:pt idx="844">
                  <c:v>259.41666666666532</c:v>
                </c:pt>
                <c:pt idx="845">
                  <c:v>117.91666666666667</c:v>
                </c:pt>
                <c:pt idx="846">
                  <c:v>94.333333333334664</c:v>
                </c:pt>
                <c:pt idx="847">
                  <c:v>165.083333333334</c:v>
                </c:pt>
                <c:pt idx="848">
                  <c:v>353.74999999999994</c:v>
                </c:pt>
                <c:pt idx="849">
                  <c:v>565.99999999999966</c:v>
                </c:pt>
                <c:pt idx="850">
                  <c:v>565.99999999999966</c:v>
                </c:pt>
                <c:pt idx="851">
                  <c:v>377.33333333333366</c:v>
                </c:pt>
                <c:pt idx="852">
                  <c:v>282.99999999999898</c:v>
                </c:pt>
                <c:pt idx="853">
                  <c:v>282.99999999999898</c:v>
                </c:pt>
                <c:pt idx="854">
                  <c:v>235.83333333333334</c:v>
                </c:pt>
                <c:pt idx="855">
                  <c:v>117.91666666666667</c:v>
                </c:pt>
                <c:pt idx="856">
                  <c:v>47.166666666667332</c:v>
                </c:pt>
                <c:pt idx="857">
                  <c:v>259.41666666666703</c:v>
                </c:pt>
                <c:pt idx="858">
                  <c:v>542.41666666666595</c:v>
                </c:pt>
                <c:pt idx="859">
                  <c:v>542.41666666666595</c:v>
                </c:pt>
                <c:pt idx="860">
                  <c:v>377.33333333333536</c:v>
                </c:pt>
                <c:pt idx="861">
                  <c:v>471.66666666666669</c:v>
                </c:pt>
                <c:pt idx="862">
                  <c:v>872.58333333333064</c:v>
                </c:pt>
                <c:pt idx="863">
                  <c:v>825.41666666666663</c:v>
                </c:pt>
                <c:pt idx="864">
                  <c:v>400.91666666666731</c:v>
                </c:pt>
                <c:pt idx="865">
                  <c:v>259.41666666666868</c:v>
                </c:pt>
                <c:pt idx="866">
                  <c:v>424.49999999999932</c:v>
                </c:pt>
                <c:pt idx="867">
                  <c:v>613.16666666666538</c:v>
                </c:pt>
                <c:pt idx="868">
                  <c:v>471.66666666666669</c:v>
                </c:pt>
                <c:pt idx="869">
                  <c:v>117.91666666666667</c:v>
                </c:pt>
                <c:pt idx="870">
                  <c:v>-94.333333333331325</c:v>
                </c:pt>
                <c:pt idx="871">
                  <c:v>-165.083333333334</c:v>
                </c:pt>
                <c:pt idx="872">
                  <c:v>-188.666666666666</c:v>
                </c:pt>
                <c:pt idx="873">
                  <c:v>-235.83333333333334</c:v>
                </c:pt>
                <c:pt idx="874">
                  <c:v>-353.74999999999994</c:v>
                </c:pt>
                <c:pt idx="875">
                  <c:v>-495.24999999999864</c:v>
                </c:pt>
                <c:pt idx="876">
                  <c:v>-613.16666666666868</c:v>
                </c:pt>
                <c:pt idx="877">
                  <c:v>-542.41666666666595</c:v>
                </c:pt>
                <c:pt idx="878">
                  <c:v>-306.58333333333269</c:v>
                </c:pt>
                <c:pt idx="879">
                  <c:v>-94.333333333334664</c:v>
                </c:pt>
                <c:pt idx="880">
                  <c:v>-235.83333333333334</c:v>
                </c:pt>
                <c:pt idx="881">
                  <c:v>-471.66666666666669</c:v>
                </c:pt>
                <c:pt idx="882">
                  <c:v>-235.83333333333334</c:v>
                </c:pt>
                <c:pt idx="883">
                  <c:v>0</c:v>
                </c:pt>
                <c:pt idx="884">
                  <c:v>23.583333333331993</c:v>
                </c:pt>
                <c:pt idx="885">
                  <c:v>94.333333333334664</c:v>
                </c:pt>
                <c:pt idx="886">
                  <c:v>117.91666666666667</c:v>
                </c:pt>
                <c:pt idx="887">
                  <c:v>70.749999999999318</c:v>
                </c:pt>
                <c:pt idx="888">
                  <c:v>-23.583333333331993</c:v>
                </c:pt>
                <c:pt idx="889">
                  <c:v>-141.50000000000202</c:v>
                </c:pt>
                <c:pt idx="890">
                  <c:v>-283.00000000000063</c:v>
                </c:pt>
                <c:pt idx="891">
                  <c:v>-448.08333333333127</c:v>
                </c:pt>
                <c:pt idx="892">
                  <c:v>-589.58333333333326</c:v>
                </c:pt>
                <c:pt idx="893">
                  <c:v>-613.16666666666708</c:v>
                </c:pt>
                <c:pt idx="894">
                  <c:v>-518.83333333333235</c:v>
                </c:pt>
                <c:pt idx="895">
                  <c:v>-353.74999999999994</c:v>
                </c:pt>
                <c:pt idx="896">
                  <c:v>-165.083333333334</c:v>
                </c:pt>
                <c:pt idx="897">
                  <c:v>-47.166666666667332</c:v>
                </c:pt>
                <c:pt idx="898">
                  <c:v>-23.583333333333666</c:v>
                </c:pt>
                <c:pt idx="899">
                  <c:v>-94.333333333333002</c:v>
                </c:pt>
                <c:pt idx="900">
                  <c:v>-212.24999999999966</c:v>
                </c:pt>
                <c:pt idx="901">
                  <c:v>-424.49999999999932</c:v>
                </c:pt>
                <c:pt idx="902">
                  <c:v>-1485.7499999999993</c:v>
                </c:pt>
                <c:pt idx="903">
                  <c:v>-2452.6666666666683</c:v>
                </c:pt>
                <c:pt idx="904">
                  <c:v>-2287.5833333333339</c:v>
                </c:pt>
                <c:pt idx="905">
                  <c:v>-1650.8333333333333</c:v>
                </c:pt>
                <c:pt idx="906">
                  <c:v>-825.41666666666663</c:v>
                </c:pt>
                <c:pt idx="907">
                  <c:v>-235.83333333333334</c:v>
                </c:pt>
                <c:pt idx="908">
                  <c:v>165.083333333334</c:v>
                </c:pt>
                <c:pt idx="909">
                  <c:v>801.83333333333462</c:v>
                </c:pt>
                <c:pt idx="910">
                  <c:v>1485.7499999999993</c:v>
                </c:pt>
                <c:pt idx="911">
                  <c:v>1580.0833333333323</c:v>
                </c:pt>
                <c:pt idx="912">
                  <c:v>1014.0833333333343</c:v>
                </c:pt>
                <c:pt idx="913">
                  <c:v>613.16666666666708</c:v>
                </c:pt>
                <c:pt idx="914">
                  <c:v>1014.0833333333326</c:v>
                </c:pt>
                <c:pt idx="915">
                  <c:v>966.91666666666697</c:v>
                </c:pt>
                <c:pt idx="916">
                  <c:v>518.83333333333405</c:v>
                </c:pt>
                <c:pt idx="917">
                  <c:v>212.24999999999966</c:v>
                </c:pt>
                <c:pt idx="918">
                  <c:v>-23.583333333333666</c:v>
                </c:pt>
                <c:pt idx="919">
                  <c:v>117.91666666666667</c:v>
                </c:pt>
                <c:pt idx="920">
                  <c:v>330.16666666666634</c:v>
                </c:pt>
                <c:pt idx="921">
                  <c:v>660.33333333333269</c:v>
                </c:pt>
                <c:pt idx="922">
                  <c:v>801.83333333333292</c:v>
                </c:pt>
                <c:pt idx="923">
                  <c:v>660.33333333333269</c:v>
                </c:pt>
                <c:pt idx="924">
                  <c:v>47.166666666665662</c:v>
                </c:pt>
                <c:pt idx="925">
                  <c:v>-565.99999999999795</c:v>
                </c:pt>
                <c:pt idx="926">
                  <c:v>-495.24999999999864</c:v>
                </c:pt>
                <c:pt idx="927">
                  <c:v>-330.16666666666799</c:v>
                </c:pt>
                <c:pt idx="928">
                  <c:v>-259.41666666666703</c:v>
                </c:pt>
                <c:pt idx="929">
                  <c:v>-188.666666666666</c:v>
                </c:pt>
                <c:pt idx="930">
                  <c:v>-165.08333333333232</c:v>
                </c:pt>
                <c:pt idx="931">
                  <c:v>-165.083333333334</c:v>
                </c:pt>
                <c:pt idx="932">
                  <c:v>-188.66666666666768</c:v>
                </c:pt>
                <c:pt idx="933">
                  <c:v>-282.99999999999898</c:v>
                </c:pt>
                <c:pt idx="934">
                  <c:v>-448.08333333333297</c:v>
                </c:pt>
                <c:pt idx="935">
                  <c:v>-471.66666666666669</c:v>
                </c:pt>
                <c:pt idx="936">
                  <c:v>-353.74999999999994</c:v>
                </c:pt>
                <c:pt idx="937">
                  <c:v>-259.41666666666703</c:v>
                </c:pt>
                <c:pt idx="938">
                  <c:v>-235.83333333333334</c:v>
                </c:pt>
                <c:pt idx="939">
                  <c:v>-259.41666666666703</c:v>
                </c:pt>
                <c:pt idx="940">
                  <c:v>-212.24999999999966</c:v>
                </c:pt>
                <c:pt idx="941">
                  <c:v>-94.333333333333002</c:v>
                </c:pt>
                <c:pt idx="942">
                  <c:v>-47.166666666667332</c:v>
                </c:pt>
                <c:pt idx="943">
                  <c:v>-23.583333333333666</c:v>
                </c:pt>
                <c:pt idx="944">
                  <c:v>23.583333333333666</c:v>
                </c:pt>
                <c:pt idx="945">
                  <c:v>70.750000000001009</c:v>
                </c:pt>
                <c:pt idx="946">
                  <c:v>235.83333333333334</c:v>
                </c:pt>
                <c:pt idx="947">
                  <c:v>377.33333333333201</c:v>
                </c:pt>
                <c:pt idx="948">
                  <c:v>283.00000000000063</c:v>
                </c:pt>
                <c:pt idx="949">
                  <c:v>70.750000000001009</c:v>
                </c:pt>
                <c:pt idx="950">
                  <c:v>-259.41666666666703</c:v>
                </c:pt>
                <c:pt idx="951">
                  <c:v>-801.83333333333292</c:v>
                </c:pt>
                <c:pt idx="952">
                  <c:v>-1580.0833333333339</c:v>
                </c:pt>
                <c:pt idx="953">
                  <c:v>-2264.0000000000005</c:v>
                </c:pt>
                <c:pt idx="954">
                  <c:v>-2499.8333333333335</c:v>
                </c:pt>
                <c:pt idx="955">
                  <c:v>-2499.8333333333335</c:v>
                </c:pt>
                <c:pt idx="956">
                  <c:v>-2499.8333333333326</c:v>
                </c:pt>
                <c:pt idx="957">
                  <c:v>-1745.1666666666661</c:v>
                </c:pt>
                <c:pt idx="958">
                  <c:v>-282.99999999999983</c:v>
                </c:pt>
                <c:pt idx="959">
                  <c:v>990.49999999999989</c:v>
                </c:pt>
                <c:pt idx="960">
                  <c:v>2028.166666666667</c:v>
                </c:pt>
                <c:pt idx="961">
                  <c:v>2617.7499999999995</c:v>
                </c:pt>
                <c:pt idx="962">
                  <c:v>2523.4166666666656</c:v>
                </c:pt>
                <c:pt idx="963">
                  <c:v>2028.166666666667</c:v>
                </c:pt>
                <c:pt idx="964">
                  <c:v>1367.8333333333344</c:v>
                </c:pt>
                <c:pt idx="965">
                  <c:v>731.08333333333371</c:v>
                </c:pt>
                <c:pt idx="966">
                  <c:v>259.41666666666703</c:v>
                </c:pt>
                <c:pt idx="967">
                  <c:v>0</c:v>
                </c:pt>
                <c:pt idx="968">
                  <c:v>-117.91666666666667</c:v>
                </c:pt>
                <c:pt idx="969">
                  <c:v>-283.00000000000063</c:v>
                </c:pt>
                <c:pt idx="970">
                  <c:v>-589.58333333333326</c:v>
                </c:pt>
                <c:pt idx="971">
                  <c:v>-1179.1666666666665</c:v>
                </c:pt>
                <c:pt idx="972">
                  <c:v>-2028.166666666667</c:v>
                </c:pt>
                <c:pt idx="973">
                  <c:v>-2499.8333333333335</c:v>
                </c:pt>
                <c:pt idx="974">
                  <c:v>-2499.8333333333335</c:v>
                </c:pt>
                <c:pt idx="975">
                  <c:v>-2499.8333333333326</c:v>
                </c:pt>
                <c:pt idx="976">
                  <c:v>-2523.4166666666665</c:v>
                </c:pt>
                <c:pt idx="977">
                  <c:v>-2051.75</c:v>
                </c:pt>
                <c:pt idx="978">
                  <c:v>-1438.5833333333337</c:v>
                </c:pt>
                <c:pt idx="979">
                  <c:v>-1249.9166666666667</c:v>
                </c:pt>
                <c:pt idx="980">
                  <c:v>-1037.6666666666663</c:v>
                </c:pt>
                <c:pt idx="981">
                  <c:v>-825.41666666666652</c:v>
                </c:pt>
                <c:pt idx="982">
                  <c:v>-778.25000000000011</c:v>
                </c:pt>
                <c:pt idx="983">
                  <c:v>-943.33333333333337</c:v>
                </c:pt>
                <c:pt idx="984">
                  <c:v>-1037.6666666666667</c:v>
                </c:pt>
                <c:pt idx="985">
                  <c:v>-754.66666666666674</c:v>
                </c:pt>
                <c:pt idx="986">
                  <c:v>-259.41666666666669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188.66666666666669</c:v>
                </c:pt>
                <c:pt idx="1027">
                  <c:v>849</c:v>
                </c:pt>
                <c:pt idx="1028">
                  <c:v>1839.4999999999998</c:v>
                </c:pt>
                <c:pt idx="1029">
                  <c:v>2594.1666666666665</c:v>
                </c:pt>
                <c:pt idx="1030">
                  <c:v>2688.5</c:v>
                </c:pt>
                <c:pt idx="1031">
                  <c:v>2311.1666666666665</c:v>
                </c:pt>
                <c:pt idx="1032">
                  <c:v>1933.8333333333333</c:v>
                </c:pt>
                <c:pt idx="1033">
                  <c:v>1721.5833333333337</c:v>
                </c:pt>
                <c:pt idx="1034">
                  <c:v>1603.6666666666667</c:v>
                </c:pt>
                <c:pt idx="1035">
                  <c:v>1391.4166666666672</c:v>
                </c:pt>
                <c:pt idx="1036">
                  <c:v>1108.4166666666672</c:v>
                </c:pt>
                <c:pt idx="1037">
                  <c:v>919.74999999999955</c:v>
                </c:pt>
                <c:pt idx="1038">
                  <c:v>919.74999999999955</c:v>
                </c:pt>
                <c:pt idx="1039">
                  <c:v>1061.25</c:v>
                </c:pt>
                <c:pt idx="1040">
                  <c:v>1131.9999999999993</c:v>
                </c:pt>
                <c:pt idx="1041">
                  <c:v>1061.25</c:v>
                </c:pt>
                <c:pt idx="1042">
                  <c:v>825.41666666666663</c:v>
                </c:pt>
                <c:pt idx="1043">
                  <c:v>495.25000000000034</c:v>
                </c:pt>
                <c:pt idx="1044">
                  <c:v>212.24999999999966</c:v>
                </c:pt>
                <c:pt idx="1045">
                  <c:v>70.749999999999318</c:v>
                </c:pt>
                <c:pt idx="1046">
                  <c:v>70.750000000001009</c:v>
                </c:pt>
                <c:pt idx="1047">
                  <c:v>94.333333333333002</c:v>
                </c:pt>
                <c:pt idx="1048">
                  <c:v>0</c:v>
                </c:pt>
                <c:pt idx="1049">
                  <c:v>-235.83333333333334</c:v>
                </c:pt>
                <c:pt idx="1050">
                  <c:v>-565.99999999999966</c:v>
                </c:pt>
                <c:pt idx="1051">
                  <c:v>-825.41666666666663</c:v>
                </c:pt>
                <c:pt idx="1052">
                  <c:v>-990.50000000000068</c:v>
                </c:pt>
                <c:pt idx="1053">
                  <c:v>-1179.1666666666665</c:v>
                </c:pt>
                <c:pt idx="1054">
                  <c:v>-1462.1666666666674</c:v>
                </c:pt>
                <c:pt idx="1055">
                  <c:v>-1839.4999999999991</c:v>
                </c:pt>
                <c:pt idx="1056">
                  <c:v>-2263.9999999999995</c:v>
                </c:pt>
                <c:pt idx="1057">
                  <c:v>-2499.8333333333335</c:v>
                </c:pt>
                <c:pt idx="1058">
                  <c:v>-2287.583333333333</c:v>
                </c:pt>
                <c:pt idx="1059">
                  <c:v>-2051.75</c:v>
                </c:pt>
                <c:pt idx="1060">
                  <c:v>-1792.3333333333335</c:v>
                </c:pt>
                <c:pt idx="1061">
                  <c:v>-1108.4166666666665</c:v>
                </c:pt>
                <c:pt idx="1062">
                  <c:v>-306.58333333333354</c:v>
                </c:pt>
                <c:pt idx="1063">
                  <c:v>188.66666666666683</c:v>
                </c:pt>
                <c:pt idx="1064">
                  <c:v>825.41666666666663</c:v>
                </c:pt>
                <c:pt idx="1065">
                  <c:v>1674.4166666666663</c:v>
                </c:pt>
                <c:pt idx="1066">
                  <c:v>1839.4999999999998</c:v>
                </c:pt>
                <c:pt idx="1067">
                  <c:v>1108.4166666666672</c:v>
                </c:pt>
                <c:pt idx="1068">
                  <c:v>424.50000000000017</c:v>
                </c:pt>
                <c:pt idx="1069">
                  <c:v>424.49999999999932</c:v>
                </c:pt>
                <c:pt idx="1070">
                  <c:v>849.00000000000034</c:v>
                </c:pt>
                <c:pt idx="1071">
                  <c:v>1273.5000000000005</c:v>
                </c:pt>
                <c:pt idx="1072">
                  <c:v>1532.9166666666658</c:v>
                </c:pt>
                <c:pt idx="1073">
                  <c:v>1815.9166666666665</c:v>
                </c:pt>
                <c:pt idx="1074">
                  <c:v>2169.6666666666674</c:v>
                </c:pt>
                <c:pt idx="1075">
                  <c:v>2311.1666666666661</c:v>
                </c:pt>
                <c:pt idx="1076">
                  <c:v>2075.3333333333326</c:v>
                </c:pt>
                <c:pt idx="1077">
                  <c:v>1674.416666666667</c:v>
                </c:pt>
                <c:pt idx="1078">
                  <c:v>1320.666666666667</c:v>
                </c:pt>
                <c:pt idx="1079">
                  <c:v>1132.0000000000011</c:v>
                </c:pt>
                <c:pt idx="1080">
                  <c:v>872.58333333333405</c:v>
                </c:pt>
                <c:pt idx="1081">
                  <c:v>424.49999999999932</c:v>
                </c:pt>
                <c:pt idx="1082">
                  <c:v>-23.583333333333666</c:v>
                </c:pt>
                <c:pt idx="1083">
                  <c:v>-495.25000000000034</c:v>
                </c:pt>
                <c:pt idx="1084">
                  <c:v>-754.66666666666731</c:v>
                </c:pt>
                <c:pt idx="1085">
                  <c:v>-542.41666666666595</c:v>
                </c:pt>
                <c:pt idx="1086">
                  <c:v>-165.08333333333232</c:v>
                </c:pt>
                <c:pt idx="1087">
                  <c:v>23.583333333333666</c:v>
                </c:pt>
                <c:pt idx="1088">
                  <c:v>47.166666666665662</c:v>
                </c:pt>
                <c:pt idx="1089">
                  <c:v>23.583333333331993</c:v>
                </c:pt>
                <c:pt idx="1090">
                  <c:v>0</c:v>
                </c:pt>
                <c:pt idx="1091">
                  <c:v>70.750000000001009</c:v>
                </c:pt>
                <c:pt idx="1092">
                  <c:v>306.58333333333434</c:v>
                </c:pt>
                <c:pt idx="1093">
                  <c:v>613.16666666666708</c:v>
                </c:pt>
                <c:pt idx="1094">
                  <c:v>683.91666666666629</c:v>
                </c:pt>
                <c:pt idx="1095">
                  <c:v>471.66666666666669</c:v>
                </c:pt>
                <c:pt idx="1096">
                  <c:v>212.24999999999966</c:v>
                </c:pt>
                <c:pt idx="1097">
                  <c:v>-47.166666666667332</c:v>
                </c:pt>
                <c:pt idx="1098">
                  <c:v>-377.33333333333366</c:v>
                </c:pt>
                <c:pt idx="1099">
                  <c:v>-754.66666666666731</c:v>
                </c:pt>
                <c:pt idx="1100">
                  <c:v>-801.83333333333292</c:v>
                </c:pt>
                <c:pt idx="1101">
                  <c:v>-448.08333333333297</c:v>
                </c:pt>
                <c:pt idx="1102">
                  <c:v>-23.583333333333666</c:v>
                </c:pt>
                <c:pt idx="1103">
                  <c:v>424.50000000000102</c:v>
                </c:pt>
                <c:pt idx="1104">
                  <c:v>825.41666666666663</c:v>
                </c:pt>
                <c:pt idx="1105">
                  <c:v>872.58333333333235</c:v>
                </c:pt>
                <c:pt idx="1106">
                  <c:v>518.83333333333405</c:v>
                </c:pt>
                <c:pt idx="1107">
                  <c:v>117.91666666666835</c:v>
                </c:pt>
                <c:pt idx="1108">
                  <c:v>-235.83333333333334</c:v>
                </c:pt>
                <c:pt idx="1109">
                  <c:v>-566.00000000000125</c:v>
                </c:pt>
                <c:pt idx="1110">
                  <c:v>-542.41666666666595</c:v>
                </c:pt>
                <c:pt idx="1111">
                  <c:v>-165.083333333334</c:v>
                </c:pt>
                <c:pt idx="1112">
                  <c:v>330.16666666666634</c:v>
                </c:pt>
                <c:pt idx="1113">
                  <c:v>943.33333333333337</c:v>
                </c:pt>
                <c:pt idx="1114">
                  <c:v>1273.4999999999995</c:v>
                </c:pt>
                <c:pt idx="1115">
                  <c:v>966.91666666666868</c:v>
                </c:pt>
                <c:pt idx="1116">
                  <c:v>400.91666666666731</c:v>
                </c:pt>
                <c:pt idx="1117">
                  <c:v>-23.583333333335343</c:v>
                </c:pt>
                <c:pt idx="1118">
                  <c:v>-377.33333333333536</c:v>
                </c:pt>
                <c:pt idx="1119">
                  <c:v>-565.99999999999795</c:v>
                </c:pt>
                <c:pt idx="1120">
                  <c:v>-448.08333333333127</c:v>
                </c:pt>
                <c:pt idx="1121">
                  <c:v>-283.00000000000063</c:v>
                </c:pt>
                <c:pt idx="1122">
                  <c:v>-306.58333333333269</c:v>
                </c:pt>
                <c:pt idx="1123">
                  <c:v>-589.58333333333326</c:v>
                </c:pt>
                <c:pt idx="1124">
                  <c:v>-1084.8333333333353</c:v>
                </c:pt>
                <c:pt idx="1125">
                  <c:v>-1745.1666666666681</c:v>
                </c:pt>
                <c:pt idx="1126">
                  <c:v>-2311.1666666666661</c:v>
                </c:pt>
                <c:pt idx="1127">
                  <c:v>-2499.8333333333321</c:v>
                </c:pt>
                <c:pt idx="1128">
                  <c:v>-2452.6666666666661</c:v>
                </c:pt>
                <c:pt idx="1129">
                  <c:v>-2122.5</c:v>
                </c:pt>
                <c:pt idx="1130">
                  <c:v>-1698.0000000000007</c:v>
                </c:pt>
                <c:pt idx="1131">
                  <c:v>-1509.3333333333337</c:v>
                </c:pt>
                <c:pt idx="1132">
                  <c:v>-1485.7499999999993</c:v>
                </c:pt>
                <c:pt idx="1133">
                  <c:v>-1603.6666666666667</c:v>
                </c:pt>
                <c:pt idx="1134">
                  <c:v>-1698.0000000000007</c:v>
                </c:pt>
                <c:pt idx="1135">
                  <c:v>-1580.0833333333333</c:v>
                </c:pt>
                <c:pt idx="1136">
                  <c:v>-1131.9999999999998</c:v>
                </c:pt>
                <c:pt idx="1137">
                  <c:v>-495.25000000000034</c:v>
                </c:pt>
                <c:pt idx="1138">
                  <c:v>-70.749999999999744</c:v>
                </c:pt>
                <c:pt idx="1139">
                  <c:v>94.333333333333414</c:v>
                </c:pt>
                <c:pt idx="1140">
                  <c:v>188.66666666666643</c:v>
                </c:pt>
                <c:pt idx="1141">
                  <c:v>424.49999999999972</c:v>
                </c:pt>
                <c:pt idx="1142">
                  <c:v>943.33333333333371</c:v>
                </c:pt>
                <c:pt idx="1143">
                  <c:v>1438.5833333333337</c:v>
                </c:pt>
                <c:pt idx="1144">
                  <c:v>1249.9166666666661</c:v>
                </c:pt>
                <c:pt idx="1145">
                  <c:v>542.41666666666686</c:v>
                </c:pt>
                <c:pt idx="1146">
                  <c:v>-400.91666666666646</c:v>
                </c:pt>
                <c:pt idx="1147">
                  <c:v>-1745.1666666666672</c:v>
                </c:pt>
                <c:pt idx="1148">
                  <c:v>-2098.9166666666665</c:v>
                </c:pt>
                <c:pt idx="1149">
                  <c:v>-1273.4999999999995</c:v>
                </c:pt>
                <c:pt idx="1150">
                  <c:v>-424.50000000000017</c:v>
                </c:pt>
                <c:pt idx="1151">
                  <c:v>0</c:v>
                </c:pt>
                <c:pt idx="1152">
                  <c:v>448.08333333333343</c:v>
                </c:pt>
                <c:pt idx="1153">
                  <c:v>1603.6666666666667</c:v>
                </c:pt>
                <c:pt idx="1154">
                  <c:v>2641.3333333333335</c:v>
                </c:pt>
                <c:pt idx="1155">
                  <c:v>2594.1666666666665</c:v>
                </c:pt>
                <c:pt idx="1156">
                  <c:v>2051.7499999999991</c:v>
                </c:pt>
                <c:pt idx="1157">
                  <c:v>1981.0000000000005</c:v>
                </c:pt>
                <c:pt idx="1158">
                  <c:v>2264.0000000000005</c:v>
                </c:pt>
                <c:pt idx="1159">
                  <c:v>2523.4166666666656</c:v>
                </c:pt>
                <c:pt idx="1160">
                  <c:v>2452.6666666666661</c:v>
                </c:pt>
                <c:pt idx="1161">
                  <c:v>2098.9166666666665</c:v>
                </c:pt>
                <c:pt idx="1162">
                  <c:v>1815.9166666666674</c:v>
                </c:pt>
                <c:pt idx="1163">
                  <c:v>1698.0000000000007</c:v>
                </c:pt>
                <c:pt idx="1164">
                  <c:v>1627.2500000000014</c:v>
                </c:pt>
                <c:pt idx="1165">
                  <c:v>1556.4999999999986</c:v>
                </c:pt>
                <c:pt idx="1166">
                  <c:v>1084.8333333333319</c:v>
                </c:pt>
                <c:pt idx="1167">
                  <c:v>636.75000000000068</c:v>
                </c:pt>
                <c:pt idx="1168">
                  <c:v>754.66666666666731</c:v>
                </c:pt>
                <c:pt idx="1169">
                  <c:v>849.00000000000205</c:v>
                </c:pt>
                <c:pt idx="1170">
                  <c:v>778.24999999999932</c:v>
                </c:pt>
                <c:pt idx="1171">
                  <c:v>731.08333333333201</c:v>
                </c:pt>
                <c:pt idx="1172">
                  <c:v>660.33333333333269</c:v>
                </c:pt>
                <c:pt idx="1173">
                  <c:v>589.58333333333326</c:v>
                </c:pt>
                <c:pt idx="1174">
                  <c:v>542.41666666666595</c:v>
                </c:pt>
                <c:pt idx="1175">
                  <c:v>471.66666666666669</c:v>
                </c:pt>
                <c:pt idx="1176">
                  <c:v>400.91666666666731</c:v>
                </c:pt>
                <c:pt idx="1177">
                  <c:v>377.33333333333201</c:v>
                </c:pt>
                <c:pt idx="1178">
                  <c:v>424.49999999999932</c:v>
                </c:pt>
                <c:pt idx="1179">
                  <c:v>471.66666666666669</c:v>
                </c:pt>
                <c:pt idx="1180">
                  <c:v>471.66666666666669</c:v>
                </c:pt>
                <c:pt idx="1181">
                  <c:v>448.08333333333468</c:v>
                </c:pt>
                <c:pt idx="1182">
                  <c:v>377.33333333333536</c:v>
                </c:pt>
                <c:pt idx="1183">
                  <c:v>306.58333333333269</c:v>
                </c:pt>
                <c:pt idx="1184">
                  <c:v>259.41666666666532</c:v>
                </c:pt>
                <c:pt idx="1185">
                  <c:v>188.666666666666</c:v>
                </c:pt>
                <c:pt idx="1186">
                  <c:v>70.749999999999318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23.583333333335343</c:v>
                </c:pt>
                <c:pt idx="1196">
                  <c:v>23.583333333335343</c:v>
                </c:pt>
                <c:pt idx="1197">
                  <c:v>23.583333333331993</c:v>
                </c:pt>
                <c:pt idx="1198">
                  <c:v>117.91666666666667</c:v>
                </c:pt>
                <c:pt idx="1199">
                  <c:v>212.25000000000131</c:v>
                </c:pt>
                <c:pt idx="1200">
                  <c:v>306.58333333333269</c:v>
                </c:pt>
                <c:pt idx="1201">
                  <c:v>377.33333333333201</c:v>
                </c:pt>
                <c:pt idx="1202">
                  <c:v>330.16666666666799</c:v>
                </c:pt>
                <c:pt idx="1203">
                  <c:v>235.83333333333334</c:v>
                </c:pt>
                <c:pt idx="1204">
                  <c:v>141.49999999999864</c:v>
                </c:pt>
                <c:pt idx="1205">
                  <c:v>70.749999999999318</c:v>
                </c:pt>
                <c:pt idx="1206">
                  <c:v>47.166666666667332</c:v>
                </c:pt>
                <c:pt idx="1207">
                  <c:v>47.166666666667332</c:v>
                </c:pt>
                <c:pt idx="1208">
                  <c:v>47.166666666667332</c:v>
                </c:pt>
                <c:pt idx="1209">
                  <c:v>23.583333333335343</c:v>
                </c:pt>
                <c:pt idx="1210">
                  <c:v>0</c:v>
                </c:pt>
                <c:pt idx="1211">
                  <c:v>0</c:v>
                </c:pt>
                <c:pt idx="1212">
                  <c:v>-23.583333333335343</c:v>
                </c:pt>
                <c:pt idx="1213">
                  <c:v>-23.583333333335343</c:v>
                </c:pt>
                <c:pt idx="1214">
                  <c:v>0</c:v>
                </c:pt>
                <c:pt idx="1215">
                  <c:v>0</c:v>
                </c:pt>
                <c:pt idx="1216">
                  <c:v>-23.583333333331993</c:v>
                </c:pt>
                <c:pt idx="1217">
                  <c:v>-47.166666666667332</c:v>
                </c:pt>
                <c:pt idx="1218">
                  <c:v>-47.166666666667332</c:v>
                </c:pt>
                <c:pt idx="1219">
                  <c:v>-47.166666666663986</c:v>
                </c:pt>
                <c:pt idx="1220">
                  <c:v>-70.749999999999318</c:v>
                </c:pt>
                <c:pt idx="1221">
                  <c:v>-117.91666666666667</c:v>
                </c:pt>
                <c:pt idx="1222">
                  <c:v>-141.50000000000202</c:v>
                </c:pt>
                <c:pt idx="1223">
                  <c:v>-165.083333333334</c:v>
                </c:pt>
                <c:pt idx="1224">
                  <c:v>-141.49999999999864</c:v>
                </c:pt>
                <c:pt idx="1225">
                  <c:v>-94.333333333334664</c:v>
                </c:pt>
                <c:pt idx="1226">
                  <c:v>-70.749999999999318</c:v>
                </c:pt>
                <c:pt idx="1227">
                  <c:v>-70.749999999999318</c:v>
                </c:pt>
                <c:pt idx="1228">
                  <c:v>-70.749999999999318</c:v>
                </c:pt>
                <c:pt idx="1229">
                  <c:v>-70.749999999999318</c:v>
                </c:pt>
                <c:pt idx="1230">
                  <c:v>-94.333333333334664</c:v>
                </c:pt>
                <c:pt idx="1231">
                  <c:v>-70.749999999999318</c:v>
                </c:pt>
                <c:pt idx="1232">
                  <c:v>-23.583333333331993</c:v>
                </c:pt>
                <c:pt idx="1233">
                  <c:v>-23.583333333335343</c:v>
                </c:pt>
                <c:pt idx="1234">
                  <c:v>-23.583333333335343</c:v>
                </c:pt>
                <c:pt idx="1235">
                  <c:v>-47.166666666667332</c:v>
                </c:pt>
                <c:pt idx="1236">
                  <c:v>-94.333333333331325</c:v>
                </c:pt>
                <c:pt idx="1237">
                  <c:v>-165.08333333333064</c:v>
                </c:pt>
                <c:pt idx="1238">
                  <c:v>-259.41666666666868</c:v>
                </c:pt>
                <c:pt idx="1239">
                  <c:v>-330.16666666666799</c:v>
                </c:pt>
                <c:pt idx="1240">
                  <c:v>-353.74999999999994</c:v>
                </c:pt>
                <c:pt idx="1241">
                  <c:v>-330.16666666666799</c:v>
                </c:pt>
                <c:pt idx="1242">
                  <c:v>-306.58333333333269</c:v>
                </c:pt>
                <c:pt idx="1243">
                  <c:v>-306.58333333333269</c:v>
                </c:pt>
                <c:pt idx="1244">
                  <c:v>-306.58333333333269</c:v>
                </c:pt>
                <c:pt idx="1245">
                  <c:v>-283.00000000000063</c:v>
                </c:pt>
                <c:pt idx="1246">
                  <c:v>-306.58333333333269</c:v>
                </c:pt>
                <c:pt idx="1247">
                  <c:v>-330.16666666666464</c:v>
                </c:pt>
                <c:pt idx="1248">
                  <c:v>-330.16666666666799</c:v>
                </c:pt>
                <c:pt idx="1249">
                  <c:v>-330.16666666666799</c:v>
                </c:pt>
                <c:pt idx="1250">
                  <c:v>-306.58333333333269</c:v>
                </c:pt>
                <c:pt idx="1251">
                  <c:v>-283.00000000000063</c:v>
                </c:pt>
                <c:pt idx="1252">
                  <c:v>-283.00000000000063</c:v>
                </c:pt>
                <c:pt idx="1253">
                  <c:v>-282.99999999999727</c:v>
                </c:pt>
                <c:pt idx="1254">
                  <c:v>-283.00000000000063</c:v>
                </c:pt>
                <c:pt idx="1255">
                  <c:v>-283.00000000000063</c:v>
                </c:pt>
                <c:pt idx="1256">
                  <c:v>-283.00000000000063</c:v>
                </c:pt>
                <c:pt idx="1257">
                  <c:v>-283.00000000000063</c:v>
                </c:pt>
                <c:pt idx="1258">
                  <c:v>-282.99999999999727</c:v>
                </c:pt>
                <c:pt idx="1259">
                  <c:v>-259.41666666666532</c:v>
                </c:pt>
                <c:pt idx="1260">
                  <c:v>-212.25000000000131</c:v>
                </c:pt>
                <c:pt idx="1261">
                  <c:v>-165.083333333334</c:v>
                </c:pt>
                <c:pt idx="1262">
                  <c:v>-70.749999999999318</c:v>
                </c:pt>
                <c:pt idx="1263">
                  <c:v>23.583333333331993</c:v>
                </c:pt>
                <c:pt idx="1264">
                  <c:v>94.333333333331325</c:v>
                </c:pt>
                <c:pt idx="1265">
                  <c:v>141.50000000000202</c:v>
                </c:pt>
                <c:pt idx="1266">
                  <c:v>117.91666666666667</c:v>
                </c:pt>
                <c:pt idx="1267">
                  <c:v>94.333333333331325</c:v>
                </c:pt>
                <c:pt idx="1268">
                  <c:v>47.166666666667332</c:v>
                </c:pt>
                <c:pt idx="1269">
                  <c:v>-47.166666666667332</c:v>
                </c:pt>
                <c:pt idx="1270">
                  <c:v>-117.91666666666667</c:v>
                </c:pt>
                <c:pt idx="1271">
                  <c:v>-165.08333333333064</c:v>
                </c:pt>
                <c:pt idx="1272">
                  <c:v>-188.666666666666</c:v>
                </c:pt>
                <c:pt idx="1273">
                  <c:v>-165.083333333334</c:v>
                </c:pt>
                <c:pt idx="1274">
                  <c:v>-141.49999999999864</c:v>
                </c:pt>
                <c:pt idx="1275">
                  <c:v>-117.91666666666667</c:v>
                </c:pt>
                <c:pt idx="1276">
                  <c:v>-47.166666666667332</c:v>
                </c:pt>
                <c:pt idx="1277">
                  <c:v>23.583333333331993</c:v>
                </c:pt>
                <c:pt idx="1278">
                  <c:v>47.166666666667332</c:v>
                </c:pt>
                <c:pt idx="1279">
                  <c:v>70.749999999999318</c:v>
                </c:pt>
                <c:pt idx="1280">
                  <c:v>94.333333333331325</c:v>
                </c:pt>
                <c:pt idx="1281">
                  <c:v>47.166666666667332</c:v>
                </c:pt>
                <c:pt idx="1282">
                  <c:v>23.583333333335343</c:v>
                </c:pt>
                <c:pt idx="1283">
                  <c:v>23.583333333335343</c:v>
                </c:pt>
                <c:pt idx="1284">
                  <c:v>0</c:v>
                </c:pt>
                <c:pt idx="1285">
                  <c:v>-47.166666666667332</c:v>
                </c:pt>
                <c:pt idx="1286">
                  <c:v>-94.333333333334664</c:v>
                </c:pt>
                <c:pt idx="1287">
                  <c:v>-117.91666666666667</c:v>
                </c:pt>
                <c:pt idx="1288">
                  <c:v>-165.083333333334</c:v>
                </c:pt>
                <c:pt idx="1289">
                  <c:v>-188.666666666666</c:v>
                </c:pt>
                <c:pt idx="1290">
                  <c:v>-165.083333333334</c:v>
                </c:pt>
                <c:pt idx="1291">
                  <c:v>-165.083333333334</c:v>
                </c:pt>
                <c:pt idx="1292">
                  <c:v>-212.24999999999798</c:v>
                </c:pt>
                <c:pt idx="1293">
                  <c:v>-235.83333333333334</c:v>
                </c:pt>
                <c:pt idx="1294">
                  <c:v>-235.83333333333334</c:v>
                </c:pt>
                <c:pt idx="1295">
                  <c:v>-188.666666666666</c:v>
                </c:pt>
                <c:pt idx="1296">
                  <c:v>-94.333333333334664</c:v>
                </c:pt>
                <c:pt idx="1297">
                  <c:v>0</c:v>
                </c:pt>
                <c:pt idx="1298">
                  <c:v>70.749999999999318</c:v>
                </c:pt>
                <c:pt idx="1299">
                  <c:v>117.91666666666667</c:v>
                </c:pt>
                <c:pt idx="1300">
                  <c:v>117.91666666666667</c:v>
                </c:pt>
                <c:pt idx="1301">
                  <c:v>94.333333333331325</c:v>
                </c:pt>
                <c:pt idx="1302">
                  <c:v>94.333333333334664</c:v>
                </c:pt>
                <c:pt idx="1303">
                  <c:v>117.91666666666667</c:v>
                </c:pt>
                <c:pt idx="1304">
                  <c:v>94.333333333334664</c:v>
                </c:pt>
                <c:pt idx="1305">
                  <c:v>47.166666666667332</c:v>
                </c:pt>
                <c:pt idx="1306">
                  <c:v>23.583333333331993</c:v>
                </c:pt>
                <c:pt idx="1307">
                  <c:v>0</c:v>
                </c:pt>
                <c:pt idx="1308">
                  <c:v>-23.583333333331993</c:v>
                </c:pt>
                <c:pt idx="1309">
                  <c:v>-23.583333333331993</c:v>
                </c:pt>
                <c:pt idx="1310">
                  <c:v>-23.583333333335343</c:v>
                </c:pt>
                <c:pt idx="1311">
                  <c:v>-47.166666666667332</c:v>
                </c:pt>
                <c:pt idx="1312">
                  <c:v>-70.749999999999318</c:v>
                </c:pt>
                <c:pt idx="1313">
                  <c:v>-117.91666666666667</c:v>
                </c:pt>
                <c:pt idx="1314">
                  <c:v>-117.91666666666667</c:v>
                </c:pt>
                <c:pt idx="1315">
                  <c:v>-117.91666666666667</c:v>
                </c:pt>
                <c:pt idx="1316">
                  <c:v>-212.25000000000131</c:v>
                </c:pt>
                <c:pt idx="1317">
                  <c:v>-235.83333333333334</c:v>
                </c:pt>
                <c:pt idx="1318">
                  <c:v>-188.666666666666</c:v>
                </c:pt>
                <c:pt idx="1319">
                  <c:v>-47.166666666667332</c:v>
                </c:pt>
                <c:pt idx="1320">
                  <c:v>165.083333333334</c:v>
                </c:pt>
                <c:pt idx="1321">
                  <c:v>330.16666666666799</c:v>
                </c:pt>
                <c:pt idx="1322">
                  <c:v>495.24999999999864</c:v>
                </c:pt>
                <c:pt idx="1323">
                  <c:v>660.33333333333269</c:v>
                </c:pt>
                <c:pt idx="1324">
                  <c:v>731.0833333333353</c:v>
                </c:pt>
                <c:pt idx="1325">
                  <c:v>613.16666666666538</c:v>
                </c:pt>
                <c:pt idx="1326">
                  <c:v>377.33333333333201</c:v>
                </c:pt>
                <c:pt idx="1327">
                  <c:v>165.083333333334</c:v>
                </c:pt>
                <c:pt idx="1328">
                  <c:v>47.166666666667332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-23.583333333331993</c:v>
                </c:pt>
                <c:pt idx="1333">
                  <c:v>-94.333333333334664</c:v>
                </c:pt>
                <c:pt idx="1334">
                  <c:v>-141.50000000000202</c:v>
                </c:pt>
                <c:pt idx="1335">
                  <c:v>-141.49999999999864</c:v>
                </c:pt>
                <c:pt idx="1336">
                  <c:v>-94.333333333331325</c:v>
                </c:pt>
                <c:pt idx="1337">
                  <c:v>-47.166666666667332</c:v>
                </c:pt>
                <c:pt idx="1338">
                  <c:v>-23.583333333335343</c:v>
                </c:pt>
                <c:pt idx="1339">
                  <c:v>0</c:v>
                </c:pt>
                <c:pt idx="1340">
                  <c:v>23.583333333335343</c:v>
                </c:pt>
                <c:pt idx="1341">
                  <c:v>47.166666666667332</c:v>
                </c:pt>
                <c:pt idx="1342">
                  <c:v>117.91666666666667</c:v>
                </c:pt>
                <c:pt idx="1343">
                  <c:v>188.666666666666</c:v>
                </c:pt>
                <c:pt idx="1344">
                  <c:v>188.666666666666</c:v>
                </c:pt>
                <c:pt idx="1345">
                  <c:v>165.083333333334</c:v>
                </c:pt>
                <c:pt idx="1346">
                  <c:v>94.333333333331325</c:v>
                </c:pt>
                <c:pt idx="1347">
                  <c:v>23.583333333331993</c:v>
                </c:pt>
                <c:pt idx="1348">
                  <c:v>-47.166666666663986</c:v>
                </c:pt>
                <c:pt idx="1349">
                  <c:v>-212.24999999999798</c:v>
                </c:pt>
                <c:pt idx="1350">
                  <c:v>-424.50000000000261</c:v>
                </c:pt>
                <c:pt idx="1351">
                  <c:v>-589.58333333333326</c:v>
                </c:pt>
                <c:pt idx="1352">
                  <c:v>-660.33333333333269</c:v>
                </c:pt>
                <c:pt idx="1353">
                  <c:v>-683.91666666666799</c:v>
                </c:pt>
                <c:pt idx="1354">
                  <c:v>-707.49999999999989</c:v>
                </c:pt>
                <c:pt idx="1355">
                  <c:v>-754.66666666666731</c:v>
                </c:pt>
                <c:pt idx="1356">
                  <c:v>-848.99999999999864</c:v>
                </c:pt>
                <c:pt idx="1357">
                  <c:v>-919.74999999999807</c:v>
                </c:pt>
                <c:pt idx="1358">
                  <c:v>-966.91666666666868</c:v>
                </c:pt>
                <c:pt idx="1359">
                  <c:v>-1037.6666666666681</c:v>
                </c:pt>
                <c:pt idx="1360">
                  <c:v>-1061.2499999999984</c:v>
                </c:pt>
                <c:pt idx="1361">
                  <c:v>-848.99999999999864</c:v>
                </c:pt>
                <c:pt idx="1362">
                  <c:v>-424.50000000000102</c:v>
                </c:pt>
                <c:pt idx="1363">
                  <c:v>47.166666666665662</c:v>
                </c:pt>
                <c:pt idx="1364">
                  <c:v>471.66666666666669</c:v>
                </c:pt>
                <c:pt idx="1365">
                  <c:v>518.83333333333405</c:v>
                </c:pt>
                <c:pt idx="1366">
                  <c:v>212.25000000000131</c:v>
                </c:pt>
                <c:pt idx="1367">
                  <c:v>-165.083333333334</c:v>
                </c:pt>
                <c:pt idx="1368">
                  <c:v>-636.75000000000068</c:v>
                </c:pt>
                <c:pt idx="1369">
                  <c:v>-825.41666666666663</c:v>
                </c:pt>
                <c:pt idx="1370">
                  <c:v>-518.83333333333405</c:v>
                </c:pt>
                <c:pt idx="1371">
                  <c:v>-141.50000000000031</c:v>
                </c:pt>
                <c:pt idx="1372">
                  <c:v>0</c:v>
                </c:pt>
                <c:pt idx="1373">
                  <c:v>-117.91666666666667</c:v>
                </c:pt>
                <c:pt idx="1374">
                  <c:v>-377.33333333333201</c:v>
                </c:pt>
                <c:pt idx="1375">
                  <c:v>-707.49999999999989</c:v>
                </c:pt>
                <c:pt idx="1376">
                  <c:v>-1273.5000000000014</c:v>
                </c:pt>
                <c:pt idx="1377">
                  <c:v>-2075.3333333333326</c:v>
                </c:pt>
                <c:pt idx="1378">
                  <c:v>-2499.8333333333321</c:v>
                </c:pt>
                <c:pt idx="1379">
                  <c:v>-2499.8333333333335</c:v>
                </c:pt>
                <c:pt idx="1380">
                  <c:v>-2499.8333333333335</c:v>
                </c:pt>
                <c:pt idx="1381">
                  <c:v>-1792.3333333333326</c:v>
                </c:pt>
                <c:pt idx="1382">
                  <c:v>-70.750000000000156</c:v>
                </c:pt>
                <c:pt idx="1383">
                  <c:v>1320.6666666666661</c:v>
                </c:pt>
                <c:pt idx="1384">
                  <c:v>1485.7500000000002</c:v>
                </c:pt>
                <c:pt idx="1385">
                  <c:v>896.16666666666765</c:v>
                </c:pt>
                <c:pt idx="1386">
                  <c:v>471.66666666666669</c:v>
                </c:pt>
                <c:pt idx="1387">
                  <c:v>636.74999999999898</c:v>
                </c:pt>
                <c:pt idx="1388">
                  <c:v>1155.583333333333</c:v>
                </c:pt>
                <c:pt idx="1389">
                  <c:v>1674.416666666667</c:v>
                </c:pt>
                <c:pt idx="1390">
                  <c:v>1815.9166666666674</c:v>
                </c:pt>
                <c:pt idx="1391">
                  <c:v>1485.7499999999993</c:v>
                </c:pt>
                <c:pt idx="1392">
                  <c:v>966.91666666666526</c:v>
                </c:pt>
                <c:pt idx="1393">
                  <c:v>495.25000000000034</c:v>
                </c:pt>
                <c:pt idx="1394">
                  <c:v>141.50000000000031</c:v>
                </c:pt>
                <c:pt idx="1395">
                  <c:v>-47.166666666665662</c:v>
                </c:pt>
                <c:pt idx="1396">
                  <c:v>-188.666666666666</c:v>
                </c:pt>
                <c:pt idx="1397">
                  <c:v>-353.74999999999994</c:v>
                </c:pt>
                <c:pt idx="1398">
                  <c:v>-471.66666666666669</c:v>
                </c:pt>
                <c:pt idx="1399">
                  <c:v>-589.58333333333326</c:v>
                </c:pt>
                <c:pt idx="1400">
                  <c:v>-707.49999999999989</c:v>
                </c:pt>
                <c:pt idx="1401">
                  <c:v>-778.25000000000102</c:v>
                </c:pt>
                <c:pt idx="1402">
                  <c:v>-919.74999999999955</c:v>
                </c:pt>
                <c:pt idx="1403">
                  <c:v>-1320.666666666667</c:v>
                </c:pt>
                <c:pt idx="1404">
                  <c:v>-2051.7500000000005</c:v>
                </c:pt>
                <c:pt idx="1405">
                  <c:v>-2499.8333333333326</c:v>
                </c:pt>
                <c:pt idx="1406">
                  <c:v>-2098.9166666666665</c:v>
                </c:pt>
                <c:pt idx="1407">
                  <c:v>-1014.0833333333335</c:v>
                </c:pt>
                <c:pt idx="1408">
                  <c:v>-70.750000000000156</c:v>
                </c:pt>
                <c:pt idx="1409">
                  <c:v>141.50000000000031</c:v>
                </c:pt>
                <c:pt idx="1410">
                  <c:v>23.583333333332831</c:v>
                </c:pt>
                <c:pt idx="1411">
                  <c:v>-94.333333333333002</c:v>
                </c:pt>
                <c:pt idx="1412">
                  <c:v>-165.08333333333317</c:v>
                </c:pt>
                <c:pt idx="1413">
                  <c:v>-70.750000000000156</c:v>
                </c:pt>
                <c:pt idx="1414">
                  <c:v>353.74999999999994</c:v>
                </c:pt>
                <c:pt idx="1415">
                  <c:v>1014.0833333333335</c:v>
                </c:pt>
                <c:pt idx="1416">
                  <c:v>1556.4999999999993</c:v>
                </c:pt>
                <c:pt idx="1417">
                  <c:v>1721.5833333333326</c:v>
                </c:pt>
                <c:pt idx="1418">
                  <c:v>1438.5833333333337</c:v>
                </c:pt>
                <c:pt idx="1419">
                  <c:v>778.25000000000102</c:v>
                </c:pt>
                <c:pt idx="1420">
                  <c:v>0</c:v>
                </c:pt>
                <c:pt idx="1421">
                  <c:v>-801.83333333333462</c:v>
                </c:pt>
                <c:pt idx="1422">
                  <c:v>-1320.666666666667</c:v>
                </c:pt>
                <c:pt idx="1423">
                  <c:v>-943.33333333333337</c:v>
                </c:pt>
                <c:pt idx="1424">
                  <c:v>-165.08333333333232</c:v>
                </c:pt>
                <c:pt idx="1425">
                  <c:v>471.66666666666669</c:v>
                </c:pt>
                <c:pt idx="1426">
                  <c:v>1155.583333333333</c:v>
                </c:pt>
                <c:pt idx="1427">
                  <c:v>1297.0833333333333</c:v>
                </c:pt>
                <c:pt idx="1428">
                  <c:v>707.49999999999989</c:v>
                </c:pt>
                <c:pt idx="1429">
                  <c:v>23.583333333333666</c:v>
                </c:pt>
                <c:pt idx="1430">
                  <c:v>-565.99999999999966</c:v>
                </c:pt>
                <c:pt idx="1431">
                  <c:v>-1249.9166666666661</c:v>
                </c:pt>
                <c:pt idx="1432">
                  <c:v>-2075.3333333333335</c:v>
                </c:pt>
                <c:pt idx="1433">
                  <c:v>-2499.8333333333335</c:v>
                </c:pt>
                <c:pt idx="1434">
                  <c:v>-2523.4166666666665</c:v>
                </c:pt>
                <c:pt idx="1435">
                  <c:v>-1627.2499999999998</c:v>
                </c:pt>
                <c:pt idx="1436">
                  <c:v>-212.25000000000051</c:v>
                </c:pt>
                <c:pt idx="1437">
                  <c:v>471.66666666666669</c:v>
                </c:pt>
                <c:pt idx="1438">
                  <c:v>542.41666666666686</c:v>
                </c:pt>
                <c:pt idx="1439">
                  <c:v>235.83333333333334</c:v>
                </c:pt>
                <c:pt idx="1440">
                  <c:v>-141.50000000000031</c:v>
                </c:pt>
                <c:pt idx="1441">
                  <c:v>-589.58333333333326</c:v>
                </c:pt>
                <c:pt idx="1442">
                  <c:v>-731.0833333333328</c:v>
                </c:pt>
                <c:pt idx="1443">
                  <c:v>-377.33333333333366</c:v>
                </c:pt>
                <c:pt idx="1444">
                  <c:v>0</c:v>
                </c:pt>
                <c:pt idx="1445">
                  <c:v>117.91666666666667</c:v>
                </c:pt>
                <c:pt idx="1446">
                  <c:v>-94.33333333333384</c:v>
                </c:pt>
                <c:pt idx="1447">
                  <c:v>-825.41666666666663</c:v>
                </c:pt>
                <c:pt idx="1448">
                  <c:v>-1886.6666666666663</c:v>
                </c:pt>
                <c:pt idx="1449">
                  <c:v>-2452.6666666666665</c:v>
                </c:pt>
                <c:pt idx="1450">
                  <c:v>-2051.7500000000005</c:v>
                </c:pt>
                <c:pt idx="1451">
                  <c:v>-1084.8333333333333</c:v>
                </c:pt>
                <c:pt idx="1452">
                  <c:v>-283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518.83333333333337</c:v>
                </c:pt>
                <c:pt idx="1479">
                  <c:v>1037.6666666666667</c:v>
                </c:pt>
                <c:pt idx="1480">
                  <c:v>966.91666666666663</c:v>
                </c:pt>
                <c:pt idx="1481">
                  <c:v>825.41666666666663</c:v>
                </c:pt>
                <c:pt idx="1482">
                  <c:v>683.91666666666652</c:v>
                </c:pt>
                <c:pt idx="1483">
                  <c:v>589.58333333333326</c:v>
                </c:pt>
                <c:pt idx="1484">
                  <c:v>542.41666666666686</c:v>
                </c:pt>
                <c:pt idx="1485">
                  <c:v>589.58333333333326</c:v>
                </c:pt>
                <c:pt idx="1486">
                  <c:v>754.6666666666664</c:v>
                </c:pt>
                <c:pt idx="1487">
                  <c:v>966.91666666666663</c:v>
                </c:pt>
                <c:pt idx="1488">
                  <c:v>1202.7500000000002</c:v>
                </c:pt>
                <c:pt idx="1489">
                  <c:v>1438.5833333333337</c:v>
                </c:pt>
                <c:pt idx="1490">
                  <c:v>1627.2499999999998</c:v>
                </c:pt>
                <c:pt idx="1491">
                  <c:v>1745.1666666666661</c:v>
                </c:pt>
                <c:pt idx="1492">
                  <c:v>1745.1666666666672</c:v>
                </c:pt>
                <c:pt idx="1493">
                  <c:v>1650.8333333333333</c:v>
                </c:pt>
                <c:pt idx="1494">
                  <c:v>1532.9166666666667</c:v>
                </c:pt>
                <c:pt idx="1495">
                  <c:v>1367.8333333333326</c:v>
                </c:pt>
                <c:pt idx="1496">
                  <c:v>1202.7500000000002</c:v>
                </c:pt>
                <c:pt idx="1497">
                  <c:v>1037.6666666666681</c:v>
                </c:pt>
                <c:pt idx="1498">
                  <c:v>848.99999999999864</c:v>
                </c:pt>
                <c:pt idx="1499">
                  <c:v>660.33333333333269</c:v>
                </c:pt>
                <c:pt idx="1500">
                  <c:v>471.66666666666669</c:v>
                </c:pt>
                <c:pt idx="1501">
                  <c:v>377.33333333333366</c:v>
                </c:pt>
                <c:pt idx="1502">
                  <c:v>330.16666666666799</c:v>
                </c:pt>
                <c:pt idx="1503">
                  <c:v>306.58333333333269</c:v>
                </c:pt>
                <c:pt idx="1504">
                  <c:v>306.58333333333269</c:v>
                </c:pt>
                <c:pt idx="1505">
                  <c:v>259.41666666666703</c:v>
                </c:pt>
                <c:pt idx="1506">
                  <c:v>235.83333333333334</c:v>
                </c:pt>
                <c:pt idx="1507">
                  <c:v>259.41666666666703</c:v>
                </c:pt>
                <c:pt idx="1508">
                  <c:v>306.58333333333269</c:v>
                </c:pt>
                <c:pt idx="1509">
                  <c:v>377.33333333333366</c:v>
                </c:pt>
                <c:pt idx="1510">
                  <c:v>518.83333333333405</c:v>
                </c:pt>
                <c:pt idx="1511">
                  <c:v>707.49999999999989</c:v>
                </c:pt>
                <c:pt idx="1512">
                  <c:v>896.16666666666595</c:v>
                </c:pt>
                <c:pt idx="1513">
                  <c:v>1061.25</c:v>
                </c:pt>
                <c:pt idx="1514">
                  <c:v>1131.9999999999993</c:v>
                </c:pt>
                <c:pt idx="1515">
                  <c:v>1061.25</c:v>
                </c:pt>
                <c:pt idx="1516">
                  <c:v>849.00000000000205</c:v>
                </c:pt>
                <c:pt idx="1517">
                  <c:v>636.75000000000068</c:v>
                </c:pt>
                <c:pt idx="1518">
                  <c:v>471.66666666666669</c:v>
                </c:pt>
                <c:pt idx="1519">
                  <c:v>353.74999999999994</c:v>
                </c:pt>
                <c:pt idx="1520">
                  <c:v>259.41666666666532</c:v>
                </c:pt>
                <c:pt idx="1521">
                  <c:v>165.08333333333064</c:v>
                </c:pt>
                <c:pt idx="1522">
                  <c:v>47.166666666667332</c:v>
                </c:pt>
                <c:pt idx="1523">
                  <c:v>-117.91666666666667</c:v>
                </c:pt>
                <c:pt idx="1524">
                  <c:v>-353.74999999999994</c:v>
                </c:pt>
                <c:pt idx="1525">
                  <c:v>-660.33333333333269</c:v>
                </c:pt>
                <c:pt idx="1526">
                  <c:v>-919.75000000000125</c:v>
                </c:pt>
                <c:pt idx="1527">
                  <c:v>-1084.8333333333319</c:v>
                </c:pt>
                <c:pt idx="1528">
                  <c:v>-1084.8333333333319</c:v>
                </c:pt>
                <c:pt idx="1529">
                  <c:v>-943.33333333333337</c:v>
                </c:pt>
                <c:pt idx="1530">
                  <c:v>-731.08333333333371</c:v>
                </c:pt>
                <c:pt idx="1531">
                  <c:v>-471.66666666666669</c:v>
                </c:pt>
                <c:pt idx="1532">
                  <c:v>-212.24999999999966</c:v>
                </c:pt>
                <c:pt idx="1533">
                  <c:v>47.166666666665662</c:v>
                </c:pt>
                <c:pt idx="1534">
                  <c:v>330.16666666666634</c:v>
                </c:pt>
                <c:pt idx="1535">
                  <c:v>660.33333333333428</c:v>
                </c:pt>
                <c:pt idx="1536">
                  <c:v>990.49999999999898</c:v>
                </c:pt>
                <c:pt idx="1537">
                  <c:v>1226.3333333333342</c:v>
                </c:pt>
                <c:pt idx="1538">
                  <c:v>1414.9999999999998</c:v>
                </c:pt>
                <c:pt idx="1539">
                  <c:v>1532.9166666666667</c:v>
                </c:pt>
                <c:pt idx="1540">
                  <c:v>1603.6666666666692</c:v>
                </c:pt>
                <c:pt idx="1541">
                  <c:v>1627.249999999998</c:v>
                </c:pt>
                <c:pt idx="1542">
                  <c:v>1532.9166666666667</c:v>
                </c:pt>
                <c:pt idx="1543">
                  <c:v>1320.6666666666686</c:v>
                </c:pt>
                <c:pt idx="1544">
                  <c:v>966.91666666666526</c:v>
                </c:pt>
                <c:pt idx="1545">
                  <c:v>613.16666666666538</c:v>
                </c:pt>
                <c:pt idx="1546">
                  <c:v>377.33333333333201</c:v>
                </c:pt>
                <c:pt idx="1547">
                  <c:v>235.83333333333334</c:v>
                </c:pt>
                <c:pt idx="1548">
                  <c:v>212.25000000000131</c:v>
                </c:pt>
                <c:pt idx="1549">
                  <c:v>235.83333333333334</c:v>
                </c:pt>
                <c:pt idx="1550">
                  <c:v>283.00000000000063</c:v>
                </c:pt>
                <c:pt idx="1551">
                  <c:v>330.16666666666799</c:v>
                </c:pt>
                <c:pt idx="1552">
                  <c:v>353.74999999999994</c:v>
                </c:pt>
                <c:pt idx="1553">
                  <c:v>353.74999999999994</c:v>
                </c:pt>
                <c:pt idx="1554">
                  <c:v>353.74999999999994</c:v>
                </c:pt>
                <c:pt idx="1555">
                  <c:v>400.91666666666396</c:v>
                </c:pt>
                <c:pt idx="1556">
                  <c:v>471.66666666666669</c:v>
                </c:pt>
                <c:pt idx="1557">
                  <c:v>542.41666666666936</c:v>
                </c:pt>
                <c:pt idx="1558">
                  <c:v>636.75000000000068</c:v>
                </c:pt>
                <c:pt idx="1559">
                  <c:v>731.08333333333201</c:v>
                </c:pt>
                <c:pt idx="1560">
                  <c:v>754.66666666666401</c:v>
                </c:pt>
                <c:pt idx="1561">
                  <c:v>754.66666666666731</c:v>
                </c:pt>
                <c:pt idx="1562">
                  <c:v>754.66666666666731</c:v>
                </c:pt>
                <c:pt idx="1563">
                  <c:v>778.24999999999932</c:v>
                </c:pt>
                <c:pt idx="1564">
                  <c:v>801.83333333333462</c:v>
                </c:pt>
                <c:pt idx="1565">
                  <c:v>801.83333333333462</c:v>
                </c:pt>
                <c:pt idx="1566">
                  <c:v>825.41666666666663</c:v>
                </c:pt>
                <c:pt idx="1567">
                  <c:v>801.83333333333132</c:v>
                </c:pt>
                <c:pt idx="1568">
                  <c:v>731.08333333333201</c:v>
                </c:pt>
                <c:pt idx="1569">
                  <c:v>683.91666666666799</c:v>
                </c:pt>
                <c:pt idx="1570">
                  <c:v>636.75000000000068</c:v>
                </c:pt>
                <c:pt idx="1571">
                  <c:v>589.58333333333326</c:v>
                </c:pt>
                <c:pt idx="1572">
                  <c:v>542.41666666666595</c:v>
                </c:pt>
                <c:pt idx="1573">
                  <c:v>448.08333333333127</c:v>
                </c:pt>
                <c:pt idx="1574">
                  <c:v>330.16666666666799</c:v>
                </c:pt>
                <c:pt idx="1575">
                  <c:v>235.83333333333334</c:v>
                </c:pt>
                <c:pt idx="1576">
                  <c:v>117.91666666666667</c:v>
                </c:pt>
                <c:pt idx="1577">
                  <c:v>0</c:v>
                </c:pt>
                <c:pt idx="1578">
                  <c:v>-94.333333333334664</c:v>
                </c:pt>
                <c:pt idx="1579">
                  <c:v>-141.49999999999864</c:v>
                </c:pt>
                <c:pt idx="1580">
                  <c:v>-188.666666666666</c:v>
                </c:pt>
                <c:pt idx="1581">
                  <c:v>-212.25000000000131</c:v>
                </c:pt>
                <c:pt idx="1582">
                  <c:v>-235.83333333333334</c:v>
                </c:pt>
                <c:pt idx="1583">
                  <c:v>-306.58333333333269</c:v>
                </c:pt>
                <c:pt idx="1584">
                  <c:v>-353.74999999999994</c:v>
                </c:pt>
                <c:pt idx="1585">
                  <c:v>-400.91666666666731</c:v>
                </c:pt>
                <c:pt idx="1586">
                  <c:v>-448.08333333333468</c:v>
                </c:pt>
                <c:pt idx="1587">
                  <c:v>-471.66666666666669</c:v>
                </c:pt>
                <c:pt idx="1588">
                  <c:v>-448.08333333333127</c:v>
                </c:pt>
                <c:pt idx="1589">
                  <c:v>-377.33333333333201</c:v>
                </c:pt>
                <c:pt idx="1590">
                  <c:v>-306.58333333333269</c:v>
                </c:pt>
                <c:pt idx="1591">
                  <c:v>-235.83333333333334</c:v>
                </c:pt>
                <c:pt idx="1592">
                  <c:v>-188.66666666666933</c:v>
                </c:pt>
                <c:pt idx="1593">
                  <c:v>-141.49999999999864</c:v>
                </c:pt>
                <c:pt idx="1594">
                  <c:v>-94.333333333331325</c:v>
                </c:pt>
                <c:pt idx="1595">
                  <c:v>-141.50000000000202</c:v>
                </c:pt>
                <c:pt idx="1596">
                  <c:v>-188.666666666666</c:v>
                </c:pt>
                <c:pt idx="1597">
                  <c:v>-259.41666666666532</c:v>
                </c:pt>
                <c:pt idx="1598">
                  <c:v>-353.74999999999994</c:v>
                </c:pt>
                <c:pt idx="1599">
                  <c:v>-400.91666666666731</c:v>
                </c:pt>
                <c:pt idx="1600">
                  <c:v>-448.08333333333468</c:v>
                </c:pt>
                <c:pt idx="1601">
                  <c:v>-471.66666666666669</c:v>
                </c:pt>
                <c:pt idx="1602">
                  <c:v>-424.49999999999932</c:v>
                </c:pt>
                <c:pt idx="1603">
                  <c:v>-330.16666666666799</c:v>
                </c:pt>
                <c:pt idx="1604">
                  <c:v>-259.41666666666868</c:v>
                </c:pt>
                <c:pt idx="1605">
                  <c:v>-165.08333333333064</c:v>
                </c:pt>
                <c:pt idx="1606">
                  <c:v>-94.333333333331325</c:v>
                </c:pt>
                <c:pt idx="1607">
                  <c:v>-47.166666666667332</c:v>
                </c:pt>
                <c:pt idx="1608">
                  <c:v>0</c:v>
                </c:pt>
                <c:pt idx="1609">
                  <c:v>47.166666666667332</c:v>
                </c:pt>
                <c:pt idx="1610">
                  <c:v>70.749999999999318</c:v>
                </c:pt>
                <c:pt idx="1611">
                  <c:v>94.333333333331325</c:v>
                </c:pt>
                <c:pt idx="1612">
                  <c:v>165.083333333334</c:v>
                </c:pt>
                <c:pt idx="1613">
                  <c:v>235.83333333333334</c:v>
                </c:pt>
                <c:pt idx="1614">
                  <c:v>306.58333333333269</c:v>
                </c:pt>
                <c:pt idx="1615">
                  <c:v>377.33333333333536</c:v>
                </c:pt>
                <c:pt idx="1616">
                  <c:v>471.66666666666669</c:v>
                </c:pt>
                <c:pt idx="1617">
                  <c:v>542.41666666666595</c:v>
                </c:pt>
                <c:pt idx="1618">
                  <c:v>589.58333333333326</c:v>
                </c:pt>
                <c:pt idx="1619">
                  <c:v>565.99999999999795</c:v>
                </c:pt>
                <c:pt idx="1620">
                  <c:v>495.24999999999864</c:v>
                </c:pt>
                <c:pt idx="1621">
                  <c:v>424.50000000000261</c:v>
                </c:pt>
                <c:pt idx="1622">
                  <c:v>330.16666666666799</c:v>
                </c:pt>
                <c:pt idx="1623">
                  <c:v>188.666666666666</c:v>
                </c:pt>
                <c:pt idx="1624">
                  <c:v>23.583333333331993</c:v>
                </c:pt>
                <c:pt idx="1625">
                  <c:v>-117.91666666666667</c:v>
                </c:pt>
                <c:pt idx="1626">
                  <c:v>-330.16666666666464</c:v>
                </c:pt>
                <c:pt idx="1627">
                  <c:v>-566.00000000000125</c:v>
                </c:pt>
                <c:pt idx="1628">
                  <c:v>-754.66666666666731</c:v>
                </c:pt>
                <c:pt idx="1629">
                  <c:v>-872.58333333333405</c:v>
                </c:pt>
                <c:pt idx="1630">
                  <c:v>-872.58333333333405</c:v>
                </c:pt>
                <c:pt idx="1631">
                  <c:v>-731.08333333333201</c:v>
                </c:pt>
                <c:pt idx="1632">
                  <c:v>-518.83333333333405</c:v>
                </c:pt>
                <c:pt idx="1633">
                  <c:v>-283.00000000000063</c:v>
                </c:pt>
                <c:pt idx="1634">
                  <c:v>-94.333333333331325</c:v>
                </c:pt>
                <c:pt idx="1635">
                  <c:v>-23.583333333331993</c:v>
                </c:pt>
                <c:pt idx="1636">
                  <c:v>-23.583333333335343</c:v>
                </c:pt>
                <c:pt idx="1637">
                  <c:v>-94.333333333334664</c:v>
                </c:pt>
                <c:pt idx="1638">
                  <c:v>-165.08333333333064</c:v>
                </c:pt>
                <c:pt idx="1639">
                  <c:v>-212.24999999999798</c:v>
                </c:pt>
                <c:pt idx="1640">
                  <c:v>-212.25000000000131</c:v>
                </c:pt>
                <c:pt idx="1641">
                  <c:v>-141.50000000000202</c:v>
                </c:pt>
                <c:pt idx="1642">
                  <c:v>-23.583333333331993</c:v>
                </c:pt>
                <c:pt idx="1643">
                  <c:v>141.50000000000202</c:v>
                </c:pt>
                <c:pt idx="1644">
                  <c:v>282.99999999999727</c:v>
                </c:pt>
                <c:pt idx="1645">
                  <c:v>400.91666666666396</c:v>
                </c:pt>
                <c:pt idx="1646">
                  <c:v>495.25000000000199</c:v>
                </c:pt>
                <c:pt idx="1647">
                  <c:v>566.00000000000125</c:v>
                </c:pt>
                <c:pt idx="1648">
                  <c:v>636.75000000000068</c:v>
                </c:pt>
                <c:pt idx="1649">
                  <c:v>660.33333333333269</c:v>
                </c:pt>
                <c:pt idx="1650">
                  <c:v>660.33333333333269</c:v>
                </c:pt>
                <c:pt idx="1651">
                  <c:v>613.16666666666868</c:v>
                </c:pt>
                <c:pt idx="1652">
                  <c:v>542.41666666666595</c:v>
                </c:pt>
                <c:pt idx="1653">
                  <c:v>495.24999999999864</c:v>
                </c:pt>
                <c:pt idx="1654">
                  <c:v>424.49999999999932</c:v>
                </c:pt>
                <c:pt idx="1655">
                  <c:v>377.33333333333201</c:v>
                </c:pt>
                <c:pt idx="1656">
                  <c:v>377.33333333333536</c:v>
                </c:pt>
                <c:pt idx="1657">
                  <c:v>377.33333333333536</c:v>
                </c:pt>
                <c:pt idx="1658">
                  <c:v>377.33333333333201</c:v>
                </c:pt>
                <c:pt idx="1659">
                  <c:v>377.33333333333201</c:v>
                </c:pt>
                <c:pt idx="1660">
                  <c:v>377.33333333333201</c:v>
                </c:pt>
                <c:pt idx="1661">
                  <c:v>353.74999999999994</c:v>
                </c:pt>
                <c:pt idx="1662">
                  <c:v>353.74999999999994</c:v>
                </c:pt>
                <c:pt idx="1663">
                  <c:v>353.74999999999994</c:v>
                </c:pt>
                <c:pt idx="1664">
                  <c:v>306.58333333333599</c:v>
                </c:pt>
                <c:pt idx="1665">
                  <c:v>283.00000000000063</c:v>
                </c:pt>
                <c:pt idx="1666">
                  <c:v>235.83333333333334</c:v>
                </c:pt>
                <c:pt idx="1667">
                  <c:v>188.666666666666</c:v>
                </c:pt>
                <c:pt idx="1668">
                  <c:v>165.08333333333064</c:v>
                </c:pt>
                <c:pt idx="1669">
                  <c:v>141.50000000000202</c:v>
                </c:pt>
                <c:pt idx="1670">
                  <c:v>117.91666666666667</c:v>
                </c:pt>
                <c:pt idx="1671">
                  <c:v>70.749999999999318</c:v>
                </c:pt>
                <c:pt idx="1672">
                  <c:v>47.166666666667332</c:v>
                </c:pt>
                <c:pt idx="1673">
                  <c:v>47.166666666667332</c:v>
                </c:pt>
                <c:pt idx="1674">
                  <c:v>23.583333333335343</c:v>
                </c:pt>
                <c:pt idx="1675">
                  <c:v>0</c:v>
                </c:pt>
                <c:pt idx="1676">
                  <c:v>-23.583333333335343</c:v>
                </c:pt>
                <c:pt idx="1677">
                  <c:v>-70.750000000002686</c:v>
                </c:pt>
                <c:pt idx="1678">
                  <c:v>-117.91666666666667</c:v>
                </c:pt>
                <c:pt idx="1679">
                  <c:v>-141.49999999999864</c:v>
                </c:pt>
                <c:pt idx="1680">
                  <c:v>-141.49999999999864</c:v>
                </c:pt>
                <c:pt idx="1681">
                  <c:v>-94.333333333334664</c:v>
                </c:pt>
                <c:pt idx="1682">
                  <c:v>-23.583333333335343</c:v>
                </c:pt>
                <c:pt idx="1683">
                  <c:v>47.166666666667332</c:v>
                </c:pt>
                <c:pt idx="1684">
                  <c:v>141.50000000000202</c:v>
                </c:pt>
                <c:pt idx="1685">
                  <c:v>188.666666666666</c:v>
                </c:pt>
                <c:pt idx="1686">
                  <c:v>188.666666666666</c:v>
                </c:pt>
                <c:pt idx="1687">
                  <c:v>188.66666666666933</c:v>
                </c:pt>
                <c:pt idx="1688">
                  <c:v>141.49999999999864</c:v>
                </c:pt>
                <c:pt idx="1689">
                  <c:v>94.333333333331325</c:v>
                </c:pt>
                <c:pt idx="1690">
                  <c:v>70.750000000002686</c:v>
                </c:pt>
                <c:pt idx="1691">
                  <c:v>47.166666666667332</c:v>
                </c:pt>
                <c:pt idx="1692">
                  <c:v>47.166666666663986</c:v>
                </c:pt>
                <c:pt idx="1693">
                  <c:v>47.166666666663986</c:v>
                </c:pt>
                <c:pt idx="1694">
                  <c:v>47.166666666670686</c:v>
                </c:pt>
                <c:pt idx="1695">
                  <c:v>47.166666666670686</c:v>
                </c:pt>
                <c:pt idx="1696">
                  <c:v>47.166666666663986</c:v>
                </c:pt>
                <c:pt idx="1697">
                  <c:v>47.166666666663986</c:v>
                </c:pt>
                <c:pt idx="1698">
                  <c:v>23.583333333331993</c:v>
                </c:pt>
                <c:pt idx="1699">
                  <c:v>-23.583333333331993</c:v>
                </c:pt>
                <c:pt idx="1700">
                  <c:v>-70.749999999995978</c:v>
                </c:pt>
                <c:pt idx="1701">
                  <c:v>-94.333333333334664</c:v>
                </c:pt>
                <c:pt idx="1702">
                  <c:v>-94.333333333334664</c:v>
                </c:pt>
                <c:pt idx="1703">
                  <c:v>-117.91666666666667</c:v>
                </c:pt>
                <c:pt idx="1704">
                  <c:v>-117.91666666666667</c:v>
                </c:pt>
                <c:pt idx="1705">
                  <c:v>-94.333333333331325</c:v>
                </c:pt>
                <c:pt idx="1706">
                  <c:v>-94.333333333334664</c:v>
                </c:pt>
                <c:pt idx="1707">
                  <c:v>-70.749999999999318</c:v>
                </c:pt>
                <c:pt idx="1708">
                  <c:v>-47.166666666667332</c:v>
                </c:pt>
                <c:pt idx="1709">
                  <c:v>-47.166666666667332</c:v>
                </c:pt>
                <c:pt idx="1710">
                  <c:v>0</c:v>
                </c:pt>
                <c:pt idx="1711">
                  <c:v>47.166666666667332</c:v>
                </c:pt>
                <c:pt idx="1712">
                  <c:v>70.749999999999318</c:v>
                </c:pt>
                <c:pt idx="1713">
                  <c:v>117.91666666666667</c:v>
                </c:pt>
                <c:pt idx="1714">
                  <c:v>141.50000000000202</c:v>
                </c:pt>
                <c:pt idx="1715">
                  <c:v>165.08333333333064</c:v>
                </c:pt>
                <c:pt idx="1716">
                  <c:v>188.666666666666</c:v>
                </c:pt>
                <c:pt idx="1717">
                  <c:v>212.25000000000131</c:v>
                </c:pt>
                <c:pt idx="1718">
                  <c:v>235.83333333333334</c:v>
                </c:pt>
                <c:pt idx="1719">
                  <c:v>259.41666666666532</c:v>
                </c:pt>
                <c:pt idx="1720">
                  <c:v>259.41666666666532</c:v>
                </c:pt>
                <c:pt idx="1721">
                  <c:v>212.25000000000131</c:v>
                </c:pt>
                <c:pt idx="1722">
                  <c:v>141.49999999999864</c:v>
                </c:pt>
                <c:pt idx="1723">
                  <c:v>70.750000000002686</c:v>
                </c:pt>
                <c:pt idx="1724">
                  <c:v>0</c:v>
                </c:pt>
                <c:pt idx="1725">
                  <c:v>-141.50000000000537</c:v>
                </c:pt>
                <c:pt idx="1726">
                  <c:v>-330.16666666666129</c:v>
                </c:pt>
                <c:pt idx="1727">
                  <c:v>-542.41666666666265</c:v>
                </c:pt>
                <c:pt idx="1728">
                  <c:v>-778.25000000000273</c:v>
                </c:pt>
                <c:pt idx="1729">
                  <c:v>-1014.083333333336</c:v>
                </c:pt>
                <c:pt idx="1730">
                  <c:v>-1155.5833333333346</c:v>
                </c:pt>
                <c:pt idx="1731">
                  <c:v>-1202.7499999999986</c:v>
                </c:pt>
                <c:pt idx="1732">
                  <c:v>-1202.7499999999986</c:v>
                </c:pt>
                <c:pt idx="1733">
                  <c:v>-1155.5833333333346</c:v>
                </c:pt>
                <c:pt idx="1734">
                  <c:v>-1108.4166666666672</c:v>
                </c:pt>
                <c:pt idx="1735">
                  <c:v>-1084.8333333333319</c:v>
                </c:pt>
                <c:pt idx="1736">
                  <c:v>-1108.4166666666672</c:v>
                </c:pt>
                <c:pt idx="1737">
                  <c:v>-1108.4166666666672</c:v>
                </c:pt>
                <c:pt idx="1738">
                  <c:v>-1084.8333333333319</c:v>
                </c:pt>
                <c:pt idx="1739">
                  <c:v>-1037.6666666666647</c:v>
                </c:pt>
                <c:pt idx="1740">
                  <c:v>-919.75000000000125</c:v>
                </c:pt>
                <c:pt idx="1741">
                  <c:v>-754.66666666666731</c:v>
                </c:pt>
                <c:pt idx="1742">
                  <c:v>-636.74999999999727</c:v>
                </c:pt>
                <c:pt idx="1743">
                  <c:v>-566.00000000000125</c:v>
                </c:pt>
                <c:pt idx="1744">
                  <c:v>-495.25000000000199</c:v>
                </c:pt>
                <c:pt idx="1745">
                  <c:v>-471.66666666666669</c:v>
                </c:pt>
                <c:pt idx="1746">
                  <c:v>-471.66666666666669</c:v>
                </c:pt>
                <c:pt idx="1747">
                  <c:v>-424.49999999999932</c:v>
                </c:pt>
                <c:pt idx="1748">
                  <c:v>-377.33333333333201</c:v>
                </c:pt>
                <c:pt idx="1749">
                  <c:v>-330.16666666666799</c:v>
                </c:pt>
                <c:pt idx="1750">
                  <c:v>-259.41666666666868</c:v>
                </c:pt>
                <c:pt idx="1751">
                  <c:v>-235.83333333333334</c:v>
                </c:pt>
                <c:pt idx="1752">
                  <c:v>-235.83333333333334</c:v>
                </c:pt>
                <c:pt idx="1753">
                  <c:v>-235.83333333333334</c:v>
                </c:pt>
                <c:pt idx="1754">
                  <c:v>-235.83333333333334</c:v>
                </c:pt>
                <c:pt idx="1755">
                  <c:v>-235.83333333333334</c:v>
                </c:pt>
                <c:pt idx="1756">
                  <c:v>-235.83333333333334</c:v>
                </c:pt>
                <c:pt idx="1757">
                  <c:v>-259.41666666666532</c:v>
                </c:pt>
                <c:pt idx="1758">
                  <c:v>-259.41666666666532</c:v>
                </c:pt>
                <c:pt idx="1759">
                  <c:v>-259.41666666666532</c:v>
                </c:pt>
                <c:pt idx="1760">
                  <c:v>-283.00000000000063</c:v>
                </c:pt>
                <c:pt idx="1761">
                  <c:v>-283.00000000000063</c:v>
                </c:pt>
                <c:pt idx="1762">
                  <c:v>-283.00000000000063</c:v>
                </c:pt>
                <c:pt idx="1763">
                  <c:v>-283.00000000000063</c:v>
                </c:pt>
                <c:pt idx="1764">
                  <c:v>-306.58333333333269</c:v>
                </c:pt>
                <c:pt idx="1765">
                  <c:v>-377.33333333333201</c:v>
                </c:pt>
                <c:pt idx="1766">
                  <c:v>-518.83333333333405</c:v>
                </c:pt>
                <c:pt idx="1767">
                  <c:v>-707.49999999999989</c:v>
                </c:pt>
                <c:pt idx="1768">
                  <c:v>-943.33333333333337</c:v>
                </c:pt>
                <c:pt idx="1769">
                  <c:v>-1202.750000000002</c:v>
                </c:pt>
                <c:pt idx="1770">
                  <c:v>-1414.9999999999998</c:v>
                </c:pt>
                <c:pt idx="1771">
                  <c:v>-1509.3333333333314</c:v>
                </c:pt>
                <c:pt idx="1772">
                  <c:v>-1509.3333333333314</c:v>
                </c:pt>
                <c:pt idx="1773">
                  <c:v>-1462.1666666666674</c:v>
                </c:pt>
                <c:pt idx="1774">
                  <c:v>-1344.2500000000007</c:v>
                </c:pt>
                <c:pt idx="1775">
                  <c:v>-1202.7500000000002</c:v>
                </c:pt>
                <c:pt idx="1776">
                  <c:v>-1131.9999999999993</c:v>
                </c:pt>
                <c:pt idx="1777">
                  <c:v>-1155.583333333333</c:v>
                </c:pt>
                <c:pt idx="1778">
                  <c:v>-1273.5000000000014</c:v>
                </c:pt>
                <c:pt idx="1779">
                  <c:v>-1462.1666666666674</c:v>
                </c:pt>
                <c:pt idx="1780">
                  <c:v>-1627.2499999999998</c:v>
                </c:pt>
                <c:pt idx="1781">
                  <c:v>-1674.416666666667</c:v>
                </c:pt>
                <c:pt idx="1782">
                  <c:v>-1580.0833333333323</c:v>
                </c:pt>
                <c:pt idx="1783">
                  <c:v>-1391.4166666666663</c:v>
                </c:pt>
                <c:pt idx="1784">
                  <c:v>-1155.5833333333337</c:v>
                </c:pt>
                <c:pt idx="1785">
                  <c:v>-990.49999999999989</c:v>
                </c:pt>
                <c:pt idx="1786">
                  <c:v>-919.75000000000045</c:v>
                </c:pt>
                <c:pt idx="1787">
                  <c:v>-896.16666666666686</c:v>
                </c:pt>
                <c:pt idx="1788">
                  <c:v>-919.74999999999955</c:v>
                </c:pt>
                <c:pt idx="1789">
                  <c:v>-1014.0833333333335</c:v>
                </c:pt>
                <c:pt idx="1790">
                  <c:v>-1179.1666666666665</c:v>
                </c:pt>
                <c:pt idx="1791">
                  <c:v>-1391.4166666666663</c:v>
                </c:pt>
                <c:pt idx="1792">
                  <c:v>-1603.6666666666667</c:v>
                </c:pt>
                <c:pt idx="1793">
                  <c:v>-1674.4166666666667</c:v>
                </c:pt>
                <c:pt idx="1794">
                  <c:v>-2051.75</c:v>
                </c:pt>
                <c:pt idx="1795">
                  <c:v>-1226.3333333333333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2D-4E03-BEEA-1ACC572D7759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199.88856000000001</c:v>
                </c:pt>
                <c:pt idx="1">
                  <c:v>199.88856000000001</c:v>
                </c:pt>
                <c:pt idx="2">
                  <c:v>199.88856000000001</c:v>
                </c:pt>
                <c:pt idx="3">
                  <c:v>199.88856000000001</c:v>
                </c:pt>
                <c:pt idx="4">
                  <c:v>199.88856000000001</c:v>
                </c:pt>
                <c:pt idx="5">
                  <c:v>199.88856000000001</c:v>
                </c:pt>
                <c:pt idx="6">
                  <c:v>199.88856000000001</c:v>
                </c:pt>
                <c:pt idx="7">
                  <c:v>199.88856000000001</c:v>
                </c:pt>
                <c:pt idx="8">
                  <c:v>199.88856000000001</c:v>
                </c:pt>
                <c:pt idx="9">
                  <c:v>199.88856000000001</c:v>
                </c:pt>
                <c:pt idx="10">
                  <c:v>199.88856000000001</c:v>
                </c:pt>
                <c:pt idx="11">
                  <c:v>199.88856000000001</c:v>
                </c:pt>
                <c:pt idx="12">
                  <c:v>199.88856000000001</c:v>
                </c:pt>
                <c:pt idx="13">
                  <c:v>199.88856000000001</c:v>
                </c:pt>
                <c:pt idx="14">
                  <c:v>199.88856000000001</c:v>
                </c:pt>
                <c:pt idx="15">
                  <c:v>199.88856000000001</c:v>
                </c:pt>
                <c:pt idx="16">
                  <c:v>199.88856000000001</c:v>
                </c:pt>
                <c:pt idx="17">
                  <c:v>199.88856000000001</c:v>
                </c:pt>
                <c:pt idx="18">
                  <c:v>199.88856000000001</c:v>
                </c:pt>
                <c:pt idx="19">
                  <c:v>199.88856000000001</c:v>
                </c:pt>
                <c:pt idx="20">
                  <c:v>199.88856000000001</c:v>
                </c:pt>
                <c:pt idx="21">
                  <c:v>199.88856000000001</c:v>
                </c:pt>
                <c:pt idx="22">
                  <c:v>199.88856000000001</c:v>
                </c:pt>
                <c:pt idx="23">
                  <c:v>199.88856000000001</c:v>
                </c:pt>
                <c:pt idx="24">
                  <c:v>199.88856000000001</c:v>
                </c:pt>
                <c:pt idx="25">
                  <c:v>199.88856000000001</c:v>
                </c:pt>
                <c:pt idx="26">
                  <c:v>199.88856000000001</c:v>
                </c:pt>
                <c:pt idx="27">
                  <c:v>199.88856000000001</c:v>
                </c:pt>
                <c:pt idx="28">
                  <c:v>199.88856000000001</c:v>
                </c:pt>
                <c:pt idx="29">
                  <c:v>199.88856000000001</c:v>
                </c:pt>
                <c:pt idx="30">
                  <c:v>199.88856000000001</c:v>
                </c:pt>
                <c:pt idx="31">
                  <c:v>199.88856000000001</c:v>
                </c:pt>
                <c:pt idx="32">
                  <c:v>199.88856000000001</c:v>
                </c:pt>
                <c:pt idx="33">
                  <c:v>199.88856000000001</c:v>
                </c:pt>
                <c:pt idx="34">
                  <c:v>199.88856000000001</c:v>
                </c:pt>
                <c:pt idx="35">
                  <c:v>199.88856000000001</c:v>
                </c:pt>
                <c:pt idx="36">
                  <c:v>199.88856000000001</c:v>
                </c:pt>
                <c:pt idx="37">
                  <c:v>199.88856000000001</c:v>
                </c:pt>
                <c:pt idx="38">
                  <c:v>199.88856000000001</c:v>
                </c:pt>
                <c:pt idx="39">
                  <c:v>199.88856000000001</c:v>
                </c:pt>
                <c:pt idx="40">
                  <c:v>199.88856000000001</c:v>
                </c:pt>
                <c:pt idx="41">
                  <c:v>199.88856000000001</c:v>
                </c:pt>
                <c:pt idx="42">
                  <c:v>199.88856000000001</c:v>
                </c:pt>
                <c:pt idx="43">
                  <c:v>199.88856000000001</c:v>
                </c:pt>
                <c:pt idx="44">
                  <c:v>199.88856000000001</c:v>
                </c:pt>
                <c:pt idx="45">
                  <c:v>199.88856000000001</c:v>
                </c:pt>
                <c:pt idx="46">
                  <c:v>199.88856000000001</c:v>
                </c:pt>
                <c:pt idx="47">
                  <c:v>199.88856000000001</c:v>
                </c:pt>
                <c:pt idx="48">
                  <c:v>199.88856000000001</c:v>
                </c:pt>
                <c:pt idx="49">
                  <c:v>199.88856000000001</c:v>
                </c:pt>
                <c:pt idx="50">
                  <c:v>199.88856000000001</c:v>
                </c:pt>
                <c:pt idx="51">
                  <c:v>199.88856000000001</c:v>
                </c:pt>
                <c:pt idx="52">
                  <c:v>199.88856000000001</c:v>
                </c:pt>
                <c:pt idx="53">
                  <c:v>199.88856000000001</c:v>
                </c:pt>
                <c:pt idx="54">
                  <c:v>199.88856000000001</c:v>
                </c:pt>
                <c:pt idx="55">
                  <c:v>199.88856000000001</c:v>
                </c:pt>
                <c:pt idx="56">
                  <c:v>199.88856000000001</c:v>
                </c:pt>
                <c:pt idx="57">
                  <c:v>199.88856000000001</c:v>
                </c:pt>
                <c:pt idx="58">
                  <c:v>199.88856000000001</c:v>
                </c:pt>
                <c:pt idx="59">
                  <c:v>199.88856000000001</c:v>
                </c:pt>
                <c:pt idx="60">
                  <c:v>199.88856000000001</c:v>
                </c:pt>
                <c:pt idx="61">
                  <c:v>199.88856000000001</c:v>
                </c:pt>
                <c:pt idx="62">
                  <c:v>199.88856000000001</c:v>
                </c:pt>
                <c:pt idx="63">
                  <c:v>199.88856000000001</c:v>
                </c:pt>
                <c:pt idx="64">
                  <c:v>199.88856000000001</c:v>
                </c:pt>
                <c:pt idx="65">
                  <c:v>199.88856000000001</c:v>
                </c:pt>
                <c:pt idx="66">
                  <c:v>199.88856000000001</c:v>
                </c:pt>
                <c:pt idx="67">
                  <c:v>199.88856000000001</c:v>
                </c:pt>
                <c:pt idx="68">
                  <c:v>199.88856000000001</c:v>
                </c:pt>
                <c:pt idx="69">
                  <c:v>199.88856000000001</c:v>
                </c:pt>
                <c:pt idx="70">
                  <c:v>199.88856000000001</c:v>
                </c:pt>
                <c:pt idx="71">
                  <c:v>199.88856000000001</c:v>
                </c:pt>
                <c:pt idx="72">
                  <c:v>199.88856000000001</c:v>
                </c:pt>
                <c:pt idx="73">
                  <c:v>199.88856000000001</c:v>
                </c:pt>
                <c:pt idx="74">
                  <c:v>199.88856000000001</c:v>
                </c:pt>
                <c:pt idx="75">
                  <c:v>199.88856000000001</c:v>
                </c:pt>
                <c:pt idx="76">
                  <c:v>199.88856000000001</c:v>
                </c:pt>
                <c:pt idx="77">
                  <c:v>199.88856000000001</c:v>
                </c:pt>
                <c:pt idx="78">
                  <c:v>199.88856000000001</c:v>
                </c:pt>
                <c:pt idx="79">
                  <c:v>199.88856000000001</c:v>
                </c:pt>
                <c:pt idx="80">
                  <c:v>199.88856000000001</c:v>
                </c:pt>
                <c:pt idx="81">
                  <c:v>199.88856000000001</c:v>
                </c:pt>
                <c:pt idx="82">
                  <c:v>199.88856000000001</c:v>
                </c:pt>
                <c:pt idx="83">
                  <c:v>199.88856000000001</c:v>
                </c:pt>
                <c:pt idx="84">
                  <c:v>199.88856000000001</c:v>
                </c:pt>
                <c:pt idx="85">
                  <c:v>199.88856000000001</c:v>
                </c:pt>
                <c:pt idx="86">
                  <c:v>199.88856000000001</c:v>
                </c:pt>
                <c:pt idx="87">
                  <c:v>199.88856000000001</c:v>
                </c:pt>
                <c:pt idx="88">
                  <c:v>199.88856000000001</c:v>
                </c:pt>
                <c:pt idx="89">
                  <c:v>199.88856000000001</c:v>
                </c:pt>
                <c:pt idx="90">
                  <c:v>199.88856000000001</c:v>
                </c:pt>
                <c:pt idx="91">
                  <c:v>199.88856000000001</c:v>
                </c:pt>
                <c:pt idx="92">
                  <c:v>199.88856000000001</c:v>
                </c:pt>
                <c:pt idx="93">
                  <c:v>199.88856000000001</c:v>
                </c:pt>
                <c:pt idx="94">
                  <c:v>199.88856000000001</c:v>
                </c:pt>
                <c:pt idx="95">
                  <c:v>199.88856000000001</c:v>
                </c:pt>
                <c:pt idx="96">
                  <c:v>199.88856000000001</c:v>
                </c:pt>
                <c:pt idx="97">
                  <c:v>199.88856000000001</c:v>
                </c:pt>
                <c:pt idx="98">
                  <c:v>199.88856000000001</c:v>
                </c:pt>
                <c:pt idx="99">
                  <c:v>199.88856000000001</c:v>
                </c:pt>
                <c:pt idx="100">
                  <c:v>199.88856000000001</c:v>
                </c:pt>
                <c:pt idx="101">
                  <c:v>199.88856000000001</c:v>
                </c:pt>
                <c:pt idx="102">
                  <c:v>199.88856000000001</c:v>
                </c:pt>
                <c:pt idx="103">
                  <c:v>199.88856000000001</c:v>
                </c:pt>
                <c:pt idx="104">
                  <c:v>199.88856000000001</c:v>
                </c:pt>
                <c:pt idx="105">
                  <c:v>199.88856000000001</c:v>
                </c:pt>
                <c:pt idx="106">
                  <c:v>199.88856000000001</c:v>
                </c:pt>
                <c:pt idx="107">
                  <c:v>199.88856000000001</c:v>
                </c:pt>
                <c:pt idx="108">
                  <c:v>199.88856000000001</c:v>
                </c:pt>
                <c:pt idx="109">
                  <c:v>199.88856000000001</c:v>
                </c:pt>
                <c:pt idx="110">
                  <c:v>199.88856000000001</c:v>
                </c:pt>
                <c:pt idx="111">
                  <c:v>199.88856000000001</c:v>
                </c:pt>
                <c:pt idx="112">
                  <c:v>199.88856000000001</c:v>
                </c:pt>
                <c:pt idx="113">
                  <c:v>199.88856000000001</c:v>
                </c:pt>
                <c:pt idx="114">
                  <c:v>199.88856000000001</c:v>
                </c:pt>
                <c:pt idx="115">
                  <c:v>199.88856000000001</c:v>
                </c:pt>
                <c:pt idx="116">
                  <c:v>199.88856000000001</c:v>
                </c:pt>
                <c:pt idx="117">
                  <c:v>199.88856000000001</c:v>
                </c:pt>
                <c:pt idx="118">
                  <c:v>199.88856000000001</c:v>
                </c:pt>
                <c:pt idx="119">
                  <c:v>199.88856000000001</c:v>
                </c:pt>
                <c:pt idx="120">
                  <c:v>199.88856000000001</c:v>
                </c:pt>
                <c:pt idx="121">
                  <c:v>199.88856000000001</c:v>
                </c:pt>
                <c:pt idx="122">
                  <c:v>199.88856000000001</c:v>
                </c:pt>
                <c:pt idx="123">
                  <c:v>199.88856000000001</c:v>
                </c:pt>
                <c:pt idx="124">
                  <c:v>199.88856000000001</c:v>
                </c:pt>
                <c:pt idx="125">
                  <c:v>199.88856000000001</c:v>
                </c:pt>
                <c:pt idx="126">
                  <c:v>199.88856000000001</c:v>
                </c:pt>
                <c:pt idx="127">
                  <c:v>199.88856000000001</c:v>
                </c:pt>
                <c:pt idx="128">
                  <c:v>199.88856000000001</c:v>
                </c:pt>
                <c:pt idx="129">
                  <c:v>199.88856000000001</c:v>
                </c:pt>
                <c:pt idx="130">
                  <c:v>199.88856000000001</c:v>
                </c:pt>
                <c:pt idx="131">
                  <c:v>199.88856000000001</c:v>
                </c:pt>
                <c:pt idx="132">
                  <c:v>199.88856000000001</c:v>
                </c:pt>
                <c:pt idx="133">
                  <c:v>199.88856000000001</c:v>
                </c:pt>
                <c:pt idx="134">
                  <c:v>199.88856000000001</c:v>
                </c:pt>
                <c:pt idx="135">
                  <c:v>199.88856000000001</c:v>
                </c:pt>
                <c:pt idx="136">
                  <c:v>199.88856000000001</c:v>
                </c:pt>
                <c:pt idx="137">
                  <c:v>199.88856000000001</c:v>
                </c:pt>
                <c:pt idx="138">
                  <c:v>199.88856000000001</c:v>
                </c:pt>
                <c:pt idx="139">
                  <c:v>199.88856000000001</c:v>
                </c:pt>
                <c:pt idx="140">
                  <c:v>199.88856000000001</c:v>
                </c:pt>
                <c:pt idx="141">
                  <c:v>199.88856000000001</c:v>
                </c:pt>
                <c:pt idx="142">
                  <c:v>199.88856000000001</c:v>
                </c:pt>
                <c:pt idx="143">
                  <c:v>199.88856000000001</c:v>
                </c:pt>
                <c:pt idx="144">
                  <c:v>199.88856000000001</c:v>
                </c:pt>
                <c:pt idx="145">
                  <c:v>199.88856000000001</c:v>
                </c:pt>
                <c:pt idx="146">
                  <c:v>199.88856000000001</c:v>
                </c:pt>
                <c:pt idx="147">
                  <c:v>199.88856000000001</c:v>
                </c:pt>
                <c:pt idx="148">
                  <c:v>199.88856000000001</c:v>
                </c:pt>
                <c:pt idx="149">
                  <c:v>199.88856000000001</c:v>
                </c:pt>
                <c:pt idx="150">
                  <c:v>199.88856000000001</c:v>
                </c:pt>
                <c:pt idx="151">
                  <c:v>199.88856000000001</c:v>
                </c:pt>
                <c:pt idx="152">
                  <c:v>199.88856000000001</c:v>
                </c:pt>
                <c:pt idx="153">
                  <c:v>199.88856000000001</c:v>
                </c:pt>
                <c:pt idx="154">
                  <c:v>199.88856000000001</c:v>
                </c:pt>
                <c:pt idx="155">
                  <c:v>199.88856000000001</c:v>
                </c:pt>
                <c:pt idx="156">
                  <c:v>199.88856000000001</c:v>
                </c:pt>
                <c:pt idx="157">
                  <c:v>199.88856000000001</c:v>
                </c:pt>
                <c:pt idx="158">
                  <c:v>199.88856000000001</c:v>
                </c:pt>
                <c:pt idx="159">
                  <c:v>199.88856000000001</c:v>
                </c:pt>
                <c:pt idx="160">
                  <c:v>199.88856000000001</c:v>
                </c:pt>
                <c:pt idx="161">
                  <c:v>199.88856000000001</c:v>
                </c:pt>
                <c:pt idx="162">
                  <c:v>199.88856000000001</c:v>
                </c:pt>
                <c:pt idx="163">
                  <c:v>199.88856000000001</c:v>
                </c:pt>
                <c:pt idx="164">
                  <c:v>199.88856000000001</c:v>
                </c:pt>
                <c:pt idx="165">
                  <c:v>199.88856000000001</c:v>
                </c:pt>
                <c:pt idx="166">
                  <c:v>199.88856000000001</c:v>
                </c:pt>
                <c:pt idx="167">
                  <c:v>199.88856000000001</c:v>
                </c:pt>
                <c:pt idx="168">
                  <c:v>199.88856000000001</c:v>
                </c:pt>
                <c:pt idx="169">
                  <c:v>199.88856000000001</c:v>
                </c:pt>
                <c:pt idx="170">
                  <c:v>199.88856000000001</c:v>
                </c:pt>
                <c:pt idx="171">
                  <c:v>199.88856000000001</c:v>
                </c:pt>
                <c:pt idx="172">
                  <c:v>199.88856000000001</c:v>
                </c:pt>
                <c:pt idx="173">
                  <c:v>199.88856000000001</c:v>
                </c:pt>
                <c:pt idx="174">
                  <c:v>199.88856000000001</c:v>
                </c:pt>
                <c:pt idx="175">
                  <c:v>199.88856000000001</c:v>
                </c:pt>
                <c:pt idx="176">
                  <c:v>199.88856000000001</c:v>
                </c:pt>
                <c:pt idx="177">
                  <c:v>199.88856000000001</c:v>
                </c:pt>
                <c:pt idx="178">
                  <c:v>199.88856000000001</c:v>
                </c:pt>
                <c:pt idx="179">
                  <c:v>199.88856000000001</c:v>
                </c:pt>
                <c:pt idx="180">
                  <c:v>199.88856000000001</c:v>
                </c:pt>
                <c:pt idx="181">
                  <c:v>199.88856000000001</c:v>
                </c:pt>
                <c:pt idx="182">
                  <c:v>199.88856000000001</c:v>
                </c:pt>
                <c:pt idx="183">
                  <c:v>199.88856000000001</c:v>
                </c:pt>
                <c:pt idx="184">
                  <c:v>199.88856000000001</c:v>
                </c:pt>
                <c:pt idx="185">
                  <c:v>199.88856000000001</c:v>
                </c:pt>
                <c:pt idx="186">
                  <c:v>199.88856000000001</c:v>
                </c:pt>
                <c:pt idx="187">
                  <c:v>199.88856000000001</c:v>
                </c:pt>
                <c:pt idx="188">
                  <c:v>199.88856000000001</c:v>
                </c:pt>
                <c:pt idx="189">
                  <c:v>199.88856000000001</c:v>
                </c:pt>
                <c:pt idx="190">
                  <c:v>199.88856000000001</c:v>
                </c:pt>
                <c:pt idx="191">
                  <c:v>199.88856000000001</c:v>
                </c:pt>
                <c:pt idx="192">
                  <c:v>199.88856000000001</c:v>
                </c:pt>
                <c:pt idx="193">
                  <c:v>199.88856000000001</c:v>
                </c:pt>
                <c:pt idx="194">
                  <c:v>199.88856000000001</c:v>
                </c:pt>
                <c:pt idx="195">
                  <c:v>199.88856000000001</c:v>
                </c:pt>
                <c:pt idx="196">
                  <c:v>199.88856000000001</c:v>
                </c:pt>
                <c:pt idx="197">
                  <c:v>199.88856000000001</c:v>
                </c:pt>
                <c:pt idx="198">
                  <c:v>199.88856000000001</c:v>
                </c:pt>
                <c:pt idx="199">
                  <c:v>199.88856000000001</c:v>
                </c:pt>
                <c:pt idx="200">
                  <c:v>199.88856000000001</c:v>
                </c:pt>
                <c:pt idx="201">
                  <c:v>199.88856000000001</c:v>
                </c:pt>
                <c:pt idx="202">
                  <c:v>199.88856000000001</c:v>
                </c:pt>
                <c:pt idx="203">
                  <c:v>199.88856000000001</c:v>
                </c:pt>
                <c:pt idx="204">
                  <c:v>199.88856000000001</c:v>
                </c:pt>
                <c:pt idx="205">
                  <c:v>199.88856000000001</c:v>
                </c:pt>
                <c:pt idx="206">
                  <c:v>199.88856000000001</c:v>
                </c:pt>
                <c:pt idx="207">
                  <c:v>199.88856000000001</c:v>
                </c:pt>
                <c:pt idx="208">
                  <c:v>199.88856000000001</c:v>
                </c:pt>
                <c:pt idx="209">
                  <c:v>199.88856000000001</c:v>
                </c:pt>
                <c:pt idx="210">
                  <c:v>199.88856000000001</c:v>
                </c:pt>
                <c:pt idx="211">
                  <c:v>199.88856000000001</c:v>
                </c:pt>
                <c:pt idx="212">
                  <c:v>199.88856000000001</c:v>
                </c:pt>
                <c:pt idx="213">
                  <c:v>199.88856000000001</c:v>
                </c:pt>
                <c:pt idx="214">
                  <c:v>199.88856000000001</c:v>
                </c:pt>
                <c:pt idx="215">
                  <c:v>199.88856000000001</c:v>
                </c:pt>
                <c:pt idx="216">
                  <c:v>199.88856000000001</c:v>
                </c:pt>
                <c:pt idx="217">
                  <c:v>199.88856000000001</c:v>
                </c:pt>
                <c:pt idx="218">
                  <c:v>199.88856000000001</c:v>
                </c:pt>
                <c:pt idx="219">
                  <c:v>199.88856000000001</c:v>
                </c:pt>
                <c:pt idx="220">
                  <c:v>199.88856000000001</c:v>
                </c:pt>
                <c:pt idx="221">
                  <c:v>199.88856000000001</c:v>
                </c:pt>
                <c:pt idx="222">
                  <c:v>199.88856000000001</c:v>
                </c:pt>
                <c:pt idx="223">
                  <c:v>199.88856000000001</c:v>
                </c:pt>
                <c:pt idx="224">
                  <c:v>199.88856000000001</c:v>
                </c:pt>
                <c:pt idx="225">
                  <c:v>199.88856000000001</c:v>
                </c:pt>
                <c:pt idx="226">
                  <c:v>199.88856000000001</c:v>
                </c:pt>
                <c:pt idx="227">
                  <c:v>199.88856000000001</c:v>
                </c:pt>
                <c:pt idx="228">
                  <c:v>199.88856000000001</c:v>
                </c:pt>
                <c:pt idx="229">
                  <c:v>199.88856000000001</c:v>
                </c:pt>
                <c:pt idx="230">
                  <c:v>199.88856000000001</c:v>
                </c:pt>
                <c:pt idx="231">
                  <c:v>199.88856000000001</c:v>
                </c:pt>
                <c:pt idx="232">
                  <c:v>199.88856000000001</c:v>
                </c:pt>
                <c:pt idx="233">
                  <c:v>199.88856000000001</c:v>
                </c:pt>
                <c:pt idx="234">
                  <c:v>199.88856000000001</c:v>
                </c:pt>
                <c:pt idx="235">
                  <c:v>199.88856000000001</c:v>
                </c:pt>
                <c:pt idx="236">
                  <c:v>199.88856000000001</c:v>
                </c:pt>
                <c:pt idx="237">
                  <c:v>199.88856000000001</c:v>
                </c:pt>
                <c:pt idx="238">
                  <c:v>199.88856000000001</c:v>
                </c:pt>
                <c:pt idx="239">
                  <c:v>199.88856000000001</c:v>
                </c:pt>
                <c:pt idx="240">
                  <c:v>199.88856000000001</c:v>
                </c:pt>
                <c:pt idx="241">
                  <c:v>199.88856000000001</c:v>
                </c:pt>
                <c:pt idx="242">
                  <c:v>199.88856000000001</c:v>
                </c:pt>
                <c:pt idx="243">
                  <c:v>199.88856000000001</c:v>
                </c:pt>
                <c:pt idx="244">
                  <c:v>199.88856000000001</c:v>
                </c:pt>
                <c:pt idx="245">
                  <c:v>199.88856000000001</c:v>
                </c:pt>
                <c:pt idx="246">
                  <c:v>199.88856000000001</c:v>
                </c:pt>
                <c:pt idx="247">
                  <c:v>199.88856000000001</c:v>
                </c:pt>
                <c:pt idx="248">
                  <c:v>199.88856000000001</c:v>
                </c:pt>
                <c:pt idx="249">
                  <c:v>199.88856000000001</c:v>
                </c:pt>
                <c:pt idx="250">
                  <c:v>199.88856000000001</c:v>
                </c:pt>
                <c:pt idx="251">
                  <c:v>199.88856000000001</c:v>
                </c:pt>
                <c:pt idx="252">
                  <c:v>199.88856000000001</c:v>
                </c:pt>
                <c:pt idx="253">
                  <c:v>199.88856000000001</c:v>
                </c:pt>
                <c:pt idx="254">
                  <c:v>199.88856000000001</c:v>
                </c:pt>
                <c:pt idx="255">
                  <c:v>199.88856000000001</c:v>
                </c:pt>
                <c:pt idx="256">
                  <c:v>199.88856000000001</c:v>
                </c:pt>
                <c:pt idx="257">
                  <c:v>199.88856000000001</c:v>
                </c:pt>
                <c:pt idx="258">
                  <c:v>199.88856000000001</c:v>
                </c:pt>
                <c:pt idx="259">
                  <c:v>199.88856000000001</c:v>
                </c:pt>
                <c:pt idx="260">
                  <c:v>199.88856000000001</c:v>
                </c:pt>
                <c:pt idx="261">
                  <c:v>199.88856000000001</c:v>
                </c:pt>
                <c:pt idx="262">
                  <c:v>199.88856000000001</c:v>
                </c:pt>
                <c:pt idx="263">
                  <c:v>199.88856000000001</c:v>
                </c:pt>
                <c:pt idx="264">
                  <c:v>199.88856000000001</c:v>
                </c:pt>
                <c:pt idx="265">
                  <c:v>199.88856000000001</c:v>
                </c:pt>
                <c:pt idx="266">
                  <c:v>199.88856000000001</c:v>
                </c:pt>
                <c:pt idx="267">
                  <c:v>199.88856000000001</c:v>
                </c:pt>
                <c:pt idx="268">
                  <c:v>199.88856000000001</c:v>
                </c:pt>
                <c:pt idx="269">
                  <c:v>199.88856000000001</c:v>
                </c:pt>
                <c:pt idx="270">
                  <c:v>199.88856000000001</c:v>
                </c:pt>
                <c:pt idx="271">
                  <c:v>199.88856000000001</c:v>
                </c:pt>
                <c:pt idx="272">
                  <c:v>199.88856000000001</c:v>
                </c:pt>
                <c:pt idx="273">
                  <c:v>199.88856000000001</c:v>
                </c:pt>
                <c:pt idx="274">
                  <c:v>199.88856000000001</c:v>
                </c:pt>
                <c:pt idx="275">
                  <c:v>199.88856000000001</c:v>
                </c:pt>
                <c:pt idx="276">
                  <c:v>199.88856000000001</c:v>
                </c:pt>
                <c:pt idx="277">
                  <c:v>199.88856000000001</c:v>
                </c:pt>
                <c:pt idx="278">
                  <c:v>199.88856000000001</c:v>
                </c:pt>
                <c:pt idx="279">
                  <c:v>199.88856000000001</c:v>
                </c:pt>
                <c:pt idx="280">
                  <c:v>199.88856000000001</c:v>
                </c:pt>
                <c:pt idx="281">
                  <c:v>199.88856000000001</c:v>
                </c:pt>
                <c:pt idx="282">
                  <c:v>199.88856000000001</c:v>
                </c:pt>
                <c:pt idx="283">
                  <c:v>199.88856000000001</c:v>
                </c:pt>
                <c:pt idx="284">
                  <c:v>199.88856000000001</c:v>
                </c:pt>
                <c:pt idx="285">
                  <c:v>199.88856000000001</c:v>
                </c:pt>
                <c:pt idx="286">
                  <c:v>199.88856000000001</c:v>
                </c:pt>
                <c:pt idx="287">
                  <c:v>199.88856000000001</c:v>
                </c:pt>
                <c:pt idx="288">
                  <c:v>199.88856000000001</c:v>
                </c:pt>
                <c:pt idx="289">
                  <c:v>199.88856000000001</c:v>
                </c:pt>
                <c:pt idx="290">
                  <c:v>199.88856000000001</c:v>
                </c:pt>
                <c:pt idx="291">
                  <c:v>199.88856000000001</c:v>
                </c:pt>
                <c:pt idx="292">
                  <c:v>199.88856000000001</c:v>
                </c:pt>
                <c:pt idx="293">
                  <c:v>199.88856000000001</c:v>
                </c:pt>
                <c:pt idx="294">
                  <c:v>199.88856000000001</c:v>
                </c:pt>
                <c:pt idx="295">
                  <c:v>199.88856000000001</c:v>
                </c:pt>
                <c:pt idx="296">
                  <c:v>199.88856000000001</c:v>
                </c:pt>
                <c:pt idx="297">
                  <c:v>199.88856000000001</c:v>
                </c:pt>
                <c:pt idx="298">
                  <c:v>199.88856000000001</c:v>
                </c:pt>
                <c:pt idx="299">
                  <c:v>199.88856000000001</c:v>
                </c:pt>
                <c:pt idx="300">
                  <c:v>199.88856000000001</c:v>
                </c:pt>
                <c:pt idx="301">
                  <c:v>199.88856000000001</c:v>
                </c:pt>
                <c:pt idx="302">
                  <c:v>199.88856000000001</c:v>
                </c:pt>
                <c:pt idx="303">
                  <c:v>199.88856000000001</c:v>
                </c:pt>
                <c:pt idx="304">
                  <c:v>199.88856000000001</c:v>
                </c:pt>
                <c:pt idx="305">
                  <c:v>199.88856000000001</c:v>
                </c:pt>
                <c:pt idx="306">
                  <c:v>199.88856000000001</c:v>
                </c:pt>
                <c:pt idx="307">
                  <c:v>199.88856000000001</c:v>
                </c:pt>
                <c:pt idx="308">
                  <c:v>199.88856000000001</c:v>
                </c:pt>
                <c:pt idx="309">
                  <c:v>199.88856000000001</c:v>
                </c:pt>
                <c:pt idx="310">
                  <c:v>199.88856000000001</c:v>
                </c:pt>
                <c:pt idx="311">
                  <c:v>199.88856000000001</c:v>
                </c:pt>
                <c:pt idx="312">
                  <c:v>199.88856000000001</c:v>
                </c:pt>
                <c:pt idx="313">
                  <c:v>199.88856000000001</c:v>
                </c:pt>
                <c:pt idx="314">
                  <c:v>199.88856000000001</c:v>
                </c:pt>
                <c:pt idx="315">
                  <c:v>199.88856000000001</c:v>
                </c:pt>
                <c:pt idx="316">
                  <c:v>199.88856000000001</c:v>
                </c:pt>
                <c:pt idx="317">
                  <c:v>199.88856000000001</c:v>
                </c:pt>
                <c:pt idx="318">
                  <c:v>199.88856000000001</c:v>
                </c:pt>
                <c:pt idx="319">
                  <c:v>199.88856000000001</c:v>
                </c:pt>
                <c:pt idx="320">
                  <c:v>199.88856000000001</c:v>
                </c:pt>
                <c:pt idx="321">
                  <c:v>199.88856000000001</c:v>
                </c:pt>
                <c:pt idx="322">
                  <c:v>199.88856000000001</c:v>
                </c:pt>
                <c:pt idx="323">
                  <c:v>199.88856000000001</c:v>
                </c:pt>
                <c:pt idx="324">
                  <c:v>199.88856000000001</c:v>
                </c:pt>
                <c:pt idx="325">
                  <c:v>199.88856000000001</c:v>
                </c:pt>
                <c:pt idx="326">
                  <c:v>199.88856000000001</c:v>
                </c:pt>
                <c:pt idx="327">
                  <c:v>199.88856000000001</c:v>
                </c:pt>
                <c:pt idx="328">
                  <c:v>199.88856000000001</c:v>
                </c:pt>
                <c:pt idx="329">
                  <c:v>199.88856000000001</c:v>
                </c:pt>
                <c:pt idx="330">
                  <c:v>199.88856000000001</c:v>
                </c:pt>
                <c:pt idx="331">
                  <c:v>199.88856000000001</c:v>
                </c:pt>
                <c:pt idx="332">
                  <c:v>199.88856000000001</c:v>
                </c:pt>
                <c:pt idx="333">
                  <c:v>199.88856000000001</c:v>
                </c:pt>
                <c:pt idx="334">
                  <c:v>199.88856000000001</c:v>
                </c:pt>
                <c:pt idx="335">
                  <c:v>199.88856000000001</c:v>
                </c:pt>
                <c:pt idx="336">
                  <c:v>199.88856000000001</c:v>
                </c:pt>
                <c:pt idx="337">
                  <c:v>199.88856000000001</c:v>
                </c:pt>
                <c:pt idx="338">
                  <c:v>199.88856000000001</c:v>
                </c:pt>
                <c:pt idx="339">
                  <c:v>199.88856000000001</c:v>
                </c:pt>
                <c:pt idx="340">
                  <c:v>199.88856000000001</c:v>
                </c:pt>
                <c:pt idx="341">
                  <c:v>199.88856000000001</c:v>
                </c:pt>
                <c:pt idx="342">
                  <c:v>199.88856000000001</c:v>
                </c:pt>
                <c:pt idx="343">
                  <c:v>199.88856000000001</c:v>
                </c:pt>
                <c:pt idx="344">
                  <c:v>199.88856000000001</c:v>
                </c:pt>
                <c:pt idx="345">
                  <c:v>199.88856000000001</c:v>
                </c:pt>
                <c:pt idx="346">
                  <c:v>199.88856000000001</c:v>
                </c:pt>
                <c:pt idx="347">
                  <c:v>199.88856000000001</c:v>
                </c:pt>
                <c:pt idx="348">
                  <c:v>199.88856000000001</c:v>
                </c:pt>
                <c:pt idx="349">
                  <c:v>199.88856000000001</c:v>
                </c:pt>
                <c:pt idx="350">
                  <c:v>199.88856000000001</c:v>
                </c:pt>
                <c:pt idx="351">
                  <c:v>199.88856000000001</c:v>
                </c:pt>
                <c:pt idx="352">
                  <c:v>199.88856000000001</c:v>
                </c:pt>
                <c:pt idx="353">
                  <c:v>199.88856000000001</c:v>
                </c:pt>
                <c:pt idx="354">
                  <c:v>199.88856000000001</c:v>
                </c:pt>
                <c:pt idx="355">
                  <c:v>199.88856000000001</c:v>
                </c:pt>
                <c:pt idx="356">
                  <c:v>199.88856000000001</c:v>
                </c:pt>
                <c:pt idx="357">
                  <c:v>199.88856000000001</c:v>
                </c:pt>
                <c:pt idx="358">
                  <c:v>199.88856000000001</c:v>
                </c:pt>
                <c:pt idx="359">
                  <c:v>199.88856000000001</c:v>
                </c:pt>
                <c:pt idx="360">
                  <c:v>199.88856000000001</c:v>
                </c:pt>
                <c:pt idx="361">
                  <c:v>199.88856000000001</c:v>
                </c:pt>
                <c:pt idx="362">
                  <c:v>199.88856000000001</c:v>
                </c:pt>
                <c:pt idx="363">
                  <c:v>199.88856000000001</c:v>
                </c:pt>
                <c:pt idx="364">
                  <c:v>199.88856000000001</c:v>
                </c:pt>
                <c:pt idx="365">
                  <c:v>199.88856000000001</c:v>
                </c:pt>
                <c:pt idx="366">
                  <c:v>199.88856000000001</c:v>
                </c:pt>
                <c:pt idx="367">
                  <c:v>199.88856000000001</c:v>
                </c:pt>
                <c:pt idx="368">
                  <c:v>199.88856000000001</c:v>
                </c:pt>
                <c:pt idx="369">
                  <c:v>199.88856000000001</c:v>
                </c:pt>
                <c:pt idx="370">
                  <c:v>199.88856000000001</c:v>
                </c:pt>
                <c:pt idx="371">
                  <c:v>199.88856000000001</c:v>
                </c:pt>
                <c:pt idx="372">
                  <c:v>199.88856000000001</c:v>
                </c:pt>
                <c:pt idx="373">
                  <c:v>199.88856000000001</c:v>
                </c:pt>
                <c:pt idx="374">
                  <c:v>199.88856000000001</c:v>
                </c:pt>
                <c:pt idx="375">
                  <c:v>199.88856000000001</c:v>
                </c:pt>
                <c:pt idx="376">
                  <c:v>199.88856000000001</c:v>
                </c:pt>
                <c:pt idx="377">
                  <c:v>199.88856000000001</c:v>
                </c:pt>
                <c:pt idx="378">
                  <c:v>199.88856000000001</c:v>
                </c:pt>
                <c:pt idx="379">
                  <c:v>199.88856000000001</c:v>
                </c:pt>
                <c:pt idx="380">
                  <c:v>199.88856000000001</c:v>
                </c:pt>
                <c:pt idx="381">
                  <c:v>199.88856000000001</c:v>
                </c:pt>
                <c:pt idx="382">
                  <c:v>199.88856000000001</c:v>
                </c:pt>
                <c:pt idx="383">
                  <c:v>199.88856000000001</c:v>
                </c:pt>
                <c:pt idx="384">
                  <c:v>199.88856000000001</c:v>
                </c:pt>
                <c:pt idx="385">
                  <c:v>199.88856000000001</c:v>
                </c:pt>
                <c:pt idx="386">
                  <c:v>199.88856000000001</c:v>
                </c:pt>
                <c:pt idx="387">
                  <c:v>199.88856000000001</c:v>
                </c:pt>
                <c:pt idx="388">
                  <c:v>199.88856000000001</c:v>
                </c:pt>
                <c:pt idx="389">
                  <c:v>199.88856000000001</c:v>
                </c:pt>
                <c:pt idx="390">
                  <c:v>199.88856000000001</c:v>
                </c:pt>
                <c:pt idx="391">
                  <c:v>199.88856000000001</c:v>
                </c:pt>
                <c:pt idx="392">
                  <c:v>199.88856000000001</c:v>
                </c:pt>
                <c:pt idx="393">
                  <c:v>199.88856000000001</c:v>
                </c:pt>
                <c:pt idx="394">
                  <c:v>199.88856000000001</c:v>
                </c:pt>
                <c:pt idx="395">
                  <c:v>199.88856000000001</c:v>
                </c:pt>
                <c:pt idx="396">
                  <c:v>199.88856000000001</c:v>
                </c:pt>
                <c:pt idx="397">
                  <c:v>199.88856000000001</c:v>
                </c:pt>
                <c:pt idx="398">
                  <c:v>199.88856000000001</c:v>
                </c:pt>
                <c:pt idx="399">
                  <c:v>199.88856000000001</c:v>
                </c:pt>
                <c:pt idx="400">
                  <c:v>199.88856000000001</c:v>
                </c:pt>
                <c:pt idx="401">
                  <c:v>199.88856000000001</c:v>
                </c:pt>
                <c:pt idx="402">
                  <c:v>199.88856000000001</c:v>
                </c:pt>
                <c:pt idx="403">
                  <c:v>199.88856000000001</c:v>
                </c:pt>
                <c:pt idx="404">
                  <c:v>199.88856000000001</c:v>
                </c:pt>
                <c:pt idx="405">
                  <c:v>199.88856000000001</c:v>
                </c:pt>
                <c:pt idx="406">
                  <c:v>199.88856000000001</c:v>
                </c:pt>
                <c:pt idx="407">
                  <c:v>199.88856000000001</c:v>
                </c:pt>
                <c:pt idx="408">
                  <c:v>199.88856000000001</c:v>
                </c:pt>
                <c:pt idx="409">
                  <c:v>199.88856000000001</c:v>
                </c:pt>
                <c:pt idx="410">
                  <c:v>199.88856000000001</c:v>
                </c:pt>
                <c:pt idx="411">
                  <c:v>199.88856000000001</c:v>
                </c:pt>
                <c:pt idx="412">
                  <c:v>199.88856000000001</c:v>
                </c:pt>
                <c:pt idx="413">
                  <c:v>199.88856000000001</c:v>
                </c:pt>
                <c:pt idx="414">
                  <c:v>199.88856000000001</c:v>
                </c:pt>
                <c:pt idx="415">
                  <c:v>199.88856000000001</c:v>
                </c:pt>
                <c:pt idx="416">
                  <c:v>199.88856000000001</c:v>
                </c:pt>
                <c:pt idx="417">
                  <c:v>199.88856000000001</c:v>
                </c:pt>
                <c:pt idx="418">
                  <c:v>199.88856000000001</c:v>
                </c:pt>
                <c:pt idx="419">
                  <c:v>199.88856000000001</c:v>
                </c:pt>
                <c:pt idx="420">
                  <c:v>199.88856000000001</c:v>
                </c:pt>
                <c:pt idx="421">
                  <c:v>199.88856000000001</c:v>
                </c:pt>
                <c:pt idx="422">
                  <c:v>199.88856000000001</c:v>
                </c:pt>
                <c:pt idx="423">
                  <c:v>199.88856000000001</c:v>
                </c:pt>
                <c:pt idx="424">
                  <c:v>199.88856000000001</c:v>
                </c:pt>
                <c:pt idx="425">
                  <c:v>199.88856000000001</c:v>
                </c:pt>
                <c:pt idx="426">
                  <c:v>199.88856000000001</c:v>
                </c:pt>
                <c:pt idx="427">
                  <c:v>199.88856000000001</c:v>
                </c:pt>
                <c:pt idx="428">
                  <c:v>199.88856000000001</c:v>
                </c:pt>
                <c:pt idx="429">
                  <c:v>199.88856000000001</c:v>
                </c:pt>
                <c:pt idx="430">
                  <c:v>199.88856000000001</c:v>
                </c:pt>
                <c:pt idx="431">
                  <c:v>199.88856000000001</c:v>
                </c:pt>
                <c:pt idx="432">
                  <c:v>199.88856000000001</c:v>
                </c:pt>
                <c:pt idx="433">
                  <c:v>199.88856000000001</c:v>
                </c:pt>
                <c:pt idx="434">
                  <c:v>199.88856000000001</c:v>
                </c:pt>
                <c:pt idx="435">
                  <c:v>199.88856000000001</c:v>
                </c:pt>
                <c:pt idx="436">
                  <c:v>199.88856000000001</c:v>
                </c:pt>
                <c:pt idx="437">
                  <c:v>199.88856000000001</c:v>
                </c:pt>
                <c:pt idx="438">
                  <c:v>199.88856000000001</c:v>
                </c:pt>
                <c:pt idx="439">
                  <c:v>199.88856000000001</c:v>
                </c:pt>
                <c:pt idx="440">
                  <c:v>199.88856000000001</c:v>
                </c:pt>
                <c:pt idx="441">
                  <c:v>199.88856000000001</c:v>
                </c:pt>
                <c:pt idx="442">
                  <c:v>199.88856000000001</c:v>
                </c:pt>
                <c:pt idx="443">
                  <c:v>199.88856000000001</c:v>
                </c:pt>
                <c:pt idx="444">
                  <c:v>199.88856000000001</c:v>
                </c:pt>
                <c:pt idx="445">
                  <c:v>199.88856000000001</c:v>
                </c:pt>
                <c:pt idx="446">
                  <c:v>199.88856000000001</c:v>
                </c:pt>
                <c:pt idx="447">
                  <c:v>199.88856000000001</c:v>
                </c:pt>
                <c:pt idx="448">
                  <c:v>199.88856000000001</c:v>
                </c:pt>
                <c:pt idx="449">
                  <c:v>199.88856000000001</c:v>
                </c:pt>
                <c:pt idx="450">
                  <c:v>199.88856000000001</c:v>
                </c:pt>
                <c:pt idx="451">
                  <c:v>199.88856000000001</c:v>
                </c:pt>
                <c:pt idx="452">
                  <c:v>199.88856000000001</c:v>
                </c:pt>
                <c:pt idx="453">
                  <c:v>199.88856000000001</c:v>
                </c:pt>
                <c:pt idx="454">
                  <c:v>199.88856000000001</c:v>
                </c:pt>
                <c:pt idx="455">
                  <c:v>199.88856000000001</c:v>
                </c:pt>
                <c:pt idx="456">
                  <c:v>199.88856000000001</c:v>
                </c:pt>
                <c:pt idx="457">
                  <c:v>199.88856000000001</c:v>
                </c:pt>
                <c:pt idx="458">
                  <c:v>199.88856000000001</c:v>
                </c:pt>
                <c:pt idx="459">
                  <c:v>199.88856000000001</c:v>
                </c:pt>
                <c:pt idx="460">
                  <c:v>199.88856000000001</c:v>
                </c:pt>
                <c:pt idx="461">
                  <c:v>199.88856000000001</c:v>
                </c:pt>
                <c:pt idx="462">
                  <c:v>199.88856000000001</c:v>
                </c:pt>
                <c:pt idx="463">
                  <c:v>199.88856000000001</c:v>
                </c:pt>
                <c:pt idx="464">
                  <c:v>199.88856000000001</c:v>
                </c:pt>
                <c:pt idx="465">
                  <c:v>199.88856000000001</c:v>
                </c:pt>
                <c:pt idx="466">
                  <c:v>199.88856000000001</c:v>
                </c:pt>
                <c:pt idx="467">
                  <c:v>199.88856000000001</c:v>
                </c:pt>
                <c:pt idx="468">
                  <c:v>199.88856000000001</c:v>
                </c:pt>
                <c:pt idx="469">
                  <c:v>199.88856000000001</c:v>
                </c:pt>
                <c:pt idx="470">
                  <c:v>199.88856000000001</c:v>
                </c:pt>
                <c:pt idx="471">
                  <c:v>199.88856000000001</c:v>
                </c:pt>
                <c:pt idx="472">
                  <c:v>199.88856000000001</c:v>
                </c:pt>
                <c:pt idx="473">
                  <c:v>199.88856000000001</c:v>
                </c:pt>
                <c:pt idx="474">
                  <c:v>199.88856000000001</c:v>
                </c:pt>
                <c:pt idx="475">
                  <c:v>199.88856000000001</c:v>
                </c:pt>
                <c:pt idx="476">
                  <c:v>199.88856000000001</c:v>
                </c:pt>
                <c:pt idx="477">
                  <c:v>199.88856000000001</c:v>
                </c:pt>
                <c:pt idx="478">
                  <c:v>199.88856000000001</c:v>
                </c:pt>
                <c:pt idx="479">
                  <c:v>199.88856000000001</c:v>
                </c:pt>
                <c:pt idx="480">
                  <c:v>199.88856000000001</c:v>
                </c:pt>
                <c:pt idx="481">
                  <c:v>199.88856000000001</c:v>
                </c:pt>
                <c:pt idx="482">
                  <c:v>199.88856000000001</c:v>
                </c:pt>
                <c:pt idx="483">
                  <c:v>199.88856000000001</c:v>
                </c:pt>
                <c:pt idx="484">
                  <c:v>199.88856000000001</c:v>
                </c:pt>
                <c:pt idx="485">
                  <c:v>199.88856000000001</c:v>
                </c:pt>
                <c:pt idx="486">
                  <c:v>199.88856000000001</c:v>
                </c:pt>
                <c:pt idx="487">
                  <c:v>199.88856000000001</c:v>
                </c:pt>
                <c:pt idx="488">
                  <c:v>199.88856000000001</c:v>
                </c:pt>
                <c:pt idx="489">
                  <c:v>199.88856000000001</c:v>
                </c:pt>
                <c:pt idx="490">
                  <c:v>199.88856000000001</c:v>
                </c:pt>
                <c:pt idx="491">
                  <c:v>199.88856000000001</c:v>
                </c:pt>
                <c:pt idx="492">
                  <c:v>199.88856000000001</c:v>
                </c:pt>
                <c:pt idx="493">
                  <c:v>199.88856000000001</c:v>
                </c:pt>
                <c:pt idx="494">
                  <c:v>199.88856000000001</c:v>
                </c:pt>
                <c:pt idx="495">
                  <c:v>199.88856000000001</c:v>
                </c:pt>
                <c:pt idx="496">
                  <c:v>199.88856000000001</c:v>
                </c:pt>
                <c:pt idx="497">
                  <c:v>199.88856000000001</c:v>
                </c:pt>
                <c:pt idx="498">
                  <c:v>199.88856000000001</c:v>
                </c:pt>
                <c:pt idx="499">
                  <c:v>199.88856000000001</c:v>
                </c:pt>
                <c:pt idx="500">
                  <c:v>199.88856000000001</c:v>
                </c:pt>
                <c:pt idx="501">
                  <c:v>199.88856000000001</c:v>
                </c:pt>
                <c:pt idx="502">
                  <c:v>199.88856000000001</c:v>
                </c:pt>
                <c:pt idx="503">
                  <c:v>199.88856000000001</c:v>
                </c:pt>
                <c:pt idx="504">
                  <c:v>199.88856000000001</c:v>
                </c:pt>
                <c:pt idx="505">
                  <c:v>199.88856000000001</c:v>
                </c:pt>
                <c:pt idx="506">
                  <c:v>199.88856000000001</c:v>
                </c:pt>
                <c:pt idx="507">
                  <c:v>199.88856000000001</c:v>
                </c:pt>
                <c:pt idx="508">
                  <c:v>199.88856000000001</c:v>
                </c:pt>
                <c:pt idx="509">
                  <c:v>199.88856000000001</c:v>
                </c:pt>
                <c:pt idx="510">
                  <c:v>199.88856000000001</c:v>
                </c:pt>
                <c:pt idx="511">
                  <c:v>199.88856000000001</c:v>
                </c:pt>
                <c:pt idx="512">
                  <c:v>199.88856000000001</c:v>
                </c:pt>
                <c:pt idx="513">
                  <c:v>199.88856000000001</c:v>
                </c:pt>
                <c:pt idx="514">
                  <c:v>199.88856000000001</c:v>
                </c:pt>
                <c:pt idx="515">
                  <c:v>199.88856000000001</c:v>
                </c:pt>
                <c:pt idx="516">
                  <c:v>199.88856000000001</c:v>
                </c:pt>
                <c:pt idx="517">
                  <c:v>199.88856000000001</c:v>
                </c:pt>
                <c:pt idx="518">
                  <c:v>199.88856000000001</c:v>
                </c:pt>
                <c:pt idx="519">
                  <c:v>199.88856000000001</c:v>
                </c:pt>
                <c:pt idx="520">
                  <c:v>199.88856000000001</c:v>
                </c:pt>
                <c:pt idx="521">
                  <c:v>199.88856000000001</c:v>
                </c:pt>
                <c:pt idx="522">
                  <c:v>199.88856000000001</c:v>
                </c:pt>
                <c:pt idx="523">
                  <c:v>199.88856000000001</c:v>
                </c:pt>
                <c:pt idx="524">
                  <c:v>199.88856000000001</c:v>
                </c:pt>
                <c:pt idx="525">
                  <c:v>199.88856000000001</c:v>
                </c:pt>
                <c:pt idx="526">
                  <c:v>199.88856000000001</c:v>
                </c:pt>
                <c:pt idx="527">
                  <c:v>199.88856000000001</c:v>
                </c:pt>
                <c:pt idx="528">
                  <c:v>199.88856000000001</c:v>
                </c:pt>
                <c:pt idx="529">
                  <c:v>199.88856000000001</c:v>
                </c:pt>
                <c:pt idx="530">
                  <c:v>199.88856000000001</c:v>
                </c:pt>
                <c:pt idx="531">
                  <c:v>199.88856000000001</c:v>
                </c:pt>
                <c:pt idx="532">
                  <c:v>199.88856000000001</c:v>
                </c:pt>
                <c:pt idx="533">
                  <c:v>199.88856000000001</c:v>
                </c:pt>
                <c:pt idx="534">
                  <c:v>199.88856000000001</c:v>
                </c:pt>
                <c:pt idx="535">
                  <c:v>199.88856000000001</c:v>
                </c:pt>
                <c:pt idx="536">
                  <c:v>199.88856000000001</c:v>
                </c:pt>
                <c:pt idx="537">
                  <c:v>199.88856000000001</c:v>
                </c:pt>
                <c:pt idx="538">
                  <c:v>199.88856000000001</c:v>
                </c:pt>
                <c:pt idx="539">
                  <c:v>199.88856000000001</c:v>
                </c:pt>
                <c:pt idx="540">
                  <c:v>199.88856000000001</c:v>
                </c:pt>
                <c:pt idx="541">
                  <c:v>199.88856000000001</c:v>
                </c:pt>
                <c:pt idx="542">
                  <c:v>199.88856000000001</c:v>
                </c:pt>
                <c:pt idx="543">
                  <c:v>199.88856000000001</c:v>
                </c:pt>
                <c:pt idx="544">
                  <c:v>199.88856000000001</c:v>
                </c:pt>
                <c:pt idx="545">
                  <c:v>199.88856000000001</c:v>
                </c:pt>
                <c:pt idx="546">
                  <c:v>199.88856000000001</c:v>
                </c:pt>
                <c:pt idx="547">
                  <c:v>199.88856000000001</c:v>
                </c:pt>
                <c:pt idx="548">
                  <c:v>199.88856000000001</c:v>
                </c:pt>
                <c:pt idx="549">
                  <c:v>199.88856000000001</c:v>
                </c:pt>
                <c:pt idx="550">
                  <c:v>199.88856000000001</c:v>
                </c:pt>
                <c:pt idx="551">
                  <c:v>199.88856000000001</c:v>
                </c:pt>
                <c:pt idx="552">
                  <c:v>199.88856000000001</c:v>
                </c:pt>
                <c:pt idx="553">
                  <c:v>199.88856000000001</c:v>
                </c:pt>
                <c:pt idx="554">
                  <c:v>199.88856000000001</c:v>
                </c:pt>
                <c:pt idx="555">
                  <c:v>199.88856000000001</c:v>
                </c:pt>
                <c:pt idx="556">
                  <c:v>199.88856000000001</c:v>
                </c:pt>
                <c:pt idx="557">
                  <c:v>199.88856000000001</c:v>
                </c:pt>
                <c:pt idx="558">
                  <c:v>199.88856000000001</c:v>
                </c:pt>
                <c:pt idx="559">
                  <c:v>199.88856000000001</c:v>
                </c:pt>
                <c:pt idx="560">
                  <c:v>199.88856000000001</c:v>
                </c:pt>
                <c:pt idx="561">
                  <c:v>199.88856000000001</c:v>
                </c:pt>
                <c:pt idx="562">
                  <c:v>199.88856000000001</c:v>
                </c:pt>
                <c:pt idx="563">
                  <c:v>199.88856000000001</c:v>
                </c:pt>
                <c:pt idx="564">
                  <c:v>199.88856000000001</c:v>
                </c:pt>
                <c:pt idx="565">
                  <c:v>199.88856000000001</c:v>
                </c:pt>
                <c:pt idx="566">
                  <c:v>199.88856000000001</c:v>
                </c:pt>
                <c:pt idx="567">
                  <c:v>199.88856000000001</c:v>
                </c:pt>
                <c:pt idx="568">
                  <c:v>199.88856000000001</c:v>
                </c:pt>
                <c:pt idx="569">
                  <c:v>199.88856000000001</c:v>
                </c:pt>
                <c:pt idx="570">
                  <c:v>199.88856000000001</c:v>
                </c:pt>
                <c:pt idx="571">
                  <c:v>199.88856000000001</c:v>
                </c:pt>
                <c:pt idx="572">
                  <c:v>199.88856000000001</c:v>
                </c:pt>
                <c:pt idx="573">
                  <c:v>199.88856000000001</c:v>
                </c:pt>
                <c:pt idx="574">
                  <c:v>199.88856000000001</c:v>
                </c:pt>
                <c:pt idx="575">
                  <c:v>199.88856000000001</c:v>
                </c:pt>
                <c:pt idx="576">
                  <c:v>199.88856000000001</c:v>
                </c:pt>
                <c:pt idx="577">
                  <c:v>199.88856000000001</c:v>
                </c:pt>
                <c:pt idx="578">
                  <c:v>199.88856000000001</c:v>
                </c:pt>
                <c:pt idx="579">
                  <c:v>199.88856000000001</c:v>
                </c:pt>
                <c:pt idx="580">
                  <c:v>199.88856000000001</c:v>
                </c:pt>
                <c:pt idx="581">
                  <c:v>199.88856000000001</c:v>
                </c:pt>
                <c:pt idx="582">
                  <c:v>199.88856000000001</c:v>
                </c:pt>
                <c:pt idx="583">
                  <c:v>199.88856000000001</c:v>
                </c:pt>
                <c:pt idx="584">
                  <c:v>199.88856000000001</c:v>
                </c:pt>
                <c:pt idx="585">
                  <c:v>199.88856000000001</c:v>
                </c:pt>
                <c:pt idx="586">
                  <c:v>199.88856000000001</c:v>
                </c:pt>
                <c:pt idx="587">
                  <c:v>199.88856000000001</c:v>
                </c:pt>
                <c:pt idx="588">
                  <c:v>199.88856000000001</c:v>
                </c:pt>
                <c:pt idx="589">
                  <c:v>199.88856000000001</c:v>
                </c:pt>
                <c:pt idx="590">
                  <c:v>199.88856000000001</c:v>
                </c:pt>
                <c:pt idx="591">
                  <c:v>199.88856000000001</c:v>
                </c:pt>
                <c:pt idx="592">
                  <c:v>199.88856000000001</c:v>
                </c:pt>
                <c:pt idx="593">
                  <c:v>199.88856000000001</c:v>
                </c:pt>
                <c:pt idx="594">
                  <c:v>199.88856000000001</c:v>
                </c:pt>
                <c:pt idx="595">
                  <c:v>199.88856000000001</c:v>
                </c:pt>
                <c:pt idx="596">
                  <c:v>199.88856000000001</c:v>
                </c:pt>
                <c:pt idx="597">
                  <c:v>199.88856000000001</c:v>
                </c:pt>
                <c:pt idx="598">
                  <c:v>199.88856000000001</c:v>
                </c:pt>
                <c:pt idx="599">
                  <c:v>199.88856000000001</c:v>
                </c:pt>
                <c:pt idx="600">
                  <c:v>199.88856000000001</c:v>
                </c:pt>
                <c:pt idx="601">
                  <c:v>199.88856000000001</c:v>
                </c:pt>
                <c:pt idx="602">
                  <c:v>199.88856000000001</c:v>
                </c:pt>
                <c:pt idx="603">
                  <c:v>199.88856000000001</c:v>
                </c:pt>
                <c:pt idx="604">
                  <c:v>199.88856000000001</c:v>
                </c:pt>
                <c:pt idx="605">
                  <c:v>199.88856000000001</c:v>
                </c:pt>
                <c:pt idx="606">
                  <c:v>199.88856000000001</c:v>
                </c:pt>
                <c:pt idx="607">
                  <c:v>199.88856000000001</c:v>
                </c:pt>
                <c:pt idx="608">
                  <c:v>199.88856000000001</c:v>
                </c:pt>
                <c:pt idx="609">
                  <c:v>199.88856000000001</c:v>
                </c:pt>
                <c:pt idx="610">
                  <c:v>199.88856000000001</c:v>
                </c:pt>
                <c:pt idx="611">
                  <c:v>199.88856000000001</c:v>
                </c:pt>
                <c:pt idx="612">
                  <c:v>199.88856000000001</c:v>
                </c:pt>
                <c:pt idx="613">
                  <c:v>199.88856000000001</c:v>
                </c:pt>
                <c:pt idx="614">
                  <c:v>199.88856000000001</c:v>
                </c:pt>
                <c:pt idx="615">
                  <c:v>199.88856000000001</c:v>
                </c:pt>
                <c:pt idx="616">
                  <c:v>199.88856000000001</c:v>
                </c:pt>
                <c:pt idx="617">
                  <c:v>199.88856000000001</c:v>
                </c:pt>
                <c:pt idx="618">
                  <c:v>199.88856000000001</c:v>
                </c:pt>
                <c:pt idx="619">
                  <c:v>199.88856000000001</c:v>
                </c:pt>
                <c:pt idx="620">
                  <c:v>199.88856000000001</c:v>
                </c:pt>
                <c:pt idx="621">
                  <c:v>199.88856000000001</c:v>
                </c:pt>
                <c:pt idx="622">
                  <c:v>199.88856000000001</c:v>
                </c:pt>
                <c:pt idx="623">
                  <c:v>199.88856000000001</c:v>
                </c:pt>
                <c:pt idx="624">
                  <c:v>199.88856000000001</c:v>
                </c:pt>
                <c:pt idx="625">
                  <c:v>199.88856000000001</c:v>
                </c:pt>
                <c:pt idx="626">
                  <c:v>199.88856000000001</c:v>
                </c:pt>
                <c:pt idx="627">
                  <c:v>199.88856000000001</c:v>
                </c:pt>
                <c:pt idx="628">
                  <c:v>199.88856000000001</c:v>
                </c:pt>
                <c:pt idx="629">
                  <c:v>199.88856000000001</c:v>
                </c:pt>
                <c:pt idx="630">
                  <c:v>199.88856000000001</c:v>
                </c:pt>
                <c:pt idx="631">
                  <c:v>199.88856000000001</c:v>
                </c:pt>
                <c:pt idx="632">
                  <c:v>199.88856000000001</c:v>
                </c:pt>
                <c:pt idx="633">
                  <c:v>199.88856000000001</c:v>
                </c:pt>
                <c:pt idx="634">
                  <c:v>199.88856000000001</c:v>
                </c:pt>
                <c:pt idx="635">
                  <c:v>199.88856000000001</c:v>
                </c:pt>
                <c:pt idx="636">
                  <c:v>199.88856000000001</c:v>
                </c:pt>
                <c:pt idx="637">
                  <c:v>199.88856000000001</c:v>
                </c:pt>
                <c:pt idx="638">
                  <c:v>199.88856000000001</c:v>
                </c:pt>
                <c:pt idx="639">
                  <c:v>199.88856000000001</c:v>
                </c:pt>
                <c:pt idx="640">
                  <c:v>199.88856000000001</c:v>
                </c:pt>
                <c:pt idx="641">
                  <c:v>199.88856000000001</c:v>
                </c:pt>
                <c:pt idx="642">
                  <c:v>199.88856000000001</c:v>
                </c:pt>
                <c:pt idx="643">
                  <c:v>199.88856000000001</c:v>
                </c:pt>
                <c:pt idx="644">
                  <c:v>199.88856000000001</c:v>
                </c:pt>
                <c:pt idx="645">
                  <c:v>199.88856000000001</c:v>
                </c:pt>
                <c:pt idx="646">
                  <c:v>199.88856000000001</c:v>
                </c:pt>
                <c:pt idx="647">
                  <c:v>199.88856000000001</c:v>
                </c:pt>
                <c:pt idx="648">
                  <c:v>199.88856000000001</c:v>
                </c:pt>
                <c:pt idx="649">
                  <c:v>199.88856000000001</c:v>
                </c:pt>
                <c:pt idx="650">
                  <c:v>199.88856000000001</c:v>
                </c:pt>
                <c:pt idx="651">
                  <c:v>199.88856000000001</c:v>
                </c:pt>
                <c:pt idx="652">
                  <c:v>199.88856000000001</c:v>
                </c:pt>
                <c:pt idx="653">
                  <c:v>199.88856000000001</c:v>
                </c:pt>
                <c:pt idx="654">
                  <c:v>199.88856000000001</c:v>
                </c:pt>
                <c:pt idx="655">
                  <c:v>199.88856000000001</c:v>
                </c:pt>
                <c:pt idx="656">
                  <c:v>199.88856000000001</c:v>
                </c:pt>
                <c:pt idx="657">
                  <c:v>199.88856000000001</c:v>
                </c:pt>
                <c:pt idx="658">
                  <c:v>199.88856000000001</c:v>
                </c:pt>
                <c:pt idx="659">
                  <c:v>199.88856000000001</c:v>
                </c:pt>
                <c:pt idx="660">
                  <c:v>199.88856000000001</c:v>
                </c:pt>
                <c:pt idx="661">
                  <c:v>199.88856000000001</c:v>
                </c:pt>
                <c:pt idx="662">
                  <c:v>199.88856000000001</c:v>
                </c:pt>
                <c:pt idx="663">
                  <c:v>199.88856000000001</c:v>
                </c:pt>
                <c:pt idx="664">
                  <c:v>199.88856000000001</c:v>
                </c:pt>
                <c:pt idx="665">
                  <c:v>199.88856000000001</c:v>
                </c:pt>
                <c:pt idx="666">
                  <c:v>199.88856000000001</c:v>
                </c:pt>
                <c:pt idx="667">
                  <c:v>199.88856000000001</c:v>
                </c:pt>
                <c:pt idx="668">
                  <c:v>199.88856000000001</c:v>
                </c:pt>
                <c:pt idx="669">
                  <c:v>199.88856000000001</c:v>
                </c:pt>
                <c:pt idx="670">
                  <c:v>199.88856000000001</c:v>
                </c:pt>
                <c:pt idx="671">
                  <c:v>199.88856000000001</c:v>
                </c:pt>
                <c:pt idx="672">
                  <c:v>199.88856000000001</c:v>
                </c:pt>
                <c:pt idx="673">
                  <c:v>199.88856000000001</c:v>
                </c:pt>
                <c:pt idx="674">
                  <c:v>199.88856000000001</c:v>
                </c:pt>
                <c:pt idx="675">
                  <c:v>199.88856000000001</c:v>
                </c:pt>
                <c:pt idx="676">
                  <c:v>199.88856000000001</c:v>
                </c:pt>
                <c:pt idx="677">
                  <c:v>199.88856000000001</c:v>
                </c:pt>
                <c:pt idx="678">
                  <c:v>199.88856000000001</c:v>
                </c:pt>
                <c:pt idx="679">
                  <c:v>199.88856000000001</c:v>
                </c:pt>
                <c:pt idx="680">
                  <c:v>199.88856000000001</c:v>
                </c:pt>
                <c:pt idx="681">
                  <c:v>199.88856000000001</c:v>
                </c:pt>
                <c:pt idx="682">
                  <c:v>199.88856000000001</c:v>
                </c:pt>
                <c:pt idx="683">
                  <c:v>199.88856000000001</c:v>
                </c:pt>
                <c:pt idx="684">
                  <c:v>199.88856000000001</c:v>
                </c:pt>
                <c:pt idx="685">
                  <c:v>199.88856000000001</c:v>
                </c:pt>
                <c:pt idx="686">
                  <c:v>199.88856000000001</c:v>
                </c:pt>
                <c:pt idx="687">
                  <c:v>199.88856000000001</c:v>
                </c:pt>
                <c:pt idx="688">
                  <c:v>199.88856000000001</c:v>
                </c:pt>
                <c:pt idx="689">
                  <c:v>199.88856000000001</c:v>
                </c:pt>
                <c:pt idx="690">
                  <c:v>199.88856000000001</c:v>
                </c:pt>
                <c:pt idx="691">
                  <c:v>199.88856000000001</c:v>
                </c:pt>
                <c:pt idx="692">
                  <c:v>199.88856000000001</c:v>
                </c:pt>
                <c:pt idx="693">
                  <c:v>199.88856000000001</c:v>
                </c:pt>
                <c:pt idx="694">
                  <c:v>199.88856000000001</c:v>
                </c:pt>
                <c:pt idx="695">
                  <c:v>199.88856000000001</c:v>
                </c:pt>
                <c:pt idx="696">
                  <c:v>199.88856000000001</c:v>
                </c:pt>
                <c:pt idx="697">
                  <c:v>199.88856000000001</c:v>
                </c:pt>
                <c:pt idx="698">
                  <c:v>199.88856000000001</c:v>
                </c:pt>
                <c:pt idx="699">
                  <c:v>199.88856000000001</c:v>
                </c:pt>
                <c:pt idx="700">
                  <c:v>199.88856000000001</c:v>
                </c:pt>
                <c:pt idx="701">
                  <c:v>199.88856000000001</c:v>
                </c:pt>
                <c:pt idx="702">
                  <c:v>199.88856000000001</c:v>
                </c:pt>
                <c:pt idx="703">
                  <c:v>199.88856000000001</c:v>
                </c:pt>
                <c:pt idx="704">
                  <c:v>199.88856000000001</c:v>
                </c:pt>
                <c:pt idx="705">
                  <c:v>199.88856000000001</c:v>
                </c:pt>
                <c:pt idx="706">
                  <c:v>199.88856000000001</c:v>
                </c:pt>
                <c:pt idx="707">
                  <c:v>199.88856000000001</c:v>
                </c:pt>
                <c:pt idx="708">
                  <c:v>199.88856000000001</c:v>
                </c:pt>
                <c:pt idx="709">
                  <c:v>199.88856000000001</c:v>
                </c:pt>
                <c:pt idx="710">
                  <c:v>199.88856000000001</c:v>
                </c:pt>
                <c:pt idx="711">
                  <c:v>199.88856000000001</c:v>
                </c:pt>
                <c:pt idx="712">
                  <c:v>199.88856000000001</c:v>
                </c:pt>
                <c:pt idx="713">
                  <c:v>199.88856000000001</c:v>
                </c:pt>
                <c:pt idx="714">
                  <c:v>199.88856000000001</c:v>
                </c:pt>
                <c:pt idx="715">
                  <c:v>199.88856000000001</c:v>
                </c:pt>
                <c:pt idx="716">
                  <c:v>199.88856000000001</c:v>
                </c:pt>
                <c:pt idx="717">
                  <c:v>199.88856000000001</c:v>
                </c:pt>
                <c:pt idx="718">
                  <c:v>199.88856000000001</c:v>
                </c:pt>
                <c:pt idx="719">
                  <c:v>199.88856000000001</c:v>
                </c:pt>
                <c:pt idx="720">
                  <c:v>199.88856000000001</c:v>
                </c:pt>
                <c:pt idx="721">
                  <c:v>199.88856000000001</c:v>
                </c:pt>
                <c:pt idx="722">
                  <c:v>199.88856000000001</c:v>
                </c:pt>
                <c:pt idx="723">
                  <c:v>199.88856000000001</c:v>
                </c:pt>
                <c:pt idx="724">
                  <c:v>199.88856000000001</c:v>
                </c:pt>
                <c:pt idx="725">
                  <c:v>199.88856000000001</c:v>
                </c:pt>
                <c:pt idx="726">
                  <c:v>199.88856000000001</c:v>
                </c:pt>
                <c:pt idx="727">
                  <c:v>199.88856000000001</c:v>
                </c:pt>
                <c:pt idx="728">
                  <c:v>199.88856000000001</c:v>
                </c:pt>
                <c:pt idx="729">
                  <c:v>199.88856000000001</c:v>
                </c:pt>
                <c:pt idx="730">
                  <c:v>199.88856000000001</c:v>
                </c:pt>
                <c:pt idx="731">
                  <c:v>199.88856000000001</c:v>
                </c:pt>
                <c:pt idx="732">
                  <c:v>199.88856000000001</c:v>
                </c:pt>
                <c:pt idx="733">
                  <c:v>199.88856000000001</c:v>
                </c:pt>
                <c:pt idx="734">
                  <c:v>199.88856000000001</c:v>
                </c:pt>
                <c:pt idx="735">
                  <c:v>199.88856000000001</c:v>
                </c:pt>
                <c:pt idx="736">
                  <c:v>199.88856000000001</c:v>
                </c:pt>
                <c:pt idx="737">
                  <c:v>199.88856000000001</c:v>
                </c:pt>
                <c:pt idx="738">
                  <c:v>199.88856000000001</c:v>
                </c:pt>
                <c:pt idx="739">
                  <c:v>199.88856000000001</c:v>
                </c:pt>
                <c:pt idx="740">
                  <c:v>199.88856000000001</c:v>
                </c:pt>
                <c:pt idx="741">
                  <c:v>199.88856000000001</c:v>
                </c:pt>
                <c:pt idx="742">
                  <c:v>199.88856000000001</c:v>
                </c:pt>
                <c:pt idx="743">
                  <c:v>199.88856000000001</c:v>
                </c:pt>
                <c:pt idx="744">
                  <c:v>199.88856000000001</c:v>
                </c:pt>
                <c:pt idx="745">
                  <c:v>199.88856000000001</c:v>
                </c:pt>
                <c:pt idx="746">
                  <c:v>199.88856000000001</c:v>
                </c:pt>
                <c:pt idx="747">
                  <c:v>199.88856000000001</c:v>
                </c:pt>
                <c:pt idx="748">
                  <c:v>199.88856000000001</c:v>
                </c:pt>
                <c:pt idx="749">
                  <c:v>199.88856000000001</c:v>
                </c:pt>
                <c:pt idx="750">
                  <c:v>199.88856000000001</c:v>
                </c:pt>
                <c:pt idx="751">
                  <c:v>199.88856000000001</c:v>
                </c:pt>
                <c:pt idx="752">
                  <c:v>199.88856000000001</c:v>
                </c:pt>
                <c:pt idx="753">
                  <c:v>199.88856000000001</c:v>
                </c:pt>
                <c:pt idx="754">
                  <c:v>199.88856000000001</c:v>
                </c:pt>
                <c:pt idx="755">
                  <c:v>199.88856000000001</c:v>
                </c:pt>
                <c:pt idx="756">
                  <c:v>199.88856000000001</c:v>
                </c:pt>
                <c:pt idx="757">
                  <c:v>199.88856000000001</c:v>
                </c:pt>
                <c:pt idx="758">
                  <c:v>199.88856000000001</c:v>
                </c:pt>
                <c:pt idx="759">
                  <c:v>199.88856000000001</c:v>
                </c:pt>
                <c:pt idx="760">
                  <c:v>199.88856000000001</c:v>
                </c:pt>
                <c:pt idx="761">
                  <c:v>199.88856000000001</c:v>
                </c:pt>
                <c:pt idx="762">
                  <c:v>199.88856000000001</c:v>
                </c:pt>
                <c:pt idx="763">
                  <c:v>199.88856000000001</c:v>
                </c:pt>
                <c:pt idx="764">
                  <c:v>199.88856000000001</c:v>
                </c:pt>
                <c:pt idx="765">
                  <c:v>199.88856000000001</c:v>
                </c:pt>
                <c:pt idx="766">
                  <c:v>199.88856000000001</c:v>
                </c:pt>
                <c:pt idx="767">
                  <c:v>199.88856000000001</c:v>
                </c:pt>
                <c:pt idx="768">
                  <c:v>199.88856000000001</c:v>
                </c:pt>
                <c:pt idx="769">
                  <c:v>199.88856000000001</c:v>
                </c:pt>
                <c:pt idx="770">
                  <c:v>199.88856000000001</c:v>
                </c:pt>
                <c:pt idx="771">
                  <c:v>199.88856000000001</c:v>
                </c:pt>
                <c:pt idx="772">
                  <c:v>199.88856000000001</c:v>
                </c:pt>
                <c:pt idx="773">
                  <c:v>199.88856000000001</c:v>
                </c:pt>
                <c:pt idx="774">
                  <c:v>199.88856000000001</c:v>
                </c:pt>
                <c:pt idx="775">
                  <c:v>199.88856000000001</c:v>
                </c:pt>
                <c:pt idx="776">
                  <c:v>199.88856000000001</c:v>
                </c:pt>
                <c:pt idx="777">
                  <c:v>199.88856000000001</c:v>
                </c:pt>
                <c:pt idx="778">
                  <c:v>199.88856000000001</c:v>
                </c:pt>
                <c:pt idx="779">
                  <c:v>199.88856000000001</c:v>
                </c:pt>
                <c:pt idx="780">
                  <c:v>199.88856000000001</c:v>
                </c:pt>
                <c:pt idx="781">
                  <c:v>199.88856000000001</c:v>
                </c:pt>
                <c:pt idx="782">
                  <c:v>199.88856000000001</c:v>
                </c:pt>
                <c:pt idx="783">
                  <c:v>199.88856000000001</c:v>
                </c:pt>
                <c:pt idx="784">
                  <c:v>199.88856000000001</c:v>
                </c:pt>
                <c:pt idx="785">
                  <c:v>199.88856000000001</c:v>
                </c:pt>
                <c:pt idx="786">
                  <c:v>199.88856000000001</c:v>
                </c:pt>
                <c:pt idx="787">
                  <c:v>199.88856000000001</c:v>
                </c:pt>
                <c:pt idx="788">
                  <c:v>199.88856000000001</c:v>
                </c:pt>
                <c:pt idx="789">
                  <c:v>199.88856000000001</c:v>
                </c:pt>
                <c:pt idx="790">
                  <c:v>199.88856000000001</c:v>
                </c:pt>
                <c:pt idx="791">
                  <c:v>199.88856000000001</c:v>
                </c:pt>
                <c:pt idx="792">
                  <c:v>199.88856000000001</c:v>
                </c:pt>
                <c:pt idx="793">
                  <c:v>199.88856000000001</c:v>
                </c:pt>
                <c:pt idx="794">
                  <c:v>199.88856000000001</c:v>
                </c:pt>
                <c:pt idx="795">
                  <c:v>199.88856000000001</c:v>
                </c:pt>
                <c:pt idx="796">
                  <c:v>199.88856000000001</c:v>
                </c:pt>
                <c:pt idx="797">
                  <c:v>199.88856000000001</c:v>
                </c:pt>
                <c:pt idx="798">
                  <c:v>199.88856000000001</c:v>
                </c:pt>
                <c:pt idx="799">
                  <c:v>199.88856000000001</c:v>
                </c:pt>
                <c:pt idx="800">
                  <c:v>199.88856000000001</c:v>
                </c:pt>
                <c:pt idx="801">
                  <c:v>199.88856000000001</c:v>
                </c:pt>
                <c:pt idx="802">
                  <c:v>199.88856000000001</c:v>
                </c:pt>
                <c:pt idx="803">
                  <c:v>199.88856000000001</c:v>
                </c:pt>
                <c:pt idx="804">
                  <c:v>199.88856000000001</c:v>
                </c:pt>
                <c:pt idx="805">
                  <c:v>199.88856000000001</c:v>
                </c:pt>
                <c:pt idx="806">
                  <c:v>199.88856000000001</c:v>
                </c:pt>
                <c:pt idx="807">
                  <c:v>199.88856000000001</c:v>
                </c:pt>
                <c:pt idx="808">
                  <c:v>199.88856000000001</c:v>
                </c:pt>
                <c:pt idx="809">
                  <c:v>199.88856000000001</c:v>
                </c:pt>
                <c:pt idx="810">
                  <c:v>199.88856000000001</c:v>
                </c:pt>
                <c:pt idx="811">
                  <c:v>199.88856000000001</c:v>
                </c:pt>
                <c:pt idx="812">
                  <c:v>199.88856000000001</c:v>
                </c:pt>
                <c:pt idx="813">
                  <c:v>199.88856000000001</c:v>
                </c:pt>
                <c:pt idx="814">
                  <c:v>199.88856000000001</c:v>
                </c:pt>
                <c:pt idx="815">
                  <c:v>199.88856000000001</c:v>
                </c:pt>
                <c:pt idx="816">
                  <c:v>199.88856000000001</c:v>
                </c:pt>
                <c:pt idx="817">
                  <c:v>199.88856000000001</c:v>
                </c:pt>
                <c:pt idx="818">
                  <c:v>199.88856000000001</c:v>
                </c:pt>
                <c:pt idx="819">
                  <c:v>199.88856000000001</c:v>
                </c:pt>
                <c:pt idx="820">
                  <c:v>199.88856000000001</c:v>
                </c:pt>
                <c:pt idx="821">
                  <c:v>199.88856000000001</c:v>
                </c:pt>
                <c:pt idx="822">
                  <c:v>199.88856000000001</c:v>
                </c:pt>
                <c:pt idx="823">
                  <c:v>199.88856000000001</c:v>
                </c:pt>
                <c:pt idx="824">
                  <c:v>199.88856000000001</c:v>
                </c:pt>
                <c:pt idx="825">
                  <c:v>199.88856000000001</c:v>
                </c:pt>
                <c:pt idx="826">
                  <c:v>199.88856000000001</c:v>
                </c:pt>
                <c:pt idx="827">
                  <c:v>199.88856000000001</c:v>
                </c:pt>
                <c:pt idx="828">
                  <c:v>199.88856000000001</c:v>
                </c:pt>
                <c:pt idx="829">
                  <c:v>199.88856000000001</c:v>
                </c:pt>
                <c:pt idx="830">
                  <c:v>199.88856000000001</c:v>
                </c:pt>
                <c:pt idx="831">
                  <c:v>199.88856000000001</c:v>
                </c:pt>
                <c:pt idx="832">
                  <c:v>199.88856000000001</c:v>
                </c:pt>
                <c:pt idx="833">
                  <c:v>199.88856000000001</c:v>
                </c:pt>
                <c:pt idx="834">
                  <c:v>199.88856000000001</c:v>
                </c:pt>
                <c:pt idx="835">
                  <c:v>199.88856000000001</c:v>
                </c:pt>
                <c:pt idx="836">
                  <c:v>199.88856000000001</c:v>
                </c:pt>
                <c:pt idx="837">
                  <c:v>199.88856000000001</c:v>
                </c:pt>
                <c:pt idx="838">
                  <c:v>199.88856000000001</c:v>
                </c:pt>
                <c:pt idx="839">
                  <c:v>199.88856000000001</c:v>
                </c:pt>
                <c:pt idx="840">
                  <c:v>199.88856000000001</c:v>
                </c:pt>
                <c:pt idx="841">
                  <c:v>199.88856000000001</c:v>
                </c:pt>
                <c:pt idx="842">
                  <c:v>199.88856000000001</c:v>
                </c:pt>
                <c:pt idx="843">
                  <c:v>199.88856000000001</c:v>
                </c:pt>
                <c:pt idx="844">
                  <c:v>199.88856000000001</c:v>
                </c:pt>
                <c:pt idx="845">
                  <c:v>199.88856000000001</c:v>
                </c:pt>
                <c:pt idx="846">
                  <c:v>199.88856000000001</c:v>
                </c:pt>
                <c:pt idx="847">
                  <c:v>199.88856000000001</c:v>
                </c:pt>
                <c:pt idx="848">
                  <c:v>199.88856000000001</c:v>
                </c:pt>
                <c:pt idx="849">
                  <c:v>199.88856000000001</c:v>
                </c:pt>
                <c:pt idx="850">
                  <c:v>199.88856000000001</c:v>
                </c:pt>
                <c:pt idx="851">
                  <c:v>199.88856000000001</c:v>
                </c:pt>
                <c:pt idx="852">
                  <c:v>199.88856000000001</c:v>
                </c:pt>
                <c:pt idx="853">
                  <c:v>199.88856000000001</c:v>
                </c:pt>
                <c:pt idx="854">
                  <c:v>199.88856000000001</c:v>
                </c:pt>
                <c:pt idx="855">
                  <c:v>199.88856000000001</c:v>
                </c:pt>
                <c:pt idx="856">
                  <c:v>199.88856000000001</c:v>
                </c:pt>
                <c:pt idx="857">
                  <c:v>199.88856000000001</c:v>
                </c:pt>
                <c:pt idx="858">
                  <c:v>199.88856000000001</c:v>
                </c:pt>
                <c:pt idx="859">
                  <c:v>199.88856000000001</c:v>
                </c:pt>
                <c:pt idx="860">
                  <c:v>199.88856000000001</c:v>
                </c:pt>
                <c:pt idx="861">
                  <c:v>199.88856000000001</c:v>
                </c:pt>
                <c:pt idx="862">
                  <c:v>199.88856000000001</c:v>
                </c:pt>
                <c:pt idx="863">
                  <c:v>199.88856000000001</c:v>
                </c:pt>
                <c:pt idx="864">
                  <c:v>199.88856000000001</c:v>
                </c:pt>
                <c:pt idx="865">
                  <c:v>199.88856000000001</c:v>
                </c:pt>
                <c:pt idx="866">
                  <c:v>199.88856000000001</c:v>
                </c:pt>
                <c:pt idx="867">
                  <c:v>199.88856000000001</c:v>
                </c:pt>
                <c:pt idx="868">
                  <c:v>199.88856000000001</c:v>
                </c:pt>
                <c:pt idx="869">
                  <c:v>199.88856000000001</c:v>
                </c:pt>
                <c:pt idx="870">
                  <c:v>199.88856000000001</c:v>
                </c:pt>
                <c:pt idx="871">
                  <c:v>199.88856000000001</c:v>
                </c:pt>
                <c:pt idx="872">
                  <c:v>199.88856000000001</c:v>
                </c:pt>
                <c:pt idx="873">
                  <c:v>199.88856000000001</c:v>
                </c:pt>
                <c:pt idx="874">
                  <c:v>199.88856000000001</c:v>
                </c:pt>
                <c:pt idx="875">
                  <c:v>199.88856000000001</c:v>
                </c:pt>
                <c:pt idx="876">
                  <c:v>199.88856000000001</c:v>
                </c:pt>
                <c:pt idx="877">
                  <c:v>199.88856000000001</c:v>
                </c:pt>
                <c:pt idx="878">
                  <c:v>199.88856000000001</c:v>
                </c:pt>
                <c:pt idx="879">
                  <c:v>199.88856000000001</c:v>
                </c:pt>
                <c:pt idx="880">
                  <c:v>199.88856000000001</c:v>
                </c:pt>
                <c:pt idx="881">
                  <c:v>199.88856000000001</c:v>
                </c:pt>
                <c:pt idx="882">
                  <c:v>199.88856000000001</c:v>
                </c:pt>
                <c:pt idx="883">
                  <c:v>199.88856000000001</c:v>
                </c:pt>
                <c:pt idx="884">
                  <c:v>199.88856000000001</c:v>
                </c:pt>
                <c:pt idx="885">
                  <c:v>199.88856000000001</c:v>
                </c:pt>
                <c:pt idx="886">
                  <c:v>199.88856000000001</c:v>
                </c:pt>
                <c:pt idx="887">
                  <c:v>199.88856000000001</c:v>
                </c:pt>
                <c:pt idx="888">
                  <c:v>199.88856000000001</c:v>
                </c:pt>
                <c:pt idx="889">
                  <c:v>199.88856000000001</c:v>
                </c:pt>
                <c:pt idx="890">
                  <c:v>199.88856000000001</c:v>
                </c:pt>
                <c:pt idx="891">
                  <c:v>199.88856000000001</c:v>
                </c:pt>
                <c:pt idx="892">
                  <c:v>199.88856000000001</c:v>
                </c:pt>
                <c:pt idx="893">
                  <c:v>199.88856000000001</c:v>
                </c:pt>
                <c:pt idx="894">
                  <c:v>199.88856000000001</c:v>
                </c:pt>
                <c:pt idx="895">
                  <c:v>199.88856000000001</c:v>
                </c:pt>
                <c:pt idx="896">
                  <c:v>199.88856000000001</c:v>
                </c:pt>
                <c:pt idx="897">
                  <c:v>199.88856000000001</c:v>
                </c:pt>
                <c:pt idx="898">
                  <c:v>199.88856000000001</c:v>
                </c:pt>
                <c:pt idx="899">
                  <c:v>199.88856000000001</c:v>
                </c:pt>
                <c:pt idx="900">
                  <c:v>199.88856000000001</c:v>
                </c:pt>
                <c:pt idx="901">
                  <c:v>199.88856000000001</c:v>
                </c:pt>
                <c:pt idx="902">
                  <c:v>199.88856000000001</c:v>
                </c:pt>
                <c:pt idx="903">
                  <c:v>199.88856000000001</c:v>
                </c:pt>
                <c:pt idx="904">
                  <c:v>199.88856000000001</c:v>
                </c:pt>
                <c:pt idx="905">
                  <c:v>199.88856000000001</c:v>
                </c:pt>
                <c:pt idx="906">
                  <c:v>199.88856000000001</c:v>
                </c:pt>
                <c:pt idx="907">
                  <c:v>199.88856000000001</c:v>
                </c:pt>
                <c:pt idx="908">
                  <c:v>199.88856000000001</c:v>
                </c:pt>
                <c:pt idx="909">
                  <c:v>199.88856000000001</c:v>
                </c:pt>
                <c:pt idx="910">
                  <c:v>199.88856000000001</c:v>
                </c:pt>
                <c:pt idx="911">
                  <c:v>199.88856000000001</c:v>
                </c:pt>
                <c:pt idx="912">
                  <c:v>199.88856000000001</c:v>
                </c:pt>
                <c:pt idx="913">
                  <c:v>199.88856000000001</c:v>
                </c:pt>
                <c:pt idx="914">
                  <c:v>199.88856000000001</c:v>
                </c:pt>
                <c:pt idx="915">
                  <c:v>199.88856000000001</c:v>
                </c:pt>
                <c:pt idx="916">
                  <c:v>199.88856000000001</c:v>
                </c:pt>
                <c:pt idx="917">
                  <c:v>199.88856000000001</c:v>
                </c:pt>
                <c:pt idx="918">
                  <c:v>199.88856000000001</c:v>
                </c:pt>
                <c:pt idx="919">
                  <c:v>199.88856000000001</c:v>
                </c:pt>
                <c:pt idx="920">
                  <c:v>199.88856000000001</c:v>
                </c:pt>
                <c:pt idx="921">
                  <c:v>199.88856000000001</c:v>
                </c:pt>
                <c:pt idx="922">
                  <c:v>199.88856000000001</c:v>
                </c:pt>
                <c:pt idx="923">
                  <c:v>199.88856000000001</c:v>
                </c:pt>
                <c:pt idx="924">
                  <c:v>199.88856000000001</c:v>
                </c:pt>
                <c:pt idx="925">
                  <c:v>199.88856000000001</c:v>
                </c:pt>
                <c:pt idx="926">
                  <c:v>199.88856000000001</c:v>
                </c:pt>
                <c:pt idx="927">
                  <c:v>199.88856000000001</c:v>
                </c:pt>
                <c:pt idx="928">
                  <c:v>199.88856000000001</c:v>
                </c:pt>
                <c:pt idx="929">
                  <c:v>199.88856000000001</c:v>
                </c:pt>
                <c:pt idx="930">
                  <c:v>199.88856000000001</c:v>
                </c:pt>
                <c:pt idx="931">
                  <c:v>199.88856000000001</c:v>
                </c:pt>
                <c:pt idx="932">
                  <c:v>199.88856000000001</c:v>
                </c:pt>
                <c:pt idx="933">
                  <c:v>199.88856000000001</c:v>
                </c:pt>
                <c:pt idx="934">
                  <c:v>199.88856000000001</c:v>
                </c:pt>
                <c:pt idx="935">
                  <c:v>199.88856000000001</c:v>
                </c:pt>
                <c:pt idx="936">
                  <c:v>199.88856000000001</c:v>
                </c:pt>
                <c:pt idx="937">
                  <c:v>199.88856000000001</c:v>
                </c:pt>
                <c:pt idx="938">
                  <c:v>199.88856000000001</c:v>
                </c:pt>
                <c:pt idx="939">
                  <c:v>199.88856000000001</c:v>
                </c:pt>
                <c:pt idx="940">
                  <c:v>199.88856000000001</c:v>
                </c:pt>
                <c:pt idx="941">
                  <c:v>199.88856000000001</c:v>
                </c:pt>
                <c:pt idx="942">
                  <c:v>199.88856000000001</c:v>
                </c:pt>
                <c:pt idx="943">
                  <c:v>199.88856000000001</c:v>
                </c:pt>
                <c:pt idx="944">
                  <c:v>199.88856000000001</c:v>
                </c:pt>
                <c:pt idx="945">
                  <c:v>199.88856000000001</c:v>
                </c:pt>
                <c:pt idx="946">
                  <c:v>199.88856000000001</c:v>
                </c:pt>
                <c:pt idx="947">
                  <c:v>199.88856000000001</c:v>
                </c:pt>
                <c:pt idx="948">
                  <c:v>199.88856000000001</c:v>
                </c:pt>
                <c:pt idx="949">
                  <c:v>199.88856000000001</c:v>
                </c:pt>
                <c:pt idx="950">
                  <c:v>199.88856000000001</c:v>
                </c:pt>
                <c:pt idx="951">
                  <c:v>199.88856000000001</c:v>
                </c:pt>
                <c:pt idx="952">
                  <c:v>199.88856000000001</c:v>
                </c:pt>
                <c:pt idx="953">
                  <c:v>199.88856000000001</c:v>
                </c:pt>
                <c:pt idx="954">
                  <c:v>199.88856000000001</c:v>
                </c:pt>
                <c:pt idx="955">
                  <c:v>199.88856000000001</c:v>
                </c:pt>
                <c:pt idx="956">
                  <c:v>199.88856000000001</c:v>
                </c:pt>
                <c:pt idx="957">
                  <c:v>199.88856000000001</c:v>
                </c:pt>
                <c:pt idx="958">
                  <c:v>199.88856000000001</c:v>
                </c:pt>
                <c:pt idx="959">
                  <c:v>199.88856000000001</c:v>
                </c:pt>
                <c:pt idx="960">
                  <c:v>199.88856000000001</c:v>
                </c:pt>
                <c:pt idx="961">
                  <c:v>199.88856000000001</c:v>
                </c:pt>
                <c:pt idx="962">
                  <c:v>199.88856000000001</c:v>
                </c:pt>
                <c:pt idx="963">
                  <c:v>199.88856000000001</c:v>
                </c:pt>
                <c:pt idx="964">
                  <c:v>199.88856000000001</c:v>
                </c:pt>
                <c:pt idx="965">
                  <c:v>199.88856000000001</c:v>
                </c:pt>
                <c:pt idx="966">
                  <c:v>199.88856000000001</c:v>
                </c:pt>
                <c:pt idx="967">
                  <c:v>199.88856000000001</c:v>
                </c:pt>
                <c:pt idx="968">
                  <c:v>199.88856000000001</c:v>
                </c:pt>
                <c:pt idx="969">
                  <c:v>199.88856000000001</c:v>
                </c:pt>
                <c:pt idx="970">
                  <c:v>199.88856000000001</c:v>
                </c:pt>
                <c:pt idx="971">
                  <c:v>199.88856000000001</c:v>
                </c:pt>
                <c:pt idx="972">
                  <c:v>199.88856000000001</c:v>
                </c:pt>
                <c:pt idx="973">
                  <c:v>199.88856000000001</c:v>
                </c:pt>
                <c:pt idx="974">
                  <c:v>199.88856000000001</c:v>
                </c:pt>
                <c:pt idx="975">
                  <c:v>199.88856000000001</c:v>
                </c:pt>
                <c:pt idx="976">
                  <c:v>199.88856000000001</c:v>
                </c:pt>
                <c:pt idx="977">
                  <c:v>199.88856000000001</c:v>
                </c:pt>
                <c:pt idx="978">
                  <c:v>199.88856000000001</c:v>
                </c:pt>
                <c:pt idx="979">
                  <c:v>199.88856000000001</c:v>
                </c:pt>
                <c:pt idx="980">
                  <c:v>199.88856000000001</c:v>
                </c:pt>
                <c:pt idx="981">
                  <c:v>199.88856000000001</c:v>
                </c:pt>
                <c:pt idx="982">
                  <c:v>199.88856000000001</c:v>
                </c:pt>
                <c:pt idx="983">
                  <c:v>199.88856000000001</c:v>
                </c:pt>
                <c:pt idx="984">
                  <c:v>199.88856000000001</c:v>
                </c:pt>
                <c:pt idx="985">
                  <c:v>199.88856000000001</c:v>
                </c:pt>
                <c:pt idx="986">
                  <c:v>199.88856000000001</c:v>
                </c:pt>
                <c:pt idx="987">
                  <c:v>199.88856000000001</c:v>
                </c:pt>
                <c:pt idx="988">
                  <c:v>199.88856000000001</c:v>
                </c:pt>
                <c:pt idx="989">
                  <c:v>199.88856000000001</c:v>
                </c:pt>
                <c:pt idx="990">
                  <c:v>199.88856000000001</c:v>
                </c:pt>
                <c:pt idx="991">
                  <c:v>199.88856000000001</c:v>
                </c:pt>
                <c:pt idx="992">
                  <c:v>199.88856000000001</c:v>
                </c:pt>
                <c:pt idx="993">
                  <c:v>199.88856000000001</c:v>
                </c:pt>
                <c:pt idx="994">
                  <c:v>199.88856000000001</c:v>
                </c:pt>
                <c:pt idx="995">
                  <c:v>199.88856000000001</c:v>
                </c:pt>
                <c:pt idx="996">
                  <c:v>199.88856000000001</c:v>
                </c:pt>
                <c:pt idx="997">
                  <c:v>199.88856000000001</c:v>
                </c:pt>
                <c:pt idx="998">
                  <c:v>199.88856000000001</c:v>
                </c:pt>
                <c:pt idx="999">
                  <c:v>199.88856000000001</c:v>
                </c:pt>
                <c:pt idx="1000">
                  <c:v>199.88856000000001</c:v>
                </c:pt>
                <c:pt idx="1001">
                  <c:v>199.88856000000001</c:v>
                </c:pt>
                <c:pt idx="1002">
                  <c:v>199.88856000000001</c:v>
                </c:pt>
                <c:pt idx="1003">
                  <c:v>199.88856000000001</c:v>
                </c:pt>
                <c:pt idx="1004">
                  <c:v>199.88856000000001</c:v>
                </c:pt>
                <c:pt idx="1005">
                  <c:v>199.88856000000001</c:v>
                </c:pt>
                <c:pt idx="1006">
                  <c:v>199.88856000000001</c:v>
                </c:pt>
                <c:pt idx="1007">
                  <c:v>199.88856000000001</c:v>
                </c:pt>
                <c:pt idx="1008">
                  <c:v>199.88856000000001</c:v>
                </c:pt>
                <c:pt idx="1009">
                  <c:v>199.88856000000001</c:v>
                </c:pt>
                <c:pt idx="1010">
                  <c:v>199.88856000000001</c:v>
                </c:pt>
                <c:pt idx="1011">
                  <c:v>199.88856000000001</c:v>
                </c:pt>
                <c:pt idx="1012">
                  <c:v>199.88856000000001</c:v>
                </c:pt>
                <c:pt idx="1013">
                  <c:v>199.88856000000001</c:v>
                </c:pt>
                <c:pt idx="1014">
                  <c:v>199.88856000000001</c:v>
                </c:pt>
                <c:pt idx="1015">
                  <c:v>199.88856000000001</c:v>
                </c:pt>
                <c:pt idx="1016">
                  <c:v>199.88856000000001</c:v>
                </c:pt>
                <c:pt idx="1017">
                  <c:v>199.88856000000001</c:v>
                </c:pt>
                <c:pt idx="1018">
                  <c:v>199.88856000000001</c:v>
                </c:pt>
                <c:pt idx="1019">
                  <c:v>199.88856000000001</c:v>
                </c:pt>
                <c:pt idx="1020">
                  <c:v>199.88856000000001</c:v>
                </c:pt>
                <c:pt idx="1021">
                  <c:v>199.88856000000001</c:v>
                </c:pt>
                <c:pt idx="1022">
                  <c:v>199.88856000000001</c:v>
                </c:pt>
                <c:pt idx="1023">
                  <c:v>199.88856000000001</c:v>
                </c:pt>
                <c:pt idx="1024">
                  <c:v>199.88856000000001</c:v>
                </c:pt>
                <c:pt idx="1025">
                  <c:v>199.88856000000001</c:v>
                </c:pt>
                <c:pt idx="1026">
                  <c:v>199.88856000000001</c:v>
                </c:pt>
                <c:pt idx="1027">
                  <c:v>199.88856000000001</c:v>
                </c:pt>
                <c:pt idx="1028">
                  <c:v>199.88856000000001</c:v>
                </c:pt>
                <c:pt idx="1029">
                  <c:v>199.88856000000001</c:v>
                </c:pt>
                <c:pt idx="1030">
                  <c:v>199.88856000000001</c:v>
                </c:pt>
                <c:pt idx="1031">
                  <c:v>199.88856000000001</c:v>
                </c:pt>
                <c:pt idx="1032">
                  <c:v>199.88856000000001</c:v>
                </c:pt>
                <c:pt idx="1033">
                  <c:v>199.88856000000001</c:v>
                </c:pt>
                <c:pt idx="1034">
                  <c:v>199.88856000000001</c:v>
                </c:pt>
                <c:pt idx="1035">
                  <c:v>199.88856000000001</c:v>
                </c:pt>
                <c:pt idx="1036">
                  <c:v>199.88856000000001</c:v>
                </c:pt>
                <c:pt idx="1037">
                  <c:v>199.88856000000001</c:v>
                </c:pt>
                <c:pt idx="1038">
                  <c:v>199.88856000000001</c:v>
                </c:pt>
                <c:pt idx="1039">
                  <c:v>199.88856000000001</c:v>
                </c:pt>
                <c:pt idx="1040">
                  <c:v>199.88856000000001</c:v>
                </c:pt>
                <c:pt idx="1041">
                  <c:v>199.88856000000001</c:v>
                </c:pt>
                <c:pt idx="1042">
                  <c:v>199.88856000000001</c:v>
                </c:pt>
                <c:pt idx="1043">
                  <c:v>199.88856000000001</c:v>
                </c:pt>
                <c:pt idx="1044">
                  <c:v>199.88856000000001</c:v>
                </c:pt>
                <c:pt idx="1045">
                  <c:v>199.88856000000001</c:v>
                </c:pt>
                <c:pt idx="1046">
                  <c:v>199.88856000000001</c:v>
                </c:pt>
                <c:pt idx="1047">
                  <c:v>199.88856000000001</c:v>
                </c:pt>
                <c:pt idx="1048">
                  <c:v>199.88856000000001</c:v>
                </c:pt>
                <c:pt idx="1049">
                  <c:v>199.88856000000001</c:v>
                </c:pt>
                <c:pt idx="1050">
                  <c:v>199.88856000000001</c:v>
                </c:pt>
                <c:pt idx="1051">
                  <c:v>199.88856000000001</c:v>
                </c:pt>
                <c:pt idx="1052">
                  <c:v>199.88856000000001</c:v>
                </c:pt>
                <c:pt idx="1053">
                  <c:v>199.88856000000001</c:v>
                </c:pt>
                <c:pt idx="1054">
                  <c:v>199.88856000000001</c:v>
                </c:pt>
                <c:pt idx="1055">
                  <c:v>199.88856000000001</c:v>
                </c:pt>
                <c:pt idx="1056">
                  <c:v>199.88856000000001</c:v>
                </c:pt>
                <c:pt idx="1057">
                  <c:v>199.88856000000001</c:v>
                </c:pt>
                <c:pt idx="1058">
                  <c:v>199.88856000000001</c:v>
                </c:pt>
                <c:pt idx="1059">
                  <c:v>199.88856000000001</c:v>
                </c:pt>
                <c:pt idx="1060">
                  <c:v>199.88856000000001</c:v>
                </c:pt>
                <c:pt idx="1061">
                  <c:v>199.88856000000001</c:v>
                </c:pt>
                <c:pt idx="1062">
                  <c:v>199.88856000000001</c:v>
                </c:pt>
                <c:pt idx="1063">
                  <c:v>199.88856000000001</c:v>
                </c:pt>
                <c:pt idx="1064">
                  <c:v>199.88856000000001</c:v>
                </c:pt>
                <c:pt idx="1065">
                  <c:v>199.88856000000001</c:v>
                </c:pt>
                <c:pt idx="1066">
                  <c:v>199.88856000000001</c:v>
                </c:pt>
                <c:pt idx="1067">
                  <c:v>199.88856000000001</c:v>
                </c:pt>
                <c:pt idx="1068">
                  <c:v>199.88856000000001</c:v>
                </c:pt>
                <c:pt idx="1069">
                  <c:v>199.88856000000001</c:v>
                </c:pt>
                <c:pt idx="1070">
                  <c:v>199.88856000000001</c:v>
                </c:pt>
                <c:pt idx="1071">
                  <c:v>199.88856000000001</c:v>
                </c:pt>
                <c:pt idx="1072">
                  <c:v>199.88856000000001</c:v>
                </c:pt>
                <c:pt idx="1073">
                  <c:v>199.88856000000001</c:v>
                </c:pt>
                <c:pt idx="1074">
                  <c:v>199.88856000000001</c:v>
                </c:pt>
                <c:pt idx="1075">
                  <c:v>199.88856000000001</c:v>
                </c:pt>
                <c:pt idx="1076">
                  <c:v>199.88856000000001</c:v>
                </c:pt>
                <c:pt idx="1077">
                  <c:v>199.88856000000001</c:v>
                </c:pt>
                <c:pt idx="1078">
                  <c:v>199.88856000000001</c:v>
                </c:pt>
                <c:pt idx="1079">
                  <c:v>199.88856000000001</c:v>
                </c:pt>
                <c:pt idx="1080">
                  <c:v>199.88856000000001</c:v>
                </c:pt>
                <c:pt idx="1081">
                  <c:v>199.88856000000001</c:v>
                </c:pt>
                <c:pt idx="1082">
                  <c:v>199.88856000000001</c:v>
                </c:pt>
                <c:pt idx="1083">
                  <c:v>199.88856000000001</c:v>
                </c:pt>
                <c:pt idx="1084">
                  <c:v>199.88856000000001</c:v>
                </c:pt>
                <c:pt idx="1085">
                  <c:v>199.88856000000001</c:v>
                </c:pt>
                <c:pt idx="1086">
                  <c:v>199.88856000000001</c:v>
                </c:pt>
                <c:pt idx="1087">
                  <c:v>199.88856000000001</c:v>
                </c:pt>
                <c:pt idx="1088">
                  <c:v>199.88856000000001</c:v>
                </c:pt>
                <c:pt idx="1089">
                  <c:v>199.88856000000001</c:v>
                </c:pt>
                <c:pt idx="1090">
                  <c:v>199.88856000000001</c:v>
                </c:pt>
                <c:pt idx="1091">
                  <c:v>199.88856000000001</c:v>
                </c:pt>
                <c:pt idx="1092">
                  <c:v>199.88856000000001</c:v>
                </c:pt>
                <c:pt idx="1093">
                  <c:v>199.88856000000001</c:v>
                </c:pt>
                <c:pt idx="1094">
                  <c:v>199.88856000000001</c:v>
                </c:pt>
                <c:pt idx="1095">
                  <c:v>199.88856000000001</c:v>
                </c:pt>
                <c:pt idx="1096">
                  <c:v>199.88856000000001</c:v>
                </c:pt>
                <c:pt idx="1097">
                  <c:v>199.88856000000001</c:v>
                </c:pt>
                <c:pt idx="1098">
                  <c:v>199.88856000000001</c:v>
                </c:pt>
                <c:pt idx="1099">
                  <c:v>199.88856000000001</c:v>
                </c:pt>
                <c:pt idx="1100">
                  <c:v>199.88856000000001</c:v>
                </c:pt>
                <c:pt idx="1101">
                  <c:v>199.88856000000001</c:v>
                </c:pt>
                <c:pt idx="1102">
                  <c:v>199.88856000000001</c:v>
                </c:pt>
                <c:pt idx="1103">
                  <c:v>199.88856000000001</c:v>
                </c:pt>
                <c:pt idx="1104">
                  <c:v>199.88856000000001</c:v>
                </c:pt>
                <c:pt idx="1105">
                  <c:v>199.88856000000001</c:v>
                </c:pt>
                <c:pt idx="1106">
                  <c:v>199.88856000000001</c:v>
                </c:pt>
                <c:pt idx="1107">
                  <c:v>199.88856000000001</c:v>
                </c:pt>
                <c:pt idx="1108">
                  <c:v>199.88856000000001</c:v>
                </c:pt>
                <c:pt idx="1109">
                  <c:v>199.88856000000001</c:v>
                </c:pt>
                <c:pt idx="1110">
                  <c:v>199.88856000000001</c:v>
                </c:pt>
                <c:pt idx="1111">
                  <c:v>199.88856000000001</c:v>
                </c:pt>
                <c:pt idx="1112">
                  <c:v>199.88856000000001</c:v>
                </c:pt>
                <c:pt idx="1113">
                  <c:v>199.88856000000001</c:v>
                </c:pt>
                <c:pt idx="1114">
                  <c:v>199.88856000000001</c:v>
                </c:pt>
                <c:pt idx="1115">
                  <c:v>199.88856000000001</c:v>
                </c:pt>
                <c:pt idx="1116">
                  <c:v>199.88856000000001</c:v>
                </c:pt>
                <c:pt idx="1117">
                  <c:v>199.88856000000001</c:v>
                </c:pt>
                <c:pt idx="1118">
                  <c:v>199.88856000000001</c:v>
                </c:pt>
                <c:pt idx="1119">
                  <c:v>199.88856000000001</c:v>
                </c:pt>
                <c:pt idx="1120">
                  <c:v>199.88856000000001</c:v>
                </c:pt>
                <c:pt idx="1121">
                  <c:v>199.88856000000001</c:v>
                </c:pt>
                <c:pt idx="1122">
                  <c:v>199.88856000000001</c:v>
                </c:pt>
                <c:pt idx="1123">
                  <c:v>199.88856000000001</c:v>
                </c:pt>
                <c:pt idx="1124">
                  <c:v>199.88856000000001</c:v>
                </c:pt>
                <c:pt idx="1125">
                  <c:v>199.88856000000001</c:v>
                </c:pt>
                <c:pt idx="1126">
                  <c:v>199.88856000000001</c:v>
                </c:pt>
                <c:pt idx="1127">
                  <c:v>199.88856000000001</c:v>
                </c:pt>
                <c:pt idx="1128">
                  <c:v>199.88856000000001</c:v>
                </c:pt>
                <c:pt idx="1129">
                  <c:v>199.88856000000001</c:v>
                </c:pt>
                <c:pt idx="1130">
                  <c:v>199.88856000000001</c:v>
                </c:pt>
                <c:pt idx="1131">
                  <c:v>199.88856000000001</c:v>
                </c:pt>
                <c:pt idx="1132">
                  <c:v>199.88856000000001</c:v>
                </c:pt>
                <c:pt idx="1133">
                  <c:v>199.88856000000001</c:v>
                </c:pt>
                <c:pt idx="1134">
                  <c:v>199.88856000000001</c:v>
                </c:pt>
                <c:pt idx="1135">
                  <c:v>199.88856000000001</c:v>
                </c:pt>
                <c:pt idx="1136">
                  <c:v>199.88856000000001</c:v>
                </c:pt>
                <c:pt idx="1137">
                  <c:v>199.88856000000001</c:v>
                </c:pt>
                <c:pt idx="1138">
                  <c:v>199.88856000000001</c:v>
                </c:pt>
                <c:pt idx="1139">
                  <c:v>199.88856000000001</c:v>
                </c:pt>
                <c:pt idx="1140">
                  <c:v>199.88856000000001</c:v>
                </c:pt>
                <c:pt idx="1141">
                  <c:v>199.88856000000001</c:v>
                </c:pt>
                <c:pt idx="1142">
                  <c:v>199.88856000000001</c:v>
                </c:pt>
                <c:pt idx="1143">
                  <c:v>199.88856000000001</c:v>
                </c:pt>
                <c:pt idx="1144">
                  <c:v>199.88856000000001</c:v>
                </c:pt>
                <c:pt idx="1145">
                  <c:v>199.88856000000001</c:v>
                </c:pt>
                <c:pt idx="1146">
                  <c:v>199.88856000000001</c:v>
                </c:pt>
                <c:pt idx="1147">
                  <c:v>199.88856000000001</c:v>
                </c:pt>
                <c:pt idx="1148">
                  <c:v>199.88856000000001</c:v>
                </c:pt>
                <c:pt idx="1149">
                  <c:v>199.88856000000001</c:v>
                </c:pt>
                <c:pt idx="1150">
                  <c:v>199.88856000000001</c:v>
                </c:pt>
                <c:pt idx="1151">
                  <c:v>199.88856000000001</c:v>
                </c:pt>
                <c:pt idx="1152">
                  <c:v>199.88856000000001</c:v>
                </c:pt>
                <c:pt idx="1153">
                  <c:v>199.88856000000001</c:v>
                </c:pt>
                <c:pt idx="1154">
                  <c:v>199.88856000000001</c:v>
                </c:pt>
                <c:pt idx="1155">
                  <c:v>199.88856000000001</c:v>
                </c:pt>
                <c:pt idx="1156">
                  <c:v>199.88856000000001</c:v>
                </c:pt>
                <c:pt idx="1157">
                  <c:v>199.88856000000001</c:v>
                </c:pt>
                <c:pt idx="1158">
                  <c:v>199.88856000000001</c:v>
                </c:pt>
                <c:pt idx="1159">
                  <c:v>199.88856000000001</c:v>
                </c:pt>
                <c:pt idx="1160">
                  <c:v>199.88856000000001</c:v>
                </c:pt>
                <c:pt idx="1161">
                  <c:v>199.88856000000001</c:v>
                </c:pt>
                <c:pt idx="1162">
                  <c:v>199.88856000000001</c:v>
                </c:pt>
                <c:pt idx="1163">
                  <c:v>199.88856000000001</c:v>
                </c:pt>
                <c:pt idx="1164">
                  <c:v>199.88856000000001</c:v>
                </c:pt>
                <c:pt idx="1165">
                  <c:v>199.88856000000001</c:v>
                </c:pt>
                <c:pt idx="1166">
                  <c:v>199.88856000000001</c:v>
                </c:pt>
                <c:pt idx="1167">
                  <c:v>199.88856000000001</c:v>
                </c:pt>
                <c:pt idx="1168">
                  <c:v>199.88856000000001</c:v>
                </c:pt>
                <c:pt idx="1169">
                  <c:v>199.88856000000001</c:v>
                </c:pt>
                <c:pt idx="1170">
                  <c:v>199.88856000000001</c:v>
                </c:pt>
                <c:pt idx="1171">
                  <c:v>199.88856000000001</c:v>
                </c:pt>
                <c:pt idx="1172">
                  <c:v>199.88856000000001</c:v>
                </c:pt>
                <c:pt idx="1173">
                  <c:v>199.88856000000001</c:v>
                </c:pt>
                <c:pt idx="1174">
                  <c:v>199.88856000000001</c:v>
                </c:pt>
                <c:pt idx="1175">
                  <c:v>199.88856000000001</c:v>
                </c:pt>
                <c:pt idx="1176">
                  <c:v>199.88856000000001</c:v>
                </c:pt>
                <c:pt idx="1177">
                  <c:v>199.88856000000001</c:v>
                </c:pt>
                <c:pt idx="1178">
                  <c:v>199.88856000000001</c:v>
                </c:pt>
                <c:pt idx="1179">
                  <c:v>199.88856000000001</c:v>
                </c:pt>
                <c:pt idx="1180">
                  <c:v>199.88856000000001</c:v>
                </c:pt>
                <c:pt idx="1181">
                  <c:v>199.88856000000001</c:v>
                </c:pt>
                <c:pt idx="1182">
                  <c:v>199.88856000000001</c:v>
                </c:pt>
                <c:pt idx="1183">
                  <c:v>199.88856000000001</c:v>
                </c:pt>
                <c:pt idx="1184">
                  <c:v>199.88856000000001</c:v>
                </c:pt>
                <c:pt idx="1185">
                  <c:v>199.88856000000001</c:v>
                </c:pt>
                <c:pt idx="1186">
                  <c:v>199.88856000000001</c:v>
                </c:pt>
                <c:pt idx="1187">
                  <c:v>199.88856000000001</c:v>
                </c:pt>
                <c:pt idx="1188">
                  <c:v>199.88856000000001</c:v>
                </c:pt>
                <c:pt idx="1189">
                  <c:v>199.88856000000001</c:v>
                </c:pt>
                <c:pt idx="1190">
                  <c:v>199.88856000000001</c:v>
                </c:pt>
                <c:pt idx="1191">
                  <c:v>199.88856000000001</c:v>
                </c:pt>
                <c:pt idx="1192">
                  <c:v>199.88856000000001</c:v>
                </c:pt>
                <c:pt idx="1193">
                  <c:v>199.88856000000001</c:v>
                </c:pt>
                <c:pt idx="1194">
                  <c:v>199.88856000000001</c:v>
                </c:pt>
                <c:pt idx="1195">
                  <c:v>199.88856000000001</c:v>
                </c:pt>
                <c:pt idx="1196">
                  <c:v>199.88856000000001</c:v>
                </c:pt>
                <c:pt idx="1197">
                  <c:v>199.88856000000001</c:v>
                </c:pt>
                <c:pt idx="1198">
                  <c:v>199.88856000000001</c:v>
                </c:pt>
                <c:pt idx="1199">
                  <c:v>199.88856000000001</c:v>
                </c:pt>
                <c:pt idx="1200">
                  <c:v>199.88856000000001</c:v>
                </c:pt>
                <c:pt idx="1201">
                  <c:v>199.88856000000001</c:v>
                </c:pt>
                <c:pt idx="1202">
                  <c:v>199.88856000000001</c:v>
                </c:pt>
                <c:pt idx="1203">
                  <c:v>199.88856000000001</c:v>
                </c:pt>
                <c:pt idx="1204">
                  <c:v>199.88856000000001</c:v>
                </c:pt>
                <c:pt idx="1205">
                  <c:v>199.88856000000001</c:v>
                </c:pt>
                <c:pt idx="1206">
                  <c:v>199.88856000000001</c:v>
                </c:pt>
                <c:pt idx="1207">
                  <c:v>199.88856000000001</c:v>
                </c:pt>
                <c:pt idx="1208">
                  <c:v>199.88856000000001</c:v>
                </c:pt>
                <c:pt idx="1209">
                  <c:v>199.88856000000001</c:v>
                </c:pt>
                <c:pt idx="1210">
                  <c:v>199.88856000000001</c:v>
                </c:pt>
                <c:pt idx="1211">
                  <c:v>199.88856000000001</c:v>
                </c:pt>
                <c:pt idx="1212">
                  <c:v>199.88856000000001</c:v>
                </c:pt>
                <c:pt idx="1213">
                  <c:v>199.88856000000001</c:v>
                </c:pt>
                <c:pt idx="1214">
                  <c:v>199.88856000000001</c:v>
                </c:pt>
                <c:pt idx="1215">
                  <c:v>199.88856000000001</c:v>
                </c:pt>
                <c:pt idx="1216">
                  <c:v>199.88856000000001</c:v>
                </c:pt>
                <c:pt idx="1217">
                  <c:v>199.88856000000001</c:v>
                </c:pt>
                <c:pt idx="1218">
                  <c:v>199.88856000000001</c:v>
                </c:pt>
                <c:pt idx="1219">
                  <c:v>199.88856000000001</c:v>
                </c:pt>
                <c:pt idx="1220">
                  <c:v>199.88856000000001</c:v>
                </c:pt>
                <c:pt idx="1221">
                  <c:v>199.88856000000001</c:v>
                </c:pt>
                <c:pt idx="1222">
                  <c:v>199.88856000000001</c:v>
                </c:pt>
                <c:pt idx="1223">
                  <c:v>199.88856000000001</c:v>
                </c:pt>
                <c:pt idx="1224">
                  <c:v>199.88856000000001</c:v>
                </c:pt>
                <c:pt idx="1225">
                  <c:v>199.88856000000001</c:v>
                </c:pt>
                <c:pt idx="1226">
                  <c:v>199.88856000000001</c:v>
                </c:pt>
                <c:pt idx="1227">
                  <c:v>199.88856000000001</c:v>
                </c:pt>
                <c:pt idx="1228">
                  <c:v>199.88856000000001</c:v>
                </c:pt>
                <c:pt idx="1229">
                  <c:v>199.88856000000001</c:v>
                </c:pt>
                <c:pt idx="1230">
                  <c:v>199.88856000000001</c:v>
                </c:pt>
                <c:pt idx="1231">
                  <c:v>199.88856000000001</c:v>
                </c:pt>
                <c:pt idx="1232">
                  <c:v>199.88856000000001</c:v>
                </c:pt>
                <c:pt idx="1233">
                  <c:v>199.88856000000001</c:v>
                </c:pt>
                <c:pt idx="1234">
                  <c:v>199.88856000000001</c:v>
                </c:pt>
                <c:pt idx="1235">
                  <c:v>199.88856000000001</c:v>
                </c:pt>
                <c:pt idx="1236">
                  <c:v>199.88856000000001</c:v>
                </c:pt>
                <c:pt idx="1237">
                  <c:v>199.88856000000001</c:v>
                </c:pt>
                <c:pt idx="1238">
                  <c:v>199.88856000000001</c:v>
                </c:pt>
                <c:pt idx="1239">
                  <c:v>199.88856000000001</c:v>
                </c:pt>
                <c:pt idx="1240">
                  <c:v>199.88856000000001</c:v>
                </c:pt>
                <c:pt idx="1241">
                  <c:v>199.88856000000001</c:v>
                </c:pt>
                <c:pt idx="1242">
                  <c:v>199.88856000000001</c:v>
                </c:pt>
                <c:pt idx="1243">
                  <c:v>199.88856000000001</c:v>
                </c:pt>
                <c:pt idx="1244">
                  <c:v>199.88856000000001</c:v>
                </c:pt>
                <c:pt idx="1245">
                  <c:v>199.88856000000001</c:v>
                </c:pt>
                <c:pt idx="1246">
                  <c:v>199.88856000000001</c:v>
                </c:pt>
                <c:pt idx="1247">
                  <c:v>199.88856000000001</c:v>
                </c:pt>
                <c:pt idx="1248">
                  <c:v>199.88856000000001</c:v>
                </c:pt>
                <c:pt idx="1249">
                  <c:v>199.88856000000001</c:v>
                </c:pt>
                <c:pt idx="1250">
                  <c:v>199.88856000000001</c:v>
                </c:pt>
                <c:pt idx="1251">
                  <c:v>199.88856000000001</c:v>
                </c:pt>
                <c:pt idx="1252">
                  <c:v>199.88856000000001</c:v>
                </c:pt>
                <c:pt idx="1253">
                  <c:v>199.88856000000001</c:v>
                </c:pt>
                <c:pt idx="1254">
                  <c:v>199.88856000000001</c:v>
                </c:pt>
                <c:pt idx="1255">
                  <c:v>199.88856000000001</c:v>
                </c:pt>
                <c:pt idx="1256">
                  <c:v>199.88856000000001</c:v>
                </c:pt>
                <c:pt idx="1257">
                  <c:v>199.88856000000001</c:v>
                </c:pt>
                <c:pt idx="1258">
                  <c:v>199.88856000000001</c:v>
                </c:pt>
                <c:pt idx="1259">
                  <c:v>199.88856000000001</c:v>
                </c:pt>
                <c:pt idx="1260">
                  <c:v>199.88856000000001</c:v>
                </c:pt>
                <c:pt idx="1261">
                  <c:v>199.88856000000001</c:v>
                </c:pt>
                <c:pt idx="1262">
                  <c:v>199.88856000000001</c:v>
                </c:pt>
                <c:pt idx="1263">
                  <c:v>199.88856000000001</c:v>
                </c:pt>
                <c:pt idx="1264">
                  <c:v>199.88856000000001</c:v>
                </c:pt>
                <c:pt idx="1265">
                  <c:v>199.88856000000001</c:v>
                </c:pt>
                <c:pt idx="1266">
                  <c:v>199.88856000000001</c:v>
                </c:pt>
                <c:pt idx="1267">
                  <c:v>199.88856000000001</c:v>
                </c:pt>
                <c:pt idx="1268">
                  <c:v>199.88856000000001</c:v>
                </c:pt>
                <c:pt idx="1269">
                  <c:v>199.88856000000001</c:v>
                </c:pt>
                <c:pt idx="1270">
                  <c:v>199.88856000000001</c:v>
                </c:pt>
                <c:pt idx="1271">
                  <c:v>199.88856000000001</c:v>
                </c:pt>
                <c:pt idx="1272">
                  <c:v>199.88856000000001</c:v>
                </c:pt>
                <c:pt idx="1273">
                  <c:v>199.88856000000001</c:v>
                </c:pt>
                <c:pt idx="1274">
                  <c:v>199.88856000000001</c:v>
                </c:pt>
                <c:pt idx="1275">
                  <c:v>199.88856000000001</c:v>
                </c:pt>
                <c:pt idx="1276">
                  <c:v>199.88856000000001</c:v>
                </c:pt>
                <c:pt idx="1277">
                  <c:v>199.88856000000001</c:v>
                </c:pt>
                <c:pt idx="1278">
                  <c:v>199.88856000000001</c:v>
                </c:pt>
                <c:pt idx="1279">
                  <c:v>199.88856000000001</c:v>
                </c:pt>
                <c:pt idx="1280">
                  <c:v>199.88856000000001</c:v>
                </c:pt>
                <c:pt idx="1281">
                  <c:v>199.88856000000001</c:v>
                </c:pt>
                <c:pt idx="1282">
                  <c:v>199.88856000000001</c:v>
                </c:pt>
                <c:pt idx="1283">
                  <c:v>199.88856000000001</c:v>
                </c:pt>
                <c:pt idx="1284">
                  <c:v>199.88856000000001</c:v>
                </c:pt>
                <c:pt idx="1285">
                  <c:v>199.88856000000001</c:v>
                </c:pt>
                <c:pt idx="1286">
                  <c:v>199.88856000000001</c:v>
                </c:pt>
                <c:pt idx="1287">
                  <c:v>199.88856000000001</c:v>
                </c:pt>
                <c:pt idx="1288">
                  <c:v>199.88856000000001</c:v>
                </c:pt>
                <c:pt idx="1289">
                  <c:v>199.88856000000001</c:v>
                </c:pt>
                <c:pt idx="1290">
                  <c:v>199.88856000000001</c:v>
                </c:pt>
                <c:pt idx="1291">
                  <c:v>199.88856000000001</c:v>
                </c:pt>
                <c:pt idx="1292">
                  <c:v>199.88856000000001</c:v>
                </c:pt>
                <c:pt idx="1293">
                  <c:v>199.88856000000001</c:v>
                </c:pt>
                <c:pt idx="1294">
                  <c:v>199.88856000000001</c:v>
                </c:pt>
                <c:pt idx="1295">
                  <c:v>199.88856000000001</c:v>
                </c:pt>
                <c:pt idx="1296">
                  <c:v>199.88856000000001</c:v>
                </c:pt>
                <c:pt idx="1297">
                  <c:v>199.88856000000001</c:v>
                </c:pt>
                <c:pt idx="1298">
                  <c:v>199.88856000000001</c:v>
                </c:pt>
                <c:pt idx="1299">
                  <c:v>199.88856000000001</c:v>
                </c:pt>
                <c:pt idx="1300">
                  <c:v>199.88856000000001</c:v>
                </c:pt>
                <c:pt idx="1301">
                  <c:v>199.88856000000001</c:v>
                </c:pt>
                <c:pt idx="1302">
                  <c:v>199.88856000000001</c:v>
                </c:pt>
                <c:pt idx="1303">
                  <c:v>199.88856000000001</c:v>
                </c:pt>
                <c:pt idx="1304">
                  <c:v>199.88856000000001</c:v>
                </c:pt>
                <c:pt idx="1305">
                  <c:v>199.88856000000001</c:v>
                </c:pt>
                <c:pt idx="1306">
                  <c:v>199.88856000000001</c:v>
                </c:pt>
                <c:pt idx="1307">
                  <c:v>199.88856000000001</c:v>
                </c:pt>
                <c:pt idx="1308">
                  <c:v>199.88856000000001</c:v>
                </c:pt>
                <c:pt idx="1309">
                  <c:v>199.88856000000001</c:v>
                </c:pt>
                <c:pt idx="1310">
                  <c:v>199.88856000000001</c:v>
                </c:pt>
                <c:pt idx="1311">
                  <c:v>199.88856000000001</c:v>
                </c:pt>
                <c:pt idx="1312">
                  <c:v>199.88856000000001</c:v>
                </c:pt>
                <c:pt idx="1313">
                  <c:v>199.88856000000001</c:v>
                </c:pt>
                <c:pt idx="1314">
                  <c:v>199.88856000000001</c:v>
                </c:pt>
                <c:pt idx="1315">
                  <c:v>199.88856000000001</c:v>
                </c:pt>
                <c:pt idx="1316">
                  <c:v>199.88856000000001</c:v>
                </c:pt>
                <c:pt idx="1317">
                  <c:v>199.88856000000001</c:v>
                </c:pt>
                <c:pt idx="1318">
                  <c:v>199.88856000000001</c:v>
                </c:pt>
                <c:pt idx="1319">
                  <c:v>199.88856000000001</c:v>
                </c:pt>
                <c:pt idx="1320">
                  <c:v>199.88856000000001</c:v>
                </c:pt>
                <c:pt idx="1321">
                  <c:v>199.88856000000001</c:v>
                </c:pt>
                <c:pt idx="1322">
                  <c:v>199.88856000000001</c:v>
                </c:pt>
                <c:pt idx="1323">
                  <c:v>199.88856000000001</c:v>
                </c:pt>
                <c:pt idx="1324">
                  <c:v>199.88856000000001</c:v>
                </c:pt>
                <c:pt idx="1325">
                  <c:v>199.88856000000001</c:v>
                </c:pt>
                <c:pt idx="1326">
                  <c:v>199.88856000000001</c:v>
                </c:pt>
                <c:pt idx="1327">
                  <c:v>199.88856000000001</c:v>
                </c:pt>
                <c:pt idx="1328">
                  <c:v>199.88856000000001</c:v>
                </c:pt>
                <c:pt idx="1329">
                  <c:v>199.88856000000001</c:v>
                </c:pt>
                <c:pt idx="1330">
                  <c:v>199.88856000000001</c:v>
                </c:pt>
                <c:pt idx="1331">
                  <c:v>199.88856000000001</c:v>
                </c:pt>
                <c:pt idx="1332">
                  <c:v>199.88856000000001</c:v>
                </c:pt>
                <c:pt idx="1333">
                  <c:v>199.88856000000001</c:v>
                </c:pt>
                <c:pt idx="1334">
                  <c:v>199.88856000000001</c:v>
                </c:pt>
                <c:pt idx="1335">
                  <c:v>199.88856000000001</c:v>
                </c:pt>
                <c:pt idx="1336">
                  <c:v>199.88856000000001</c:v>
                </c:pt>
                <c:pt idx="1337">
                  <c:v>199.88856000000001</c:v>
                </c:pt>
                <c:pt idx="1338">
                  <c:v>199.88856000000001</c:v>
                </c:pt>
                <c:pt idx="1339">
                  <c:v>199.88856000000001</c:v>
                </c:pt>
                <c:pt idx="1340">
                  <c:v>199.88856000000001</c:v>
                </c:pt>
                <c:pt idx="1341">
                  <c:v>199.88856000000001</c:v>
                </c:pt>
                <c:pt idx="1342">
                  <c:v>199.88856000000001</c:v>
                </c:pt>
                <c:pt idx="1343">
                  <c:v>199.88856000000001</c:v>
                </c:pt>
                <c:pt idx="1344">
                  <c:v>199.88856000000001</c:v>
                </c:pt>
                <c:pt idx="1345">
                  <c:v>199.88856000000001</c:v>
                </c:pt>
                <c:pt idx="1346">
                  <c:v>199.88856000000001</c:v>
                </c:pt>
                <c:pt idx="1347">
                  <c:v>199.88856000000001</c:v>
                </c:pt>
                <c:pt idx="1348">
                  <c:v>199.88856000000001</c:v>
                </c:pt>
                <c:pt idx="1349">
                  <c:v>199.88856000000001</c:v>
                </c:pt>
                <c:pt idx="1350">
                  <c:v>199.88856000000001</c:v>
                </c:pt>
                <c:pt idx="1351">
                  <c:v>199.88856000000001</c:v>
                </c:pt>
                <c:pt idx="1352">
                  <c:v>199.88856000000001</c:v>
                </c:pt>
                <c:pt idx="1353">
                  <c:v>199.88856000000001</c:v>
                </c:pt>
                <c:pt idx="1354">
                  <c:v>199.88856000000001</c:v>
                </c:pt>
                <c:pt idx="1355">
                  <c:v>199.88856000000001</c:v>
                </c:pt>
                <c:pt idx="1356">
                  <c:v>199.88856000000001</c:v>
                </c:pt>
                <c:pt idx="1357">
                  <c:v>199.88856000000001</c:v>
                </c:pt>
                <c:pt idx="1358">
                  <c:v>199.88856000000001</c:v>
                </c:pt>
                <c:pt idx="1359">
                  <c:v>199.88856000000001</c:v>
                </c:pt>
                <c:pt idx="1360">
                  <c:v>199.88856000000001</c:v>
                </c:pt>
                <c:pt idx="1361">
                  <c:v>199.88856000000001</c:v>
                </c:pt>
                <c:pt idx="1362">
                  <c:v>199.88856000000001</c:v>
                </c:pt>
                <c:pt idx="1363">
                  <c:v>199.88856000000001</c:v>
                </c:pt>
                <c:pt idx="1364">
                  <c:v>199.88856000000001</c:v>
                </c:pt>
                <c:pt idx="1365">
                  <c:v>199.88856000000001</c:v>
                </c:pt>
                <c:pt idx="1366">
                  <c:v>199.88856000000001</c:v>
                </c:pt>
                <c:pt idx="1367">
                  <c:v>199.88856000000001</c:v>
                </c:pt>
                <c:pt idx="1368">
                  <c:v>199.88856000000001</c:v>
                </c:pt>
                <c:pt idx="1369">
                  <c:v>199.88856000000001</c:v>
                </c:pt>
                <c:pt idx="1370">
                  <c:v>199.88856000000001</c:v>
                </c:pt>
                <c:pt idx="1371">
                  <c:v>199.88856000000001</c:v>
                </c:pt>
                <c:pt idx="1372">
                  <c:v>199.88856000000001</c:v>
                </c:pt>
                <c:pt idx="1373">
                  <c:v>199.88856000000001</c:v>
                </c:pt>
                <c:pt idx="1374">
                  <c:v>199.88856000000001</c:v>
                </c:pt>
                <c:pt idx="1375">
                  <c:v>199.88856000000001</c:v>
                </c:pt>
                <c:pt idx="1376">
                  <c:v>199.88856000000001</c:v>
                </c:pt>
                <c:pt idx="1377">
                  <c:v>199.88856000000001</c:v>
                </c:pt>
                <c:pt idx="1378">
                  <c:v>199.88856000000001</c:v>
                </c:pt>
                <c:pt idx="1379">
                  <c:v>199.88856000000001</c:v>
                </c:pt>
                <c:pt idx="1380">
                  <c:v>199.88856000000001</c:v>
                </c:pt>
                <c:pt idx="1381">
                  <c:v>199.88856000000001</c:v>
                </c:pt>
                <c:pt idx="1382">
                  <c:v>199.88856000000001</c:v>
                </c:pt>
                <c:pt idx="1383">
                  <c:v>199.88856000000001</c:v>
                </c:pt>
                <c:pt idx="1384">
                  <c:v>199.88856000000001</c:v>
                </c:pt>
                <c:pt idx="1385">
                  <c:v>199.88856000000001</c:v>
                </c:pt>
                <c:pt idx="1386">
                  <c:v>199.88856000000001</c:v>
                </c:pt>
                <c:pt idx="1387">
                  <c:v>199.88856000000001</c:v>
                </c:pt>
                <c:pt idx="1388">
                  <c:v>199.88856000000001</c:v>
                </c:pt>
                <c:pt idx="1389">
                  <c:v>199.88856000000001</c:v>
                </c:pt>
                <c:pt idx="1390">
                  <c:v>199.88856000000001</c:v>
                </c:pt>
                <c:pt idx="1391">
                  <c:v>199.88856000000001</c:v>
                </c:pt>
                <c:pt idx="1392">
                  <c:v>199.88856000000001</c:v>
                </c:pt>
                <c:pt idx="1393">
                  <c:v>199.88856000000001</c:v>
                </c:pt>
                <c:pt idx="1394">
                  <c:v>199.88856000000001</c:v>
                </c:pt>
                <c:pt idx="1395">
                  <c:v>199.88856000000001</c:v>
                </c:pt>
                <c:pt idx="1396">
                  <c:v>199.88856000000001</c:v>
                </c:pt>
                <c:pt idx="1397">
                  <c:v>199.88856000000001</c:v>
                </c:pt>
                <c:pt idx="1398">
                  <c:v>199.88856000000001</c:v>
                </c:pt>
                <c:pt idx="1399">
                  <c:v>199.88856000000001</c:v>
                </c:pt>
                <c:pt idx="1400">
                  <c:v>199.88856000000001</c:v>
                </c:pt>
                <c:pt idx="1401">
                  <c:v>199.88856000000001</c:v>
                </c:pt>
                <c:pt idx="1402">
                  <c:v>199.88856000000001</c:v>
                </c:pt>
                <c:pt idx="1403">
                  <c:v>199.88856000000001</c:v>
                </c:pt>
                <c:pt idx="1404">
                  <c:v>199.88856000000001</c:v>
                </c:pt>
                <c:pt idx="1405">
                  <c:v>199.88856000000001</c:v>
                </c:pt>
                <c:pt idx="1406">
                  <c:v>199.88856000000001</c:v>
                </c:pt>
                <c:pt idx="1407">
                  <c:v>199.88856000000001</c:v>
                </c:pt>
                <c:pt idx="1408">
                  <c:v>199.88856000000001</c:v>
                </c:pt>
                <c:pt idx="1409">
                  <c:v>199.88856000000001</c:v>
                </c:pt>
                <c:pt idx="1410">
                  <c:v>199.88856000000001</c:v>
                </c:pt>
                <c:pt idx="1411">
                  <c:v>199.88856000000001</c:v>
                </c:pt>
                <c:pt idx="1412">
                  <c:v>199.88856000000001</c:v>
                </c:pt>
                <c:pt idx="1413">
                  <c:v>199.88856000000001</c:v>
                </c:pt>
                <c:pt idx="1414">
                  <c:v>199.88856000000001</c:v>
                </c:pt>
                <c:pt idx="1415">
                  <c:v>199.88856000000001</c:v>
                </c:pt>
                <c:pt idx="1416">
                  <c:v>199.88856000000001</c:v>
                </c:pt>
                <c:pt idx="1417">
                  <c:v>199.88856000000001</c:v>
                </c:pt>
                <c:pt idx="1418">
                  <c:v>199.88856000000001</c:v>
                </c:pt>
                <c:pt idx="1419">
                  <c:v>199.88856000000001</c:v>
                </c:pt>
                <c:pt idx="1420">
                  <c:v>199.88856000000001</c:v>
                </c:pt>
                <c:pt idx="1421">
                  <c:v>199.88856000000001</c:v>
                </c:pt>
                <c:pt idx="1422">
                  <c:v>199.88856000000001</c:v>
                </c:pt>
                <c:pt idx="1423">
                  <c:v>199.88856000000001</c:v>
                </c:pt>
                <c:pt idx="1424">
                  <c:v>199.88856000000001</c:v>
                </c:pt>
                <c:pt idx="1425">
                  <c:v>199.88856000000001</c:v>
                </c:pt>
                <c:pt idx="1426">
                  <c:v>199.88856000000001</c:v>
                </c:pt>
                <c:pt idx="1427">
                  <c:v>199.88856000000001</c:v>
                </c:pt>
                <c:pt idx="1428">
                  <c:v>199.88856000000001</c:v>
                </c:pt>
                <c:pt idx="1429">
                  <c:v>199.88856000000001</c:v>
                </c:pt>
                <c:pt idx="1430">
                  <c:v>199.88856000000001</c:v>
                </c:pt>
                <c:pt idx="1431">
                  <c:v>199.88856000000001</c:v>
                </c:pt>
                <c:pt idx="1432">
                  <c:v>199.88856000000001</c:v>
                </c:pt>
                <c:pt idx="1433">
                  <c:v>199.88856000000001</c:v>
                </c:pt>
                <c:pt idx="1434">
                  <c:v>199.88856000000001</c:v>
                </c:pt>
                <c:pt idx="1435">
                  <c:v>199.88856000000001</c:v>
                </c:pt>
                <c:pt idx="1436">
                  <c:v>199.88856000000001</c:v>
                </c:pt>
                <c:pt idx="1437">
                  <c:v>199.88856000000001</c:v>
                </c:pt>
                <c:pt idx="1438">
                  <c:v>199.88856000000001</c:v>
                </c:pt>
                <c:pt idx="1439">
                  <c:v>199.88856000000001</c:v>
                </c:pt>
                <c:pt idx="1440">
                  <c:v>199.88856000000001</c:v>
                </c:pt>
                <c:pt idx="1441">
                  <c:v>199.88856000000001</c:v>
                </c:pt>
                <c:pt idx="1442">
                  <c:v>199.88856000000001</c:v>
                </c:pt>
                <c:pt idx="1443">
                  <c:v>199.88856000000001</c:v>
                </c:pt>
                <c:pt idx="1444">
                  <c:v>199.88856000000001</c:v>
                </c:pt>
                <c:pt idx="1445">
                  <c:v>199.88856000000001</c:v>
                </c:pt>
                <c:pt idx="1446">
                  <c:v>199.88856000000001</c:v>
                </c:pt>
                <c:pt idx="1447">
                  <c:v>199.88856000000001</c:v>
                </c:pt>
                <c:pt idx="1448">
                  <c:v>199.88856000000001</c:v>
                </c:pt>
                <c:pt idx="1449">
                  <c:v>199.88856000000001</c:v>
                </c:pt>
                <c:pt idx="1450">
                  <c:v>199.88856000000001</c:v>
                </c:pt>
                <c:pt idx="1451">
                  <c:v>199.88856000000001</c:v>
                </c:pt>
                <c:pt idx="1452">
                  <c:v>199.88856000000001</c:v>
                </c:pt>
                <c:pt idx="1453">
                  <c:v>199.88856000000001</c:v>
                </c:pt>
                <c:pt idx="1454">
                  <c:v>199.88856000000001</c:v>
                </c:pt>
                <c:pt idx="1455">
                  <c:v>199.88856000000001</c:v>
                </c:pt>
                <c:pt idx="1456">
                  <c:v>199.88856000000001</c:v>
                </c:pt>
                <c:pt idx="1457">
                  <c:v>199.88856000000001</c:v>
                </c:pt>
                <c:pt idx="1458">
                  <c:v>199.88856000000001</c:v>
                </c:pt>
                <c:pt idx="1459">
                  <c:v>199.88856000000001</c:v>
                </c:pt>
                <c:pt idx="1460">
                  <c:v>199.88856000000001</c:v>
                </c:pt>
                <c:pt idx="1461">
                  <c:v>199.88856000000001</c:v>
                </c:pt>
                <c:pt idx="1462">
                  <c:v>199.88856000000001</c:v>
                </c:pt>
                <c:pt idx="1463">
                  <c:v>199.88856000000001</c:v>
                </c:pt>
                <c:pt idx="1464">
                  <c:v>199.88856000000001</c:v>
                </c:pt>
                <c:pt idx="1465">
                  <c:v>199.88856000000001</c:v>
                </c:pt>
                <c:pt idx="1466">
                  <c:v>199.88856000000001</c:v>
                </c:pt>
                <c:pt idx="1467">
                  <c:v>199.88856000000001</c:v>
                </c:pt>
                <c:pt idx="1468">
                  <c:v>199.88856000000001</c:v>
                </c:pt>
                <c:pt idx="1469">
                  <c:v>199.88856000000001</c:v>
                </c:pt>
                <c:pt idx="1470">
                  <c:v>199.88856000000001</c:v>
                </c:pt>
                <c:pt idx="1471">
                  <c:v>199.88856000000001</c:v>
                </c:pt>
                <c:pt idx="1472">
                  <c:v>199.88856000000001</c:v>
                </c:pt>
                <c:pt idx="1473">
                  <c:v>199.88856000000001</c:v>
                </c:pt>
                <c:pt idx="1474">
                  <c:v>199.88856000000001</c:v>
                </c:pt>
                <c:pt idx="1475">
                  <c:v>199.88856000000001</c:v>
                </c:pt>
                <c:pt idx="1476">
                  <c:v>199.88856000000001</c:v>
                </c:pt>
                <c:pt idx="1477">
                  <c:v>199.88856000000001</c:v>
                </c:pt>
                <c:pt idx="1478">
                  <c:v>199.88856000000001</c:v>
                </c:pt>
                <c:pt idx="1479">
                  <c:v>199.88856000000001</c:v>
                </c:pt>
                <c:pt idx="1480">
                  <c:v>199.88856000000001</c:v>
                </c:pt>
                <c:pt idx="1481">
                  <c:v>199.88856000000001</c:v>
                </c:pt>
                <c:pt idx="1482">
                  <c:v>199.88856000000001</c:v>
                </c:pt>
                <c:pt idx="1483">
                  <c:v>199.88856000000001</c:v>
                </c:pt>
                <c:pt idx="1484">
                  <c:v>199.88856000000001</c:v>
                </c:pt>
                <c:pt idx="1485">
                  <c:v>199.88856000000001</c:v>
                </c:pt>
                <c:pt idx="1486">
                  <c:v>199.88856000000001</c:v>
                </c:pt>
                <c:pt idx="1487">
                  <c:v>199.88856000000001</c:v>
                </c:pt>
                <c:pt idx="1488">
                  <c:v>199.88856000000001</c:v>
                </c:pt>
                <c:pt idx="1489">
                  <c:v>199.88856000000001</c:v>
                </c:pt>
                <c:pt idx="1490">
                  <c:v>199.88856000000001</c:v>
                </c:pt>
                <c:pt idx="1491">
                  <c:v>199.88856000000001</c:v>
                </c:pt>
                <c:pt idx="1492">
                  <c:v>199.88856000000001</c:v>
                </c:pt>
                <c:pt idx="1493">
                  <c:v>199.88856000000001</c:v>
                </c:pt>
                <c:pt idx="1494">
                  <c:v>199.88856000000001</c:v>
                </c:pt>
                <c:pt idx="1495">
                  <c:v>199.88856000000001</c:v>
                </c:pt>
                <c:pt idx="1496">
                  <c:v>199.88856000000001</c:v>
                </c:pt>
                <c:pt idx="1497">
                  <c:v>199.88856000000001</c:v>
                </c:pt>
                <c:pt idx="1498">
                  <c:v>199.88856000000001</c:v>
                </c:pt>
                <c:pt idx="1499">
                  <c:v>199.88856000000001</c:v>
                </c:pt>
                <c:pt idx="1500">
                  <c:v>199.88856000000001</c:v>
                </c:pt>
                <c:pt idx="1501">
                  <c:v>199.88856000000001</c:v>
                </c:pt>
                <c:pt idx="1502">
                  <c:v>199.88856000000001</c:v>
                </c:pt>
                <c:pt idx="1503">
                  <c:v>199.88856000000001</c:v>
                </c:pt>
                <c:pt idx="1504">
                  <c:v>199.88856000000001</c:v>
                </c:pt>
                <c:pt idx="1505">
                  <c:v>199.88856000000001</c:v>
                </c:pt>
                <c:pt idx="1506">
                  <c:v>199.88856000000001</c:v>
                </c:pt>
                <c:pt idx="1507">
                  <c:v>199.88856000000001</c:v>
                </c:pt>
                <c:pt idx="1508">
                  <c:v>199.88856000000001</c:v>
                </c:pt>
                <c:pt idx="1509">
                  <c:v>199.88856000000001</c:v>
                </c:pt>
                <c:pt idx="1510">
                  <c:v>199.88856000000001</c:v>
                </c:pt>
                <c:pt idx="1511">
                  <c:v>199.88856000000001</c:v>
                </c:pt>
                <c:pt idx="1512">
                  <c:v>199.88856000000001</c:v>
                </c:pt>
                <c:pt idx="1513">
                  <c:v>199.88856000000001</c:v>
                </c:pt>
                <c:pt idx="1514">
                  <c:v>199.88856000000001</c:v>
                </c:pt>
                <c:pt idx="1515">
                  <c:v>199.88856000000001</c:v>
                </c:pt>
                <c:pt idx="1516">
                  <c:v>199.88856000000001</c:v>
                </c:pt>
                <c:pt idx="1517">
                  <c:v>199.88856000000001</c:v>
                </c:pt>
                <c:pt idx="1518">
                  <c:v>199.88856000000001</c:v>
                </c:pt>
                <c:pt idx="1519">
                  <c:v>199.88856000000001</c:v>
                </c:pt>
                <c:pt idx="1520">
                  <c:v>199.88856000000001</c:v>
                </c:pt>
                <c:pt idx="1521">
                  <c:v>199.88856000000001</c:v>
                </c:pt>
                <c:pt idx="1522">
                  <c:v>199.88856000000001</c:v>
                </c:pt>
                <c:pt idx="1523">
                  <c:v>199.88856000000001</c:v>
                </c:pt>
                <c:pt idx="1524">
                  <c:v>199.88856000000001</c:v>
                </c:pt>
                <c:pt idx="1525">
                  <c:v>199.88856000000001</c:v>
                </c:pt>
                <c:pt idx="1526">
                  <c:v>199.88856000000001</c:v>
                </c:pt>
                <c:pt idx="1527">
                  <c:v>199.88856000000001</c:v>
                </c:pt>
                <c:pt idx="1528">
                  <c:v>199.88856000000001</c:v>
                </c:pt>
                <c:pt idx="1529">
                  <c:v>199.88856000000001</c:v>
                </c:pt>
                <c:pt idx="1530">
                  <c:v>199.88856000000001</c:v>
                </c:pt>
                <c:pt idx="1531">
                  <c:v>199.88856000000001</c:v>
                </c:pt>
                <c:pt idx="1532">
                  <c:v>199.88856000000001</c:v>
                </c:pt>
                <c:pt idx="1533">
                  <c:v>199.88856000000001</c:v>
                </c:pt>
                <c:pt idx="1534">
                  <c:v>199.88856000000001</c:v>
                </c:pt>
                <c:pt idx="1535">
                  <c:v>199.88856000000001</c:v>
                </c:pt>
                <c:pt idx="1536">
                  <c:v>199.88856000000001</c:v>
                </c:pt>
                <c:pt idx="1537">
                  <c:v>199.88856000000001</c:v>
                </c:pt>
                <c:pt idx="1538">
                  <c:v>199.88856000000001</c:v>
                </c:pt>
                <c:pt idx="1539">
                  <c:v>199.88856000000001</c:v>
                </c:pt>
                <c:pt idx="1540">
                  <c:v>199.88856000000001</c:v>
                </c:pt>
                <c:pt idx="1541">
                  <c:v>199.88856000000001</c:v>
                </c:pt>
                <c:pt idx="1542">
                  <c:v>199.88856000000001</c:v>
                </c:pt>
                <c:pt idx="1543">
                  <c:v>199.88856000000001</c:v>
                </c:pt>
                <c:pt idx="1544">
                  <c:v>199.88856000000001</c:v>
                </c:pt>
                <c:pt idx="1545">
                  <c:v>199.88856000000001</c:v>
                </c:pt>
                <c:pt idx="1546">
                  <c:v>199.88856000000001</c:v>
                </c:pt>
                <c:pt idx="1547">
                  <c:v>199.88856000000001</c:v>
                </c:pt>
                <c:pt idx="1548">
                  <c:v>199.88856000000001</c:v>
                </c:pt>
                <c:pt idx="1549">
                  <c:v>199.88856000000001</c:v>
                </c:pt>
                <c:pt idx="1550">
                  <c:v>199.88856000000001</c:v>
                </c:pt>
                <c:pt idx="1551">
                  <c:v>199.88856000000001</c:v>
                </c:pt>
                <c:pt idx="1552">
                  <c:v>199.88856000000001</c:v>
                </c:pt>
                <c:pt idx="1553">
                  <c:v>199.88856000000001</c:v>
                </c:pt>
                <c:pt idx="1554">
                  <c:v>199.88856000000001</c:v>
                </c:pt>
                <c:pt idx="1555">
                  <c:v>199.88856000000001</c:v>
                </c:pt>
                <c:pt idx="1556">
                  <c:v>199.88856000000001</c:v>
                </c:pt>
                <c:pt idx="1557">
                  <c:v>199.88856000000001</c:v>
                </c:pt>
                <c:pt idx="1558">
                  <c:v>199.88856000000001</c:v>
                </c:pt>
                <c:pt idx="1559">
                  <c:v>199.88856000000001</c:v>
                </c:pt>
                <c:pt idx="1560">
                  <c:v>199.88856000000001</c:v>
                </c:pt>
                <c:pt idx="1561">
                  <c:v>199.88856000000001</c:v>
                </c:pt>
                <c:pt idx="1562">
                  <c:v>199.88856000000001</c:v>
                </c:pt>
                <c:pt idx="1563">
                  <c:v>199.88856000000001</c:v>
                </c:pt>
                <c:pt idx="1564">
                  <c:v>199.88856000000001</c:v>
                </c:pt>
                <c:pt idx="1565">
                  <c:v>199.88856000000001</c:v>
                </c:pt>
                <c:pt idx="1566">
                  <c:v>199.88856000000001</c:v>
                </c:pt>
                <c:pt idx="1567">
                  <c:v>199.88856000000001</c:v>
                </c:pt>
                <c:pt idx="1568">
                  <c:v>199.88856000000001</c:v>
                </c:pt>
                <c:pt idx="1569">
                  <c:v>199.88856000000001</c:v>
                </c:pt>
                <c:pt idx="1570">
                  <c:v>199.88856000000001</c:v>
                </c:pt>
                <c:pt idx="1571">
                  <c:v>199.88856000000001</c:v>
                </c:pt>
                <c:pt idx="1572">
                  <c:v>199.88856000000001</c:v>
                </c:pt>
                <c:pt idx="1573">
                  <c:v>199.88856000000001</c:v>
                </c:pt>
                <c:pt idx="1574">
                  <c:v>199.88856000000001</c:v>
                </c:pt>
                <c:pt idx="1575">
                  <c:v>199.88856000000001</c:v>
                </c:pt>
                <c:pt idx="1576">
                  <c:v>199.88856000000001</c:v>
                </c:pt>
                <c:pt idx="1577">
                  <c:v>199.88856000000001</c:v>
                </c:pt>
                <c:pt idx="1578">
                  <c:v>199.88856000000001</c:v>
                </c:pt>
                <c:pt idx="1579">
                  <c:v>199.88856000000001</c:v>
                </c:pt>
                <c:pt idx="1580">
                  <c:v>199.88856000000001</c:v>
                </c:pt>
                <c:pt idx="1581">
                  <c:v>199.88856000000001</c:v>
                </c:pt>
                <c:pt idx="1582">
                  <c:v>199.88856000000001</c:v>
                </c:pt>
                <c:pt idx="1583">
                  <c:v>199.88856000000001</c:v>
                </c:pt>
                <c:pt idx="1584">
                  <c:v>199.88856000000001</c:v>
                </c:pt>
                <c:pt idx="1585">
                  <c:v>199.88856000000001</c:v>
                </c:pt>
                <c:pt idx="1586">
                  <c:v>199.88856000000001</c:v>
                </c:pt>
                <c:pt idx="1587">
                  <c:v>199.88856000000001</c:v>
                </c:pt>
                <c:pt idx="1588">
                  <c:v>199.88856000000001</c:v>
                </c:pt>
                <c:pt idx="1589">
                  <c:v>199.88856000000001</c:v>
                </c:pt>
                <c:pt idx="1590">
                  <c:v>199.88856000000001</c:v>
                </c:pt>
                <c:pt idx="1591">
                  <c:v>199.88856000000001</c:v>
                </c:pt>
                <c:pt idx="1592">
                  <c:v>199.88856000000001</c:v>
                </c:pt>
                <c:pt idx="1593">
                  <c:v>199.88856000000001</c:v>
                </c:pt>
                <c:pt idx="1594">
                  <c:v>199.88856000000001</c:v>
                </c:pt>
                <c:pt idx="1595">
                  <c:v>199.88856000000001</c:v>
                </c:pt>
                <c:pt idx="1596">
                  <c:v>199.88856000000001</c:v>
                </c:pt>
                <c:pt idx="1597">
                  <c:v>199.88856000000001</c:v>
                </c:pt>
                <c:pt idx="1598">
                  <c:v>199.88856000000001</c:v>
                </c:pt>
                <c:pt idx="1599">
                  <c:v>199.88856000000001</c:v>
                </c:pt>
                <c:pt idx="1600">
                  <c:v>199.88856000000001</c:v>
                </c:pt>
                <c:pt idx="1601">
                  <c:v>199.88856000000001</c:v>
                </c:pt>
                <c:pt idx="1602">
                  <c:v>199.88856000000001</c:v>
                </c:pt>
                <c:pt idx="1603">
                  <c:v>199.88856000000001</c:v>
                </c:pt>
                <c:pt idx="1604">
                  <c:v>199.88856000000001</c:v>
                </c:pt>
                <c:pt idx="1605">
                  <c:v>199.88856000000001</c:v>
                </c:pt>
                <c:pt idx="1606">
                  <c:v>199.88856000000001</c:v>
                </c:pt>
                <c:pt idx="1607">
                  <c:v>199.88856000000001</c:v>
                </c:pt>
                <c:pt idx="1608">
                  <c:v>199.88856000000001</c:v>
                </c:pt>
                <c:pt idx="1609">
                  <c:v>199.88856000000001</c:v>
                </c:pt>
                <c:pt idx="1610">
                  <c:v>199.88856000000001</c:v>
                </c:pt>
                <c:pt idx="1611">
                  <c:v>199.88856000000001</c:v>
                </c:pt>
                <c:pt idx="1612">
                  <c:v>199.88856000000001</c:v>
                </c:pt>
                <c:pt idx="1613">
                  <c:v>199.88856000000001</c:v>
                </c:pt>
                <c:pt idx="1614">
                  <c:v>199.88856000000001</c:v>
                </c:pt>
                <c:pt idx="1615">
                  <c:v>199.88856000000001</c:v>
                </c:pt>
                <c:pt idx="1616">
                  <c:v>199.88856000000001</c:v>
                </c:pt>
                <c:pt idx="1617">
                  <c:v>199.88856000000001</c:v>
                </c:pt>
                <c:pt idx="1618">
                  <c:v>199.88856000000001</c:v>
                </c:pt>
                <c:pt idx="1619">
                  <c:v>199.88856000000001</c:v>
                </c:pt>
                <c:pt idx="1620">
                  <c:v>199.88856000000001</c:v>
                </c:pt>
                <c:pt idx="1621">
                  <c:v>199.88856000000001</c:v>
                </c:pt>
                <c:pt idx="1622">
                  <c:v>199.88856000000001</c:v>
                </c:pt>
                <c:pt idx="1623">
                  <c:v>199.88856000000001</c:v>
                </c:pt>
                <c:pt idx="1624">
                  <c:v>199.88856000000001</c:v>
                </c:pt>
                <c:pt idx="1625">
                  <c:v>199.88856000000001</c:v>
                </c:pt>
                <c:pt idx="1626">
                  <c:v>199.88856000000001</c:v>
                </c:pt>
                <c:pt idx="1627">
                  <c:v>199.88856000000001</c:v>
                </c:pt>
                <c:pt idx="1628">
                  <c:v>199.88856000000001</c:v>
                </c:pt>
                <c:pt idx="1629">
                  <c:v>199.88856000000001</c:v>
                </c:pt>
                <c:pt idx="1630">
                  <c:v>199.88856000000001</c:v>
                </c:pt>
                <c:pt idx="1631">
                  <c:v>199.88856000000001</c:v>
                </c:pt>
                <c:pt idx="1632">
                  <c:v>199.88856000000001</c:v>
                </c:pt>
                <c:pt idx="1633">
                  <c:v>199.88856000000001</c:v>
                </c:pt>
                <c:pt idx="1634">
                  <c:v>199.88856000000001</c:v>
                </c:pt>
                <c:pt idx="1635">
                  <c:v>199.88856000000001</c:v>
                </c:pt>
                <c:pt idx="1636">
                  <c:v>199.88856000000001</c:v>
                </c:pt>
                <c:pt idx="1637">
                  <c:v>199.88856000000001</c:v>
                </c:pt>
                <c:pt idx="1638">
                  <c:v>199.88856000000001</c:v>
                </c:pt>
                <c:pt idx="1639">
                  <c:v>199.88856000000001</c:v>
                </c:pt>
                <c:pt idx="1640">
                  <c:v>199.88856000000001</c:v>
                </c:pt>
                <c:pt idx="1641">
                  <c:v>199.88856000000001</c:v>
                </c:pt>
                <c:pt idx="1642">
                  <c:v>199.88856000000001</c:v>
                </c:pt>
                <c:pt idx="1643">
                  <c:v>199.88856000000001</c:v>
                </c:pt>
                <c:pt idx="1644">
                  <c:v>199.88856000000001</c:v>
                </c:pt>
                <c:pt idx="1645">
                  <c:v>199.88856000000001</c:v>
                </c:pt>
                <c:pt idx="1646">
                  <c:v>199.88856000000001</c:v>
                </c:pt>
                <c:pt idx="1647">
                  <c:v>199.88856000000001</c:v>
                </c:pt>
                <c:pt idx="1648">
                  <c:v>199.88856000000001</c:v>
                </c:pt>
                <c:pt idx="1649">
                  <c:v>199.88856000000001</c:v>
                </c:pt>
                <c:pt idx="1650">
                  <c:v>199.88856000000001</c:v>
                </c:pt>
                <c:pt idx="1651">
                  <c:v>199.88856000000001</c:v>
                </c:pt>
                <c:pt idx="1652">
                  <c:v>199.88856000000001</c:v>
                </c:pt>
                <c:pt idx="1653">
                  <c:v>199.88856000000001</c:v>
                </c:pt>
                <c:pt idx="1654">
                  <c:v>199.88856000000001</c:v>
                </c:pt>
                <c:pt idx="1655">
                  <c:v>199.88856000000001</c:v>
                </c:pt>
                <c:pt idx="1656">
                  <c:v>199.88856000000001</c:v>
                </c:pt>
                <c:pt idx="1657">
                  <c:v>199.88856000000001</c:v>
                </c:pt>
                <c:pt idx="1658">
                  <c:v>199.88856000000001</c:v>
                </c:pt>
                <c:pt idx="1659">
                  <c:v>199.88856000000001</c:v>
                </c:pt>
                <c:pt idx="1660">
                  <c:v>199.88856000000001</c:v>
                </c:pt>
                <c:pt idx="1661">
                  <c:v>199.88856000000001</c:v>
                </c:pt>
                <c:pt idx="1662">
                  <c:v>199.88856000000001</c:v>
                </c:pt>
                <c:pt idx="1663">
                  <c:v>199.88856000000001</c:v>
                </c:pt>
                <c:pt idx="1664">
                  <c:v>199.88856000000001</c:v>
                </c:pt>
                <c:pt idx="1665">
                  <c:v>199.88856000000001</c:v>
                </c:pt>
                <c:pt idx="1666">
                  <c:v>199.88856000000001</c:v>
                </c:pt>
                <c:pt idx="1667">
                  <c:v>199.88856000000001</c:v>
                </c:pt>
                <c:pt idx="1668">
                  <c:v>199.88856000000001</c:v>
                </c:pt>
                <c:pt idx="1669">
                  <c:v>199.88856000000001</c:v>
                </c:pt>
                <c:pt idx="1670">
                  <c:v>199.88856000000001</c:v>
                </c:pt>
                <c:pt idx="1671">
                  <c:v>199.88856000000001</c:v>
                </c:pt>
                <c:pt idx="1672">
                  <c:v>199.88856000000001</c:v>
                </c:pt>
                <c:pt idx="1673">
                  <c:v>199.88856000000001</c:v>
                </c:pt>
                <c:pt idx="1674">
                  <c:v>199.88856000000001</c:v>
                </c:pt>
                <c:pt idx="1675">
                  <c:v>199.88856000000001</c:v>
                </c:pt>
                <c:pt idx="1676">
                  <c:v>199.88856000000001</c:v>
                </c:pt>
                <c:pt idx="1677">
                  <c:v>199.88856000000001</c:v>
                </c:pt>
                <c:pt idx="1678">
                  <c:v>199.88856000000001</c:v>
                </c:pt>
                <c:pt idx="1679">
                  <c:v>199.88856000000001</c:v>
                </c:pt>
                <c:pt idx="1680">
                  <c:v>199.88856000000001</c:v>
                </c:pt>
                <c:pt idx="1681">
                  <c:v>199.88856000000001</c:v>
                </c:pt>
                <c:pt idx="1682">
                  <c:v>199.88856000000001</c:v>
                </c:pt>
                <c:pt idx="1683">
                  <c:v>199.88856000000001</c:v>
                </c:pt>
                <c:pt idx="1684">
                  <c:v>199.88856000000001</c:v>
                </c:pt>
                <c:pt idx="1685">
                  <c:v>199.88856000000001</c:v>
                </c:pt>
                <c:pt idx="1686">
                  <c:v>199.88856000000001</c:v>
                </c:pt>
                <c:pt idx="1687">
                  <c:v>199.88856000000001</c:v>
                </c:pt>
                <c:pt idx="1688">
                  <c:v>199.88856000000001</c:v>
                </c:pt>
                <c:pt idx="1689">
                  <c:v>199.88856000000001</c:v>
                </c:pt>
                <c:pt idx="1690">
                  <c:v>199.88856000000001</c:v>
                </c:pt>
                <c:pt idx="1691">
                  <c:v>199.88856000000001</c:v>
                </c:pt>
                <c:pt idx="1692">
                  <c:v>199.88856000000001</c:v>
                </c:pt>
                <c:pt idx="1693">
                  <c:v>199.88856000000001</c:v>
                </c:pt>
                <c:pt idx="1694">
                  <c:v>199.88856000000001</c:v>
                </c:pt>
                <c:pt idx="1695">
                  <c:v>199.88856000000001</c:v>
                </c:pt>
                <c:pt idx="1696">
                  <c:v>199.88856000000001</c:v>
                </c:pt>
                <c:pt idx="1697">
                  <c:v>199.88856000000001</c:v>
                </c:pt>
                <c:pt idx="1698">
                  <c:v>199.88856000000001</c:v>
                </c:pt>
                <c:pt idx="1699">
                  <c:v>199.88856000000001</c:v>
                </c:pt>
                <c:pt idx="1700">
                  <c:v>199.88856000000001</c:v>
                </c:pt>
                <c:pt idx="1701">
                  <c:v>199.88856000000001</c:v>
                </c:pt>
                <c:pt idx="1702">
                  <c:v>199.88856000000001</c:v>
                </c:pt>
                <c:pt idx="1703">
                  <c:v>199.88856000000001</c:v>
                </c:pt>
                <c:pt idx="1704">
                  <c:v>199.88856000000001</c:v>
                </c:pt>
                <c:pt idx="1705">
                  <c:v>199.88856000000001</c:v>
                </c:pt>
                <c:pt idx="1706">
                  <c:v>199.88856000000001</c:v>
                </c:pt>
                <c:pt idx="1707">
                  <c:v>199.88856000000001</c:v>
                </c:pt>
                <c:pt idx="1708">
                  <c:v>199.88856000000001</c:v>
                </c:pt>
                <c:pt idx="1709">
                  <c:v>199.88856000000001</c:v>
                </c:pt>
                <c:pt idx="1710">
                  <c:v>199.88856000000001</c:v>
                </c:pt>
                <c:pt idx="1711">
                  <c:v>199.88856000000001</c:v>
                </c:pt>
                <c:pt idx="1712">
                  <c:v>199.88856000000001</c:v>
                </c:pt>
                <c:pt idx="1713">
                  <c:v>199.88856000000001</c:v>
                </c:pt>
                <c:pt idx="1714">
                  <c:v>199.88856000000001</c:v>
                </c:pt>
                <c:pt idx="1715">
                  <c:v>199.88856000000001</c:v>
                </c:pt>
                <c:pt idx="1716">
                  <c:v>199.88856000000001</c:v>
                </c:pt>
                <c:pt idx="1717">
                  <c:v>199.88856000000001</c:v>
                </c:pt>
                <c:pt idx="1718">
                  <c:v>199.88856000000001</c:v>
                </c:pt>
                <c:pt idx="1719">
                  <c:v>199.88856000000001</c:v>
                </c:pt>
                <c:pt idx="1720">
                  <c:v>199.88856000000001</c:v>
                </c:pt>
                <c:pt idx="1721">
                  <c:v>199.88856000000001</c:v>
                </c:pt>
                <c:pt idx="1722">
                  <c:v>199.88856000000001</c:v>
                </c:pt>
                <c:pt idx="1723">
                  <c:v>199.88856000000001</c:v>
                </c:pt>
                <c:pt idx="1724">
                  <c:v>199.88856000000001</c:v>
                </c:pt>
                <c:pt idx="1725">
                  <c:v>199.88856000000001</c:v>
                </c:pt>
                <c:pt idx="1726">
                  <c:v>199.88856000000001</c:v>
                </c:pt>
                <c:pt idx="1727">
                  <c:v>199.88856000000001</c:v>
                </c:pt>
                <c:pt idx="1728">
                  <c:v>199.88856000000001</c:v>
                </c:pt>
                <c:pt idx="1729">
                  <c:v>199.88856000000001</c:v>
                </c:pt>
                <c:pt idx="1730">
                  <c:v>199.88856000000001</c:v>
                </c:pt>
                <c:pt idx="1731">
                  <c:v>199.88856000000001</c:v>
                </c:pt>
                <c:pt idx="1732">
                  <c:v>199.88856000000001</c:v>
                </c:pt>
                <c:pt idx="1733">
                  <c:v>199.88856000000001</c:v>
                </c:pt>
                <c:pt idx="1734">
                  <c:v>199.88856000000001</c:v>
                </c:pt>
                <c:pt idx="1735">
                  <c:v>199.88856000000001</c:v>
                </c:pt>
                <c:pt idx="1736">
                  <c:v>199.88856000000001</c:v>
                </c:pt>
                <c:pt idx="1737">
                  <c:v>199.88856000000001</c:v>
                </c:pt>
                <c:pt idx="1738">
                  <c:v>199.88856000000001</c:v>
                </c:pt>
                <c:pt idx="1739">
                  <c:v>199.88856000000001</c:v>
                </c:pt>
                <c:pt idx="1740">
                  <c:v>199.88856000000001</c:v>
                </c:pt>
                <c:pt idx="1741">
                  <c:v>199.88856000000001</c:v>
                </c:pt>
                <c:pt idx="1742">
                  <c:v>199.88856000000001</c:v>
                </c:pt>
                <c:pt idx="1743">
                  <c:v>199.88856000000001</c:v>
                </c:pt>
                <c:pt idx="1744">
                  <c:v>199.88856000000001</c:v>
                </c:pt>
                <c:pt idx="1745">
                  <c:v>199.88856000000001</c:v>
                </c:pt>
                <c:pt idx="1746">
                  <c:v>199.88856000000001</c:v>
                </c:pt>
                <c:pt idx="1747">
                  <c:v>199.88856000000001</c:v>
                </c:pt>
                <c:pt idx="1748">
                  <c:v>199.88856000000001</c:v>
                </c:pt>
                <c:pt idx="1749">
                  <c:v>199.88856000000001</c:v>
                </c:pt>
                <c:pt idx="1750">
                  <c:v>199.88856000000001</c:v>
                </c:pt>
                <c:pt idx="1751">
                  <c:v>199.88856000000001</c:v>
                </c:pt>
                <c:pt idx="1752">
                  <c:v>199.88856000000001</c:v>
                </c:pt>
                <c:pt idx="1753">
                  <c:v>199.88856000000001</c:v>
                </c:pt>
                <c:pt idx="1754">
                  <c:v>199.88856000000001</c:v>
                </c:pt>
                <c:pt idx="1755">
                  <c:v>199.88856000000001</c:v>
                </c:pt>
                <c:pt idx="1756">
                  <c:v>199.88856000000001</c:v>
                </c:pt>
                <c:pt idx="1757">
                  <c:v>199.88856000000001</c:v>
                </c:pt>
                <c:pt idx="1758">
                  <c:v>199.88856000000001</c:v>
                </c:pt>
                <c:pt idx="1759">
                  <c:v>199.88856000000001</c:v>
                </c:pt>
                <c:pt idx="1760">
                  <c:v>199.88856000000001</c:v>
                </c:pt>
                <c:pt idx="1761">
                  <c:v>199.88856000000001</c:v>
                </c:pt>
                <c:pt idx="1762">
                  <c:v>199.88856000000001</c:v>
                </c:pt>
                <c:pt idx="1763">
                  <c:v>199.88856000000001</c:v>
                </c:pt>
                <c:pt idx="1764">
                  <c:v>199.88856000000001</c:v>
                </c:pt>
                <c:pt idx="1765">
                  <c:v>199.88856000000001</c:v>
                </c:pt>
                <c:pt idx="1766">
                  <c:v>199.88856000000001</c:v>
                </c:pt>
                <c:pt idx="1767">
                  <c:v>199.88856000000001</c:v>
                </c:pt>
                <c:pt idx="1768">
                  <c:v>199.88856000000001</c:v>
                </c:pt>
                <c:pt idx="1769">
                  <c:v>199.88856000000001</c:v>
                </c:pt>
                <c:pt idx="1770">
                  <c:v>199.88856000000001</c:v>
                </c:pt>
                <c:pt idx="1771">
                  <c:v>199.88856000000001</c:v>
                </c:pt>
                <c:pt idx="1772">
                  <c:v>199.88856000000001</c:v>
                </c:pt>
                <c:pt idx="1773">
                  <c:v>199.88856000000001</c:v>
                </c:pt>
                <c:pt idx="1774">
                  <c:v>199.88856000000001</c:v>
                </c:pt>
                <c:pt idx="1775">
                  <c:v>199.88856000000001</c:v>
                </c:pt>
                <c:pt idx="1776">
                  <c:v>199.88856000000001</c:v>
                </c:pt>
                <c:pt idx="1777">
                  <c:v>199.88856000000001</c:v>
                </c:pt>
                <c:pt idx="1778">
                  <c:v>199.88856000000001</c:v>
                </c:pt>
                <c:pt idx="1779">
                  <c:v>199.88856000000001</c:v>
                </c:pt>
                <c:pt idx="1780">
                  <c:v>199.88856000000001</c:v>
                </c:pt>
                <c:pt idx="1781">
                  <c:v>199.88856000000001</c:v>
                </c:pt>
                <c:pt idx="1782">
                  <c:v>199.88856000000001</c:v>
                </c:pt>
                <c:pt idx="1783">
                  <c:v>199.88856000000001</c:v>
                </c:pt>
                <c:pt idx="1784">
                  <c:v>199.88856000000001</c:v>
                </c:pt>
                <c:pt idx="1785">
                  <c:v>199.88856000000001</c:v>
                </c:pt>
                <c:pt idx="1786">
                  <c:v>199.88856000000001</c:v>
                </c:pt>
                <c:pt idx="1787">
                  <c:v>199.88856000000001</c:v>
                </c:pt>
                <c:pt idx="1788">
                  <c:v>199.88856000000001</c:v>
                </c:pt>
                <c:pt idx="1789">
                  <c:v>199.88856000000001</c:v>
                </c:pt>
                <c:pt idx="1790">
                  <c:v>199.88856000000001</c:v>
                </c:pt>
                <c:pt idx="1791">
                  <c:v>199.88856000000001</c:v>
                </c:pt>
                <c:pt idx="1792">
                  <c:v>199.88856000000001</c:v>
                </c:pt>
                <c:pt idx="1793">
                  <c:v>199.88856000000001</c:v>
                </c:pt>
                <c:pt idx="1794">
                  <c:v>199.88856000000001</c:v>
                </c:pt>
                <c:pt idx="1795">
                  <c:v>199.88856000000001</c:v>
                </c:pt>
                <c:pt idx="1796">
                  <c:v>199.88856000000001</c:v>
                </c:pt>
                <c:pt idx="1797">
                  <c:v>199.88856000000001</c:v>
                </c:pt>
                <c:pt idx="1798">
                  <c:v>199.88856000000001</c:v>
                </c:pt>
                <c:pt idx="1799">
                  <c:v>199.88856000000001</c:v>
                </c:pt>
                <c:pt idx="1800">
                  <c:v>199.88856000000001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22D-4E03-BEEA-1ACC572D7759}"/>
            </c:ext>
          </c:extLst>
        </c:ser>
        <c:ser>
          <c:idx val="2"/>
          <c:order val="2"/>
          <c:tx>
            <c:v>Aerodynamic Drag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5.5559999999999998E-2</c:v>
                </c:pt>
                <c:pt idx="13">
                  <c:v>0.47225999999999996</c:v>
                </c:pt>
                <c:pt idx="14">
                  <c:v>1.5001200000000001</c:v>
                </c:pt>
                <c:pt idx="15">
                  <c:v>2.7502200000000001</c:v>
                </c:pt>
                <c:pt idx="16">
                  <c:v>3.6391799999999996</c:v>
                </c:pt>
                <c:pt idx="17">
                  <c:v>4.6948199999999991</c:v>
                </c:pt>
                <c:pt idx="18">
                  <c:v>6.0282599999999995</c:v>
                </c:pt>
                <c:pt idx="19">
                  <c:v>7.2227999999999994</c:v>
                </c:pt>
                <c:pt idx="20">
                  <c:v>7.6395</c:v>
                </c:pt>
                <c:pt idx="21">
                  <c:v>7.8061800000000003</c:v>
                </c:pt>
                <c:pt idx="22">
                  <c:v>7.8617400000000002</c:v>
                </c:pt>
                <c:pt idx="23">
                  <c:v>8.0006400000000006</c:v>
                </c:pt>
                <c:pt idx="24">
                  <c:v>8.0839800000000004</c:v>
                </c:pt>
                <c:pt idx="25">
                  <c:v>8.5562400000000007</c:v>
                </c:pt>
                <c:pt idx="26">
                  <c:v>8.8618199999999998</c:v>
                </c:pt>
                <c:pt idx="27">
                  <c:v>9.4729799999999997</c:v>
                </c:pt>
                <c:pt idx="28">
                  <c:v>10.167479999999999</c:v>
                </c:pt>
                <c:pt idx="29">
                  <c:v>10.861980000000001</c:v>
                </c:pt>
                <c:pt idx="30">
                  <c:v>11.473139999999999</c:v>
                </c:pt>
                <c:pt idx="31">
                  <c:v>11.8065</c:v>
                </c:pt>
                <c:pt idx="32">
                  <c:v>12.028739999999999</c:v>
                </c:pt>
                <c:pt idx="33">
                  <c:v>12.195419999999999</c:v>
                </c:pt>
                <c:pt idx="34">
                  <c:v>12.33432</c:v>
                </c:pt>
                <c:pt idx="35">
                  <c:v>12.3621</c:v>
                </c:pt>
                <c:pt idx="36">
                  <c:v>12.27876</c:v>
                </c:pt>
                <c:pt idx="37">
                  <c:v>11.86206</c:v>
                </c:pt>
                <c:pt idx="38">
                  <c:v>11.084219999999998</c:v>
                </c:pt>
                <c:pt idx="39">
                  <c:v>10.278599999999999</c:v>
                </c:pt>
                <c:pt idx="40">
                  <c:v>9.6118799999999993</c:v>
                </c:pt>
                <c:pt idx="41">
                  <c:v>8.9729399999999995</c:v>
                </c:pt>
                <c:pt idx="42">
                  <c:v>8.0562000000000005</c:v>
                </c:pt>
                <c:pt idx="43">
                  <c:v>6.9727800000000002</c:v>
                </c:pt>
                <c:pt idx="44">
                  <c:v>6.16716</c:v>
                </c:pt>
                <c:pt idx="45">
                  <c:v>5.8060199999999993</c:v>
                </c:pt>
                <c:pt idx="46">
                  <c:v>5.6671199999999997</c:v>
                </c:pt>
                <c:pt idx="47">
                  <c:v>5.4170999999999996</c:v>
                </c:pt>
                <c:pt idx="48">
                  <c:v>5.1115199999999996</c:v>
                </c:pt>
                <c:pt idx="49">
                  <c:v>4.9448400000000001</c:v>
                </c:pt>
                <c:pt idx="50">
                  <c:v>4.9448400000000001</c:v>
                </c:pt>
                <c:pt idx="51">
                  <c:v>4.8337199999999996</c:v>
                </c:pt>
                <c:pt idx="52">
                  <c:v>4.3614599999999992</c:v>
                </c:pt>
                <c:pt idx="53">
                  <c:v>3.6391799999999996</c:v>
                </c:pt>
                <c:pt idx="54">
                  <c:v>3.3613799999999996</c:v>
                </c:pt>
                <c:pt idx="55">
                  <c:v>3.3335999999999997</c:v>
                </c:pt>
                <c:pt idx="56">
                  <c:v>3.3335999999999997</c:v>
                </c:pt>
                <c:pt idx="57">
                  <c:v>3.3335999999999997</c:v>
                </c:pt>
                <c:pt idx="58">
                  <c:v>3.4169400000000003</c:v>
                </c:pt>
                <c:pt idx="59">
                  <c:v>3.5002799999999996</c:v>
                </c:pt>
                <c:pt idx="60">
                  <c:v>4.0836600000000001</c:v>
                </c:pt>
                <c:pt idx="61">
                  <c:v>4.2503400000000005</c:v>
                </c:pt>
                <c:pt idx="62">
                  <c:v>4.4170199999999999</c:v>
                </c:pt>
                <c:pt idx="63">
                  <c:v>4.5003599999999997</c:v>
                </c:pt>
                <c:pt idx="64">
                  <c:v>4.7503799999999998</c:v>
                </c:pt>
                <c:pt idx="65">
                  <c:v>4.9448400000000001</c:v>
                </c:pt>
                <c:pt idx="66">
                  <c:v>5.0281799999999999</c:v>
                </c:pt>
                <c:pt idx="67">
                  <c:v>5.1115199999999996</c:v>
                </c:pt>
                <c:pt idx="68">
                  <c:v>5.6393399999999998</c:v>
                </c:pt>
                <c:pt idx="69">
                  <c:v>6.44496</c:v>
                </c:pt>
                <c:pt idx="70">
                  <c:v>7.3616999999999999</c:v>
                </c:pt>
                <c:pt idx="71">
                  <c:v>8.2784399999999998</c:v>
                </c:pt>
                <c:pt idx="72">
                  <c:v>9.056280000000001</c:v>
                </c:pt>
                <c:pt idx="73">
                  <c:v>9.5563199999999995</c:v>
                </c:pt>
                <c:pt idx="74">
                  <c:v>9.8619000000000003</c:v>
                </c:pt>
                <c:pt idx="75">
                  <c:v>10.11192</c:v>
                </c:pt>
                <c:pt idx="76">
                  <c:v>10.389719999999999</c:v>
                </c:pt>
                <c:pt idx="77">
                  <c:v>10.6953</c:v>
                </c:pt>
                <c:pt idx="78">
                  <c:v>10.917539999999999</c:v>
                </c:pt>
                <c:pt idx="79">
                  <c:v>10.973100000000001</c:v>
                </c:pt>
                <c:pt idx="80">
                  <c:v>10.834199999999999</c:v>
                </c:pt>
                <c:pt idx="81">
                  <c:v>10.6953</c:v>
                </c:pt>
                <c:pt idx="82">
                  <c:v>10.361939999999999</c:v>
                </c:pt>
                <c:pt idx="83">
                  <c:v>10.278599999999999</c:v>
                </c:pt>
                <c:pt idx="84">
                  <c:v>10.195260000000001</c:v>
                </c:pt>
                <c:pt idx="85">
                  <c:v>9.97302</c:v>
                </c:pt>
                <c:pt idx="86">
                  <c:v>9.8063399999999987</c:v>
                </c:pt>
                <c:pt idx="87">
                  <c:v>9.6118799999999993</c:v>
                </c:pt>
                <c:pt idx="88">
                  <c:v>9.5007599999999996</c:v>
                </c:pt>
                <c:pt idx="89">
                  <c:v>8.8618199999999998</c:v>
                </c:pt>
                <c:pt idx="90">
                  <c:v>7.5839400000000001</c:v>
                </c:pt>
                <c:pt idx="91">
                  <c:v>6.1116000000000001</c:v>
                </c:pt>
                <c:pt idx="92">
                  <c:v>4.7225999999999999</c:v>
                </c:pt>
                <c:pt idx="93">
                  <c:v>3.9447599999999996</c:v>
                </c:pt>
                <c:pt idx="94">
                  <c:v>3.3335999999999997</c:v>
                </c:pt>
                <c:pt idx="95">
                  <c:v>2.5279799999999999</c:v>
                </c:pt>
                <c:pt idx="96">
                  <c:v>1.61124</c:v>
                </c:pt>
                <c:pt idx="97">
                  <c:v>1.0000800000000001</c:v>
                </c:pt>
                <c:pt idx="98">
                  <c:v>0.61116000000000004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5.5559999999999998E-2</c:v>
                </c:pt>
                <c:pt idx="139">
                  <c:v>0.52781999999999996</c:v>
                </c:pt>
                <c:pt idx="140">
                  <c:v>1.6945799999999998</c:v>
                </c:pt>
                <c:pt idx="141">
                  <c:v>3.2502599999999995</c:v>
                </c:pt>
                <c:pt idx="142">
                  <c:v>4.5559199999999995</c:v>
                </c:pt>
                <c:pt idx="143">
                  <c:v>5.2504199999999992</c:v>
                </c:pt>
                <c:pt idx="144">
                  <c:v>5.5282199999999992</c:v>
                </c:pt>
                <c:pt idx="145">
                  <c:v>5.7782400000000003</c:v>
                </c:pt>
                <c:pt idx="146">
                  <c:v>6.3338400000000004</c:v>
                </c:pt>
                <c:pt idx="147">
                  <c:v>7.0561199999999991</c:v>
                </c:pt>
                <c:pt idx="148">
                  <c:v>7.6950599999999998</c:v>
                </c:pt>
                <c:pt idx="149">
                  <c:v>8.1117600000000003</c:v>
                </c:pt>
                <c:pt idx="150">
                  <c:v>8.2784399999999998</c:v>
                </c:pt>
                <c:pt idx="151">
                  <c:v>8.1673200000000001</c:v>
                </c:pt>
                <c:pt idx="152">
                  <c:v>7.5561599999999993</c:v>
                </c:pt>
                <c:pt idx="153">
                  <c:v>6.2782800000000005</c:v>
                </c:pt>
                <c:pt idx="154">
                  <c:v>4.8059399999999997</c:v>
                </c:pt>
                <c:pt idx="155">
                  <c:v>3.6947399999999999</c:v>
                </c:pt>
                <c:pt idx="156">
                  <c:v>3.3335999999999997</c:v>
                </c:pt>
                <c:pt idx="157">
                  <c:v>3.5002799999999996</c:v>
                </c:pt>
                <c:pt idx="158">
                  <c:v>3.9169799999999997</c:v>
                </c:pt>
                <c:pt idx="159">
                  <c:v>4.7781599999999997</c:v>
                </c:pt>
                <c:pt idx="160">
                  <c:v>5.58378</c:v>
                </c:pt>
                <c:pt idx="161">
                  <c:v>6.500519999999999</c:v>
                </c:pt>
                <c:pt idx="162">
                  <c:v>7.0838999999999999</c:v>
                </c:pt>
                <c:pt idx="163">
                  <c:v>7.6672799999999999</c:v>
                </c:pt>
                <c:pt idx="164">
                  <c:v>8.1951000000000001</c:v>
                </c:pt>
                <c:pt idx="165">
                  <c:v>8.6395800000000005</c:v>
                </c:pt>
                <c:pt idx="166">
                  <c:v>8.9173799999999996</c:v>
                </c:pt>
                <c:pt idx="167">
                  <c:v>9.2229600000000005</c:v>
                </c:pt>
                <c:pt idx="168">
                  <c:v>9.7785600000000006</c:v>
                </c:pt>
                <c:pt idx="169">
                  <c:v>10.334160000000001</c:v>
                </c:pt>
                <c:pt idx="170">
                  <c:v>10.5564</c:v>
                </c:pt>
                <c:pt idx="171">
                  <c:v>10.389719999999999</c:v>
                </c:pt>
                <c:pt idx="172">
                  <c:v>9.7507800000000007</c:v>
                </c:pt>
                <c:pt idx="173">
                  <c:v>8.6118000000000006</c:v>
                </c:pt>
                <c:pt idx="174">
                  <c:v>7.5283800000000003</c:v>
                </c:pt>
                <c:pt idx="175">
                  <c:v>7.02834</c:v>
                </c:pt>
                <c:pt idx="176">
                  <c:v>6.9727800000000002</c:v>
                </c:pt>
                <c:pt idx="177">
                  <c:v>7.1950199999999995</c:v>
                </c:pt>
                <c:pt idx="178">
                  <c:v>7.7228399999999997</c:v>
                </c:pt>
                <c:pt idx="179">
                  <c:v>8.1117600000000003</c:v>
                </c:pt>
                <c:pt idx="180">
                  <c:v>8.22288</c:v>
                </c:pt>
                <c:pt idx="181">
                  <c:v>8.1951000000000001</c:v>
                </c:pt>
                <c:pt idx="182">
                  <c:v>8.1117600000000003</c:v>
                </c:pt>
                <c:pt idx="183">
                  <c:v>7.8617400000000002</c:v>
                </c:pt>
                <c:pt idx="184">
                  <c:v>7.2505800000000002</c:v>
                </c:pt>
                <c:pt idx="185">
                  <c:v>6.5560800000000006</c:v>
                </c:pt>
                <c:pt idx="186">
                  <c:v>5.8338000000000001</c:v>
                </c:pt>
                <c:pt idx="187">
                  <c:v>5.2504199999999992</c:v>
                </c:pt>
                <c:pt idx="188">
                  <c:v>4.7503799999999998</c:v>
                </c:pt>
                <c:pt idx="189">
                  <c:v>4.3614599999999992</c:v>
                </c:pt>
                <c:pt idx="190">
                  <c:v>4.0281000000000002</c:v>
                </c:pt>
                <c:pt idx="191">
                  <c:v>3.8058599999999996</c:v>
                </c:pt>
                <c:pt idx="192">
                  <c:v>3.5836199999999998</c:v>
                </c:pt>
                <c:pt idx="193">
                  <c:v>3.4724999999999997</c:v>
                </c:pt>
                <c:pt idx="194">
                  <c:v>3.3891599999999995</c:v>
                </c:pt>
                <c:pt idx="195">
                  <c:v>3.3335999999999997</c:v>
                </c:pt>
                <c:pt idx="196">
                  <c:v>3.3335999999999997</c:v>
                </c:pt>
                <c:pt idx="197">
                  <c:v>3.3335999999999997</c:v>
                </c:pt>
                <c:pt idx="198">
                  <c:v>3.3335999999999997</c:v>
                </c:pt>
                <c:pt idx="199">
                  <c:v>3.4724999999999997</c:v>
                </c:pt>
                <c:pt idx="200">
                  <c:v>3.6113999999999997</c:v>
                </c:pt>
                <c:pt idx="201">
                  <c:v>3.8891999999999998</c:v>
                </c:pt>
                <c:pt idx="202">
                  <c:v>4.1669999999999998</c:v>
                </c:pt>
                <c:pt idx="203">
                  <c:v>4.5836999999999994</c:v>
                </c:pt>
                <c:pt idx="204">
                  <c:v>5.2782</c:v>
                </c:pt>
                <c:pt idx="205">
                  <c:v>5.8893599999999999</c:v>
                </c:pt>
                <c:pt idx="206">
                  <c:v>6.6116400000000004</c:v>
                </c:pt>
                <c:pt idx="207">
                  <c:v>7.4728199999999996</c:v>
                </c:pt>
                <c:pt idx="208">
                  <c:v>8.22288</c:v>
                </c:pt>
                <c:pt idx="209">
                  <c:v>8.8895999999999997</c:v>
                </c:pt>
                <c:pt idx="210">
                  <c:v>9.7785600000000006</c:v>
                </c:pt>
                <c:pt idx="211">
                  <c:v>10.4175</c:v>
                </c:pt>
                <c:pt idx="212">
                  <c:v>10.889760000000001</c:v>
                </c:pt>
                <c:pt idx="213">
                  <c:v>11.2509</c:v>
                </c:pt>
                <c:pt idx="214">
                  <c:v>11.556480000000001</c:v>
                </c:pt>
                <c:pt idx="215">
                  <c:v>11.973179999999999</c:v>
                </c:pt>
                <c:pt idx="216">
                  <c:v>12.500999999999999</c:v>
                </c:pt>
                <c:pt idx="217">
                  <c:v>13.084379999999999</c:v>
                </c:pt>
                <c:pt idx="218">
                  <c:v>13.6122</c:v>
                </c:pt>
                <c:pt idx="219">
                  <c:v>14.05668</c:v>
                </c:pt>
                <c:pt idx="220">
                  <c:v>14.390039999999999</c:v>
                </c:pt>
                <c:pt idx="221">
                  <c:v>14.64006</c:v>
                </c:pt>
                <c:pt idx="222">
                  <c:v>14.75118</c:v>
                </c:pt>
                <c:pt idx="223">
                  <c:v>14.862299999999999</c:v>
                </c:pt>
                <c:pt idx="224">
                  <c:v>14.945639999999999</c:v>
                </c:pt>
                <c:pt idx="225">
                  <c:v>15.056760000000001</c:v>
                </c:pt>
                <c:pt idx="226">
                  <c:v>15.223439999999998</c:v>
                </c:pt>
                <c:pt idx="227">
                  <c:v>15.362339999999998</c:v>
                </c:pt>
                <c:pt idx="228">
                  <c:v>15.501239999999999</c:v>
                </c:pt>
                <c:pt idx="229">
                  <c:v>15.612360000000001</c:v>
                </c:pt>
                <c:pt idx="230">
                  <c:v>15.695699999999999</c:v>
                </c:pt>
                <c:pt idx="231">
                  <c:v>15.695699999999999</c:v>
                </c:pt>
                <c:pt idx="232">
                  <c:v>15.612360000000001</c:v>
                </c:pt>
                <c:pt idx="233">
                  <c:v>15.25122</c:v>
                </c:pt>
                <c:pt idx="234">
                  <c:v>14.69562</c:v>
                </c:pt>
                <c:pt idx="235">
                  <c:v>14.1678</c:v>
                </c:pt>
                <c:pt idx="236">
                  <c:v>13.834439999999999</c:v>
                </c:pt>
                <c:pt idx="237">
                  <c:v>13.667760000000001</c:v>
                </c:pt>
                <c:pt idx="238">
                  <c:v>13.445519999999998</c:v>
                </c:pt>
                <c:pt idx="239">
                  <c:v>13.02882</c:v>
                </c:pt>
                <c:pt idx="240">
                  <c:v>12.306539999999998</c:v>
                </c:pt>
                <c:pt idx="241">
                  <c:v>11.528699999999999</c:v>
                </c:pt>
                <c:pt idx="242">
                  <c:v>10.973100000000001</c:v>
                </c:pt>
                <c:pt idx="243">
                  <c:v>10.278599999999999</c:v>
                </c:pt>
                <c:pt idx="244">
                  <c:v>9.6118799999999993</c:v>
                </c:pt>
                <c:pt idx="245">
                  <c:v>8.9729399999999995</c:v>
                </c:pt>
                <c:pt idx="246">
                  <c:v>8.0562000000000005</c:v>
                </c:pt>
                <c:pt idx="247">
                  <c:v>6.9727800000000002</c:v>
                </c:pt>
                <c:pt idx="248">
                  <c:v>6.16716</c:v>
                </c:pt>
                <c:pt idx="249">
                  <c:v>5.8060199999999993</c:v>
                </c:pt>
                <c:pt idx="250">
                  <c:v>5.6671199999999997</c:v>
                </c:pt>
                <c:pt idx="251">
                  <c:v>5.4170999999999996</c:v>
                </c:pt>
                <c:pt idx="252">
                  <c:v>5.1115199999999996</c:v>
                </c:pt>
                <c:pt idx="253">
                  <c:v>4.9448400000000001</c:v>
                </c:pt>
                <c:pt idx="254">
                  <c:v>4.9448400000000001</c:v>
                </c:pt>
                <c:pt idx="255">
                  <c:v>4.8337199999999996</c:v>
                </c:pt>
                <c:pt idx="256">
                  <c:v>4.3614599999999992</c:v>
                </c:pt>
                <c:pt idx="257">
                  <c:v>4.0281000000000002</c:v>
                </c:pt>
                <c:pt idx="258">
                  <c:v>4.2781200000000004</c:v>
                </c:pt>
                <c:pt idx="259">
                  <c:v>4.9726199999999992</c:v>
                </c:pt>
                <c:pt idx="260">
                  <c:v>5.7226800000000004</c:v>
                </c:pt>
                <c:pt idx="261">
                  <c:v>6.44496</c:v>
                </c:pt>
                <c:pt idx="262">
                  <c:v>7.1394599999999997</c:v>
                </c:pt>
                <c:pt idx="263">
                  <c:v>7.9728599999999998</c:v>
                </c:pt>
                <c:pt idx="264">
                  <c:v>9.0284999999999993</c:v>
                </c:pt>
                <c:pt idx="265">
                  <c:v>10.02858</c:v>
                </c:pt>
                <c:pt idx="266">
                  <c:v>10.834199999999999</c:v>
                </c:pt>
                <c:pt idx="267">
                  <c:v>11.334239999999999</c:v>
                </c:pt>
                <c:pt idx="268">
                  <c:v>11.917619999999999</c:v>
                </c:pt>
                <c:pt idx="269">
                  <c:v>12.33432</c:v>
                </c:pt>
                <c:pt idx="270">
                  <c:v>12.751019999999999</c:v>
                </c:pt>
                <c:pt idx="271">
                  <c:v>12.7788</c:v>
                </c:pt>
                <c:pt idx="272">
                  <c:v>12.667680000000001</c:v>
                </c:pt>
                <c:pt idx="273">
                  <c:v>12.584339999999999</c:v>
                </c:pt>
                <c:pt idx="274">
                  <c:v>12.139860000000001</c:v>
                </c:pt>
                <c:pt idx="275">
                  <c:v>11.334239999999999</c:v>
                </c:pt>
                <c:pt idx="276">
                  <c:v>10.5564</c:v>
                </c:pt>
                <c:pt idx="277">
                  <c:v>9.5563199999999995</c:v>
                </c:pt>
                <c:pt idx="278">
                  <c:v>8.5840199999999989</c:v>
                </c:pt>
                <c:pt idx="279">
                  <c:v>7.0838999999999999</c:v>
                </c:pt>
                <c:pt idx="280">
                  <c:v>5.9449199999999998</c:v>
                </c:pt>
                <c:pt idx="281">
                  <c:v>5.6115599999999999</c:v>
                </c:pt>
                <c:pt idx="282">
                  <c:v>6.3616199999999994</c:v>
                </c:pt>
                <c:pt idx="283">
                  <c:v>7.3894799999999998</c:v>
                </c:pt>
                <c:pt idx="284">
                  <c:v>8.3895599999999995</c:v>
                </c:pt>
                <c:pt idx="285">
                  <c:v>9.4729799999999997</c:v>
                </c:pt>
                <c:pt idx="286">
                  <c:v>10.389719999999999</c:v>
                </c:pt>
                <c:pt idx="287">
                  <c:v>11.306460000000001</c:v>
                </c:pt>
                <c:pt idx="288">
                  <c:v>12.2232</c:v>
                </c:pt>
                <c:pt idx="289">
                  <c:v>13.139939999999999</c:v>
                </c:pt>
                <c:pt idx="290">
                  <c:v>13.667760000000001</c:v>
                </c:pt>
                <c:pt idx="291">
                  <c:v>13.834439999999999</c:v>
                </c:pt>
                <c:pt idx="292">
                  <c:v>13.667760000000001</c:v>
                </c:pt>
                <c:pt idx="293">
                  <c:v>13.36218</c:v>
                </c:pt>
                <c:pt idx="294">
                  <c:v>13.139939999999999</c:v>
                </c:pt>
                <c:pt idx="295">
                  <c:v>13.001039999999998</c:v>
                </c:pt>
                <c:pt idx="296">
                  <c:v>12.97326</c:v>
                </c:pt>
                <c:pt idx="297">
                  <c:v>13.001039999999998</c:v>
                </c:pt>
                <c:pt idx="298">
                  <c:v>13.084379999999999</c:v>
                </c:pt>
                <c:pt idx="299">
                  <c:v>13.139939999999999</c:v>
                </c:pt>
                <c:pt idx="300">
                  <c:v>13.139939999999999</c:v>
                </c:pt>
                <c:pt idx="301">
                  <c:v>13.084379999999999</c:v>
                </c:pt>
                <c:pt idx="302">
                  <c:v>12.94548</c:v>
                </c:pt>
                <c:pt idx="303">
                  <c:v>12.723239999999999</c:v>
                </c:pt>
                <c:pt idx="304">
                  <c:v>12.44544</c:v>
                </c:pt>
                <c:pt idx="305">
                  <c:v>12.028739999999999</c:v>
                </c:pt>
                <c:pt idx="306">
                  <c:v>11.612039999999999</c:v>
                </c:pt>
                <c:pt idx="307">
                  <c:v>11.334239999999999</c:v>
                </c:pt>
                <c:pt idx="308">
                  <c:v>11.195339999999998</c:v>
                </c:pt>
                <c:pt idx="309">
                  <c:v>11.13978</c:v>
                </c:pt>
                <c:pt idx="310">
                  <c:v>11.02866</c:v>
                </c:pt>
                <c:pt idx="311">
                  <c:v>10.889760000000001</c:v>
                </c:pt>
                <c:pt idx="312">
                  <c:v>10.6953</c:v>
                </c:pt>
                <c:pt idx="313">
                  <c:v>10.389719999999999</c:v>
                </c:pt>
                <c:pt idx="314">
                  <c:v>10.0008</c:v>
                </c:pt>
                <c:pt idx="315">
                  <c:v>9.5563199999999995</c:v>
                </c:pt>
                <c:pt idx="316">
                  <c:v>9.1673999999999989</c:v>
                </c:pt>
                <c:pt idx="317">
                  <c:v>8.80626</c:v>
                </c:pt>
                <c:pt idx="318">
                  <c:v>8.3339999999999996</c:v>
                </c:pt>
                <c:pt idx="319">
                  <c:v>7.7783999999999995</c:v>
                </c:pt>
                <c:pt idx="320">
                  <c:v>7.2505800000000002</c:v>
                </c:pt>
                <c:pt idx="321">
                  <c:v>7.1116799999999998</c:v>
                </c:pt>
                <c:pt idx="322">
                  <c:v>6.9172199999999995</c:v>
                </c:pt>
                <c:pt idx="323">
                  <c:v>6.9172199999999995</c:v>
                </c:pt>
                <c:pt idx="324">
                  <c:v>6.75054</c:v>
                </c:pt>
                <c:pt idx="325">
                  <c:v>6.6394199999999994</c:v>
                </c:pt>
                <c:pt idx="326">
                  <c:v>6.6394199999999994</c:v>
                </c:pt>
                <c:pt idx="327">
                  <c:v>6.5560800000000006</c:v>
                </c:pt>
                <c:pt idx="328">
                  <c:v>6.4727399999999999</c:v>
                </c:pt>
                <c:pt idx="329">
                  <c:v>5.6948999999999996</c:v>
                </c:pt>
                <c:pt idx="330">
                  <c:v>4.8614999999999995</c:v>
                </c:pt>
                <c:pt idx="331">
                  <c:v>4.6948199999999991</c:v>
                </c:pt>
                <c:pt idx="332">
                  <c:v>4.6392599999999993</c:v>
                </c:pt>
                <c:pt idx="333">
                  <c:v>4.4170199999999999</c:v>
                </c:pt>
                <c:pt idx="334">
                  <c:v>4.3336800000000002</c:v>
                </c:pt>
                <c:pt idx="335">
                  <c:v>4.1669999999999998</c:v>
                </c:pt>
                <c:pt idx="336">
                  <c:v>4.0281000000000002</c:v>
                </c:pt>
                <c:pt idx="337">
                  <c:v>3.97254</c:v>
                </c:pt>
                <c:pt idx="338">
                  <c:v>4.0281000000000002</c:v>
                </c:pt>
                <c:pt idx="339">
                  <c:v>4.2781200000000004</c:v>
                </c:pt>
                <c:pt idx="340">
                  <c:v>4.9448400000000001</c:v>
                </c:pt>
                <c:pt idx="341">
                  <c:v>5.86158</c:v>
                </c:pt>
                <c:pt idx="342">
                  <c:v>6.6949800000000002</c:v>
                </c:pt>
                <c:pt idx="343">
                  <c:v>6.9449999999999994</c:v>
                </c:pt>
                <c:pt idx="344">
                  <c:v>7.02834</c:v>
                </c:pt>
                <c:pt idx="345">
                  <c:v>7.0838999999999999</c:v>
                </c:pt>
                <c:pt idx="346">
                  <c:v>7.3339199999999991</c:v>
                </c:pt>
                <c:pt idx="347">
                  <c:v>7.3894799999999998</c:v>
                </c:pt>
                <c:pt idx="348">
                  <c:v>7.5283800000000003</c:v>
                </c:pt>
                <c:pt idx="349">
                  <c:v>7.6950599999999998</c:v>
                </c:pt>
                <c:pt idx="350">
                  <c:v>7.8061800000000003</c:v>
                </c:pt>
                <c:pt idx="351">
                  <c:v>7.8339599999999994</c:v>
                </c:pt>
                <c:pt idx="352">
                  <c:v>7.8061800000000003</c:v>
                </c:pt>
                <c:pt idx="353">
                  <c:v>7.7783999999999995</c:v>
                </c:pt>
                <c:pt idx="354">
                  <c:v>7.7506199999999996</c:v>
                </c:pt>
                <c:pt idx="355">
                  <c:v>7.7506199999999996</c:v>
                </c:pt>
                <c:pt idx="356">
                  <c:v>7.8061800000000003</c:v>
                </c:pt>
                <c:pt idx="357">
                  <c:v>7.8339599999999994</c:v>
                </c:pt>
                <c:pt idx="358">
                  <c:v>7.7783999999999995</c:v>
                </c:pt>
                <c:pt idx="359">
                  <c:v>7.4728199999999996</c:v>
                </c:pt>
                <c:pt idx="360">
                  <c:v>6.9449999999999994</c:v>
                </c:pt>
                <c:pt idx="361">
                  <c:v>6.44496</c:v>
                </c:pt>
                <c:pt idx="362">
                  <c:v>6.0838199999999993</c:v>
                </c:pt>
                <c:pt idx="363">
                  <c:v>5.86158</c:v>
                </c:pt>
                <c:pt idx="364">
                  <c:v>5.7504599999999995</c:v>
                </c:pt>
                <c:pt idx="365">
                  <c:v>5.7504599999999995</c:v>
                </c:pt>
                <c:pt idx="366">
                  <c:v>5.7782400000000003</c:v>
                </c:pt>
                <c:pt idx="367">
                  <c:v>5.8893599999999999</c:v>
                </c:pt>
                <c:pt idx="368">
                  <c:v>6.1393800000000001</c:v>
                </c:pt>
                <c:pt idx="369">
                  <c:v>6.5282999999999998</c:v>
                </c:pt>
                <c:pt idx="370">
                  <c:v>6.75054</c:v>
                </c:pt>
                <c:pt idx="371">
                  <c:v>6.8060999999999998</c:v>
                </c:pt>
                <c:pt idx="372">
                  <c:v>6.6116400000000004</c:v>
                </c:pt>
                <c:pt idx="373">
                  <c:v>5.9171399999999998</c:v>
                </c:pt>
                <c:pt idx="374">
                  <c:v>4.9170599999999993</c:v>
                </c:pt>
                <c:pt idx="375">
                  <c:v>4.0003200000000003</c:v>
                </c:pt>
                <c:pt idx="376">
                  <c:v>3.3058200000000002</c:v>
                </c:pt>
                <c:pt idx="377">
                  <c:v>2.8335599999999999</c:v>
                </c:pt>
                <c:pt idx="378">
                  <c:v>2.4724200000000001</c:v>
                </c:pt>
                <c:pt idx="379">
                  <c:v>2.2223999999999999</c:v>
                </c:pt>
                <c:pt idx="380">
                  <c:v>2.0001600000000002</c:v>
                </c:pt>
                <c:pt idx="381">
                  <c:v>1.6945799999999998</c:v>
                </c:pt>
                <c:pt idx="382">
                  <c:v>1.3612200000000001</c:v>
                </c:pt>
                <c:pt idx="383">
                  <c:v>1.02786</c:v>
                </c:pt>
                <c:pt idx="384">
                  <c:v>0.63893999999999995</c:v>
                </c:pt>
                <c:pt idx="385">
                  <c:v>0.25002000000000002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0.1389</c:v>
                </c:pt>
                <c:pt idx="393">
                  <c:v>0.58338000000000001</c:v>
                </c:pt>
                <c:pt idx="394">
                  <c:v>1.33344</c:v>
                </c:pt>
                <c:pt idx="395">
                  <c:v>2.3057400000000001</c:v>
                </c:pt>
                <c:pt idx="396">
                  <c:v>3.4169400000000003</c:v>
                </c:pt>
                <c:pt idx="397">
                  <c:v>4.6114800000000002</c:v>
                </c:pt>
                <c:pt idx="398">
                  <c:v>5.8060199999999993</c:v>
                </c:pt>
                <c:pt idx="399">
                  <c:v>6.7227599999999992</c:v>
                </c:pt>
                <c:pt idx="400">
                  <c:v>7.1116799999999998</c:v>
                </c:pt>
                <c:pt idx="401">
                  <c:v>7.1116799999999998</c:v>
                </c:pt>
                <c:pt idx="402">
                  <c:v>6.9172199999999995</c:v>
                </c:pt>
                <c:pt idx="403">
                  <c:v>6.4727399999999999</c:v>
                </c:pt>
                <c:pt idx="404">
                  <c:v>6.0004800000000005</c:v>
                </c:pt>
                <c:pt idx="405">
                  <c:v>5.6115599999999999</c:v>
                </c:pt>
                <c:pt idx="406">
                  <c:v>5.1948599999999994</c:v>
                </c:pt>
                <c:pt idx="407">
                  <c:v>4.7225999999999999</c:v>
                </c:pt>
                <c:pt idx="408">
                  <c:v>4.2503400000000005</c:v>
                </c:pt>
                <c:pt idx="409">
                  <c:v>3.9447599999999996</c:v>
                </c:pt>
                <c:pt idx="410">
                  <c:v>3.8614199999999999</c:v>
                </c:pt>
                <c:pt idx="411">
                  <c:v>3.8891999999999998</c:v>
                </c:pt>
                <c:pt idx="412">
                  <c:v>3.9447599999999996</c:v>
                </c:pt>
                <c:pt idx="413">
                  <c:v>4.0281000000000002</c:v>
                </c:pt>
                <c:pt idx="414">
                  <c:v>4.1392199999999999</c:v>
                </c:pt>
                <c:pt idx="415">
                  <c:v>4.4170199999999999</c:v>
                </c:pt>
                <c:pt idx="416">
                  <c:v>4.8337199999999996</c:v>
                </c:pt>
                <c:pt idx="417">
                  <c:v>5.1948599999999994</c:v>
                </c:pt>
                <c:pt idx="418">
                  <c:v>5.3059799999999999</c:v>
                </c:pt>
                <c:pt idx="419">
                  <c:v>5.2226400000000002</c:v>
                </c:pt>
                <c:pt idx="420">
                  <c:v>4.8892800000000003</c:v>
                </c:pt>
                <c:pt idx="421">
                  <c:v>4.6114800000000002</c:v>
                </c:pt>
                <c:pt idx="422">
                  <c:v>4.5003599999999997</c:v>
                </c:pt>
                <c:pt idx="423">
                  <c:v>4.5559199999999995</c:v>
                </c:pt>
                <c:pt idx="424">
                  <c:v>4.7781599999999997</c:v>
                </c:pt>
                <c:pt idx="425">
                  <c:v>5.3059799999999999</c:v>
                </c:pt>
                <c:pt idx="426">
                  <c:v>6.2782800000000005</c:v>
                </c:pt>
                <c:pt idx="427">
                  <c:v>7.6117199999999992</c:v>
                </c:pt>
                <c:pt idx="428">
                  <c:v>8.7784800000000001</c:v>
                </c:pt>
                <c:pt idx="429">
                  <c:v>9.2785199999999985</c:v>
                </c:pt>
                <c:pt idx="430">
                  <c:v>9.3063000000000002</c:v>
                </c:pt>
                <c:pt idx="431">
                  <c:v>9.1118399999999991</c:v>
                </c:pt>
                <c:pt idx="432">
                  <c:v>8.8618199999999998</c:v>
                </c:pt>
                <c:pt idx="433">
                  <c:v>8.6951400000000003</c:v>
                </c:pt>
                <c:pt idx="434">
                  <c:v>8.6395800000000005</c:v>
                </c:pt>
                <c:pt idx="435">
                  <c:v>8.5006800000000009</c:v>
                </c:pt>
                <c:pt idx="436">
                  <c:v>8.1117600000000003</c:v>
                </c:pt>
                <c:pt idx="437">
                  <c:v>7.4172599999999997</c:v>
                </c:pt>
                <c:pt idx="438">
                  <c:v>6.3894000000000002</c:v>
                </c:pt>
                <c:pt idx="439">
                  <c:v>5.0559599999999998</c:v>
                </c:pt>
                <c:pt idx="440">
                  <c:v>3.5836199999999998</c:v>
                </c:pt>
                <c:pt idx="441">
                  <c:v>2.1390600000000002</c:v>
                </c:pt>
                <c:pt idx="442">
                  <c:v>1.0556399999999999</c:v>
                </c:pt>
                <c:pt idx="443">
                  <c:v>0.36114000000000002</c:v>
                </c:pt>
                <c:pt idx="444">
                  <c:v>5.5559999999999998E-2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0.1389</c:v>
                </c:pt>
                <c:pt idx="513">
                  <c:v>0.69450000000000001</c:v>
                </c:pt>
                <c:pt idx="514">
                  <c:v>1.8334799999999998</c:v>
                </c:pt>
                <c:pt idx="515">
                  <c:v>3.2780400000000003</c:v>
                </c:pt>
                <c:pt idx="516">
                  <c:v>4.6670400000000001</c:v>
                </c:pt>
                <c:pt idx="517">
                  <c:v>5.6948999999999996</c:v>
                </c:pt>
                <c:pt idx="518">
                  <c:v>6.0838199999999993</c:v>
                </c:pt>
                <c:pt idx="519">
                  <c:v>6.0838199999999993</c:v>
                </c:pt>
                <c:pt idx="520">
                  <c:v>5.9171399999999998</c:v>
                </c:pt>
                <c:pt idx="521">
                  <c:v>5.6393399999999998</c:v>
                </c:pt>
                <c:pt idx="522">
                  <c:v>5.3337599999999998</c:v>
                </c:pt>
                <c:pt idx="523">
                  <c:v>4.9448400000000001</c:v>
                </c:pt>
                <c:pt idx="524">
                  <c:v>4.3059000000000003</c:v>
                </c:pt>
                <c:pt idx="525">
                  <c:v>3.3058200000000002</c:v>
                </c:pt>
                <c:pt idx="526">
                  <c:v>2.1112799999999998</c:v>
                </c:pt>
                <c:pt idx="527">
                  <c:v>1.1112</c:v>
                </c:pt>
                <c:pt idx="528">
                  <c:v>0.55559999999999998</c:v>
                </c:pt>
                <c:pt idx="529">
                  <c:v>0.27779999999999999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5.5559999999999998E-2</c:v>
                </c:pt>
                <c:pt idx="534">
                  <c:v>0.33335999999999999</c:v>
                </c:pt>
                <c:pt idx="535">
                  <c:v>0.88895999999999997</c:v>
                </c:pt>
                <c:pt idx="536">
                  <c:v>1.4445600000000001</c:v>
                </c:pt>
                <c:pt idx="537">
                  <c:v>2.2779599999999998</c:v>
                </c:pt>
                <c:pt idx="538">
                  <c:v>3.6113999999999997</c:v>
                </c:pt>
                <c:pt idx="539">
                  <c:v>5.2226400000000002</c:v>
                </c:pt>
                <c:pt idx="540">
                  <c:v>6.4171800000000001</c:v>
                </c:pt>
                <c:pt idx="541">
                  <c:v>6.8060999999999998</c:v>
                </c:pt>
                <c:pt idx="542">
                  <c:v>6.8060999999999998</c:v>
                </c:pt>
                <c:pt idx="543">
                  <c:v>6.75054</c:v>
                </c:pt>
                <c:pt idx="544">
                  <c:v>6.5560800000000006</c:v>
                </c:pt>
                <c:pt idx="545">
                  <c:v>6.1949399999999999</c:v>
                </c:pt>
                <c:pt idx="546">
                  <c:v>5.58378</c:v>
                </c:pt>
                <c:pt idx="547">
                  <c:v>5.1392999999999995</c:v>
                </c:pt>
                <c:pt idx="548">
                  <c:v>4.7781599999999997</c:v>
                </c:pt>
                <c:pt idx="549">
                  <c:v>4.5281400000000005</c:v>
                </c:pt>
                <c:pt idx="550">
                  <c:v>4.2781200000000004</c:v>
                </c:pt>
                <c:pt idx="551">
                  <c:v>4.0836600000000001</c:v>
                </c:pt>
                <c:pt idx="552">
                  <c:v>3.97254</c:v>
                </c:pt>
                <c:pt idx="553">
                  <c:v>3.8058599999999996</c:v>
                </c:pt>
                <c:pt idx="554">
                  <c:v>3.6947399999999999</c:v>
                </c:pt>
                <c:pt idx="555">
                  <c:v>3.6391799999999996</c:v>
                </c:pt>
                <c:pt idx="556">
                  <c:v>3.6391799999999996</c:v>
                </c:pt>
                <c:pt idx="557">
                  <c:v>3.6947399999999999</c:v>
                </c:pt>
                <c:pt idx="558">
                  <c:v>3.8336399999999999</c:v>
                </c:pt>
                <c:pt idx="559">
                  <c:v>4.0281000000000002</c:v>
                </c:pt>
                <c:pt idx="560">
                  <c:v>4.5836999999999994</c:v>
                </c:pt>
                <c:pt idx="561">
                  <c:v>4.7225999999999999</c:v>
                </c:pt>
                <c:pt idx="562">
                  <c:v>4.7225999999999999</c:v>
                </c:pt>
                <c:pt idx="563">
                  <c:v>4.7225999999999999</c:v>
                </c:pt>
                <c:pt idx="564">
                  <c:v>4.2781200000000004</c:v>
                </c:pt>
                <c:pt idx="565">
                  <c:v>2.8057799999999999</c:v>
                </c:pt>
                <c:pt idx="566">
                  <c:v>1.33344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0.27779999999999999</c:v>
                </c:pt>
                <c:pt idx="602">
                  <c:v>0.58338000000000001</c:v>
                </c:pt>
                <c:pt idx="603">
                  <c:v>1.33344</c:v>
                </c:pt>
                <c:pt idx="604">
                  <c:v>2.5279799999999999</c:v>
                </c:pt>
                <c:pt idx="605">
                  <c:v>3.9447599999999996</c:v>
                </c:pt>
                <c:pt idx="606">
                  <c:v>5.5004400000000002</c:v>
                </c:pt>
                <c:pt idx="607">
                  <c:v>7.0838999999999999</c:v>
                </c:pt>
                <c:pt idx="608">
                  <c:v>8.4728999999999992</c:v>
                </c:pt>
                <c:pt idx="609">
                  <c:v>9.6674399999999991</c:v>
                </c:pt>
                <c:pt idx="610">
                  <c:v>10.778639999999999</c:v>
                </c:pt>
                <c:pt idx="611">
                  <c:v>11.917619999999999</c:v>
                </c:pt>
                <c:pt idx="612">
                  <c:v>12.88992</c:v>
                </c:pt>
                <c:pt idx="613">
                  <c:v>13.417739999999998</c:v>
                </c:pt>
                <c:pt idx="614">
                  <c:v>13.52886</c:v>
                </c:pt>
                <c:pt idx="615">
                  <c:v>13.4733</c:v>
                </c:pt>
                <c:pt idx="616">
                  <c:v>13.445519999999998</c:v>
                </c:pt>
                <c:pt idx="617">
                  <c:v>13.38996</c:v>
                </c:pt>
                <c:pt idx="618">
                  <c:v>13.278839999999999</c:v>
                </c:pt>
                <c:pt idx="619">
                  <c:v>13.0566</c:v>
                </c:pt>
                <c:pt idx="620">
                  <c:v>12.751019999999999</c:v>
                </c:pt>
                <c:pt idx="621">
                  <c:v>12.47322</c:v>
                </c:pt>
                <c:pt idx="622">
                  <c:v>12.33432</c:v>
                </c:pt>
                <c:pt idx="623">
                  <c:v>12.306539999999998</c:v>
                </c:pt>
                <c:pt idx="624">
                  <c:v>12.3621</c:v>
                </c:pt>
                <c:pt idx="625">
                  <c:v>12.528779999999999</c:v>
                </c:pt>
                <c:pt idx="626">
                  <c:v>12.695460000000001</c:v>
                </c:pt>
                <c:pt idx="627">
                  <c:v>12.7788</c:v>
                </c:pt>
                <c:pt idx="628">
                  <c:v>12.7788</c:v>
                </c:pt>
                <c:pt idx="629">
                  <c:v>12.7788</c:v>
                </c:pt>
                <c:pt idx="630">
                  <c:v>12.80658</c:v>
                </c:pt>
                <c:pt idx="631">
                  <c:v>12.97326</c:v>
                </c:pt>
                <c:pt idx="632">
                  <c:v>13.251060000000001</c:v>
                </c:pt>
                <c:pt idx="633">
                  <c:v>13.58442</c:v>
                </c:pt>
                <c:pt idx="634">
                  <c:v>13.973339999999999</c:v>
                </c:pt>
                <c:pt idx="635">
                  <c:v>14.334479999999999</c:v>
                </c:pt>
                <c:pt idx="636">
                  <c:v>14.61228</c:v>
                </c:pt>
                <c:pt idx="637">
                  <c:v>14.7234</c:v>
                </c:pt>
                <c:pt idx="638">
                  <c:v>14.7234</c:v>
                </c:pt>
                <c:pt idx="639">
                  <c:v>14.69562</c:v>
                </c:pt>
                <c:pt idx="640">
                  <c:v>14.64006</c:v>
                </c:pt>
                <c:pt idx="641">
                  <c:v>14.61228</c:v>
                </c:pt>
                <c:pt idx="642">
                  <c:v>14.75118</c:v>
                </c:pt>
                <c:pt idx="643">
                  <c:v>15.084539999999999</c:v>
                </c:pt>
                <c:pt idx="644">
                  <c:v>15.33456</c:v>
                </c:pt>
                <c:pt idx="645">
                  <c:v>15.417899999999999</c:v>
                </c:pt>
                <c:pt idx="646">
                  <c:v>15.529019999999999</c:v>
                </c:pt>
                <c:pt idx="647">
                  <c:v>15.640139999999999</c:v>
                </c:pt>
                <c:pt idx="648">
                  <c:v>15.75126</c:v>
                </c:pt>
                <c:pt idx="649">
                  <c:v>15.806819999999998</c:v>
                </c:pt>
                <c:pt idx="650">
                  <c:v>15.779039999999998</c:v>
                </c:pt>
                <c:pt idx="651">
                  <c:v>15.556799999999999</c:v>
                </c:pt>
                <c:pt idx="652">
                  <c:v>15.056760000000001</c:v>
                </c:pt>
                <c:pt idx="653">
                  <c:v>14.473380000000001</c:v>
                </c:pt>
                <c:pt idx="654">
                  <c:v>13.91778</c:v>
                </c:pt>
                <c:pt idx="655">
                  <c:v>13.112160000000001</c:v>
                </c:pt>
                <c:pt idx="656">
                  <c:v>12.000960000000001</c:v>
                </c:pt>
                <c:pt idx="657">
                  <c:v>10.889760000000001</c:v>
                </c:pt>
                <c:pt idx="658">
                  <c:v>10.139699999999999</c:v>
                </c:pt>
                <c:pt idx="659">
                  <c:v>9.5285399999999996</c:v>
                </c:pt>
                <c:pt idx="660">
                  <c:v>8.6118000000000006</c:v>
                </c:pt>
                <c:pt idx="661">
                  <c:v>7.2227999999999994</c:v>
                </c:pt>
                <c:pt idx="662">
                  <c:v>5.7504599999999995</c:v>
                </c:pt>
                <c:pt idx="663">
                  <c:v>4.2781200000000004</c:v>
                </c:pt>
                <c:pt idx="664">
                  <c:v>3.6391799999999996</c:v>
                </c:pt>
                <c:pt idx="665">
                  <c:v>3.3335999999999997</c:v>
                </c:pt>
                <c:pt idx="666">
                  <c:v>3.4724999999999997</c:v>
                </c:pt>
                <c:pt idx="667">
                  <c:v>3.8891999999999998</c:v>
                </c:pt>
                <c:pt idx="668">
                  <c:v>5.2782</c:v>
                </c:pt>
                <c:pt idx="669">
                  <c:v>6.44496</c:v>
                </c:pt>
                <c:pt idx="670">
                  <c:v>7.7783999999999995</c:v>
                </c:pt>
                <c:pt idx="671">
                  <c:v>8.8895999999999997</c:v>
                </c:pt>
                <c:pt idx="672">
                  <c:v>9.4451999999999998</c:v>
                </c:pt>
                <c:pt idx="673">
                  <c:v>10.0008</c:v>
                </c:pt>
                <c:pt idx="674">
                  <c:v>10.5564</c:v>
                </c:pt>
                <c:pt idx="675">
                  <c:v>11.112</c:v>
                </c:pt>
                <c:pt idx="676">
                  <c:v>11.195339999999998</c:v>
                </c:pt>
                <c:pt idx="677">
                  <c:v>11.2509</c:v>
                </c:pt>
                <c:pt idx="678">
                  <c:v>10.834199999999999</c:v>
                </c:pt>
                <c:pt idx="679">
                  <c:v>9.9174600000000002</c:v>
                </c:pt>
                <c:pt idx="680">
                  <c:v>8.8340399999999999</c:v>
                </c:pt>
                <c:pt idx="681">
                  <c:v>7.5283800000000003</c:v>
                </c:pt>
                <c:pt idx="682">
                  <c:v>6.3338400000000004</c:v>
                </c:pt>
                <c:pt idx="683">
                  <c:v>5.86158</c:v>
                </c:pt>
                <c:pt idx="684">
                  <c:v>5.2504199999999992</c:v>
                </c:pt>
                <c:pt idx="685">
                  <c:v>5.2504199999999992</c:v>
                </c:pt>
                <c:pt idx="686">
                  <c:v>5.9171399999999998</c:v>
                </c:pt>
                <c:pt idx="687">
                  <c:v>6.6394199999999994</c:v>
                </c:pt>
                <c:pt idx="688">
                  <c:v>7.1950199999999995</c:v>
                </c:pt>
                <c:pt idx="689">
                  <c:v>7.8895199999999992</c:v>
                </c:pt>
                <c:pt idx="690">
                  <c:v>8.4173399999999994</c:v>
                </c:pt>
                <c:pt idx="691">
                  <c:v>8.5840199999999989</c:v>
                </c:pt>
                <c:pt idx="692">
                  <c:v>8.6395800000000005</c:v>
                </c:pt>
                <c:pt idx="693">
                  <c:v>8.8340399999999999</c:v>
                </c:pt>
                <c:pt idx="694">
                  <c:v>9.0840600000000009</c:v>
                </c:pt>
                <c:pt idx="695">
                  <c:v>9.2229600000000005</c:v>
                </c:pt>
                <c:pt idx="696">
                  <c:v>9.0007199999999994</c:v>
                </c:pt>
                <c:pt idx="697">
                  <c:v>7.8617400000000002</c:v>
                </c:pt>
                <c:pt idx="698">
                  <c:v>7.1672399999999996</c:v>
                </c:pt>
                <c:pt idx="699">
                  <c:v>6.4171800000000001</c:v>
                </c:pt>
                <c:pt idx="700">
                  <c:v>6.0560400000000003</c:v>
                </c:pt>
                <c:pt idx="701">
                  <c:v>5.8893599999999999</c:v>
                </c:pt>
                <c:pt idx="702">
                  <c:v>5.8338000000000001</c:v>
                </c:pt>
                <c:pt idx="703">
                  <c:v>5.8338000000000001</c:v>
                </c:pt>
                <c:pt idx="704">
                  <c:v>5.8060199999999993</c:v>
                </c:pt>
                <c:pt idx="705">
                  <c:v>5.5282199999999992</c:v>
                </c:pt>
                <c:pt idx="706">
                  <c:v>4.9726199999999992</c:v>
                </c:pt>
                <c:pt idx="707">
                  <c:v>4.1947799999999997</c:v>
                </c:pt>
                <c:pt idx="708">
                  <c:v>3.5558399999999999</c:v>
                </c:pt>
                <c:pt idx="709">
                  <c:v>3.3335999999999997</c:v>
                </c:pt>
                <c:pt idx="710">
                  <c:v>3.6669599999999996</c:v>
                </c:pt>
                <c:pt idx="711">
                  <c:v>4.7503799999999998</c:v>
                </c:pt>
                <c:pt idx="712">
                  <c:v>5.86158</c:v>
                </c:pt>
                <c:pt idx="713">
                  <c:v>6.0560400000000003</c:v>
                </c:pt>
                <c:pt idx="714">
                  <c:v>5.8893599999999999</c:v>
                </c:pt>
                <c:pt idx="715">
                  <c:v>5.1392999999999995</c:v>
                </c:pt>
                <c:pt idx="716">
                  <c:v>3.8614199999999999</c:v>
                </c:pt>
                <c:pt idx="717">
                  <c:v>3.3335999999999997</c:v>
                </c:pt>
                <c:pt idx="718">
                  <c:v>3.3335999999999997</c:v>
                </c:pt>
                <c:pt idx="719">
                  <c:v>3.6113999999999997</c:v>
                </c:pt>
                <c:pt idx="720">
                  <c:v>4.4447999999999999</c:v>
                </c:pt>
                <c:pt idx="721">
                  <c:v>5.1392999999999995</c:v>
                </c:pt>
                <c:pt idx="722">
                  <c:v>5.7226800000000004</c:v>
                </c:pt>
                <c:pt idx="723">
                  <c:v>6.2504999999999997</c:v>
                </c:pt>
                <c:pt idx="724">
                  <c:v>6.6671999999999993</c:v>
                </c:pt>
                <c:pt idx="725">
                  <c:v>7.3894799999999998</c:v>
                </c:pt>
                <c:pt idx="726">
                  <c:v>8.3062199999999997</c:v>
                </c:pt>
                <c:pt idx="727">
                  <c:v>9.6674399999999991</c:v>
                </c:pt>
                <c:pt idx="728">
                  <c:v>10.500839999999998</c:v>
                </c:pt>
                <c:pt idx="729">
                  <c:v>11.16756</c:v>
                </c:pt>
                <c:pt idx="730">
                  <c:v>11.556480000000001</c:v>
                </c:pt>
                <c:pt idx="731">
                  <c:v>11.639819999999999</c:v>
                </c:pt>
                <c:pt idx="732">
                  <c:v>11.6676</c:v>
                </c:pt>
                <c:pt idx="733">
                  <c:v>11.72316</c:v>
                </c:pt>
                <c:pt idx="734">
                  <c:v>11.77872</c:v>
                </c:pt>
                <c:pt idx="735">
                  <c:v>11.86206</c:v>
                </c:pt>
                <c:pt idx="736">
                  <c:v>11.973179999999999</c:v>
                </c:pt>
                <c:pt idx="737">
                  <c:v>12.139860000000001</c:v>
                </c:pt>
                <c:pt idx="738">
                  <c:v>12.2232</c:v>
                </c:pt>
                <c:pt idx="739">
                  <c:v>12.25098</c:v>
                </c:pt>
                <c:pt idx="740">
                  <c:v>12.584339999999999</c:v>
                </c:pt>
                <c:pt idx="741">
                  <c:v>12.88992</c:v>
                </c:pt>
                <c:pt idx="742">
                  <c:v>13.112160000000001</c:v>
                </c:pt>
                <c:pt idx="743">
                  <c:v>13.139939999999999</c:v>
                </c:pt>
                <c:pt idx="744">
                  <c:v>13.167719999999999</c:v>
                </c:pt>
                <c:pt idx="745">
                  <c:v>13.167719999999999</c:v>
                </c:pt>
                <c:pt idx="746">
                  <c:v>13.195499999999999</c:v>
                </c:pt>
                <c:pt idx="747">
                  <c:v>13.306619999999999</c:v>
                </c:pt>
                <c:pt idx="748">
                  <c:v>13.50108</c:v>
                </c:pt>
                <c:pt idx="749">
                  <c:v>13.723319999999999</c:v>
                </c:pt>
                <c:pt idx="750">
                  <c:v>13.834439999999999</c:v>
                </c:pt>
                <c:pt idx="751">
                  <c:v>13.834439999999999</c:v>
                </c:pt>
                <c:pt idx="752">
                  <c:v>13.806660000000001</c:v>
                </c:pt>
                <c:pt idx="753">
                  <c:v>13.695539999999999</c:v>
                </c:pt>
                <c:pt idx="754">
                  <c:v>13.4733</c:v>
                </c:pt>
                <c:pt idx="755">
                  <c:v>13.223280000000001</c:v>
                </c:pt>
                <c:pt idx="756">
                  <c:v>12.862139999999998</c:v>
                </c:pt>
                <c:pt idx="757">
                  <c:v>12.139860000000001</c:v>
                </c:pt>
                <c:pt idx="758">
                  <c:v>10.917539999999999</c:v>
                </c:pt>
                <c:pt idx="759">
                  <c:v>9.4729799999999997</c:v>
                </c:pt>
                <c:pt idx="760">
                  <c:v>8.0562000000000005</c:v>
                </c:pt>
                <c:pt idx="761">
                  <c:v>6.5838599999999996</c:v>
                </c:pt>
                <c:pt idx="762">
                  <c:v>5.1115199999999996</c:v>
                </c:pt>
                <c:pt idx="763">
                  <c:v>3.97254</c:v>
                </c:pt>
                <c:pt idx="764">
                  <c:v>3.3335999999999997</c:v>
                </c:pt>
                <c:pt idx="765">
                  <c:v>3.5558399999999999</c:v>
                </c:pt>
                <c:pt idx="766">
                  <c:v>4.4447999999999999</c:v>
                </c:pt>
                <c:pt idx="767">
                  <c:v>5.3059799999999999</c:v>
                </c:pt>
                <c:pt idx="768">
                  <c:v>6.2227199999999998</c:v>
                </c:pt>
                <c:pt idx="769">
                  <c:v>7.1116799999999998</c:v>
                </c:pt>
                <c:pt idx="770">
                  <c:v>8.3617799999999995</c:v>
                </c:pt>
                <c:pt idx="771">
                  <c:v>9.8063399999999987</c:v>
                </c:pt>
                <c:pt idx="772">
                  <c:v>11.084219999999998</c:v>
                </c:pt>
                <c:pt idx="773">
                  <c:v>12.3621</c:v>
                </c:pt>
                <c:pt idx="774">
                  <c:v>13.195499999999999</c:v>
                </c:pt>
                <c:pt idx="775">
                  <c:v>14.14002</c:v>
                </c:pt>
                <c:pt idx="776">
                  <c:v>15.028980000000001</c:v>
                </c:pt>
                <c:pt idx="777">
                  <c:v>15.640139999999999</c:v>
                </c:pt>
                <c:pt idx="778">
                  <c:v>16.140180000000001</c:v>
                </c:pt>
                <c:pt idx="779">
                  <c:v>16.612439999999999</c:v>
                </c:pt>
                <c:pt idx="780">
                  <c:v>16.973579999999998</c:v>
                </c:pt>
                <c:pt idx="781">
                  <c:v>17.251380000000001</c:v>
                </c:pt>
                <c:pt idx="782">
                  <c:v>17.445839999999997</c:v>
                </c:pt>
                <c:pt idx="783">
                  <c:v>17.58474</c:v>
                </c:pt>
                <c:pt idx="784">
                  <c:v>17.66808</c:v>
                </c:pt>
                <c:pt idx="785">
                  <c:v>17.779199999999999</c:v>
                </c:pt>
                <c:pt idx="786">
                  <c:v>17.973659999999999</c:v>
                </c:pt>
                <c:pt idx="787">
                  <c:v>18.112560000000002</c:v>
                </c:pt>
                <c:pt idx="788">
                  <c:v>18.140339999999998</c:v>
                </c:pt>
                <c:pt idx="789">
                  <c:v>18.140339999999998</c:v>
                </c:pt>
                <c:pt idx="790">
                  <c:v>18.168120000000002</c:v>
                </c:pt>
                <c:pt idx="791">
                  <c:v>18.251460000000002</c:v>
                </c:pt>
                <c:pt idx="792">
                  <c:v>18.334799999999998</c:v>
                </c:pt>
                <c:pt idx="793">
                  <c:v>18.223679999999998</c:v>
                </c:pt>
                <c:pt idx="794">
                  <c:v>17.6403</c:v>
                </c:pt>
                <c:pt idx="795">
                  <c:v>16.58466</c:v>
                </c:pt>
                <c:pt idx="796">
                  <c:v>15.16788</c:v>
                </c:pt>
                <c:pt idx="797">
                  <c:v>13.695539999999999</c:v>
                </c:pt>
                <c:pt idx="798">
                  <c:v>12.47322</c:v>
                </c:pt>
                <c:pt idx="799">
                  <c:v>11.750939999999998</c:v>
                </c:pt>
                <c:pt idx="800">
                  <c:v>11.500919999999999</c:v>
                </c:pt>
                <c:pt idx="801">
                  <c:v>11.473139999999999</c:v>
                </c:pt>
                <c:pt idx="802">
                  <c:v>11.69538</c:v>
                </c:pt>
                <c:pt idx="803">
                  <c:v>12.41766</c:v>
                </c:pt>
                <c:pt idx="804">
                  <c:v>13.445519999999998</c:v>
                </c:pt>
                <c:pt idx="805">
                  <c:v>14.278919999999999</c:v>
                </c:pt>
                <c:pt idx="806">
                  <c:v>14.64006</c:v>
                </c:pt>
                <c:pt idx="807">
                  <c:v>14.7234</c:v>
                </c:pt>
                <c:pt idx="808">
                  <c:v>14.5845</c:v>
                </c:pt>
                <c:pt idx="809">
                  <c:v>14.251139999999999</c:v>
                </c:pt>
                <c:pt idx="810">
                  <c:v>13.806660000000001</c:v>
                </c:pt>
                <c:pt idx="811">
                  <c:v>13.167719999999999</c:v>
                </c:pt>
                <c:pt idx="812">
                  <c:v>12.139860000000001</c:v>
                </c:pt>
                <c:pt idx="813">
                  <c:v>11.02866</c:v>
                </c:pt>
                <c:pt idx="814">
                  <c:v>9.8619000000000003</c:v>
                </c:pt>
                <c:pt idx="815">
                  <c:v>8.6395800000000005</c:v>
                </c:pt>
                <c:pt idx="816">
                  <c:v>7.3061400000000001</c:v>
                </c:pt>
                <c:pt idx="817">
                  <c:v>6.0838199999999993</c:v>
                </c:pt>
                <c:pt idx="818">
                  <c:v>5.0004</c:v>
                </c:pt>
                <c:pt idx="819">
                  <c:v>4.7225999999999999</c:v>
                </c:pt>
                <c:pt idx="820">
                  <c:v>5.0004</c:v>
                </c:pt>
                <c:pt idx="821">
                  <c:v>5.9449199999999998</c:v>
                </c:pt>
                <c:pt idx="822">
                  <c:v>6.8894399999999996</c:v>
                </c:pt>
                <c:pt idx="823">
                  <c:v>7.7506199999999996</c:v>
                </c:pt>
                <c:pt idx="824">
                  <c:v>8.5562400000000007</c:v>
                </c:pt>
                <c:pt idx="825">
                  <c:v>9.1673999999999989</c:v>
                </c:pt>
                <c:pt idx="826">
                  <c:v>9.7507800000000007</c:v>
                </c:pt>
                <c:pt idx="827">
                  <c:v>10.306380000000001</c:v>
                </c:pt>
                <c:pt idx="828">
                  <c:v>10.806419999999999</c:v>
                </c:pt>
                <c:pt idx="829">
                  <c:v>11.500919999999999</c:v>
                </c:pt>
                <c:pt idx="830">
                  <c:v>12.2232</c:v>
                </c:pt>
                <c:pt idx="831">
                  <c:v>12.862139999999998</c:v>
                </c:pt>
                <c:pt idx="832">
                  <c:v>13.251060000000001</c:v>
                </c:pt>
                <c:pt idx="833">
                  <c:v>13.38996</c:v>
                </c:pt>
                <c:pt idx="834">
                  <c:v>13.52886</c:v>
                </c:pt>
                <c:pt idx="835">
                  <c:v>13.695539999999999</c:v>
                </c:pt>
                <c:pt idx="836">
                  <c:v>13.834439999999999</c:v>
                </c:pt>
                <c:pt idx="837">
                  <c:v>13.94556</c:v>
                </c:pt>
                <c:pt idx="838">
                  <c:v>14.14002</c:v>
                </c:pt>
                <c:pt idx="839">
                  <c:v>14.390039999999999</c:v>
                </c:pt>
                <c:pt idx="840">
                  <c:v>14.5845</c:v>
                </c:pt>
                <c:pt idx="841">
                  <c:v>14.80674</c:v>
                </c:pt>
                <c:pt idx="842">
                  <c:v>15.1401</c:v>
                </c:pt>
                <c:pt idx="843">
                  <c:v>15.473460000000001</c:v>
                </c:pt>
                <c:pt idx="844">
                  <c:v>15.695699999999999</c:v>
                </c:pt>
                <c:pt idx="845">
                  <c:v>15.779039999999998</c:v>
                </c:pt>
                <c:pt idx="846">
                  <c:v>15.8346</c:v>
                </c:pt>
                <c:pt idx="847">
                  <c:v>15.89016</c:v>
                </c:pt>
                <c:pt idx="848">
                  <c:v>16.029060000000001</c:v>
                </c:pt>
                <c:pt idx="849">
                  <c:v>16.30686</c:v>
                </c:pt>
                <c:pt idx="850">
                  <c:v>16.695779999999999</c:v>
                </c:pt>
                <c:pt idx="851">
                  <c:v>16.973579999999998</c:v>
                </c:pt>
                <c:pt idx="852">
                  <c:v>17.140260000000001</c:v>
                </c:pt>
                <c:pt idx="853">
                  <c:v>17.306939999999997</c:v>
                </c:pt>
                <c:pt idx="854">
                  <c:v>17.47362</c:v>
                </c:pt>
                <c:pt idx="855">
                  <c:v>17.58474</c:v>
                </c:pt>
                <c:pt idx="856">
                  <c:v>17.61252</c:v>
                </c:pt>
                <c:pt idx="857">
                  <c:v>17.6403</c:v>
                </c:pt>
                <c:pt idx="858">
                  <c:v>17.918099999999999</c:v>
                </c:pt>
                <c:pt idx="859">
                  <c:v>18.279239999999998</c:v>
                </c:pt>
                <c:pt idx="860">
                  <c:v>18.557039999999997</c:v>
                </c:pt>
                <c:pt idx="861">
                  <c:v>18.72372</c:v>
                </c:pt>
                <c:pt idx="862">
                  <c:v>19.112639999999999</c:v>
                </c:pt>
                <c:pt idx="863">
                  <c:v>19.751579999999997</c:v>
                </c:pt>
                <c:pt idx="864">
                  <c:v>20.08494</c:v>
                </c:pt>
                <c:pt idx="865">
                  <c:v>20.223839999999999</c:v>
                </c:pt>
                <c:pt idx="866">
                  <c:v>20.390520000000002</c:v>
                </c:pt>
                <c:pt idx="867">
                  <c:v>20.723879999999998</c:v>
                </c:pt>
                <c:pt idx="868">
                  <c:v>21.1128</c:v>
                </c:pt>
                <c:pt idx="869">
                  <c:v>21.27948</c:v>
                </c:pt>
                <c:pt idx="870">
                  <c:v>21.2517</c:v>
                </c:pt>
                <c:pt idx="871">
                  <c:v>21.16836</c:v>
                </c:pt>
                <c:pt idx="872">
                  <c:v>21.05724</c:v>
                </c:pt>
                <c:pt idx="873">
                  <c:v>20.946120000000001</c:v>
                </c:pt>
                <c:pt idx="874">
                  <c:v>20.779439999999997</c:v>
                </c:pt>
                <c:pt idx="875">
                  <c:v>20.529420000000002</c:v>
                </c:pt>
                <c:pt idx="876">
                  <c:v>20.196059999999999</c:v>
                </c:pt>
                <c:pt idx="877">
                  <c:v>19.807139999999997</c:v>
                </c:pt>
                <c:pt idx="878">
                  <c:v>19.557120000000001</c:v>
                </c:pt>
                <c:pt idx="879">
                  <c:v>19.445999999999998</c:v>
                </c:pt>
                <c:pt idx="880">
                  <c:v>19.445999999999998</c:v>
                </c:pt>
                <c:pt idx="881">
                  <c:v>19.168199999999999</c:v>
                </c:pt>
                <c:pt idx="882">
                  <c:v>18.8904</c:v>
                </c:pt>
                <c:pt idx="883">
                  <c:v>18.8904</c:v>
                </c:pt>
                <c:pt idx="884">
                  <c:v>18.8904</c:v>
                </c:pt>
                <c:pt idx="885">
                  <c:v>18.91818</c:v>
                </c:pt>
                <c:pt idx="886">
                  <c:v>19.001519999999999</c:v>
                </c:pt>
                <c:pt idx="887">
                  <c:v>19.057079999999999</c:v>
                </c:pt>
                <c:pt idx="888">
                  <c:v>19.084859999999999</c:v>
                </c:pt>
                <c:pt idx="889">
                  <c:v>19.029299999999999</c:v>
                </c:pt>
                <c:pt idx="890">
                  <c:v>18.91818</c:v>
                </c:pt>
                <c:pt idx="891">
                  <c:v>18.69594</c:v>
                </c:pt>
                <c:pt idx="892">
                  <c:v>18.390360000000001</c:v>
                </c:pt>
                <c:pt idx="893">
                  <c:v>18.001439999999999</c:v>
                </c:pt>
                <c:pt idx="894">
                  <c:v>17.66808</c:v>
                </c:pt>
                <c:pt idx="895">
                  <c:v>17.390280000000001</c:v>
                </c:pt>
                <c:pt idx="896">
                  <c:v>17.251380000000001</c:v>
                </c:pt>
                <c:pt idx="897">
                  <c:v>17.195819999999998</c:v>
                </c:pt>
                <c:pt idx="898">
                  <c:v>17.195819999999998</c:v>
                </c:pt>
                <c:pt idx="899">
                  <c:v>17.168039999999998</c:v>
                </c:pt>
                <c:pt idx="900">
                  <c:v>17.084699999999998</c:v>
                </c:pt>
                <c:pt idx="901">
                  <c:v>16.918019999999999</c:v>
                </c:pt>
                <c:pt idx="902">
                  <c:v>16.58466</c:v>
                </c:pt>
                <c:pt idx="903">
                  <c:v>15.16788</c:v>
                </c:pt>
                <c:pt idx="904">
                  <c:v>13.695539999999999</c:v>
                </c:pt>
                <c:pt idx="905">
                  <c:v>12.47322</c:v>
                </c:pt>
                <c:pt idx="906">
                  <c:v>11.750939999999998</c:v>
                </c:pt>
                <c:pt idx="907">
                  <c:v>11.500919999999999</c:v>
                </c:pt>
                <c:pt idx="908">
                  <c:v>11.473139999999999</c:v>
                </c:pt>
                <c:pt idx="909">
                  <c:v>11.69538</c:v>
                </c:pt>
                <c:pt idx="910">
                  <c:v>12.41766</c:v>
                </c:pt>
                <c:pt idx="911">
                  <c:v>13.445519999999998</c:v>
                </c:pt>
                <c:pt idx="912">
                  <c:v>14.278919999999999</c:v>
                </c:pt>
                <c:pt idx="913">
                  <c:v>14.64006</c:v>
                </c:pt>
                <c:pt idx="914">
                  <c:v>15.001199999999999</c:v>
                </c:pt>
                <c:pt idx="915">
                  <c:v>15.8346</c:v>
                </c:pt>
                <c:pt idx="916">
                  <c:v>16.140180000000001</c:v>
                </c:pt>
                <c:pt idx="917">
                  <c:v>16.44576</c:v>
                </c:pt>
                <c:pt idx="918">
                  <c:v>16.3902</c:v>
                </c:pt>
                <c:pt idx="919">
                  <c:v>16.41798</c:v>
                </c:pt>
                <c:pt idx="920">
                  <c:v>16.5291</c:v>
                </c:pt>
                <c:pt idx="921">
                  <c:v>16.806899999999999</c:v>
                </c:pt>
                <c:pt idx="922">
                  <c:v>17.306939999999997</c:v>
                </c:pt>
                <c:pt idx="923">
                  <c:v>17.75142</c:v>
                </c:pt>
                <c:pt idx="924">
                  <c:v>18.084779999999999</c:v>
                </c:pt>
                <c:pt idx="925">
                  <c:v>17.806979999999999</c:v>
                </c:pt>
                <c:pt idx="926">
                  <c:v>17.418060000000001</c:v>
                </c:pt>
                <c:pt idx="927">
                  <c:v>17.223600000000001</c:v>
                </c:pt>
                <c:pt idx="928">
                  <c:v>17.029139999999998</c:v>
                </c:pt>
                <c:pt idx="929">
                  <c:v>16.918019999999999</c:v>
                </c:pt>
                <c:pt idx="930">
                  <c:v>16.806899999999999</c:v>
                </c:pt>
                <c:pt idx="931">
                  <c:v>16.723559999999999</c:v>
                </c:pt>
                <c:pt idx="932">
                  <c:v>16.612439999999999</c:v>
                </c:pt>
                <c:pt idx="933">
                  <c:v>16.50132</c:v>
                </c:pt>
                <c:pt idx="934">
                  <c:v>16.27908</c:v>
                </c:pt>
                <c:pt idx="935">
                  <c:v>15.9735</c:v>
                </c:pt>
                <c:pt idx="936">
                  <c:v>15.72348</c:v>
                </c:pt>
                <c:pt idx="937">
                  <c:v>15.556799999999999</c:v>
                </c:pt>
                <c:pt idx="938">
                  <c:v>15.417899999999999</c:v>
                </c:pt>
                <c:pt idx="939">
                  <c:v>15.279</c:v>
                </c:pt>
                <c:pt idx="940">
                  <c:v>15.112319999999999</c:v>
                </c:pt>
                <c:pt idx="941">
                  <c:v>15.028980000000001</c:v>
                </c:pt>
                <c:pt idx="942">
                  <c:v>15.001199999999999</c:v>
                </c:pt>
                <c:pt idx="943">
                  <c:v>14.973419999999999</c:v>
                </c:pt>
                <c:pt idx="944">
                  <c:v>14.973419999999999</c:v>
                </c:pt>
                <c:pt idx="945">
                  <c:v>15.001199999999999</c:v>
                </c:pt>
                <c:pt idx="946">
                  <c:v>15.056760000000001</c:v>
                </c:pt>
                <c:pt idx="947">
                  <c:v>15.279</c:v>
                </c:pt>
                <c:pt idx="948">
                  <c:v>15.501239999999999</c:v>
                </c:pt>
                <c:pt idx="949">
                  <c:v>15.612360000000001</c:v>
                </c:pt>
                <c:pt idx="950">
                  <c:v>15.584580000000001</c:v>
                </c:pt>
                <c:pt idx="951">
                  <c:v>15.30678</c:v>
                </c:pt>
                <c:pt idx="952">
                  <c:v>14.64006</c:v>
                </c:pt>
                <c:pt idx="953">
                  <c:v>13.445519999999998</c:v>
                </c:pt>
                <c:pt idx="954">
                  <c:v>11.973179999999999</c:v>
                </c:pt>
                <c:pt idx="955">
                  <c:v>10.500839999999998</c:v>
                </c:pt>
                <c:pt idx="956">
                  <c:v>9.0284999999999993</c:v>
                </c:pt>
                <c:pt idx="957">
                  <c:v>7.5561599999999993</c:v>
                </c:pt>
                <c:pt idx="958">
                  <c:v>6.9727800000000002</c:v>
                </c:pt>
                <c:pt idx="959">
                  <c:v>7.2227999999999994</c:v>
                </c:pt>
                <c:pt idx="960">
                  <c:v>8.1395400000000002</c:v>
                </c:pt>
                <c:pt idx="961">
                  <c:v>9.6118799999999993</c:v>
                </c:pt>
                <c:pt idx="962">
                  <c:v>11.22312</c:v>
                </c:pt>
                <c:pt idx="963">
                  <c:v>12.584339999999999</c:v>
                </c:pt>
                <c:pt idx="964">
                  <c:v>13.6122</c:v>
                </c:pt>
                <c:pt idx="965">
                  <c:v>14.19558</c:v>
                </c:pt>
                <c:pt idx="966">
                  <c:v>14.473380000000001</c:v>
                </c:pt>
                <c:pt idx="967">
                  <c:v>14.50116</c:v>
                </c:pt>
                <c:pt idx="968">
                  <c:v>14.473380000000001</c:v>
                </c:pt>
                <c:pt idx="969">
                  <c:v>14.362260000000001</c:v>
                </c:pt>
                <c:pt idx="970">
                  <c:v>14.14002</c:v>
                </c:pt>
                <c:pt idx="971">
                  <c:v>13.667760000000001</c:v>
                </c:pt>
                <c:pt idx="972">
                  <c:v>12.751019999999999</c:v>
                </c:pt>
                <c:pt idx="973">
                  <c:v>11.27868</c:v>
                </c:pt>
                <c:pt idx="974">
                  <c:v>9.8063399999999987</c:v>
                </c:pt>
                <c:pt idx="975">
                  <c:v>8.3339999999999996</c:v>
                </c:pt>
                <c:pt idx="976">
                  <c:v>6.8616599999999996</c:v>
                </c:pt>
                <c:pt idx="977">
                  <c:v>5.3615399999999998</c:v>
                </c:pt>
                <c:pt idx="978">
                  <c:v>4.4447999999999999</c:v>
                </c:pt>
                <c:pt idx="979">
                  <c:v>3.6669599999999996</c:v>
                </c:pt>
                <c:pt idx="980">
                  <c:v>2.9724599999999999</c:v>
                </c:pt>
                <c:pt idx="981">
                  <c:v>2.4446400000000001</c:v>
                </c:pt>
                <c:pt idx="982">
                  <c:v>2.0001600000000002</c:v>
                </c:pt>
                <c:pt idx="983">
                  <c:v>1.5279</c:v>
                </c:pt>
                <c:pt idx="984">
                  <c:v>0.88895999999999997</c:v>
                </c:pt>
                <c:pt idx="985">
                  <c:v>0.30558000000000002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0.22223999999999999</c:v>
                </c:pt>
                <c:pt idx="1028">
                  <c:v>1.0000800000000001</c:v>
                </c:pt>
                <c:pt idx="1029">
                  <c:v>2.3890799999999999</c:v>
                </c:pt>
                <c:pt idx="1030">
                  <c:v>4.0558800000000002</c:v>
                </c:pt>
                <c:pt idx="1031">
                  <c:v>5.556</c:v>
                </c:pt>
                <c:pt idx="1032">
                  <c:v>6.778319999999999</c:v>
                </c:pt>
                <c:pt idx="1033">
                  <c:v>7.8339599999999994</c:v>
                </c:pt>
                <c:pt idx="1034">
                  <c:v>8.80626</c:v>
                </c:pt>
                <c:pt idx="1035">
                  <c:v>9.722999999999999</c:v>
                </c:pt>
                <c:pt idx="1036">
                  <c:v>10.44528</c:v>
                </c:pt>
                <c:pt idx="1037">
                  <c:v>11.02866</c:v>
                </c:pt>
                <c:pt idx="1038">
                  <c:v>11.528699999999999</c:v>
                </c:pt>
                <c:pt idx="1039">
                  <c:v>12.112080000000001</c:v>
                </c:pt>
                <c:pt idx="1040">
                  <c:v>12.7788</c:v>
                </c:pt>
                <c:pt idx="1041">
                  <c:v>13.445519999999998</c:v>
                </c:pt>
                <c:pt idx="1042">
                  <c:v>14.0289</c:v>
                </c:pt>
                <c:pt idx="1043">
                  <c:v>14.417819999999999</c:v>
                </c:pt>
                <c:pt idx="1044">
                  <c:v>14.61228</c:v>
                </c:pt>
                <c:pt idx="1045">
                  <c:v>14.667839999999998</c:v>
                </c:pt>
                <c:pt idx="1046">
                  <c:v>14.69562</c:v>
                </c:pt>
                <c:pt idx="1047">
                  <c:v>14.75118</c:v>
                </c:pt>
                <c:pt idx="1048">
                  <c:v>14.80674</c:v>
                </c:pt>
                <c:pt idx="1049">
                  <c:v>14.75118</c:v>
                </c:pt>
                <c:pt idx="1050">
                  <c:v>14.528939999999999</c:v>
                </c:pt>
                <c:pt idx="1051">
                  <c:v>14.08446</c:v>
                </c:pt>
                <c:pt idx="1052">
                  <c:v>13.556639999999998</c:v>
                </c:pt>
                <c:pt idx="1053">
                  <c:v>12.9177</c:v>
                </c:pt>
                <c:pt idx="1054">
                  <c:v>12.167639999999999</c:v>
                </c:pt>
                <c:pt idx="1055">
                  <c:v>11.195339999999998</c:v>
                </c:pt>
                <c:pt idx="1056">
                  <c:v>10.0008</c:v>
                </c:pt>
                <c:pt idx="1057">
                  <c:v>8.528459999999999</c:v>
                </c:pt>
                <c:pt idx="1058">
                  <c:v>7.0561199999999991</c:v>
                </c:pt>
                <c:pt idx="1059">
                  <c:v>5.8338000000000001</c:v>
                </c:pt>
                <c:pt idx="1060">
                  <c:v>4.6392599999999993</c:v>
                </c:pt>
                <c:pt idx="1061">
                  <c:v>3.7225199999999998</c:v>
                </c:pt>
                <c:pt idx="1062">
                  <c:v>3.3335999999999997</c:v>
                </c:pt>
                <c:pt idx="1063">
                  <c:v>3.3613799999999996</c:v>
                </c:pt>
                <c:pt idx="1064">
                  <c:v>3.5558399999999999</c:v>
                </c:pt>
                <c:pt idx="1065">
                  <c:v>4.3336800000000002</c:v>
                </c:pt>
                <c:pt idx="1066">
                  <c:v>5.5282199999999992</c:v>
                </c:pt>
                <c:pt idx="1067">
                  <c:v>6.500519999999999</c:v>
                </c:pt>
                <c:pt idx="1068">
                  <c:v>6.8338800000000006</c:v>
                </c:pt>
                <c:pt idx="1069">
                  <c:v>7.0005599999999992</c:v>
                </c:pt>
                <c:pt idx="1070">
                  <c:v>7.3339199999999991</c:v>
                </c:pt>
                <c:pt idx="1071">
                  <c:v>8.0006400000000006</c:v>
                </c:pt>
                <c:pt idx="1072">
                  <c:v>8.8340399999999999</c:v>
                </c:pt>
                <c:pt idx="1073">
                  <c:v>9.8063399999999987</c:v>
                </c:pt>
                <c:pt idx="1074">
                  <c:v>10.973100000000001</c:v>
                </c:pt>
                <c:pt idx="1075">
                  <c:v>12.3621</c:v>
                </c:pt>
                <c:pt idx="1076">
                  <c:v>13.695539999999999</c:v>
                </c:pt>
                <c:pt idx="1077">
                  <c:v>14.80674</c:v>
                </c:pt>
                <c:pt idx="1078">
                  <c:v>15.667919999999999</c:v>
                </c:pt>
                <c:pt idx="1079">
                  <c:v>16.36242</c:v>
                </c:pt>
                <c:pt idx="1080">
                  <c:v>17.001360000000002</c:v>
                </c:pt>
                <c:pt idx="1081">
                  <c:v>17.390280000000001</c:v>
                </c:pt>
                <c:pt idx="1082">
                  <c:v>17.5014</c:v>
                </c:pt>
                <c:pt idx="1083">
                  <c:v>17.362500000000001</c:v>
                </c:pt>
                <c:pt idx="1084">
                  <c:v>16.918019999999999</c:v>
                </c:pt>
                <c:pt idx="1085">
                  <c:v>16.47354</c:v>
                </c:pt>
                <c:pt idx="1086">
                  <c:v>16.27908</c:v>
                </c:pt>
                <c:pt idx="1087">
                  <c:v>16.27908</c:v>
                </c:pt>
                <c:pt idx="1088">
                  <c:v>16.30686</c:v>
                </c:pt>
                <c:pt idx="1089">
                  <c:v>16.33464</c:v>
                </c:pt>
                <c:pt idx="1090">
                  <c:v>16.33464</c:v>
                </c:pt>
                <c:pt idx="1091">
                  <c:v>16.33464</c:v>
                </c:pt>
                <c:pt idx="1092">
                  <c:v>16.41798</c:v>
                </c:pt>
                <c:pt idx="1093">
                  <c:v>16.695779999999999</c:v>
                </c:pt>
                <c:pt idx="1094">
                  <c:v>17.140260000000001</c:v>
                </c:pt>
                <c:pt idx="1095">
                  <c:v>17.5014</c:v>
                </c:pt>
                <c:pt idx="1096">
                  <c:v>17.69586</c:v>
                </c:pt>
                <c:pt idx="1097">
                  <c:v>17.75142</c:v>
                </c:pt>
                <c:pt idx="1098">
                  <c:v>17.6403</c:v>
                </c:pt>
                <c:pt idx="1099">
                  <c:v>17.306939999999997</c:v>
                </c:pt>
                <c:pt idx="1100">
                  <c:v>16.751339999999999</c:v>
                </c:pt>
                <c:pt idx="1101">
                  <c:v>16.36242</c:v>
                </c:pt>
                <c:pt idx="1102">
                  <c:v>16.223520000000001</c:v>
                </c:pt>
                <c:pt idx="1103">
                  <c:v>16.33464</c:v>
                </c:pt>
                <c:pt idx="1104">
                  <c:v>16.723559999999999</c:v>
                </c:pt>
                <c:pt idx="1105">
                  <c:v>17.306939999999997</c:v>
                </c:pt>
                <c:pt idx="1106">
                  <c:v>17.75142</c:v>
                </c:pt>
                <c:pt idx="1107">
                  <c:v>17.918099999999999</c:v>
                </c:pt>
                <c:pt idx="1108">
                  <c:v>17.890320000000003</c:v>
                </c:pt>
                <c:pt idx="1109">
                  <c:v>17.6403</c:v>
                </c:pt>
                <c:pt idx="1110">
                  <c:v>17.223600000000001</c:v>
                </c:pt>
                <c:pt idx="1111">
                  <c:v>17.001360000000002</c:v>
                </c:pt>
                <c:pt idx="1112">
                  <c:v>17.029139999999998</c:v>
                </c:pt>
                <c:pt idx="1113">
                  <c:v>17.390280000000001</c:v>
                </c:pt>
                <c:pt idx="1114">
                  <c:v>18.140339999999998</c:v>
                </c:pt>
                <c:pt idx="1115">
                  <c:v>18.8904</c:v>
                </c:pt>
                <c:pt idx="1116">
                  <c:v>19.279320000000002</c:v>
                </c:pt>
                <c:pt idx="1117">
                  <c:v>19.362660000000002</c:v>
                </c:pt>
                <c:pt idx="1118">
                  <c:v>19.251539999999999</c:v>
                </c:pt>
                <c:pt idx="1119">
                  <c:v>18.91818</c:v>
                </c:pt>
                <c:pt idx="1120">
                  <c:v>18.584820000000001</c:v>
                </c:pt>
                <c:pt idx="1121">
                  <c:v>18.390360000000001</c:v>
                </c:pt>
                <c:pt idx="1122">
                  <c:v>18.251460000000002</c:v>
                </c:pt>
                <c:pt idx="1123">
                  <c:v>18.029220000000002</c:v>
                </c:pt>
                <c:pt idx="1124">
                  <c:v>17.55696</c:v>
                </c:pt>
                <c:pt idx="1125">
                  <c:v>16.751339999999999</c:v>
                </c:pt>
                <c:pt idx="1126">
                  <c:v>15.501239999999999</c:v>
                </c:pt>
                <c:pt idx="1127">
                  <c:v>14.0289</c:v>
                </c:pt>
                <c:pt idx="1128">
                  <c:v>12.556560000000001</c:v>
                </c:pt>
                <c:pt idx="1129">
                  <c:v>11.13978</c:v>
                </c:pt>
                <c:pt idx="1130">
                  <c:v>10.05636</c:v>
                </c:pt>
                <c:pt idx="1131">
                  <c:v>9.139619999999999</c:v>
                </c:pt>
                <c:pt idx="1132">
                  <c:v>8.2784399999999998</c:v>
                </c:pt>
                <c:pt idx="1133">
                  <c:v>7.3894799999999998</c:v>
                </c:pt>
                <c:pt idx="1134">
                  <c:v>6.3894000000000002</c:v>
                </c:pt>
                <c:pt idx="1135">
                  <c:v>5.3893199999999997</c:v>
                </c:pt>
                <c:pt idx="1136">
                  <c:v>4.5281400000000005</c:v>
                </c:pt>
                <c:pt idx="1137">
                  <c:v>4.0558800000000002</c:v>
                </c:pt>
                <c:pt idx="1138">
                  <c:v>3.9447599999999996</c:v>
                </c:pt>
                <c:pt idx="1139">
                  <c:v>3.97254</c:v>
                </c:pt>
                <c:pt idx="1140">
                  <c:v>4.0558800000000002</c:v>
                </c:pt>
                <c:pt idx="1141">
                  <c:v>4.1947799999999997</c:v>
                </c:pt>
                <c:pt idx="1142">
                  <c:v>4.5559199999999995</c:v>
                </c:pt>
                <c:pt idx="1143">
                  <c:v>5.3059799999999999</c:v>
                </c:pt>
                <c:pt idx="1144">
                  <c:v>6.2504999999999997</c:v>
                </c:pt>
                <c:pt idx="1145">
                  <c:v>6.778319999999999</c:v>
                </c:pt>
                <c:pt idx="1146">
                  <c:v>6.8894399999999996</c:v>
                </c:pt>
                <c:pt idx="1147">
                  <c:v>6.3060599999999996</c:v>
                </c:pt>
                <c:pt idx="1148">
                  <c:v>4.8337199999999996</c:v>
                </c:pt>
                <c:pt idx="1149">
                  <c:v>3.8336399999999999</c:v>
                </c:pt>
                <c:pt idx="1150">
                  <c:v>3.3335999999999997</c:v>
                </c:pt>
                <c:pt idx="1151">
                  <c:v>3.3335999999999997</c:v>
                </c:pt>
                <c:pt idx="1152">
                  <c:v>3.3335999999999997</c:v>
                </c:pt>
                <c:pt idx="1153">
                  <c:v>3.8614199999999999</c:v>
                </c:pt>
                <c:pt idx="1154">
                  <c:v>5.2226400000000002</c:v>
                </c:pt>
                <c:pt idx="1155">
                  <c:v>6.9727800000000002</c:v>
                </c:pt>
                <c:pt idx="1156">
                  <c:v>8.2784399999999998</c:v>
                </c:pt>
                <c:pt idx="1157">
                  <c:v>9.3896399999999982</c:v>
                </c:pt>
                <c:pt idx="1158">
                  <c:v>10.61196</c:v>
                </c:pt>
                <c:pt idx="1159">
                  <c:v>12.056519999999999</c:v>
                </c:pt>
                <c:pt idx="1160">
                  <c:v>13.58442</c:v>
                </c:pt>
                <c:pt idx="1161">
                  <c:v>14.945639999999999</c:v>
                </c:pt>
                <c:pt idx="1162">
                  <c:v>16.056839999999998</c:v>
                </c:pt>
                <c:pt idx="1163">
                  <c:v>17.084699999999998</c:v>
                </c:pt>
                <c:pt idx="1164">
                  <c:v>18.056999999999999</c:v>
                </c:pt>
                <c:pt idx="1165">
                  <c:v>19.001519999999999</c:v>
                </c:pt>
                <c:pt idx="1166">
                  <c:v>19.890479999999997</c:v>
                </c:pt>
                <c:pt idx="1167">
                  <c:v>20.279399999999999</c:v>
                </c:pt>
                <c:pt idx="1168">
                  <c:v>20.640539999999998</c:v>
                </c:pt>
                <c:pt idx="1169">
                  <c:v>21.16836</c:v>
                </c:pt>
                <c:pt idx="1170">
                  <c:v>21.640620000000002</c:v>
                </c:pt>
                <c:pt idx="1171">
                  <c:v>22.085100000000001</c:v>
                </c:pt>
                <c:pt idx="1172">
                  <c:v>22.501799999999999</c:v>
                </c:pt>
                <c:pt idx="1173">
                  <c:v>22.862939999999998</c:v>
                </c:pt>
                <c:pt idx="1174">
                  <c:v>23.196300000000001</c:v>
                </c:pt>
                <c:pt idx="1175">
                  <c:v>23.501879999999996</c:v>
                </c:pt>
                <c:pt idx="1176">
                  <c:v>23.751899999999999</c:v>
                </c:pt>
                <c:pt idx="1177">
                  <c:v>23.974139999999998</c:v>
                </c:pt>
                <c:pt idx="1178">
                  <c:v>24.196379999999998</c:v>
                </c:pt>
                <c:pt idx="1179">
                  <c:v>24.474179999999997</c:v>
                </c:pt>
                <c:pt idx="1180">
                  <c:v>24.751979999999996</c:v>
                </c:pt>
                <c:pt idx="1181">
                  <c:v>25.029779999999999</c:v>
                </c:pt>
                <c:pt idx="1182">
                  <c:v>25.279799999999998</c:v>
                </c:pt>
                <c:pt idx="1183">
                  <c:v>25.474260000000001</c:v>
                </c:pt>
                <c:pt idx="1184">
                  <c:v>25.640939999999997</c:v>
                </c:pt>
                <c:pt idx="1185">
                  <c:v>25.77984</c:v>
                </c:pt>
                <c:pt idx="1186">
                  <c:v>25.863179999999996</c:v>
                </c:pt>
                <c:pt idx="1187">
                  <c:v>25.863179999999996</c:v>
                </c:pt>
                <c:pt idx="1188">
                  <c:v>25.863179999999996</c:v>
                </c:pt>
                <c:pt idx="1189">
                  <c:v>25.863179999999996</c:v>
                </c:pt>
                <c:pt idx="1190">
                  <c:v>25.863179999999996</c:v>
                </c:pt>
                <c:pt idx="1191">
                  <c:v>25.863179999999996</c:v>
                </c:pt>
                <c:pt idx="1192">
                  <c:v>25.863179999999996</c:v>
                </c:pt>
                <c:pt idx="1193">
                  <c:v>25.863179999999996</c:v>
                </c:pt>
                <c:pt idx="1194">
                  <c:v>25.863179999999996</c:v>
                </c:pt>
                <c:pt idx="1195">
                  <c:v>25.863179999999996</c:v>
                </c:pt>
                <c:pt idx="1196">
                  <c:v>25.89096</c:v>
                </c:pt>
                <c:pt idx="1197">
                  <c:v>25.89096</c:v>
                </c:pt>
                <c:pt idx="1198">
                  <c:v>25.91874</c:v>
                </c:pt>
                <c:pt idx="1199">
                  <c:v>26.029859999999999</c:v>
                </c:pt>
                <c:pt idx="1200">
                  <c:v>26.168759999999999</c:v>
                </c:pt>
                <c:pt idx="1201">
                  <c:v>26.390999999999998</c:v>
                </c:pt>
                <c:pt idx="1202">
                  <c:v>26.613239999999998</c:v>
                </c:pt>
                <c:pt idx="1203">
                  <c:v>26.779920000000001</c:v>
                </c:pt>
                <c:pt idx="1204">
                  <c:v>26.891039999999997</c:v>
                </c:pt>
                <c:pt idx="1205">
                  <c:v>26.9466</c:v>
                </c:pt>
                <c:pt idx="1206">
                  <c:v>26.974379999999996</c:v>
                </c:pt>
                <c:pt idx="1207">
                  <c:v>27.00216</c:v>
                </c:pt>
                <c:pt idx="1208">
                  <c:v>27.02994</c:v>
                </c:pt>
                <c:pt idx="1209">
                  <c:v>27.05772</c:v>
                </c:pt>
                <c:pt idx="1210">
                  <c:v>27.05772</c:v>
                </c:pt>
                <c:pt idx="1211">
                  <c:v>27.05772</c:v>
                </c:pt>
                <c:pt idx="1212">
                  <c:v>27.05772</c:v>
                </c:pt>
                <c:pt idx="1213">
                  <c:v>27.02994</c:v>
                </c:pt>
                <c:pt idx="1214">
                  <c:v>27.02994</c:v>
                </c:pt>
                <c:pt idx="1215">
                  <c:v>27.02994</c:v>
                </c:pt>
                <c:pt idx="1216">
                  <c:v>27.02994</c:v>
                </c:pt>
                <c:pt idx="1217">
                  <c:v>27.00216</c:v>
                </c:pt>
                <c:pt idx="1218">
                  <c:v>26.974379999999996</c:v>
                </c:pt>
                <c:pt idx="1219">
                  <c:v>26.9466</c:v>
                </c:pt>
                <c:pt idx="1220">
                  <c:v>26.91882</c:v>
                </c:pt>
                <c:pt idx="1221">
                  <c:v>26.86326</c:v>
                </c:pt>
                <c:pt idx="1222">
                  <c:v>26.779920000000001</c:v>
                </c:pt>
                <c:pt idx="1223">
                  <c:v>26.696579999999997</c:v>
                </c:pt>
                <c:pt idx="1224">
                  <c:v>26.585460000000001</c:v>
                </c:pt>
                <c:pt idx="1225">
                  <c:v>26.529899999999998</c:v>
                </c:pt>
                <c:pt idx="1226">
                  <c:v>26.474339999999998</c:v>
                </c:pt>
                <c:pt idx="1227">
                  <c:v>26.446560000000002</c:v>
                </c:pt>
                <c:pt idx="1228">
                  <c:v>26.390999999999998</c:v>
                </c:pt>
                <c:pt idx="1229">
                  <c:v>26.363220000000002</c:v>
                </c:pt>
                <c:pt idx="1230">
                  <c:v>26.307659999999998</c:v>
                </c:pt>
                <c:pt idx="1231">
                  <c:v>26.252099999999999</c:v>
                </c:pt>
                <c:pt idx="1232">
                  <c:v>26.224320000000002</c:v>
                </c:pt>
                <c:pt idx="1233">
                  <c:v>26.224320000000002</c:v>
                </c:pt>
                <c:pt idx="1234">
                  <c:v>26.196539999999999</c:v>
                </c:pt>
                <c:pt idx="1235">
                  <c:v>26.196539999999999</c:v>
                </c:pt>
                <c:pt idx="1236">
                  <c:v>26.140979999999999</c:v>
                </c:pt>
                <c:pt idx="1237">
                  <c:v>26.085419999999999</c:v>
                </c:pt>
                <c:pt idx="1238">
                  <c:v>25.94652</c:v>
                </c:pt>
                <c:pt idx="1239">
                  <c:v>25.77984</c:v>
                </c:pt>
                <c:pt idx="1240">
                  <c:v>25.557600000000001</c:v>
                </c:pt>
                <c:pt idx="1241">
                  <c:v>25.363139999999998</c:v>
                </c:pt>
                <c:pt idx="1242">
                  <c:v>25.168679999999998</c:v>
                </c:pt>
                <c:pt idx="1243">
                  <c:v>25.001999999999999</c:v>
                </c:pt>
                <c:pt idx="1244">
                  <c:v>24.807539999999999</c:v>
                </c:pt>
                <c:pt idx="1245">
                  <c:v>24.64086</c:v>
                </c:pt>
                <c:pt idx="1246">
                  <c:v>24.474179999999997</c:v>
                </c:pt>
                <c:pt idx="1247">
                  <c:v>24.279720000000001</c:v>
                </c:pt>
                <c:pt idx="1248">
                  <c:v>24.085260000000002</c:v>
                </c:pt>
                <c:pt idx="1249">
                  <c:v>23.890799999999999</c:v>
                </c:pt>
                <c:pt idx="1250">
                  <c:v>23.696339999999999</c:v>
                </c:pt>
                <c:pt idx="1251">
                  <c:v>23.52966</c:v>
                </c:pt>
                <c:pt idx="1252">
                  <c:v>23.362979999999997</c:v>
                </c:pt>
                <c:pt idx="1253">
                  <c:v>23.196300000000001</c:v>
                </c:pt>
                <c:pt idx="1254">
                  <c:v>23.029620000000001</c:v>
                </c:pt>
                <c:pt idx="1255">
                  <c:v>22.862939999999998</c:v>
                </c:pt>
                <c:pt idx="1256">
                  <c:v>22.696259999999999</c:v>
                </c:pt>
                <c:pt idx="1257">
                  <c:v>22.529579999999999</c:v>
                </c:pt>
                <c:pt idx="1258">
                  <c:v>22.3629</c:v>
                </c:pt>
                <c:pt idx="1259">
                  <c:v>22.19622</c:v>
                </c:pt>
                <c:pt idx="1260">
                  <c:v>22.057320000000001</c:v>
                </c:pt>
                <c:pt idx="1261">
                  <c:v>21.946200000000001</c:v>
                </c:pt>
                <c:pt idx="1262">
                  <c:v>21.862860000000001</c:v>
                </c:pt>
                <c:pt idx="1263">
                  <c:v>21.862860000000001</c:v>
                </c:pt>
                <c:pt idx="1264">
                  <c:v>21.890639999999998</c:v>
                </c:pt>
                <c:pt idx="1265">
                  <c:v>21.973979999999997</c:v>
                </c:pt>
                <c:pt idx="1266">
                  <c:v>22.057320000000001</c:v>
                </c:pt>
                <c:pt idx="1267">
                  <c:v>22.112879999999997</c:v>
                </c:pt>
                <c:pt idx="1268">
                  <c:v>22.168439999999997</c:v>
                </c:pt>
                <c:pt idx="1269">
                  <c:v>22.168439999999997</c:v>
                </c:pt>
                <c:pt idx="1270">
                  <c:v>22.112879999999997</c:v>
                </c:pt>
                <c:pt idx="1271">
                  <c:v>22.029539999999997</c:v>
                </c:pt>
                <c:pt idx="1272">
                  <c:v>21.918420000000001</c:v>
                </c:pt>
                <c:pt idx="1273">
                  <c:v>21.807299999999998</c:v>
                </c:pt>
                <c:pt idx="1274">
                  <c:v>21.723960000000002</c:v>
                </c:pt>
                <c:pt idx="1275">
                  <c:v>21.640620000000002</c:v>
                </c:pt>
                <c:pt idx="1276">
                  <c:v>21.585059999999999</c:v>
                </c:pt>
                <c:pt idx="1277">
                  <c:v>21.585059999999999</c:v>
                </c:pt>
                <c:pt idx="1278">
                  <c:v>21.612839999999998</c:v>
                </c:pt>
                <c:pt idx="1279">
                  <c:v>21.640620000000002</c:v>
                </c:pt>
                <c:pt idx="1280">
                  <c:v>21.696179999999998</c:v>
                </c:pt>
                <c:pt idx="1281">
                  <c:v>21.751739999999998</c:v>
                </c:pt>
                <c:pt idx="1282">
                  <c:v>21.751739999999998</c:v>
                </c:pt>
                <c:pt idx="1283">
                  <c:v>21.779520000000002</c:v>
                </c:pt>
                <c:pt idx="1284">
                  <c:v>21.779520000000002</c:v>
                </c:pt>
                <c:pt idx="1285">
                  <c:v>21.779520000000002</c:v>
                </c:pt>
                <c:pt idx="1286">
                  <c:v>21.723960000000002</c:v>
                </c:pt>
                <c:pt idx="1287">
                  <c:v>21.668399999999998</c:v>
                </c:pt>
                <c:pt idx="1288">
                  <c:v>21.585059999999999</c:v>
                </c:pt>
                <c:pt idx="1289">
                  <c:v>21.473939999999999</c:v>
                </c:pt>
                <c:pt idx="1290">
                  <c:v>21.362819999999999</c:v>
                </c:pt>
                <c:pt idx="1291">
                  <c:v>21.27948</c:v>
                </c:pt>
                <c:pt idx="1292">
                  <c:v>21.16836</c:v>
                </c:pt>
                <c:pt idx="1293">
                  <c:v>21.02946</c:v>
                </c:pt>
                <c:pt idx="1294">
                  <c:v>20.890560000000001</c:v>
                </c:pt>
                <c:pt idx="1295">
                  <c:v>20.751660000000001</c:v>
                </c:pt>
                <c:pt idx="1296">
                  <c:v>20.668320000000001</c:v>
                </c:pt>
                <c:pt idx="1297">
                  <c:v>20.640539999999998</c:v>
                </c:pt>
                <c:pt idx="1298">
                  <c:v>20.668320000000001</c:v>
                </c:pt>
                <c:pt idx="1299">
                  <c:v>20.723879999999998</c:v>
                </c:pt>
                <c:pt idx="1300">
                  <c:v>20.807220000000001</c:v>
                </c:pt>
                <c:pt idx="1301">
                  <c:v>20.862779999999997</c:v>
                </c:pt>
                <c:pt idx="1302">
                  <c:v>20.918339999999997</c:v>
                </c:pt>
                <c:pt idx="1303">
                  <c:v>20.9739</c:v>
                </c:pt>
                <c:pt idx="1304">
                  <c:v>21.05724</c:v>
                </c:pt>
                <c:pt idx="1305">
                  <c:v>21.08502</c:v>
                </c:pt>
                <c:pt idx="1306">
                  <c:v>21.1128</c:v>
                </c:pt>
                <c:pt idx="1307">
                  <c:v>21.1128</c:v>
                </c:pt>
                <c:pt idx="1308">
                  <c:v>21.1128</c:v>
                </c:pt>
                <c:pt idx="1309">
                  <c:v>21.08502</c:v>
                </c:pt>
                <c:pt idx="1310">
                  <c:v>21.08502</c:v>
                </c:pt>
                <c:pt idx="1311">
                  <c:v>21.05724</c:v>
                </c:pt>
                <c:pt idx="1312">
                  <c:v>21.02946</c:v>
                </c:pt>
                <c:pt idx="1313">
                  <c:v>20.9739</c:v>
                </c:pt>
                <c:pt idx="1314">
                  <c:v>20.890560000000001</c:v>
                </c:pt>
                <c:pt idx="1315">
                  <c:v>20.835000000000001</c:v>
                </c:pt>
                <c:pt idx="1316">
                  <c:v>20.751660000000001</c:v>
                </c:pt>
                <c:pt idx="1317">
                  <c:v>20.584979999999998</c:v>
                </c:pt>
                <c:pt idx="1318">
                  <c:v>20.473859999999998</c:v>
                </c:pt>
                <c:pt idx="1319">
                  <c:v>20.362739999999999</c:v>
                </c:pt>
                <c:pt idx="1320">
                  <c:v>20.418299999999999</c:v>
                </c:pt>
                <c:pt idx="1321">
                  <c:v>20.557199999999998</c:v>
                </c:pt>
                <c:pt idx="1322">
                  <c:v>20.807220000000001</c:v>
                </c:pt>
                <c:pt idx="1323">
                  <c:v>21.140579999999996</c:v>
                </c:pt>
                <c:pt idx="1324">
                  <c:v>21.585059999999999</c:v>
                </c:pt>
                <c:pt idx="1325">
                  <c:v>22.001760000000001</c:v>
                </c:pt>
                <c:pt idx="1326">
                  <c:v>22.30734</c:v>
                </c:pt>
                <c:pt idx="1327">
                  <c:v>22.44624</c:v>
                </c:pt>
                <c:pt idx="1328">
                  <c:v>22.501799999999999</c:v>
                </c:pt>
                <c:pt idx="1329">
                  <c:v>22.501799999999999</c:v>
                </c:pt>
                <c:pt idx="1330">
                  <c:v>22.501799999999999</c:v>
                </c:pt>
                <c:pt idx="1331">
                  <c:v>22.501799999999999</c:v>
                </c:pt>
                <c:pt idx="1332">
                  <c:v>22.501799999999999</c:v>
                </c:pt>
                <c:pt idx="1333">
                  <c:v>22.474019999999999</c:v>
                </c:pt>
                <c:pt idx="1334">
                  <c:v>22.390679999999996</c:v>
                </c:pt>
                <c:pt idx="1335">
                  <c:v>22.30734</c:v>
                </c:pt>
                <c:pt idx="1336">
                  <c:v>22.224</c:v>
                </c:pt>
                <c:pt idx="1337">
                  <c:v>22.19622</c:v>
                </c:pt>
                <c:pt idx="1338">
                  <c:v>22.168439999999997</c:v>
                </c:pt>
                <c:pt idx="1339">
                  <c:v>22.168439999999997</c:v>
                </c:pt>
                <c:pt idx="1340">
                  <c:v>22.168439999999997</c:v>
                </c:pt>
                <c:pt idx="1341">
                  <c:v>22.19622</c:v>
                </c:pt>
                <c:pt idx="1342">
                  <c:v>22.224</c:v>
                </c:pt>
                <c:pt idx="1343">
                  <c:v>22.33512</c:v>
                </c:pt>
                <c:pt idx="1344">
                  <c:v>22.44624</c:v>
                </c:pt>
                <c:pt idx="1345">
                  <c:v>22.557359999999999</c:v>
                </c:pt>
                <c:pt idx="1346">
                  <c:v>22.640699999999999</c:v>
                </c:pt>
                <c:pt idx="1347">
                  <c:v>22.668479999999999</c:v>
                </c:pt>
                <c:pt idx="1348">
                  <c:v>22.668479999999999</c:v>
                </c:pt>
                <c:pt idx="1349">
                  <c:v>22.612920000000003</c:v>
                </c:pt>
                <c:pt idx="1350">
                  <c:v>22.41846</c:v>
                </c:pt>
                <c:pt idx="1351">
                  <c:v>22.112879999999997</c:v>
                </c:pt>
                <c:pt idx="1352">
                  <c:v>21.723960000000002</c:v>
                </c:pt>
                <c:pt idx="1353">
                  <c:v>21.335039999999999</c:v>
                </c:pt>
                <c:pt idx="1354">
                  <c:v>20.918339999999997</c:v>
                </c:pt>
                <c:pt idx="1355">
                  <c:v>20.501639999999998</c:v>
                </c:pt>
                <c:pt idx="1356">
                  <c:v>20.029379999999996</c:v>
                </c:pt>
                <c:pt idx="1357">
                  <c:v>19.501560000000001</c:v>
                </c:pt>
                <c:pt idx="1358">
                  <c:v>18.945959999999999</c:v>
                </c:pt>
                <c:pt idx="1359">
                  <c:v>18.362579999999998</c:v>
                </c:pt>
                <c:pt idx="1360">
                  <c:v>17.72364</c:v>
                </c:pt>
                <c:pt idx="1361">
                  <c:v>17.112480000000001</c:v>
                </c:pt>
                <c:pt idx="1362">
                  <c:v>16.723559999999999</c:v>
                </c:pt>
                <c:pt idx="1363">
                  <c:v>16.612439999999999</c:v>
                </c:pt>
                <c:pt idx="1364">
                  <c:v>16.779119999999999</c:v>
                </c:pt>
                <c:pt idx="1365">
                  <c:v>17.168039999999998</c:v>
                </c:pt>
                <c:pt idx="1366">
                  <c:v>17.390280000000001</c:v>
                </c:pt>
                <c:pt idx="1367">
                  <c:v>17.418060000000001</c:v>
                </c:pt>
                <c:pt idx="1368">
                  <c:v>17.195819999999998</c:v>
                </c:pt>
                <c:pt idx="1369">
                  <c:v>16.667999999999999</c:v>
                </c:pt>
                <c:pt idx="1370">
                  <c:v>16.223520000000001</c:v>
                </c:pt>
                <c:pt idx="1371">
                  <c:v>16.056839999999998</c:v>
                </c:pt>
                <c:pt idx="1372">
                  <c:v>16.056839999999998</c:v>
                </c:pt>
                <c:pt idx="1373">
                  <c:v>16.056839999999998</c:v>
                </c:pt>
                <c:pt idx="1374">
                  <c:v>15.917939999999998</c:v>
                </c:pt>
                <c:pt idx="1375">
                  <c:v>15.612360000000001</c:v>
                </c:pt>
                <c:pt idx="1376">
                  <c:v>15.084539999999999</c:v>
                </c:pt>
                <c:pt idx="1377">
                  <c:v>14.112239999999998</c:v>
                </c:pt>
                <c:pt idx="1378">
                  <c:v>12.639899999999999</c:v>
                </c:pt>
                <c:pt idx="1379">
                  <c:v>11.16756</c:v>
                </c:pt>
                <c:pt idx="1380">
                  <c:v>9.6952199999999991</c:v>
                </c:pt>
                <c:pt idx="1381">
                  <c:v>8.22288</c:v>
                </c:pt>
                <c:pt idx="1382">
                  <c:v>7.5839400000000001</c:v>
                </c:pt>
                <c:pt idx="1383">
                  <c:v>8.1395400000000002</c:v>
                </c:pt>
                <c:pt idx="1384">
                  <c:v>9.139619999999999</c:v>
                </c:pt>
                <c:pt idx="1385">
                  <c:v>9.8896800000000002</c:v>
                </c:pt>
                <c:pt idx="1386">
                  <c:v>10.195260000000001</c:v>
                </c:pt>
                <c:pt idx="1387">
                  <c:v>10.44528</c:v>
                </c:pt>
                <c:pt idx="1388">
                  <c:v>10.945319999999999</c:v>
                </c:pt>
                <c:pt idx="1389">
                  <c:v>11.8065</c:v>
                </c:pt>
                <c:pt idx="1390">
                  <c:v>12.9177</c:v>
                </c:pt>
                <c:pt idx="1391">
                  <c:v>13.94556</c:v>
                </c:pt>
                <c:pt idx="1392">
                  <c:v>14.667839999999998</c:v>
                </c:pt>
                <c:pt idx="1393">
                  <c:v>15.084539999999999</c:v>
                </c:pt>
                <c:pt idx="1394">
                  <c:v>15.25122</c:v>
                </c:pt>
                <c:pt idx="1395">
                  <c:v>15.25122</c:v>
                </c:pt>
                <c:pt idx="1396">
                  <c:v>15.19566</c:v>
                </c:pt>
                <c:pt idx="1397">
                  <c:v>15.028980000000001</c:v>
                </c:pt>
                <c:pt idx="1398">
                  <c:v>14.77896</c:v>
                </c:pt>
                <c:pt idx="1399">
                  <c:v>14.473380000000001</c:v>
                </c:pt>
                <c:pt idx="1400">
                  <c:v>14.08446</c:v>
                </c:pt>
                <c:pt idx="1401">
                  <c:v>13.63998</c:v>
                </c:pt>
                <c:pt idx="1402">
                  <c:v>13.167719999999999</c:v>
                </c:pt>
                <c:pt idx="1403">
                  <c:v>12.556560000000001</c:v>
                </c:pt>
                <c:pt idx="1404">
                  <c:v>11.612039999999999</c:v>
                </c:pt>
                <c:pt idx="1405">
                  <c:v>10.139699999999999</c:v>
                </c:pt>
                <c:pt idx="1406">
                  <c:v>8.6673600000000004</c:v>
                </c:pt>
                <c:pt idx="1407">
                  <c:v>7.6672799999999999</c:v>
                </c:pt>
                <c:pt idx="1408">
                  <c:v>7.4728199999999996</c:v>
                </c:pt>
                <c:pt idx="1409">
                  <c:v>7.5839400000000001</c:v>
                </c:pt>
                <c:pt idx="1410">
                  <c:v>7.6395</c:v>
                </c:pt>
                <c:pt idx="1411">
                  <c:v>7.6117199999999992</c:v>
                </c:pt>
                <c:pt idx="1412">
                  <c:v>7.5283800000000003</c:v>
                </c:pt>
                <c:pt idx="1413">
                  <c:v>7.4172599999999997</c:v>
                </c:pt>
                <c:pt idx="1414">
                  <c:v>7.4450399999999997</c:v>
                </c:pt>
                <c:pt idx="1415">
                  <c:v>7.8339599999999994</c:v>
                </c:pt>
                <c:pt idx="1416">
                  <c:v>8.6395800000000005</c:v>
                </c:pt>
                <c:pt idx="1417">
                  <c:v>9.6674399999999991</c:v>
                </c:pt>
                <c:pt idx="1418">
                  <c:v>10.66752</c:v>
                </c:pt>
                <c:pt idx="1419">
                  <c:v>11.362019999999999</c:v>
                </c:pt>
                <c:pt idx="1420">
                  <c:v>11.58426</c:v>
                </c:pt>
                <c:pt idx="1421">
                  <c:v>11.362019999999999</c:v>
                </c:pt>
                <c:pt idx="1422">
                  <c:v>10.63974</c:v>
                </c:pt>
                <c:pt idx="1423">
                  <c:v>9.8063399999999987</c:v>
                </c:pt>
                <c:pt idx="1424">
                  <c:v>9.5285399999999996</c:v>
                </c:pt>
                <c:pt idx="1425">
                  <c:v>9.6118799999999993</c:v>
                </c:pt>
                <c:pt idx="1426">
                  <c:v>10.08414</c:v>
                </c:pt>
                <c:pt idx="1427">
                  <c:v>10.973100000000001</c:v>
                </c:pt>
                <c:pt idx="1428">
                  <c:v>11.612039999999999</c:v>
                </c:pt>
                <c:pt idx="1429">
                  <c:v>11.8065</c:v>
                </c:pt>
                <c:pt idx="1430">
                  <c:v>11.639819999999999</c:v>
                </c:pt>
                <c:pt idx="1431">
                  <c:v>11.13978</c:v>
                </c:pt>
                <c:pt idx="1432">
                  <c:v>10.167479999999999</c:v>
                </c:pt>
                <c:pt idx="1433">
                  <c:v>8.6951400000000003</c:v>
                </c:pt>
                <c:pt idx="1434">
                  <c:v>7.2227999999999994</c:v>
                </c:pt>
                <c:pt idx="1435">
                  <c:v>5.7226800000000004</c:v>
                </c:pt>
                <c:pt idx="1436">
                  <c:v>5.3059799999999999</c:v>
                </c:pt>
                <c:pt idx="1437">
                  <c:v>5.4726599999999994</c:v>
                </c:pt>
                <c:pt idx="1438">
                  <c:v>5.86158</c:v>
                </c:pt>
                <c:pt idx="1439">
                  <c:v>6.1116000000000001</c:v>
                </c:pt>
                <c:pt idx="1440">
                  <c:v>6.1393800000000001</c:v>
                </c:pt>
                <c:pt idx="1441">
                  <c:v>5.9449199999999998</c:v>
                </c:pt>
                <c:pt idx="1442">
                  <c:v>5.4448800000000004</c:v>
                </c:pt>
                <c:pt idx="1443">
                  <c:v>5.0837399999999997</c:v>
                </c:pt>
                <c:pt idx="1444">
                  <c:v>5.0004</c:v>
                </c:pt>
                <c:pt idx="1445">
                  <c:v>5.0837399999999997</c:v>
                </c:pt>
                <c:pt idx="1446">
                  <c:v>5.1392999999999995</c:v>
                </c:pt>
                <c:pt idx="1447">
                  <c:v>4.9726199999999992</c:v>
                </c:pt>
                <c:pt idx="1448">
                  <c:v>4.1669999999999998</c:v>
                </c:pt>
                <c:pt idx="1449">
                  <c:v>2.7502200000000001</c:v>
                </c:pt>
                <c:pt idx="1450">
                  <c:v>1.2778799999999999</c:v>
                </c:pt>
                <c:pt idx="1451">
                  <c:v>0.33335999999999999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0.61116000000000004</c:v>
                </c:pt>
                <c:pt idx="1480">
                  <c:v>1.2223200000000001</c:v>
                </c:pt>
                <c:pt idx="1481">
                  <c:v>1.7501399999999998</c:v>
                </c:pt>
                <c:pt idx="1482">
                  <c:v>2.19462</c:v>
                </c:pt>
                <c:pt idx="1483">
                  <c:v>2.5557599999999998</c:v>
                </c:pt>
                <c:pt idx="1484">
                  <c:v>2.8891200000000001</c:v>
                </c:pt>
                <c:pt idx="1485">
                  <c:v>3.1947000000000001</c:v>
                </c:pt>
                <c:pt idx="1486">
                  <c:v>3.5836199999999998</c:v>
                </c:pt>
                <c:pt idx="1487">
                  <c:v>4.0836600000000001</c:v>
                </c:pt>
                <c:pt idx="1488">
                  <c:v>4.7225999999999999</c:v>
                </c:pt>
                <c:pt idx="1489">
                  <c:v>5.5004400000000002</c:v>
                </c:pt>
                <c:pt idx="1490">
                  <c:v>6.4171800000000001</c:v>
                </c:pt>
                <c:pt idx="1491">
                  <c:v>7.4172599999999997</c:v>
                </c:pt>
                <c:pt idx="1492">
                  <c:v>8.4728999999999992</c:v>
                </c:pt>
                <c:pt idx="1493">
                  <c:v>9.4729799999999997</c:v>
                </c:pt>
                <c:pt idx="1494">
                  <c:v>10.4175</c:v>
                </c:pt>
                <c:pt idx="1495">
                  <c:v>11.27868</c:v>
                </c:pt>
                <c:pt idx="1496">
                  <c:v>12.028739999999999</c:v>
                </c:pt>
                <c:pt idx="1497">
                  <c:v>12.695460000000001</c:v>
                </c:pt>
                <c:pt idx="1498">
                  <c:v>13.251060000000001</c:v>
                </c:pt>
                <c:pt idx="1499">
                  <c:v>13.695539999999999</c:v>
                </c:pt>
                <c:pt idx="1500">
                  <c:v>14.0289</c:v>
                </c:pt>
                <c:pt idx="1501">
                  <c:v>14.251139999999999</c:v>
                </c:pt>
                <c:pt idx="1502">
                  <c:v>14.473380000000001</c:v>
                </c:pt>
                <c:pt idx="1503">
                  <c:v>14.64006</c:v>
                </c:pt>
                <c:pt idx="1504">
                  <c:v>14.834519999999999</c:v>
                </c:pt>
                <c:pt idx="1505">
                  <c:v>15.001199999999999</c:v>
                </c:pt>
                <c:pt idx="1506">
                  <c:v>15.1401</c:v>
                </c:pt>
                <c:pt idx="1507">
                  <c:v>15.279</c:v>
                </c:pt>
                <c:pt idx="1508">
                  <c:v>15.445679999999999</c:v>
                </c:pt>
                <c:pt idx="1509">
                  <c:v>15.640139999999999</c:v>
                </c:pt>
                <c:pt idx="1510">
                  <c:v>15.89016</c:v>
                </c:pt>
                <c:pt idx="1511">
                  <c:v>16.251300000000001</c:v>
                </c:pt>
                <c:pt idx="1512">
                  <c:v>16.723559999999999</c:v>
                </c:pt>
                <c:pt idx="1513">
                  <c:v>17.306939999999997</c:v>
                </c:pt>
                <c:pt idx="1514">
                  <c:v>17.973659999999999</c:v>
                </c:pt>
                <c:pt idx="1515">
                  <c:v>18.640379999999997</c:v>
                </c:pt>
                <c:pt idx="1516">
                  <c:v>19.223759999999999</c:v>
                </c:pt>
                <c:pt idx="1517">
                  <c:v>19.640460000000001</c:v>
                </c:pt>
                <c:pt idx="1518">
                  <c:v>19.97382</c:v>
                </c:pt>
                <c:pt idx="1519">
                  <c:v>20.196059999999999</c:v>
                </c:pt>
                <c:pt idx="1520">
                  <c:v>20.390520000000002</c:v>
                </c:pt>
                <c:pt idx="1521">
                  <c:v>20.501639999999998</c:v>
                </c:pt>
                <c:pt idx="1522">
                  <c:v>20.584979999999998</c:v>
                </c:pt>
                <c:pt idx="1523">
                  <c:v>20.557199999999998</c:v>
                </c:pt>
                <c:pt idx="1524">
                  <c:v>20.446079999999998</c:v>
                </c:pt>
                <c:pt idx="1525">
                  <c:v>20.140499999999999</c:v>
                </c:pt>
                <c:pt idx="1526">
                  <c:v>19.668239999999997</c:v>
                </c:pt>
                <c:pt idx="1527">
                  <c:v>19.057079999999999</c:v>
                </c:pt>
                <c:pt idx="1528">
                  <c:v>18.390360000000001</c:v>
                </c:pt>
                <c:pt idx="1529">
                  <c:v>17.779199999999999</c:v>
                </c:pt>
                <c:pt idx="1530">
                  <c:v>17.279160000000001</c:v>
                </c:pt>
                <c:pt idx="1531">
                  <c:v>16.918019999999999</c:v>
                </c:pt>
                <c:pt idx="1532">
                  <c:v>16.723559999999999</c:v>
                </c:pt>
                <c:pt idx="1533">
                  <c:v>16.667999999999999</c:v>
                </c:pt>
                <c:pt idx="1534">
                  <c:v>16.779119999999999</c:v>
                </c:pt>
                <c:pt idx="1535">
                  <c:v>17.056919999999998</c:v>
                </c:pt>
                <c:pt idx="1536">
                  <c:v>17.55696</c:v>
                </c:pt>
                <c:pt idx="1537">
                  <c:v>18.223679999999998</c:v>
                </c:pt>
                <c:pt idx="1538">
                  <c:v>19.001519999999999</c:v>
                </c:pt>
                <c:pt idx="1539">
                  <c:v>19.890479999999997</c:v>
                </c:pt>
                <c:pt idx="1540">
                  <c:v>20.807220000000001</c:v>
                </c:pt>
                <c:pt idx="1541">
                  <c:v>21.779520000000002</c:v>
                </c:pt>
                <c:pt idx="1542">
                  <c:v>22.724039999999999</c:v>
                </c:pt>
                <c:pt idx="1543">
                  <c:v>23.58522</c:v>
                </c:pt>
                <c:pt idx="1544">
                  <c:v>24.279720000000001</c:v>
                </c:pt>
                <c:pt idx="1545">
                  <c:v>24.7242</c:v>
                </c:pt>
                <c:pt idx="1546">
                  <c:v>25.001999999999999</c:v>
                </c:pt>
                <c:pt idx="1547">
                  <c:v>25.168679999999998</c:v>
                </c:pt>
                <c:pt idx="1548">
                  <c:v>25.279799999999998</c:v>
                </c:pt>
                <c:pt idx="1549">
                  <c:v>25.418699999999998</c:v>
                </c:pt>
                <c:pt idx="1550">
                  <c:v>25.557600000000001</c:v>
                </c:pt>
                <c:pt idx="1551">
                  <c:v>25.75206</c:v>
                </c:pt>
                <c:pt idx="1552">
                  <c:v>25.94652</c:v>
                </c:pt>
                <c:pt idx="1553">
                  <c:v>26.168759999999999</c:v>
                </c:pt>
                <c:pt idx="1554">
                  <c:v>26.363220000000002</c:v>
                </c:pt>
                <c:pt idx="1555">
                  <c:v>26.585460000000001</c:v>
                </c:pt>
                <c:pt idx="1556">
                  <c:v>26.835479999999997</c:v>
                </c:pt>
                <c:pt idx="1557">
                  <c:v>27.14106</c:v>
                </c:pt>
                <c:pt idx="1558">
                  <c:v>27.474420000000002</c:v>
                </c:pt>
                <c:pt idx="1559">
                  <c:v>27.891120000000001</c:v>
                </c:pt>
                <c:pt idx="1560">
                  <c:v>28.335599999999999</c:v>
                </c:pt>
                <c:pt idx="1561">
                  <c:v>28.780079999999998</c:v>
                </c:pt>
                <c:pt idx="1562">
                  <c:v>29.22456</c:v>
                </c:pt>
                <c:pt idx="1563">
                  <c:v>29.669039999999999</c:v>
                </c:pt>
                <c:pt idx="1564">
                  <c:v>30.141299999999998</c:v>
                </c:pt>
                <c:pt idx="1565">
                  <c:v>30.61356</c:v>
                </c:pt>
                <c:pt idx="1566">
                  <c:v>31.085820000000002</c:v>
                </c:pt>
                <c:pt idx="1567">
                  <c:v>31.58586</c:v>
                </c:pt>
                <c:pt idx="1568">
                  <c:v>32.030339999999995</c:v>
                </c:pt>
                <c:pt idx="1569">
                  <c:v>32.447040000000001</c:v>
                </c:pt>
                <c:pt idx="1570">
                  <c:v>32.83596</c:v>
                </c:pt>
                <c:pt idx="1571">
                  <c:v>33.197099999999999</c:v>
                </c:pt>
                <c:pt idx="1572">
                  <c:v>33.530459999999998</c:v>
                </c:pt>
                <c:pt idx="1573">
                  <c:v>33.836039999999997</c:v>
                </c:pt>
                <c:pt idx="1574">
                  <c:v>34.058279999999996</c:v>
                </c:pt>
                <c:pt idx="1575">
                  <c:v>34.224960000000003</c:v>
                </c:pt>
                <c:pt idx="1576">
                  <c:v>34.336079999999995</c:v>
                </c:pt>
                <c:pt idx="1577">
                  <c:v>34.363860000000003</c:v>
                </c:pt>
                <c:pt idx="1578">
                  <c:v>34.336079999999995</c:v>
                </c:pt>
                <c:pt idx="1579">
                  <c:v>34.252739999999996</c:v>
                </c:pt>
                <c:pt idx="1580">
                  <c:v>34.169399999999996</c:v>
                </c:pt>
                <c:pt idx="1581">
                  <c:v>34.030499999999996</c:v>
                </c:pt>
                <c:pt idx="1582">
                  <c:v>33.919379999999997</c:v>
                </c:pt>
                <c:pt idx="1583">
                  <c:v>33.752699999999997</c:v>
                </c:pt>
                <c:pt idx="1584">
                  <c:v>33.558239999999998</c:v>
                </c:pt>
                <c:pt idx="1585">
                  <c:v>33.335999999999999</c:v>
                </c:pt>
                <c:pt idx="1586">
                  <c:v>33.085979999999999</c:v>
                </c:pt>
                <c:pt idx="1587">
                  <c:v>32.80818</c:v>
                </c:pt>
                <c:pt idx="1588">
                  <c:v>32.530380000000001</c:v>
                </c:pt>
                <c:pt idx="1589">
                  <c:v>32.280360000000002</c:v>
                </c:pt>
                <c:pt idx="1590">
                  <c:v>32.085900000000002</c:v>
                </c:pt>
                <c:pt idx="1591">
                  <c:v>31.919219999999999</c:v>
                </c:pt>
                <c:pt idx="1592">
                  <c:v>31.8081</c:v>
                </c:pt>
                <c:pt idx="1593">
                  <c:v>31.696979999999996</c:v>
                </c:pt>
                <c:pt idx="1594">
                  <c:v>31.64142</c:v>
                </c:pt>
                <c:pt idx="1595">
                  <c:v>31.58586</c:v>
                </c:pt>
                <c:pt idx="1596">
                  <c:v>31.474739999999997</c:v>
                </c:pt>
                <c:pt idx="1597">
                  <c:v>31.363620000000001</c:v>
                </c:pt>
                <c:pt idx="1598">
                  <c:v>31.169160000000002</c:v>
                </c:pt>
                <c:pt idx="1599">
                  <c:v>30.946920000000002</c:v>
                </c:pt>
                <c:pt idx="1600">
                  <c:v>30.696899999999999</c:v>
                </c:pt>
                <c:pt idx="1601">
                  <c:v>30.4191</c:v>
                </c:pt>
                <c:pt idx="1602">
                  <c:v>30.141299999999998</c:v>
                </c:pt>
                <c:pt idx="1603">
                  <c:v>29.919059999999998</c:v>
                </c:pt>
                <c:pt idx="1604">
                  <c:v>29.752379999999999</c:v>
                </c:pt>
                <c:pt idx="1605">
                  <c:v>29.613479999999999</c:v>
                </c:pt>
                <c:pt idx="1606">
                  <c:v>29.557919999999999</c:v>
                </c:pt>
                <c:pt idx="1607">
                  <c:v>29.502359999999999</c:v>
                </c:pt>
                <c:pt idx="1608">
                  <c:v>29.502359999999999</c:v>
                </c:pt>
                <c:pt idx="1609">
                  <c:v>29.502359999999999</c:v>
                </c:pt>
                <c:pt idx="1610">
                  <c:v>29.557919999999999</c:v>
                </c:pt>
                <c:pt idx="1611">
                  <c:v>29.585699999999999</c:v>
                </c:pt>
                <c:pt idx="1612">
                  <c:v>29.669039999999999</c:v>
                </c:pt>
                <c:pt idx="1613">
                  <c:v>29.780159999999999</c:v>
                </c:pt>
                <c:pt idx="1614">
                  <c:v>29.946839999999998</c:v>
                </c:pt>
                <c:pt idx="1615">
                  <c:v>30.141299999999998</c:v>
                </c:pt>
                <c:pt idx="1616">
                  <c:v>30.39132</c:v>
                </c:pt>
                <c:pt idx="1617">
                  <c:v>30.696899999999999</c:v>
                </c:pt>
                <c:pt idx="1618">
                  <c:v>31.030259999999998</c:v>
                </c:pt>
                <c:pt idx="1619">
                  <c:v>31.391399999999997</c:v>
                </c:pt>
                <c:pt idx="1620">
                  <c:v>31.696979999999996</c:v>
                </c:pt>
                <c:pt idx="1621">
                  <c:v>31.974779999999999</c:v>
                </c:pt>
                <c:pt idx="1622">
                  <c:v>32.197020000000002</c:v>
                </c:pt>
                <c:pt idx="1623">
                  <c:v>32.363700000000001</c:v>
                </c:pt>
                <c:pt idx="1624">
                  <c:v>32.419260000000001</c:v>
                </c:pt>
                <c:pt idx="1625">
                  <c:v>32.391479999999994</c:v>
                </c:pt>
                <c:pt idx="1626">
                  <c:v>32.280360000000002</c:v>
                </c:pt>
                <c:pt idx="1627">
                  <c:v>32.002560000000003</c:v>
                </c:pt>
                <c:pt idx="1628">
                  <c:v>31.613639999999997</c:v>
                </c:pt>
                <c:pt idx="1629">
                  <c:v>31.113599999999998</c:v>
                </c:pt>
                <c:pt idx="1630">
                  <c:v>30.585779999999996</c:v>
                </c:pt>
                <c:pt idx="1631">
                  <c:v>30.085739999999998</c:v>
                </c:pt>
                <c:pt idx="1632">
                  <c:v>29.724599999999999</c:v>
                </c:pt>
                <c:pt idx="1633">
                  <c:v>29.474579999999996</c:v>
                </c:pt>
                <c:pt idx="1634">
                  <c:v>29.39124</c:v>
                </c:pt>
                <c:pt idx="1635">
                  <c:v>29.36346</c:v>
                </c:pt>
                <c:pt idx="1636">
                  <c:v>29.36346</c:v>
                </c:pt>
                <c:pt idx="1637">
                  <c:v>29.335679999999996</c:v>
                </c:pt>
                <c:pt idx="1638">
                  <c:v>29.252339999999997</c:v>
                </c:pt>
                <c:pt idx="1639">
                  <c:v>29.141220000000001</c:v>
                </c:pt>
                <c:pt idx="1640">
                  <c:v>29.002320000000001</c:v>
                </c:pt>
                <c:pt idx="1641">
                  <c:v>28.891199999999998</c:v>
                </c:pt>
                <c:pt idx="1642">
                  <c:v>28.835639999999998</c:v>
                </c:pt>
                <c:pt idx="1643">
                  <c:v>28.863420000000001</c:v>
                </c:pt>
                <c:pt idx="1644">
                  <c:v>29.002320000000001</c:v>
                </c:pt>
                <c:pt idx="1645">
                  <c:v>29.196779999999997</c:v>
                </c:pt>
                <c:pt idx="1646">
                  <c:v>29.474579999999996</c:v>
                </c:pt>
                <c:pt idx="1647">
                  <c:v>29.780159999999999</c:v>
                </c:pt>
                <c:pt idx="1648">
                  <c:v>30.141299999999998</c:v>
                </c:pt>
                <c:pt idx="1649">
                  <c:v>30.53022</c:v>
                </c:pt>
                <c:pt idx="1650">
                  <c:v>30.919139999999999</c:v>
                </c:pt>
                <c:pt idx="1651">
                  <c:v>31.308060000000001</c:v>
                </c:pt>
                <c:pt idx="1652">
                  <c:v>31.64142</c:v>
                </c:pt>
                <c:pt idx="1653">
                  <c:v>31.946999999999999</c:v>
                </c:pt>
                <c:pt idx="1654">
                  <c:v>32.224800000000002</c:v>
                </c:pt>
                <c:pt idx="1655">
                  <c:v>32.447040000000001</c:v>
                </c:pt>
                <c:pt idx="1656">
                  <c:v>32.669280000000001</c:v>
                </c:pt>
                <c:pt idx="1657">
                  <c:v>32.89152</c:v>
                </c:pt>
                <c:pt idx="1658">
                  <c:v>33.113759999999999</c:v>
                </c:pt>
                <c:pt idx="1659">
                  <c:v>33.335999999999999</c:v>
                </c:pt>
                <c:pt idx="1660">
                  <c:v>33.558239999999998</c:v>
                </c:pt>
                <c:pt idx="1661">
                  <c:v>33.780479999999997</c:v>
                </c:pt>
                <c:pt idx="1662">
                  <c:v>33.974939999999997</c:v>
                </c:pt>
                <c:pt idx="1663">
                  <c:v>34.197179999999996</c:v>
                </c:pt>
                <c:pt idx="1664">
                  <c:v>34.391639999999995</c:v>
                </c:pt>
                <c:pt idx="1665">
                  <c:v>34.558320000000002</c:v>
                </c:pt>
                <c:pt idx="1666">
                  <c:v>34.725000000000001</c:v>
                </c:pt>
                <c:pt idx="1667">
                  <c:v>34.836120000000001</c:v>
                </c:pt>
                <c:pt idx="1668">
                  <c:v>34.947240000000001</c:v>
                </c:pt>
                <c:pt idx="1669">
                  <c:v>35.03058</c:v>
                </c:pt>
                <c:pt idx="1670">
                  <c:v>35.11392</c:v>
                </c:pt>
                <c:pt idx="1671">
                  <c:v>35.16948</c:v>
                </c:pt>
                <c:pt idx="1672">
                  <c:v>35.19726</c:v>
                </c:pt>
                <c:pt idx="1673">
                  <c:v>35.22504</c:v>
                </c:pt>
                <c:pt idx="1674">
                  <c:v>35.25282</c:v>
                </c:pt>
                <c:pt idx="1675">
                  <c:v>35.25282</c:v>
                </c:pt>
                <c:pt idx="1676">
                  <c:v>35.25282</c:v>
                </c:pt>
                <c:pt idx="1677">
                  <c:v>35.22504</c:v>
                </c:pt>
                <c:pt idx="1678">
                  <c:v>35.16948</c:v>
                </c:pt>
                <c:pt idx="1679">
                  <c:v>35.08614</c:v>
                </c:pt>
                <c:pt idx="1680">
                  <c:v>35.002800000000001</c:v>
                </c:pt>
                <c:pt idx="1681">
                  <c:v>34.919460000000001</c:v>
                </c:pt>
                <c:pt idx="1682">
                  <c:v>34.891679999999994</c:v>
                </c:pt>
                <c:pt idx="1683">
                  <c:v>34.891679999999994</c:v>
                </c:pt>
                <c:pt idx="1684">
                  <c:v>34.947240000000001</c:v>
                </c:pt>
                <c:pt idx="1685">
                  <c:v>35.05836</c:v>
                </c:pt>
                <c:pt idx="1686">
                  <c:v>35.16948</c:v>
                </c:pt>
                <c:pt idx="1687">
                  <c:v>35.2806</c:v>
                </c:pt>
                <c:pt idx="1688">
                  <c:v>35.391719999999999</c:v>
                </c:pt>
                <c:pt idx="1689">
                  <c:v>35.447279999999999</c:v>
                </c:pt>
                <c:pt idx="1690">
                  <c:v>35.502839999999999</c:v>
                </c:pt>
                <c:pt idx="1691">
                  <c:v>35.530619999999999</c:v>
                </c:pt>
                <c:pt idx="1692">
                  <c:v>35.558399999999999</c:v>
                </c:pt>
                <c:pt idx="1693">
                  <c:v>35.586179999999999</c:v>
                </c:pt>
                <c:pt idx="1694">
                  <c:v>35.613959999999999</c:v>
                </c:pt>
                <c:pt idx="1695">
                  <c:v>35.641739999999999</c:v>
                </c:pt>
                <c:pt idx="1696">
                  <c:v>35.669519999999999</c:v>
                </c:pt>
                <c:pt idx="1697">
                  <c:v>35.697299999999998</c:v>
                </c:pt>
                <c:pt idx="1698">
                  <c:v>35.725079999999998</c:v>
                </c:pt>
                <c:pt idx="1699">
                  <c:v>35.725079999999998</c:v>
                </c:pt>
                <c:pt idx="1700">
                  <c:v>35.697299999999998</c:v>
                </c:pt>
                <c:pt idx="1701">
                  <c:v>35.641739999999999</c:v>
                </c:pt>
                <c:pt idx="1702">
                  <c:v>35.586179999999999</c:v>
                </c:pt>
                <c:pt idx="1703">
                  <c:v>35.530619999999999</c:v>
                </c:pt>
                <c:pt idx="1704">
                  <c:v>35.447279999999999</c:v>
                </c:pt>
                <c:pt idx="1705">
                  <c:v>35.391719999999999</c:v>
                </c:pt>
                <c:pt idx="1706">
                  <c:v>35.33616</c:v>
                </c:pt>
                <c:pt idx="1707">
                  <c:v>35.2806</c:v>
                </c:pt>
                <c:pt idx="1708">
                  <c:v>35.25282</c:v>
                </c:pt>
                <c:pt idx="1709">
                  <c:v>35.22504</c:v>
                </c:pt>
                <c:pt idx="1710">
                  <c:v>35.19726</c:v>
                </c:pt>
                <c:pt idx="1711">
                  <c:v>35.22504</c:v>
                </c:pt>
                <c:pt idx="1712">
                  <c:v>35.25282</c:v>
                </c:pt>
                <c:pt idx="1713">
                  <c:v>35.30838</c:v>
                </c:pt>
                <c:pt idx="1714">
                  <c:v>35.391719999999999</c:v>
                </c:pt>
                <c:pt idx="1715">
                  <c:v>35.475059999999999</c:v>
                </c:pt>
                <c:pt idx="1716">
                  <c:v>35.586179999999999</c:v>
                </c:pt>
                <c:pt idx="1717">
                  <c:v>35.697299999999998</c:v>
                </c:pt>
                <c:pt idx="1718">
                  <c:v>35.836199999999998</c:v>
                </c:pt>
                <c:pt idx="1719">
                  <c:v>35.975099999999998</c:v>
                </c:pt>
                <c:pt idx="1720">
                  <c:v>36.141779999999997</c:v>
                </c:pt>
                <c:pt idx="1721">
                  <c:v>36.280679999999997</c:v>
                </c:pt>
                <c:pt idx="1722">
                  <c:v>36.391799999999996</c:v>
                </c:pt>
                <c:pt idx="1723">
                  <c:v>36.447359999999996</c:v>
                </c:pt>
                <c:pt idx="1724">
                  <c:v>36.475140000000003</c:v>
                </c:pt>
                <c:pt idx="1725">
                  <c:v>36.447359999999996</c:v>
                </c:pt>
                <c:pt idx="1726">
                  <c:v>36.308459999999997</c:v>
                </c:pt>
                <c:pt idx="1727">
                  <c:v>36.058440000000004</c:v>
                </c:pt>
                <c:pt idx="1728">
                  <c:v>35.669519999999999</c:v>
                </c:pt>
                <c:pt idx="1729">
                  <c:v>35.1417</c:v>
                </c:pt>
                <c:pt idx="1730">
                  <c:v>34.474979999999995</c:v>
                </c:pt>
                <c:pt idx="1731">
                  <c:v>33.780479999999997</c:v>
                </c:pt>
                <c:pt idx="1732">
                  <c:v>33.058199999999999</c:v>
                </c:pt>
                <c:pt idx="1733">
                  <c:v>32.363700000000001</c:v>
                </c:pt>
                <c:pt idx="1734">
                  <c:v>31.696979999999996</c:v>
                </c:pt>
                <c:pt idx="1735">
                  <c:v>31.058039999999998</c:v>
                </c:pt>
                <c:pt idx="1736">
                  <c:v>30.4191</c:v>
                </c:pt>
                <c:pt idx="1737">
                  <c:v>29.752379999999999</c:v>
                </c:pt>
                <c:pt idx="1738">
                  <c:v>29.113439999999997</c:v>
                </c:pt>
                <c:pt idx="1739">
                  <c:v>28.474499999999999</c:v>
                </c:pt>
                <c:pt idx="1740">
                  <c:v>27.891120000000001</c:v>
                </c:pt>
                <c:pt idx="1741">
                  <c:v>27.391079999999999</c:v>
                </c:pt>
                <c:pt idx="1742">
                  <c:v>27.00216</c:v>
                </c:pt>
                <c:pt idx="1743">
                  <c:v>26.641020000000001</c:v>
                </c:pt>
                <c:pt idx="1744">
                  <c:v>26.335439999999998</c:v>
                </c:pt>
                <c:pt idx="1745">
                  <c:v>26.057639999999999</c:v>
                </c:pt>
                <c:pt idx="1746">
                  <c:v>25.77984</c:v>
                </c:pt>
                <c:pt idx="1747">
                  <c:v>25.502039999999997</c:v>
                </c:pt>
                <c:pt idx="1748">
                  <c:v>25.279799999999998</c:v>
                </c:pt>
                <c:pt idx="1749">
                  <c:v>25.057559999999999</c:v>
                </c:pt>
                <c:pt idx="1750">
                  <c:v>24.890879999999999</c:v>
                </c:pt>
                <c:pt idx="1751">
                  <c:v>24.751979999999996</c:v>
                </c:pt>
                <c:pt idx="1752">
                  <c:v>24.613079999999997</c:v>
                </c:pt>
                <c:pt idx="1753">
                  <c:v>24.474179999999997</c:v>
                </c:pt>
                <c:pt idx="1754">
                  <c:v>24.335279999999997</c:v>
                </c:pt>
                <c:pt idx="1755">
                  <c:v>24.196379999999998</c:v>
                </c:pt>
                <c:pt idx="1756">
                  <c:v>24.057479999999998</c:v>
                </c:pt>
                <c:pt idx="1757">
                  <c:v>23.918579999999999</c:v>
                </c:pt>
                <c:pt idx="1758">
                  <c:v>23.751899999999999</c:v>
                </c:pt>
                <c:pt idx="1759">
                  <c:v>23.613</c:v>
                </c:pt>
                <c:pt idx="1760">
                  <c:v>23.44632</c:v>
                </c:pt>
                <c:pt idx="1761">
                  <c:v>23.279639999999997</c:v>
                </c:pt>
                <c:pt idx="1762">
                  <c:v>23.112960000000001</c:v>
                </c:pt>
                <c:pt idx="1763">
                  <c:v>22.946279999999998</c:v>
                </c:pt>
                <c:pt idx="1764">
                  <c:v>22.779599999999999</c:v>
                </c:pt>
                <c:pt idx="1765">
                  <c:v>22.585139999999999</c:v>
                </c:pt>
                <c:pt idx="1766">
                  <c:v>22.33512</c:v>
                </c:pt>
                <c:pt idx="1767">
                  <c:v>21.973979999999997</c:v>
                </c:pt>
                <c:pt idx="1768">
                  <c:v>21.501720000000002</c:v>
                </c:pt>
                <c:pt idx="1769">
                  <c:v>20.862779999999997</c:v>
                </c:pt>
                <c:pt idx="1770">
                  <c:v>20.08494</c:v>
                </c:pt>
                <c:pt idx="1771">
                  <c:v>19.195979999999999</c:v>
                </c:pt>
                <c:pt idx="1772">
                  <c:v>18.307020000000001</c:v>
                </c:pt>
                <c:pt idx="1773">
                  <c:v>17.418060000000001</c:v>
                </c:pt>
                <c:pt idx="1774">
                  <c:v>16.58466</c:v>
                </c:pt>
                <c:pt idx="1775">
                  <c:v>15.8346</c:v>
                </c:pt>
                <c:pt idx="1776">
                  <c:v>15.16788</c:v>
                </c:pt>
                <c:pt idx="1777">
                  <c:v>14.50116</c:v>
                </c:pt>
                <c:pt idx="1778">
                  <c:v>13.806660000000001</c:v>
                </c:pt>
                <c:pt idx="1779">
                  <c:v>13.001039999999998</c:v>
                </c:pt>
                <c:pt idx="1780">
                  <c:v>12.084299999999999</c:v>
                </c:pt>
                <c:pt idx="1781">
                  <c:v>11.084219999999998</c:v>
                </c:pt>
                <c:pt idx="1782">
                  <c:v>10.11192</c:v>
                </c:pt>
                <c:pt idx="1783">
                  <c:v>9.2229600000000005</c:v>
                </c:pt>
                <c:pt idx="1784">
                  <c:v>8.4728999999999992</c:v>
                </c:pt>
                <c:pt idx="1785">
                  <c:v>7.8617400000000002</c:v>
                </c:pt>
                <c:pt idx="1786">
                  <c:v>7.3061400000000001</c:v>
                </c:pt>
                <c:pt idx="1787">
                  <c:v>6.778319999999999</c:v>
                </c:pt>
                <c:pt idx="1788">
                  <c:v>6.2504999999999997</c:v>
                </c:pt>
                <c:pt idx="1789">
                  <c:v>5.6948999999999996</c:v>
                </c:pt>
                <c:pt idx="1790">
                  <c:v>5.0559599999999998</c:v>
                </c:pt>
                <c:pt idx="1791">
                  <c:v>4.3059000000000003</c:v>
                </c:pt>
                <c:pt idx="1792">
                  <c:v>3.4169400000000003</c:v>
                </c:pt>
                <c:pt idx="1793">
                  <c:v>2.4168599999999998</c:v>
                </c:pt>
                <c:pt idx="1794">
                  <c:v>1.4445600000000001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1.1230963405200001E-3</c:v>
                </c:pt>
                <c:pt idx="13">
                  <c:v>8.1143710602570002E-2</c:v>
                </c:pt>
                <c:pt idx="14">
                  <c:v>0.81873723223908035</c:v>
                </c:pt>
                <c:pt idx="15">
                  <c:v>2.7518668083591309</c:v>
                </c:pt>
                <c:pt idx="16">
                  <c:v>4.8183640749159302</c:v>
                </c:pt>
                <c:pt idx="17">
                  <c:v>8.0191886453979286</c:v>
                </c:pt>
                <c:pt idx="18">
                  <c:v>13.22137089468657</c:v>
                </c:pt>
                <c:pt idx="19">
                  <c:v>18.980328154788001</c:v>
                </c:pt>
                <c:pt idx="20">
                  <c:v>21.233540187956255</c:v>
                </c:pt>
                <c:pt idx="21">
                  <c:v>22.170202535949937</c:v>
                </c:pt>
                <c:pt idx="22">
                  <c:v>22.486915703976575</c:v>
                </c:pt>
                <c:pt idx="23">
                  <c:v>23.288525717022729</c:v>
                </c:pt>
                <c:pt idx="24">
                  <c:v>23.776230302893538</c:v>
                </c:pt>
                <c:pt idx="25">
                  <c:v>26.635352811772329</c:v>
                </c:pt>
                <c:pt idx="26">
                  <c:v>28.571851676913933</c:v>
                </c:pt>
                <c:pt idx="27">
                  <c:v>32.648691393001535</c:v>
                </c:pt>
                <c:pt idx="28">
                  <c:v>37.611373347674288</c:v>
                </c:pt>
                <c:pt idx="29">
                  <c:v>42.925022908759544</c:v>
                </c:pt>
                <c:pt idx="30">
                  <c:v>47.891354926538973</c:v>
                </c:pt>
                <c:pt idx="31">
                  <c:v>50.714819126606258</c:v>
                </c:pt>
                <c:pt idx="32">
                  <c:v>52.642052446938571</c:v>
                </c:pt>
                <c:pt idx="33">
                  <c:v>54.111062460338722</c:v>
                </c:pt>
                <c:pt idx="34">
                  <c:v>55.350680046187691</c:v>
                </c:pt>
                <c:pt idx="35">
                  <c:v>55.600288207868253</c:v>
                </c:pt>
                <c:pt idx="36">
                  <c:v>54.853148367337333</c:v>
                </c:pt>
                <c:pt idx="37">
                  <c:v>51.193258167667778</c:v>
                </c:pt>
                <c:pt idx="38">
                  <c:v>44.699515126781122</c:v>
                </c:pt>
                <c:pt idx="39">
                  <c:v>38.437972254297001</c:v>
                </c:pt>
                <c:pt idx="40">
                  <c:v>33.613150375423082</c:v>
                </c:pt>
                <c:pt idx="41">
                  <c:v>29.292879527527774</c:v>
                </c:pt>
                <c:pt idx="42">
                  <c:v>23.613100559433011</c:v>
                </c:pt>
                <c:pt idx="43">
                  <c:v>17.689048137275133</c:v>
                </c:pt>
                <c:pt idx="44">
                  <c:v>13.837670011546923</c:v>
                </c:pt>
                <c:pt idx="45">
                  <c:v>12.26449281256353</c:v>
                </c:pt>
                <c:pt idx="46">
                  <c:v>11.684694326770082</c:v>
                </c:pt>
                <c:pt idx="47">
                  <c:v>10.67643458706825</c:v>
                </c:pt>
                <c:pt idx="48">
                  <c:v>9.50588742616128</c:v>
                </c:pt>
                <c:pt idx="49">
                  <c:v>8.8960461132589224</c:v>
                </c:pt>
                <c:pt idx="50">
                  <c:v>8.8960461132589224</c:v>
                </c:pt>
                <c:pt idx="51">
                  <c:v>8.5007162013958801</c:v>
                </c:pt>
                <c:pt idx="52">
                  <c:v>6.9208004243693679</c:v>
                </c:pt>
                <c:pt idx="53">
                  <c:v>4.8183640749159302</c:v>
                </c:pt>
                <c:pt idx="54">
                  <c:v>4.11081338038833</c:v>
                </c:pt>
                <c:pt idx="55">
                  <c:v>4.0431468258720002</c:v>
                </c:pt>
                <c:pt idx="56">
                  <c:v>4.0431468258720002</c:v>
                </c:pt>
                <c:pt idx="57">
                  <c:v>4.0431468258720002</c:v>
                </c:pt>
                <c:pt idx="58">
                  <c:v>4.2478311339317711</c:v>
                </c:pt>
                <c:pt idx="59">
                  <c:v>4.4575693755238799</c:v>
                </c:pt>
                <c:pt idx="60">
                  <c:v>6.0672472055741711</c:v>
                </c:pt>
                <c:pt idx="61">
                  <c:v>6.572640558808172</c:v>
                </c:pt>
                <c:pt idx="62">
                  <c:v>7.0982496461715314</c:v>
                </c:pt>
                <c:pt idx="63">
                  <c:v>7.368635090151721</c:v>
                </c:pt>
                <c:pt idx="64">
                  <c:v>8.2101150232863311</c:v>
                </c:pt>
                <c:pt idx="65">
                  <c:v>8.8960461132589224</c:v>
                </c:pt>
                <c:pt idx="66">
                  <c:v>9.1984398029439305</c:v>
                </c:pt>
                <c:pt idx="67">
                  <c:v>9.50588742616128</c:v>
                </c:pt>
                <c:pt idx="68">
                  <c:v>11.570419274122171</c:v>
                </c:pt>
                <c:pt idx="69">
                  <c:v>15.112384358037122</c:v>
                </c:pt>
                <c:pt idx="70">
                  <c:v>19.717360128254253</c:v>
                </c:pt>
                <c:pt idx="71">
                  <c:v>24.933861855884523</c:v>
                </c:pt>
                <c:pt idx="72">
                  <c:v>29.83954667127589</c:v>
                </c:pt>
                <c:pt idx="73">
                  <c:v>33.225682137943686</c:v>
                </c:pt>
                <c:pt idx="74">
                  <c:v>35.384554078508259</c:v>
                </c:pt>
                <c:pt idx="75">
                  <c:v>37.201443183384484</c:v>
                </c:pt>
                <c:pt idx="76">
                  <c:v>39.273555931643877</c:v>
                </c:pt>
                <c:pt idx="77">
                  <c:v>41.617738768394254</c:v>
                </c:pt>
                <c:pt idx="78">
                  <c:v>43.365276674243368</c:v>
                </c:pt>
                <c:pt idx="79">
                  <c:v>43.807776632408263</c:v>
                </c:pt>
                <c:pt idx="80">
                  <c:v>42.705738348273002</c:v>
                </c:pt>
                <c:pt idx="81">
                  <c:v>41.617738768394254</c:v>
                </c:pt>
                <c:pt idx="82">
                  <c:v>39.063817690051771</c:v>
                </c:pt>
                <c:pt idx="83">
                  <c:v>38.437972254297001</c:v>
                </c:pt>
                <c:pt idx="84">
                  <c:v>37.817180752074584</c:v>
                </c:pt>
                <c:pt idx="85">
                  <c:v>36.186444865639537</c:v>
                </c:pt>
                <c:pt idx="86">
                  <c:v>34.986977973964173</c:v>
                </c:pt>
                <c:pt idx="87">
                  <c:v>33.613150375423082</c:v>
                </c:pt>
                <c:pt idx="88">
                  <c:v>32.840460093145325</c:v>
                </c:pt>
                <c:pt idx="89">
                  <c:v>28.571851676913933</c:v>
                </c:pt>
                <c:pt idx="90">
                  <c:v>20.925811790653775</c:v>
                </c:pt>
                <c:pt idx="91">
                  <c:v>13.589465720292003</c:v>
                </c:pt>
                <c:pt idx="92">
                  <c:v>8.1143710602570014</c:v>
                </c:pt>
                <c:pt idx="93">
                  <c:v>5.6615286525613202</c:v>
                </c:pt>
                <c:pt idx="94">
                  <c:v>4.0431468258720002</c:v>
                </c:pt>
                <c:pt idx="95">
                  <c:v>2.3250901989615302</c:v>
                </c:pt>
                <c:pt idx="96">
                  <c:v>0.94452402237732014</c:v>
                </c:pt>
                <c:pt idx="97">
                  <c:v>0.36388321432848014</c:v>
                </c:pt>
                <c:pt idx="98">
                  <c:v>0.13589465720292004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1.1230963405200001E-3</c:v>
                </c:pt>
                <c:pt idx="139">
                  <c:v>0.10135944473193</c:v>
                </c:pt>
                <c:pt idx="140">
                  <c:v>1.0447603707687299</c:v>
                </c:pt>
                <c:pt idx="141">
                  <c:v>3.8435164513445694</c:v>
                </c:pt>
                <c:pt idx="142">
                  <c:v>7.5516997936564803</c:v>
                </c:pt>
                <c:pt idx="143">
                  <c:v>10.02953109492873</c:v>
                </c:pt>
                <c:pt idx="144">
                  <c:v>11.118934545233129</c:v>
                </c:pt>
                <c:pt idx="145">
                  <c:v>12.147410019064322</c:v>
                </c:pt>
                <c:pt idx="146">
                  <c:v>14.595760041397924</c:v>
                </c:pt>
                <c:pt idx="147">
                  <c:v>18.114420876247078</c:v>
                </c:pt>
                <c:pt idx="148">
                  <c:v>21.543514777939773</c:v>
                </c:pt>
                <c:pt idx="149">
                  <c:v>23.939921594524325</c:v>
                </c:pt>
                <c:pt idx="150">
                  <c:v>24.933861855884523</c:v>
                </c:pt>
                <c:pt idx="151">
                  <c:v>24.268988822296684</c:v>
                </c:pt>
                <c:pt idx="152">
                  <c:v>20.77278991425792</c:v>
                </c:pt>
                <c:pt idx="153">
                  <c:v>14.340817172099884</c:v>
                </c:pt>
                <c:pt idx="154">
                  <c:v>8.4032875938557705</c:v>
                </c:pt>
                <c:pt idx="155">
                  <c:v>4.9666127918645708</c:v>
                </c:pt>
                <c:pt idx="156">
                  <c:v>4.0431468258720002</c:v>
                </c:pt>
                <c:pt idx="157">
                  <c:v>4.4575693755238799</c:v>
                </c:pt>
                <c:pt idx="158">
                  <c:v>5.5820695864695304</c:v>
                </c:pt>
                <c:pt idx="159">
                  <c:v>8.3064205344859214</c:v>
                </c:pt>
                <c:pt idx="160">
                  <c:v>11.343553813337131</c:v>
                </c:pt>
                <c:pt idx="161">
                  <c:v>15.374065805378278</c:v>
                </c:pt>
                <c:pt idx="162">
                  <c:v>18.257334885578253</c:v>
                </c:pt>
                <c:pt idx="163">
                  <c:v>21.388246708862884</c:v>
                </c:pt>
                <c:pt idx="164">
                  <c:v>24.434364758438253</c:v>
                </c:pt>
                <c:pt idx="165">
                  <c:v>27.156750287858738</c:v>
                </c:pt>
                <c:pt idx="166">
                  <c:v>28.931242505880334</c:v>
                </c:pt>
                <c:pt idx="167">
                  <c:v>30.94804275936913</c:v>
                </c:pt>
                <c:pt idx="168">
                  <c:v>34.789032243947531</c:v>
                </c:pt>
                <c:pt idx="169">
                  <c:v>38.854640996629932</c:v>
                </c:pt>
                <c:pt idx="170">
                  <c:v>40.543777892772006</c:v>
                </c:pt>
                <c:pt idx="171">
                  <c:v>39.273555931643877</c:v>
                </c:pt>
                <c:pt idx="172">
                  <c:v>34.591648062101143</c:v>
                </c:pt>
                <c:pt idx="173">
                  <c:v>26.982389580993008</c:v>
                </c:pt>
                <c:pt idx="174">
                  <c:v>20.620329586032337</c:v>
                </c:pt>
                <c:pt idx="175">
                  <c:v>17.972068415086174</c:v>
                </c:pt>
                <c:pt idx="176">
                  <c:v>17.689048137275133</c:v>
                </c:pt>
                <c:pt idx="177">
                  <c:v>18.83460640460553</c:v>
                </c:pt>
                <c:pt idx="178">
                  <c:v>21.699344395186923</c:v>
                </c:pt>
                <c:pt idx="179">
                  <c:v>23.939921594524325</c:v>
                </c:pt>
                <c:pt idx="180">
                  <c:v>24.600302242750086</c:v>
                </c:pt>
                <c:pt idx="181">
                  <c:v>24.434364758438253</c:v>
                </c:pt>
                <c:pt idx="182">
                  <c:v>23.939921594524325</c:v>
                </c:pt>
                <c:pt idx="183">
                  <c:v>22.486915703976575</c:v>
                </c:pt>
                <c:pt idx="184">
                  <c:v>19.126611453140736</c:v>
                </c:pt>
                <c:pt idx="185">
                  <c:v>15.637993445400484</c:v>
                </c:pt>
                <c:pt idx="186">
                  <c:v>12.382137154233003</c:v>
                </c:pt>
                <c:pt idx="187">
                  <c:v>10.02953109492873</c:v>
                </c:pt>
                <c:pt idx="188">
                  <c:v>8.2101150232863311</c:v>
                </c:pt>
                <c:pt idx="189">
                  <c:v>6.9208004243693679</c:v>
                </c:pt>
                <c:pt idx="190">
                  <c:v>5.9032751398582528</c:v>
                </c:pt>
                <c:pt idx="191">
                  <c:v>5.2698488038049698</c:v>
                </c:pt>
                <c:pt idx="192">
                  <c:v>4.6723615506483309</c:v>
                </c:pt>
                <c:pt idx="193">
                  <c:v>4.38709508015625</c:v>
                </c:pt>
                <c:pt idx="194">
                  <c:v>4.1790414830749194</c:v>
                </c:pt>
                <c:pt idx="195">
                  <c:v>4.0431468258720002</c:v>
                </c:pt>
                <c:pt idx="196">
                  <c:v>4.0431468258720002</c:v>
                </c:pt>
                <c:pt idx="197">
                  <c:v>4.0431468258720002</c:v>
                </c:pt>
                <c:pt idx="198">
                  <c:v>4.0431468258720002</c:v>
                </c:pt>
                <c:pt idx="199">
                  <c:v>4.38709508015625</c:v>
                </c:pt>
                <c:pt idx="200">
                  <c:v>4.7450820386970003</c:v>
                </c:pt>
                <c:pt idx="201">
                  <c:v>5.5031720685480003</c:v>
                </c:pt>
                <c:pt idx="202">
                  <c:v>6.3174169154250004</c:v>
                </c:pt>
                <c:pt idx="203">
                  <c:v>7.6440744676642494</c:v>
                </c:pt>
                <c:pt idx="204">
                  <c:v>10.135944473193002</c:v>
                </c:pt>
                <c:pt idx="205">
                  <c:v>12.619110482082721</c:v>
                </c:pt>
                <c:pt idx="206">
                  <c:v>15.904167278103724</c:v>
                </c:pt>
                <c:pt idx="207">
                  <c:v>20.317093574091931</c:v>
                </c:pt>
                <c:pt idx="208">
                  <c:v>24.600302242750086</c:v>
                </c:pt>
                <c:pt idx="209">
                  <c:v>28.751266317312002</c:v>
                </c:pt>
                <c:pt idx="210">
                  <c:v>34.789032243947531</c:v>
                </c:pt>
                <c:pt idx="211">
                  <c:v>39.483855721406258</c:v>
                </c:pt>
                <c:pt idx="212">
                  <c:v>43.144869017416333</c:v>
                </c:pt>
                <c:pt idx="213">
                  <c:v>46.053969313448256</c:v>
                </c:pt>
                <c:pt idx="214">
                  <c:v>48.58964007625729</c:v>
                </c:pt>
                <c:pt idx="215">
                  <c:v>52.156874827833938</c:v>
                </c:pt>
                <c:pt idx="216">
                  <c:v>56.856752238825003</c:v>
                </c:pt>
                <c:pt idx="217">
                  <c:v>62.28720381932434</c:v>
                </c:pt>
                <c:pt idx="218">
                  <c:v>67.413857839713003</c:v>
                </c:pt>
                <c:pt idx="219">
                  <c:v>71.888273660344694</c:v>
                </c:pt>
                <c:pt idx="220">
                  <c:v>75.338425618422121</c:v>
                </c:pt>
                <c:pt idx="221">
                  <c:v>77.979105889069785</c:v>
                </c:pt>
                <c:pt idx="222">
                  <c:v>79.167341817339945</c:v>
                </c:pt>
                <c:pt idx="223">
                  <c:v>80.36456251633426</c:v>
                </c:pt>
                <c:pt idx="224">
                  <c:v>81.268374296367725</c:v>
                </c:pt>
                <c:pt idx="225">
                  <c:v>82.481318344129349</c:v>
                </c:pt>
                <c:pt idx="226">
                  <c:v>84.317580860879517</c:v>
                </c:pt>
                <c:pt idx="227">
                  <c:v>85.863242199520158</c:v>
                </c:pt>
                <c:pt idx="228">
                  <c:v>87.422942242417321</c:v>
                </c:pt>
                <c:pt idx="229">
                  <c:v>88.680810143799746</c:v>
                </c:pt>
                <c:pt idx="230">
                  <c:v>89.630107325624252</c:v>
                </c:pt>
                <c:pt idx="231">
                  <c:v>89.630107325624252</c:v>
                </c:pt>
                <c:pt idx="232">
                  <c:v>88.680810143799746</c:v>
                </c:pt>
                <c:pt idx="233">
                  <c:v>84.625590032267141</c:v>
                </c:pt>
                <c:pt idx="234">
                  <c:v>78.572100756864344</c:v>
                </c:pt>
                <c:pt idx="235">
                  <c:v>73.029339542313011</c:v>
                </c:pt>
                <c:pt idx="236">
                  <c:v>69.633096208580525</c:v>
                </c:pt>
                <c:pt idx="237">
                  <c:v>67.965298142908338</c:v>
                </c:pt>
                <c:pt idx="238">
                  <c:v>65.77301408621328</c:v>
                </c:pt>
                <c:pt idx="239">
                  <c:v>61.759348539279941</c:v>
                </c:pt>
                <c:pt idx="240">
                  <c:v>55.101633432677367</c:v>
                </c:pt>
                <c:pt idx="241">
                  <c:v>48.356316811514247</c:v>
                </c:pt>
                <c:pt idx="242">
                  <c:v>43.807776632408263</c:v>
                </c:pt>
                <c:pt idx="243">
                  <c:v>38.437972254297001</c:v>
                </c:pt>
                <c:pt idx="244">
                  <c:v>33.613150375423082</c:v>
                </c:pt>
                <c:pt idx="245">
                  <c:v>29.292879527527774</c:v>
                </c:pt>
                <c:pt idx="246">
                  <c:v>23.613100559433011</c:v>
                </c:pt>
                <c:pt idx="247">
                  <c:v>17.689048137275133</c:v>
                </c:pt>
                <c:pt idx="248">
                  <c:v>13.837670011546923</c:v>
                </c:pt>
                <c:pt idx="249">
                  <c:v>12.26449281256353</c:v>
                </c:pt>
                <c:pt idx="250">
                  <c:v>11.684694326770082</c:v>
                </c:pt>
                <c:pt idx="251">
                  <c:v>10.67643458706825</c:v>
                </c:pt>
                <c:pt idx="252">
                  <c:v>9.50588742616128</c:v>
                </c:pt>
                <c:pt idx="253">
                  <c:v>8.8960461132589224</c:v>
                </c:pt>
                <c:pt idx="254">
                  <c:v>8.8960461132589224</c:v>
                </c:pt>
                <c:pt idx="255">
                  <c:v>8.5007162013958801</c:v>
                </c:pt>
                <c:pt idx="256">
                  <c:v>6.9208004243693679</c:v>
                </c:pt>
                <c:pt idx="257">
                  <c:v>5.9032751398582528</c:v>
                </c:pt>
                <c:pt idx="258">
                  <c:v>6.6588382029430822</c:v>
                </c:pt>
                <c:pt idx="259">
                  <c:v>8.9962824616503294</c:v>
                </c:pt>
                <c:pt idx="260">
                  <c:v>11.914929076576684</c:v>
                </c:pt>
                <c:pt idx="261">
                  <c:v>15.112384358037122</c:v>
                </c:pt>
                <c:pt idx="262">
                  <c:v>18.544847548751374</c:v>
                </c:pt>
                <c:pt idx="263">
                  <c:v>23.127080618072974</c:v>
                </c:pt>
                <c:pt idx="264">
                  <c:v>29.656762741856252</c:v>
                </c:pt>
                <c:pt idx="265">
                  <c:v>36.590759548226735</c:v>
                </c:pt>
                <c:pt idx="266">
                  <c:v>42.705738348273002</c:v>
                </c:pt>
                <c:pt idx="267">
                  <c:v>46.738777307080326</c:v>
                </c:pt>
                <c:pt idx="268">
                  <c:v>51.673943401410334</c:v>
                </c:pt>
                <c:pt idx="269">
                  <c:v>55.350680046187691</c:v>
                </c:pt>
                <c:pt idx="270">
                  <c:v>59.153765029273529</c:v>
                </c:pt>
                <c:pt idx="271">
                  <c:v>59.411796413508014</c:v>
                </c:pt>
                <c:pt idx="272">
                  <c:v>58.383040165591694</c:v>
                </c:pt>
                <c:pt idx="273">
                  <c:v>57.617369235442169</c:v>
                </c:pt>
                <c:pt idx="274">
                  <c:v>53.619146263190977</c:v>
                </c:pt>
                <c:pt idx="275">
                  <c:v>46.738777307080326</c:v>
                </c:pt>
                <c:pt idx="276">
                  <c:v>40.543777892772006</c:v>
                </c:pt>
                <c:pt idx="277">
                  <c:v>33.225682137943686</c:v>
                </c:pt>
                <c:pt idx="278">
                  <c:v>26.808590422297527</c:v>
                </c:pt>
                <c:pt idx="279">
                  <c:v>18.257334885578253</c:v>
                </c:pt>
                <c:pt idx="280">
                  <c:v>12.85833000261348</c:v>
                </c:pt>
                <c:pt idx="281">
                  <c:v>11.456705769644522</c:v>
                </c:pt>
                <c:pt idx="282">
                  <c:v>14.72407379830233</c:v>
                </c:pt>
                <c:pt idx="283">
                  <c:v>19.866451167458283</c:v>
                </c:pt>
                <c:pt idx="284">
                  <c:v>25.607719660196523</c:v>
                </c:pt>
                <c:pt idx="285">
                  <c:v>32.648691393001535</c:v>
                </c:pt>
                <c:pt idx="286">
                  <c:v>39.273555931643877</c:v>
                </c:pt>
                <c:pt idx="287">
                  <c:v>46.50994642769939</c:v>
                </c:pt>
                <c:pt idx="288">
                  <c:v>54.35786288116801</c:v>
                </c:pt>
                <c:pt idx="289">
                  <c:v>62.817305292049774</c:v>
                </c:pt>
                <c:pt idx="290">
                  <c:v>67.965298142908338</c:v>
                </c:pt>
                <c:pt idx="291">
                  <c:v>69.633096208580525</c:v>
                </c:pt>
                <c:pt idx="292">
                  <c:v>67.965298142908338</c:v>
                </c:pt>
                <c:pt idx="293">
                  <c:v>64.960173109761939</c:v>
                </c:pt>
                <c:pt idx="294">
                  <c:v>62.817305292049774</c:v>
                </c:pt>
                <c:pt idx="295">
                  <c:v>61.496263221513111</c:v>
                </c:pt>
                <c:pt idx="296">
                  <c:v>61.233739451916577</c:v>
                </c:pt>
                <c:pt idx="297">
                  <c:v>61.496263221513111</c:v>
                </c:pt>
                <c:pt idx="298">
                  <c:v>62.28720381932434</c:v>
                </c:pt>
                <c:pt idx="299">
                  <c:v>62.817305292049774</c:v>
                </c:pt>
                <c:pt idx="300">
                  <c:v>62.817305292049774</c:v>
                </c:pt>
                <c:pt idx="301">
                  <c:v>62.28720381932434</c:v>
                </c:pt>
                <c:pt idx="302">
                  <c:v>60.971777230490297</c:v>
                </c:pt>
                <c:pt idx="303">
                  <c:v>58.896295193209319</c:v>
                </c:pt>
                <c:pt idx="304">
                  <c:v>56.352481981931525</c:v>
                </c:pt>
                <c:pt idx="305">
                  <c:v>52.642052446938571</c:v>
                </c:pt>
                <c:pt idx="306">
                  <c:v>49.05797125025412</c:v>
                </c:pt>
                <c:pt idx="307">
                  <c:v>46.738777307080326</c:v>
                </c:pt>
                <c:pt idx="308">
                  <c:v>45.600238391878165</c:v>
                </c:pt>
                <c:pt idx="309">
                  <c:v>45.148753662989137</c:v>
                </c:pt>
                <c:pt idx="310">
                  <c:v>44.252522783254179</c:v>
                </c:pt>
                <c:pt idx="311">
                  <c:v>43.144869017416333</c:v>
                </c:pt>
                <c:pt idx="312">
                  <c:v>41.617738768394254</c:v>
                </c:pt>
                <c:pt idx="313">
                  <c:v>39.273555931643877</c:v>
                </c:pt>
                <c:pt idx="314">
                  <c:v>36.388321432848009</c:v>
                </c:pt>
                <c:pt idx="315">
                  <c:v>33.225682137943686</c:v>
                </c:pt>
                <c:pt idx="316">
                  <c:v>30.576297870656997</c:v>
                </c:pt>
                <c:pt idx="317">
                  <c:v>28.214707040628575</c:v>
                </c:pt>
                <c:pt idx="318">
                  <c:v>25.269667661700002</c:v>
                </c:pt>
                <c:pt idx="319">
                  <c:v>22.012688274192001</c:v>
                </c:pt>
                <c:pt idx="320">
                  <c:v>19.126611453140736</c:v>
                </c:pt>
                <c:pt idx="321">
                  <c:v>18.400810443079681</c:v>
                </c:pt>
                <c:pt idx="322">
                  <c:v>17.408274052145131</c:v>
                </c:pt>
                <c:pt idx="323">
                  <c:v>17.408274052145131</c:v>
                </c:pt>
                <c:pt idx="324">
                  <c:v>16.579428952841372</c:v>
                </c:pt>
                <c:pt idx="325">
                  <c:v>16.038096516710731</c:v>
                </c:pt>
                <c:pt idx="326">
                  <c:v>16.038096516710731</c:v>
                </c:pt>
                <c:pt idx="327">
                  <c:v>15.637993445400484</c:v>
                </c:pt>
                <c:pt idx="328">
                  <c:v>15.242944307622574</c:v>
                </c:pt>
                <c:pt idx="329">
                  <c:v>11.799530927588249</c:v>
                </c:pt>
                <c:pt idx="330">
                  <c:v>8.5987063571062503</c:v>
                </c:pt>
                <c:pt idx="331">
                  <c:v>8.0191886453979286</c:v>
                </c:pt>
                <c:pt idx="332">
                  <c:v>7.8305084601905683</c:v>
                </c:pt>
                <c:pt idx="333">
                  <c:v>7.0982496461715314</c:v>
                </c:pt>
                <c:pt idx="334">
                  <c:v>6.8329181357236823</c:v>
                </c:pt>
                <c:pt idx="335">
                  <c:v>6.3174169154250004</c:v>
                </c:pt>
                <c:pt idx="336">
                  <c:v>5.9032751398582528</c:v>
                </c:pt>
                <c:pt idx="337">
                  <c:v>5.7415492668233705</c:v>
                </c:pt>
                <c:pt idx="338">
                  <c:v>5.9032751398582528</c:v>
                </c:pt>
                <c:pt idx="339">
                  <c:v>6.6588382029430822</c:v>
                </c:pt>
                <c:pt idx="340">
                  <c:v>8.8960461132589224</c:v>
                </c:pt>
                <c:pt idx="341">
                  <c:v>12.500343044072732</c:v>
                </c:pt>
                <c:pt idx="342">
                  <c:v>16.307639638435536</c:v>
                </c:pt>
                <c:pt idx="343">
                  <c:v>17.548380320625</c:v>
                </c:pt>
                <c:pt idx="344">
                  <c:v>17.972068415086174</c:v>
                </c:pt>
                <c:pt idx="345">
                  <c:v>18.257334885578253</c:v>
                </c:pt>
                <c:pt idx="346">
                  <c:v>19.568830637220479</c:v>
                </c:pt>
                <c:pt idx="347">
                  <c:v>19.866451167458283</c:v>
                </c:pt>
                <c:pt idx="348">
                  <c:v>20.620329586032337</c:v>
                </c:pt>
                <c:pt idx="349">
                  <c:v>21.543514777939773</c:v>
                </c:pt>
                <c:pt idx="350">
                  <c:v>22.170202535949937</c:v>
                </c:pt>
                <c:pt idx="351">
                  <c:v>22.328278345878122</c:v>
                </c:pt>
                <c:pt idx="352">
                  <c:v>22.170202535949937</c:v>
                </c:pt>
                <c:pt idx="353">
                  <c:v>22.012688274192001</c:v>
                </c:pt>
                <c:pt idx="354">
                  <c:v>21.85573556060433</c:v>
                </c:pt>
                <c:pt idx="355">
                  <c:v>21.85573556060433</c:v>
                </c:pt>
                <c:pt idx="356">
                  <c:v>22.170202535949937</c:v>
                </c:pt>
                <c:pt idx="357">
                  <c:v>22.328278345878122</c:v>
                </c:pt>
                <c:pt idx="358">
                  <c:v>22.012688274192001</c:v>
                </c:pt>
                <c:pt idx="359">
                  <c:v>20.317093574091931</c:v>
                </c:pt>
                <c:pt idx="360">
                  <c:v>17.548380320625</c:v>
                </c:pt>
                <c:pt idx="361">
                  <c:v>15.112384358037122</c:v>
                </c:pt>
                <c:pt idx="362">
                  <c:v>13.466205896919929</c:v>
                </c:pt>
                <c:pt idx="363">
                  <c:v>12.500343044072732</c:v>
                </c:pt>
                <c:pt idx="364">
                  <c:v>12.030888773735368</c:v>
                </c:pt>
                <c:pt idx="365">
                  <c:v>12.030888773735368</c:v>
                </c:pt>
                <c:pt idx="366">
                  <c:v>12.147410019064322</c:v>
                </c:pt>
                <c:pt idx="367">
                  <c:v>12.619110482082721</c:v>
                </c:pt>
                <c:pt idx="368">
                  <c:v>13.713287091834333</c:v>
                </c:pt>
                <c:pt idx="369">
                  <c:v>15.505748851304253</c:v>
                </c:pt>
                <c:pt idx="370">
                  <c:v>16.579428952841372</c:v>
                </c:pt>
                <c:pt idx="371">
                  <c:v>16.853464459928251</c:v>
                </c:pt>
                <c:pt idx="372">
                  <c:v>15.904167278103724</c:v>
                </c:pt>
                <c:pt idx="373">
                  <c:v>12.738439468262971</c:v>
                </c:pt>
                <c:pt idx="374">
                  <c:v>8.7963713130377688</c:v>
                </c:pt>
                <c:pt idx="375">
                  <c:v>5.8221314292556823</c:v>
                </c:pt>
                <c:pt idx="376">
                  <c:v>3.9760418195259311</c:v>
                </c:pt>
                <c:pt idx="377">
                  <c:v>2.9211735816925204</c:v>
                </c:pt>
                <c:pt idx="378">
                  <c:v>2.2240115283147306</c:v>
                </c:pt>
                <c:pt idx="379">
                  <c:v>1.7969541448320001</c:v>
                </c:pt>
                <c:pt idx="380">
                  <c:v>1.4555328573139206</c:v>
                </c:pt>
                <c:pt idx="381">
                  <c:v>1.0447603707687299</c:v>
                </c:pt>
                <c:pt idx="382">
                  <c:v>0.67413857839713021</c:v>
                </c:pt>
                <c:pt idx="383">
                  <c:v>0.38437972254297009</c:v>
                </c:pt>
                <c:pt idx="384">
                  <c:v>0.14852949103377</c:v>
                </c:pt>
                <c:pt idx="385">
                  <c:v>2.2742700895530009E-2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7.0193521282500004E-3</c:v>
                </c:pt>
                <c:pt idx="393">
                  <c:v>0.12382137154233001</c:v>
                </c:pt>
                <c:pt idx="394">
                  <c:v>0.64690349213952003</c:v>
                </c:pt>
                <c:pt idx="395">
                  <c:v>1.9342526724605706</c:v>
                </c:pt>
                <c:pt idx="396">
                  <c:v>4.2478311339317711</c:v>
                </c:pt>
                <c:pt idx="397">
                  <c:v>7.7370106898422826</c:v>
                </c:pt>
                <c:pt idx="398">
                  <c:v>12.26449281256353</c:v>
                </c:pt>
                <c:pt idx="399">
                  <c:v>16.44325352155332</c:v>
                </c:pt>
                <c:pt idx="400">
                  <c:v>18.400810443079681</c:v>
                </c:pt>
                <c:pt idx="401">
                  <c:v>18.400810443079681</c:v>
                </c:pt>
                <c:pt idx="402">
                  <c:v>17.408274052145131</c:v>
                </c:pt>
                <c:pt idx="403">
                  <c:v>15.242944307622574</c:v>
                </c:pt>
                <c:pt idx="404">
                  <c:v>13.099795715825286</c:v>
                </c:pt>
                <c:pt idx="405">
                  <c:v>11.456705769644522</c:v>
                </c:pt>
                <c:pt idx="406">
                  <c:v>9.8183889829109692</c:v>
                </c:pt>
                <c:pt idx="407">
                  <c:v>8.1143710602570014</c:v>
                </c:pt>
                <c:pt idx="408">
                  <c:v>6.572640558808172</c:v>
                </c:pt>
                <c:pt idx="409">
                  <c:v>5.6615286525613202</c:v>
                </c:pt>
                <c:pt idx="410">
                  <c:v>5.4248360987967308</c:v>
                </c:pt>
                <c:pt idx="411">
                  <c:v>5.5031720685480003</c:v>
                </c:pt>
                <c:pt idx="412">
                  <c:v>5.6615286525613202</c:v>
                </c:pt>
                <c:pt idx="413">
                  <c:v>5.9032751398582528</c:v>
                </c:pt>
                <c:pt idx="414">
                  <c:v>6.2334654639711307</c:v>
                </c:pt>
                <c:pt idx="415">
                  <c:v>7.0982496461715314</c:v>
                </c:pt>
                <c:pt idx="416">
                  <c:v>8.5007162013958801</c:v>
                </c:pt>
                <c:pt idx="417">
                  <c:v>9.8183889829109692</c:v>
                </c:pt>
                <c:pt idx="418">
                  <c:v>10.242919399627532</c:v>
                </c:pt>
                <c:pt idx="419">
                  <c:v>9.923679264834723</c:v>
                </c:pt>
                <c:pt idx="420">
                  <c:v>8.6972580609868828</c:v>
                </c:pt>
                <c:pt idx="421">
                  <c:v>7.7370106898422826</c:v>
                </c:pt>
                <c:pt idx="422">
                  <c:v>7.368635090151721</c:v>
                </c:pt>
                <c:pt idx="423">
                  <c:v>7.5516997936564803</c:v>
                </c:pt>
                <c:pt idx="424">
                  <c:v>8.3064205344859214</c:v>
                </c:pt>
                <c:pt idx="425">
                  <c:v>10.242919399627532</c:v>
                </c:pt>
                <c:pt idx="426">
                  <c:v>14.340817172099884</c:v>
                </c:pt>
                <c:pt idx="427">
                  <c:v>21.079395215219879</c:v>
                </c:pt>
                <c:pt idx="428">
                  <c:v>28.036977044741285</c:v>
                </c:pt>
                <c:pt idx="429">
                  <c:v>31.322033840762273</c:v>
                </c:pt>
                <c:pt idx="430">
                  <c:v>31.509871703714257</c:v>
                </c:pt>
                <c:pt idx="431">
                  <c:v>30.206799174625921</c:v>
                </c:pt>
                <c:pt idx="432">
                  <c:v>28.571851676913933</c:v>
                </c:pt>
                <c:pt idx="433">
                  <c:v>27.507156346100981</c:v>
                </c:pt>
                <c:pt idx="434">
                  <c:v>27.156750287858738</c:v>
                </c:pt>
                <c:pt idx="435">
                  <c:v>26.290562235232688</c:v>
                </c:pt>
                <c:pt idx="436">
                  <c:v>23.939921594524325</c:v>
                </c:pt>
                <c:pt idx="437">
                  <c:v>20.016103754832574</c:v>
                </c:pt>
                <c:pt idx="438">
                  <c:v>14.852949103377004</c:v>
                </c:pt>
                <c:pt idx="439">
                  <c:v>9.300360795846121</c:v>
                </c:pt>
                <c:pt idx="440">
                  <c:v>4.6723615506483309</c:v>
                </c:pt>
                <c:pt idx="441">
                  <c:v>1.6647095507357705</c:v>
                </c:pt>
                <c:pt idx="442">
                  <c:v>0.40543777892771998</c:v>
                </c:pt>
                <c:pt idx="443">
                  <c:v>4.7450820386970009E-2</c:v>
                </c:pt>
                <c:pt idx="444">
                  <c:v>1.1230963405200001E-3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7.0193521282500004E-3</c:v>
                </c:pt>
                <c:pt idx="513">
                  <c:v>0.17548380320625004</c:v>
                </c:pt>
                <c:pt idx="514">
                  <c:v>1.22305191482628</c:v>
                </c:pt>
                <c:pt idx="515">
                  <c:v>3.9094983613501211</c:v>
                </c:pt>
                <c:pt idx="516">
                  <c:v>7.9245677787091209</c:v>
                </c:pt>
                <c:pt idx="517">
                  <c:v>11.799530927588249</c:v>
                </c:pt>
                <c:pt idx="518">
                  <c:v>13.466205896919929</c:v>
                </c:pt>
                <c:pt idx="519">
                  <c:v>13.466205896919929</c:v>
                </c:pt>
                <c:pt idx="520">
                  <c:v>12.738439468262971</c:v>
                </c:pt>
                <c:pt idx="521">
                  <c:v>11.570419274122171</c:v>
                </c:pt>
                <c:pt idx="522">
                  <c:v>10.35045587423232</c:v>
                </c:pt>
                <c:pt idx="523">
                  <c:v>8.8960461132589224</c:v>
                </c:pt>
                <c:pt idx="524">
                  <c:v>6.745597395248252</c:v>
                </c:pt>
                <c:pt idx="525">
                  <c:v>3.9760418195259311</c:v>
                </c:pt>
                <c:pt idx="526">
                  <c:v>1.6217511157108799</c:v>
                </c:pt>
                <c:pt idx="527">
                  <c:v>0.44923853620800003</c:v>
                </c:pt>
                <c:pt idx="528">
                  <c:v>0.11230963405200001</c:v>
                </c:pt>
                <c:pt idx="529">
                  <c:v>2.8077408513000002E-2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1.1230963405200001E-3</c:v>
                </c:pt>
                <c:pt idx="534">
                  <c:v>4.0431468258720002E-2</c:v>
                </c:pt>
                <c:pt idx="535">
                  <c:v>0.28751266317312002</c:v>
                </c:pt>
                <c:pt idx="536">
                  <c:v>0.75921312619152015</c:v>
                </c:pt>
                <c:pt idx="537">
                  <c:v>1.8879249484141201</c:v>
                </c:pt>
                <c:pt idx="538">
                  <c:v>4.7450820386970003</c:v>
                </c:pt>
                <c:pt idx="539">
                  <c:v>9.923679264834723</c:v>
                </c:pt>
                <c:pt idx="540">
                  <c:v>14.982385956621933</c:v>
                </c:pt>
                <c:pt idx="541">
                  <c:v>16.853464459928251</c:v>
                </c:pt>
                <c:pt idx="542">
                  <c:v>16.853464459928251</c:v>
                </c:pt>
                <c:pt idx="543">
                  <c:v>16.579428952841372</c:v>
                </c:pt>
                <c:pt idx="544">
                  <c:v>15.637993445400484</c:v>
                </c:pt>
                <c:pt idx="545">
                  <c:v>13.962614479429771</c:v>
                </c:pt>
                <c:pt idx="546">
                  <c:v>11.343553813337131</c:v>
                </c:pt>
                <c:pt idx="547">
                  <c:v>9.6094930635742504</c:v>
                </c:pt>
                <c:pt idx="548">
                  <c:v>8.3064205344859214</c:v>
                </c:pt>
                <c:pt idx="549">
                  <c:v>7.4598866678189726</c:v>
                </c:pt>
                <c:pt idx="550">
                  <c:v>6.6588382029430822</c:v>
                </c:pt>
                <c:pt idx="551">
                  <c:v>6.0672472055741711</c:v>
                </c:pt>
                <c:pt idx="552">
                  <c:v>5.7415492668233705</c:v>
                </c:pt>
                <c:pt idx="553">
                  <c:v>5.2698488038049698</c:v>
                </c:pt>
                <c:pt idx="554">
                  <c:v>4.9666127918645708</c:v>
                </c:pt>
                <c:pt idx="555">
                  <c:v>4.8183640749159302</c:v>
                </c:pt>
                <c:pt idx="556">
                  <c:v>4.8183640749159302</c:v>
                </c:pt>
                <c:pt idx="557">
                  <c:v>4.9666127918645708</c:v>
                </c:pt>
                <c:pt idx="558">
                  <c:v>5.3470616772157209</c:v>
                </c:pt>
                <c:pt idx="559">
                  <c:v>5.9032751398582528</c:v>
                </c:pt>
                <c:pt idx="560">
                  <c:v>7.6440744676642494</c:v>
                </c:pt>
                <c:pt idx="561">
                  <c:v>8.1143710602570014</c:v>
                </c:pt>
                <c:pt idx="562">
                  <c:v>8.1143710602570014</c:v>
                </c:pt>
                <c:pt idx="563">
                  <c:v>8.1143710602570014</c:v>
                </c:pt>
                <c:pt idx="564">
                  <c:v>6.6588382029430822</c:v>
                </c:pt>
                <c:pt idx="565">
                  <c:v>2.8641764424111305</c:v>
                </c:pt>
                <c:pt idx="566">
                  <c:v>0.64690349213952003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2.8077408513000002E-2</c:v>
                </c:pt>
                <c:pt idx="602">
                  <c:v>0.12382137154233001</c:v>
                </c:pt>
                <c:pt idx="603">
                  <c:v>0.64690349213952003</c:v>
                </c:pt>
                <c:pt idx="604">
                  <c:v>2.3250901989615302</c:v>
                </c:pt>
                <c:pt idx="605">
                  <c:v>5.6615286525613202</c:v>
                </c:pt>
                <c:pt idx="606">
                  <c:v>11.007467233436524</c:v>
                </c:pt>
                <c:pt idx="607">
                  <c:v>18.257334885578253</c:v>
                </c:pt>
                <c:pt idx="608">
                  <c:v>26.11900926921825</c:v>
                </c:pt>
                <c:pt idx="609">
                  <c:v>34.002864805583521</c:v>
                </c:pt>
                <c:pt idx="610">
                  <c:v>42.268853871810727</c:v>
                </c:pt>
                <c:pt idx="611">
                  <c:v>51.673943401410334</c:v>
                </c:pt>
                <c:pt idx="612">
                  <c:v>60.449537432148489</c:v>
                </c:pt>
                <c:pt idx="613">
                  <c:v>65.50150554589257</c:v>
                </c:pt>
                <c:pt idx="614">
                  <c:v>66.590908996196987</c:v>
                </c:pt>
                <c:pt idx="615">
                  <c:v>66.045084174704257</c:v>
                </c:pt>
                <c:pt idx="616">
                  <c:v>65.77301408621328</c:v>
                </c:pt>
                <c:pt idx="617">
                  <c:v>65.230558553742142</c:v>
                </c:pt>
                <c:pt idx="618">
                  <c:v>64.152386066842922</c:v>
                </c:pt>
                <c:pt idx="619">
                  <c:v>62.02299540521701</c:v>
                </c:pt>
                <c:pt idx="620">
                  <c:v>59.153765029273529</c:v>
                </c:pt>
                <c:pt idx="621">
                  <c:v>56.604336336293137</c:v>
                </c:pt>
                <c:pt idx="622">
                  <c:v>55.350680046187691</c:v>
                </c:pt>
                <c:pt idx="623">
                  <c:v>55.101633432677367</c:v>
                </c:pt>
                <c:pt idx="624">
                  <c:v>55.600288207868253</c:v>
                </c:pt>
                <c:pt idx="625">
                  <c:v>57.109729689527143</c:v>
                </c:pt>
                <c:pt idx="626">
                  <c:v>58.639386905315391</c:v>
                </c:pt>
                <c:pt idx="627">
                  <c:v>59.411796413508014</c:v>
                </c:pt>
                <c:pt idx="628">
                  <c:v>59.411796413508014</c:v>
                </c:pt>
                <c:pt idx="629">
                  <c:v>59.411796413508014</c:v>
                </c:pt>
                <c:pt idx="630">
                  <c:v>59.670389345912739</c:v>
                </c:pt>
                <c:pt idx="631">
                  <c:v>61.233739451916577</c:v>
                </c:pt>
                <c:pt idx="632">
                  <c:v>63.884246815543783</c:v>
                </c:pt>
                <c:pt idx="633">
                  <c:v>67.138980010370744</c:v>
                </c:pt>
                <c:pt idx="634">
                  <c:v>71.038370504656172</c:v>
                </c:pt>
                <c:pt idx="635">
                  <c:v>74.757784810373295</c:v>
                </c:pt>
                <c:pt idx="636">
                  <c:v>77.683450777427893</c:v>
                </c:pt>
                <c:pt idx="637">
                  <c:v>78.869440513017011</c:v>
                </c:pt>
                <c:pt idx="638">
                  <c:v>78.869440513017011</c:v>
                </c:pt>
                <c:pt idx="639">
                  <c:v>78.572100756864344</c:v>
                </c:pt>
                <c:pt idx="640">
                  <c:v>77.979105889069785</c:v>
                </c:pt>
                <c:pt idx="641">
                  <c:v>77.683450777427893</c:v>
                </c:pt>
                <c:pt idx="642">
                  <c:v>79.167341817339945</c:v>
                </c:pt>
                <c:pt idx="643">
                  <c:v>82.785958226495367</c:v>
                </c:pt>
                <c:pt idx="644">
                  <c:v>85.552986835451534</c:v>
                </c:pt>
                <c:pt idx="645">
                  <c:v>86.485437572168252</c:v>
                </c:pt>
                <c:pt idx="646">
                  <c:v>87.736566895507536</c:v>
                </c:pt>
                <c:pt idx="647">
                  <c:v>88.996680989570976</c:v>
                </c:pt>
                <c:pt idx="648">
                  <c:v>90.265779854358584</c:v>
                </c:pt>
                <c:pt idx="649">
                  <c:v>90.90369857577393</c:v>
                </c:pt>
                <c:pt idx="650">
                  <c:v>90.584458440981123</c:v>
                </c:pt>
                <c:pt idx="651">
                  <c:v>88.050753096768005</c:v>
                </c:pt>
                <c:pt idx="652">
                  <c:v>82.481318344129349</c:v>
                </c:pt>
                <c:pt idx="653">
                  <c:v>76.213598441772348</c:v>
                </c:pt>
                <c:pt idx="654">
                  <c:v>70.474576141715147</c:v>
                </c:pt>
                <c:pt idx="655">
                  <c:v>62.551973781601937</c:v>
                </c:pt>
                <c:pt idx="656">
                  <c:v>52.399182863301142</c:v>
                </c:pt>
                <c:pt idx="657">
                  <c:v>43.144869017416333</c:v>
                </c:pt>
                <c:pt idx="658">
                  <c:v>37.406127491444252</c:v>
                </c:pt>
                <c:pt idx="659">
                  <c:v>33.032790341459375</c:v>
                </c:pt>
                <c:pt idx="660">
                  <c:v>26.982389580993008</c:v>
                </c:pt>
                <c:pt idx="661">
                  <c:v>18.980328154788001</c:v>
                </c:pt>
                <c:pt idx="662">
                  <c:v>12.030888773735368</c:v>
                </c:pt>
                <c:pt idx="663">
                  <c:v>6.6588382029430822</c:v>
                </c:pt>
                <c:pt idx="664">
                  <c:v>4.8183640749159302</c:v>
                </c:pt>
                <c:pt idx="665">
                  <c:v>4.0431468258720002</c:v>
                </c:pt>
                <c:pt idx="666">
                  <c:v>4.38709508015625</c:v>
                </c:pt>
                <c:pt idx="667">
                  <c:v>5.5031720685480003</c:v>
                </c:pt>
                <c:pt idx="668">
                  <c:v>10.135944473193002</c:v>
                </c:pt>
                <c:pt idx="669">
                  <c:v>15.112384358037122</c:v>
                </c:pt>
                <c:pt idx="670">
                  <c:v>22.012688274192001</c:v>
                </c:pt>
                <c:pt idx="671">
                  <c:v>28.751266317312002</c:v>
                </c:pt>
                <c:pt idx="672">
                  <c:v>32.457484241028006</c:v>
                </c:pt>
                <c:pt idx="673">
                  <c:v>36.388321432848009</c:v>
                </c:pt>
                <c:pt idx="674">
                  <c:v>40.543777892772006</c:v>
                </c:pt>
                <c:pt idx="675">
                  <c:v>44.92385362080001</c:v>
                </c:pt>
                <c:pt idx="676">
                  <c:v>45.600238391878165</c:v>
                </c:pt>
                <c:pt idx="677">
                  <c:v>46.053969313448256</c:v>
                </c:pt>
                <c:pt idx="678">
                  <c:v>42.705738348273002</c:v>
                </c:pt>
                <c:pt idx="679">
                  <c:v>35.784376375733373</c:v>
                </c:pt>
                <c:pt idx="680">
                  <c:v>28.392998584686126</c:v>
                </c:pt>
                <c:pt idx="681">
                  <c:v>20.620329586032337</c:v>
                </c:pt>
                <c:pt idx="682">
                  <c:v>14.595760041397924</c:v>
                </c:pt>
                <c:pt idx="683">
                  <c:v>12.500343044072732</c:v>
                </c:pt>
                <c:pt idx="684">
                  <c:v>10.02953109492873</c:v>
                </c:pt>
                <c:pt idx="685">
                  <c:v>10.02953109492873</c:v>
                </c:pt>
                <c:pt idx="686">
                  <c:v>12.738439468262971</c:v>
                </c:pt>
                <c:pt idx="687">
                  <c:v>16.038096516710731</c:v>
                </c:pt>
                <c:pt idx="688">
                  <c:v>18.83460640460553</c:v>
                </c:pt>
                <c:pt idx="689">
                  <c:v>22.646114610245281</c:v>
                </c:pt>
                <c:pt idx="690">
                  <c:v>25.777587981700172</c:v>
                </c:pt>
                <c:pt idx="691">
                  <c:v>26.808590422297527</c:v>
                </c:pt>
                <c:pt idx="692">
                  <c:v>27.156750287858738</c:v>
                </c:pt>
                <c:pt idx="693">
                  <c:v>28.392998584686126</c:v>
                </c:pt>
                <c:pt idx="694">
                  <c:v>30.022892148865779</c:v>
                </c:pt>
                <c:pt idx="695">
                  <c:v>30.94804275936913</c:v>
                </c:pt>
                <c:pt idx="696">
                  <c:v>29.474540360606884</c:v>
                </c:pt>
                <c:pt idx="697">
                  <c:v>22.486915703976575</c:v>
                </c:pt>
                <c:pt idx="698">
                  <c:v>18.689446202593324</c:v>
                </c:pt>
                <c:pt idx="699">
                  <c:v>14.982385956621933</c:v>
                </c:pt>
                <c:pt idx="700">
                  <c:v>13.343507621718125</c:v>
                </c:pt>
                <c:pt idx="701">
                  <c:v>12.619110482082721</c:v>
                </c:pt>
                <c:pt idx="702">
                  <c:v>12.382137154233003</c:v>
                </c:pt>
                <c:pt idx="703">
                  <c:v>12.382137154233003</c:v>
                </c:pt>
                <c:pt idx="704">
                  <c:v>12.26449281256353</c:v>
                </c:pt>
                <c:pt idx="705">
                  <c:v>11.118934545233129</c:v>
                </c:pt>
                <c:pt idx="706">
                  <c:v>8.9962824616503294</c:v>
                </c:pt>
                <c:pt idx="707">
                  <c:v>6.4019299150491307</c:v>
                </c:pt>
                <c:pt idx="708">
                  <c:v>4.6002026107699203</c:v>
                </c:pt>
                <c:pt idx="709">
                  <c:v>4.0431468258720002</c:v>
                </c:pt>
                <c:pt idx="710">
                  <c:v>4.8922076593051198</c:v>
                </c:pt>
                <c:pt idx="711">
                  <c:v>8.2101150232863311</c:v>
                </c:pt>
                <c:pt idx="712">
                  <c:v>12.500343044072732</c:v>
                </c:pt>
                <c:pt idx="713">
                  <c:v>13.343507621718125</c:v>
                </c:pt>
                <c:pt idx="714">
                  <c:v>12.619110482082721</c:v>
                </c:pt>
                <c:pt idx="715">
                  <c:v>9.6094930635742504</c:v>
                </c:pt>
                <c:pt idx="716">
                  <c:v>5.4248360987967308</c:v>
                </c:pt>
                <c:pt idx="717">
                  <c:v>4.0431468258720002</c:v>
                </c:pt>
                <c:pt idx="718">
                  <c:v>4.0431468258720002</c:v>
                </c:pt>
                <c:pt idx="719">
                  <c:v>4.7450820386970003</c:v>
                </c:pt>
                <c:pt idx="720">
                  <c:v>7.1878165793280004</c:v>
                </c:pt>
                <c:pt idx="721">
                  <c:v>9.6094930635742504</c:v>
                </c:pt>
                <c:pt idx="722">
                  <c:v>11.914929076576684</c:v>
                </c:pt>
                <c:pt idx="723">
                  <c:v>14.214188059706251</c:v>
                </c:pt>
                <c:pt idx="724">
                  <c:v>16.172587303488001</c:v>
                </c:pt>
                <c:pt idx="725">
                  <c:v>19.866451167458283</c:v>
                </c:pt>
                <c:pt idx="726">
                  <c:v>25.101483984707134</c:v>
                </c:pt>
                <c:pt idx="727">
                  <c:v>34.002864805583521</c:v>
                </c:pt>
                <c:pt idx="728">
                  <c:v>40.118124379714921</c:v>
                </c:pt>
                <c:pt idx="729">
                  <c:v>45.374215253348524</c:v>
                </c:pt>
                <c:pt idx="730">
                  <c:v>48.58964007625729</c:v>
                </c:pt>
                <c:pt idx="731">
                  <c:v>49.292979159507929</c:v>
                </c:pt>
                <c:pt idx="732">
                  <c:v>49.528548616932014</c:v>
                </c:pt>
                <c:pt idx="733">
                  <c:v>50.001372176290928</c:v>
                </c:pt>
                <c:pt idx="734">
                  <c:v>50.476441928330885</c:v>
                </c:pt>
                <c:pt idx="735">
                  <c:v>51.193258167667778</c:v>
                </c:pt>
                <c:pt idx="736">
                  <c:v>52.156874827833938</c:v>
                </c:pt>
                <c:pt idx="737">
                  <c:v>53.619146263190977</c:v>
                </c:pt>
                <c:pt idx="738">
                  <c:v>54.35786288116801</c:v>
                </c:pt>
                <c:pt idx="739">
                  <c:v>54.605224850167545</c:v>
                </c:pt>
                <c:pt idx="740">
                  <c:v>57.617369235442169</c:v>
                </c:pt>
                <c:pt idx="741">
                  <c:v>60.449537432148489</c:v>
                </c:pt>
                <c:pt idx="742">
                  <c:v>62.551973781601937</c:v>
                </c:pt>
                <c:pt idx="743">
                  <c:v>62.817305292049774</c:v>
                </c:pt>
                <c:pt idx="744">
                  <c:v>63.083198350667885</c:v>
                </c:pt>
                <c:pt idx="745">
                  <c:v>63.083198350667885</c:v>
                </c:pt>
                <c:pt idx="746">
                  <c:v>63.34965295745625</c:v>
                </c:pt>
                <c:pt idx="747">
                  <c:v>64.421086866312322</c:v>
                </c:pt>
                <c:pt idx="748">
                  <c:v>66.317715811365488</c:v>
                </c:pt>
                <c:pt idx="749">
                  <c:v>68.518984638784687</c:v>
                </c:pt>
                <c:pt idx="750">
                  <c:v>69.633096208580525</c:v>
                </c:pt>
                <c:pt idx="751">
                  <c:v>69.633096208580525</c:v>
                </c:pt>
                <c:pt idx="752">
                  <c:v>69.353725993876182</c:v>
                </c:pt>
                <c:pt idx="753">
                  <c:v>68.241860616761386</c:v>
                </c:pt>
                <c:pt idx="754">
                  <c:v>66.045084174704257</c:v>
                </c:pt>
                <c:pt idx="755">
                  <c:v>63.616669112414897</c:v>
                </c:pt>
                <c:pt idx="756">
                  <c:v>60.189259855232969</c:v>
                </c:pt>
                <c:pt idx="757">
                  <c:v>53.619146263190977</c:v>
                </c:pt>
                <c:pt idx="758">
                  <c:v>43.365276674243368</c:v>
                </c:pt>
                <c:pt idx="759">
                  <c:v>32.648691393001535</c:v>
                </c:pt>
                <c:pt idx="760">
                  <c:v>23.613100559433011</c:v>
                </c:pt>
                <c:pt idx="761">
                  <c:v>15.770799587666971</c:v>
                </c:pt>
                <c:pt idx="762">
                  <c:v>9.50588742616128</c:v>
                </c:pt>
                <c:pt idx="763">
                  <c:v>5.7415492668233705</c:v>
                </c:pt>
                <c:pt idx="764">
                  <c:v>4.0431468258720002</c:v>
                </c:pt>
                <c:pt idx="765">
                  <c:v>4.6002026107699203</c:v>
                </c:pt>
                <c:pt idx="766">
                  <c:v>7.1878165793280004</c:v>
                </c:pt>
                <c:pt idx="767">
                  <c:v>10.242919399627532</c:v>
                </c:pt>
                <c:pt idx="768">
                  <c:v>14.088120495482881</c:v>
                </c:pt>
                <c:pt idx="769">
                  <c:v>18.400810443079681</c:v>
                </c:pt>
                <c:pt idx="770">
                  <c:v>25.43841288686313</c:v>
                </c:pt>
                <c:pt idx="771">
                  <c:v>34.986977973964173</c:v>
                </c:pt>
                <c:pt idx="772">
                  <c:v>44.699515126781122</c:v>
                </c:pt>
                <c:pt idx="773">
                  <c:v>55.600288207868253</c:v>
                </c:pt>
                <c:pt idx="774">
                  <c:v>63.34965295745625</c:v>
                </c:pt>
                <c:pt idx="775">
                  <c:v>72.743230749565541</c:v>
                </c:pt>
                <c:pt idx="776">
                  <c:v>82.177240009933556</c:v>
                </c:pt>
                <c:pt idx="777">
                  <c:v>88.996680989570976</c:v>
                </c:pt>
                <c:pt idx="778">
                  <c:v>94.77838095056795</c:v>
                </c:pt>
                <c:pt idx="779">
                  <c:v>100.40593593882853</c:v>
                </c:pt>
                <c:pt idx="780">
                  <c:v>104.81886223481673</c:v>
                </c:pt>
                <c:pt idx="781">
                  <c:v>108.27799896361836</c:v>
                </c:pt>
                <c:pt idx="782">
                  <c:v>110.73280678990989</c:v>
                </c:pt>
                <c:pt idx="783">
                  <c:v>112.50308739665459</c:v>
                </c:pt>
                <c:pt idx="784">
                  <c:v>113.5719943387445</c:v>
                </c:pt>
                <c:pt idx="785">
                  <c:v>115.00506526924801</c:v>
                </c:pt>
                <c:pt idx="786">
                  <c:v>117.53455900218417</c:v>
                </c:pt>
                <c:pt idx="787">
                  <c:v>119.35818668510356</c:v>
                </c:pt>
                <c:pt idx="788">
                  <c:v>119.72459686619817</c:v>
                </c:pt>
                <c:pt idx="789">
                  <c:v>119.72459686619817</c:v>
                </c:pt>
                <c:pt idx="790">
                  <c:v>120.09156859546312</c:v>
                </c:pt>
                <c:pt idx="791">
                  <c:v>121.19585307227942</c:v>
                </c:pt>
                <c:pt idx="792">
                  <c:v>122.30519148262799</c:v>
                </c:pt>
                <c:pt idx="793">
                  <c:v>120.82719669850368</c:v>
                </c:pt>
                <c:pt idx="794">
                  <c:v>113.21513047654427</c:v>
                </c:pt>
                <c:pt idx="795">
                  <c:v>100.07041090709818</c:v>
                </c:pt>
                <c:pt idx="796">
                  <c:v>83.703247162615099</c:v>
                </c:pt>
                <c:pt idx="797">
                  <c:v>68.241860616761386</c:v>
                </c:pt>
                <c:pt idx="798">
                  <c:v>56.604336336293137</c:v>
                </c:pt>
                <c:pt idx="799">
                  <c:v>50.238626278225766</c:v>
                </c:pt>
                <c:pt idx="800">
                  <c:v>48.123555094941473</c:v>
                </c:pt>
                <c:pt idx="801">
                  <c:v>47.891354926538973</c:v>
                </c:pt>
                <c:pt idx="802">
                  <c:v>49.764679622526344</c:v>
                </c:pt>
                <c:pt idx="803">
                  <c:v>56.101189175740174</c:v>
                </c:pt>
                <c:pt idx="804">
                  <c:v>65.77301408621328</c:v>
                </c:pt>
                <c:pt idx="805">
                  <c:v>74.179390195005496</c:v>
                </c:pt>
                <c:pt idx="806">
                  <c:v>77.979105889069785</c:v>
                </c:pt>
                <c:pt idx="807">
                  <c:v>78.869440513017011</c:v>
                </c:pt>
                <c:pt idx="808">
                  <c:v>77.388357213956269</c:v>
                </c:pt>
                <c:pt idx="809">
                  <c:v>73.891035209576984</c:v>
                </c:pt>
                <c:pt idx="810">
                  <c:v>69.353725993876182</c:v>
                </c:pt>
                <c:pt idx="811">
                  <c:v>63.083198350667885</c:v>
                </c:pt>
                <c:pt idx="812">
                  <c:v>53.619146263190977</c:v>
                </c:pt>
                <c:pt idx="813">
                  <c:v>44.252522783254179</c:v>
                </c:pt>
                <c:pt idx="814">
                  <c:v>35.384554078508259</c:v>
                </c:pt>
                <c:pt idx="815">
                  <c:v>27.156750287858738</c:v>
                </c:pt>
                <c:pt idx="816">
                  <c:v>19.420862694356973</c:v>
                </c:pt>
                <c:pt idx="817">
                  <c:v>13.466205896919929</c:v>
                </c:pt>
                <c:pt idx="818">
                  <c:v>9.0970803582120023</c:v>
                </c:pt>
                <c:pt idx="819">
                  <c:v>8.1143710602570014</c:v>
                </c:pt>
                <c:pt idx="820">
                  <c:v>9.0970803582120023</c:v>
                </c:pt>
                <c:pt idx="821">
                  <c:v>12.85833000261348</c:v>
                </c:pt>
                <c:pt idx="822">
                  <c:v>17.26872933183552</c:v>
                </c:pt>
                <c:pt idx="823">
                  <c:v>21.85573556060433</c:v>
                </c:pt>
                <c:pt idx="824">
                  <c:v>26.635352811772329</c:v>
                </c:pt>
                <c:pt idx="825">
                  <c:v>30.576297870656997</c:v>
                </c:pt>
                <c:pt idx="826">
                  <c:v>34.591648062101143</c:v>
                </c:pt>
                <c:pt idx="827">
                  <c:v>38.64602585137834</c:v>
                </c:pt>
                <c:pt idx="828">
                  <c:v>42.487015335956727</c:v>
                </c:pt>
                <c:pt idx="829">
                  <c:v>48.123555094941473</c:v>
                </c:pt>
                <c:pt idx="830">
                  <c:v>54.35786288116801</c:v>
                </c:pt>
                <c:pt idx="831">
                  <c:v>60.189259855232969</c:v>
                </c:pt>
                <c:pt idx="832">
                  <c:v>63.884246815543783</c:v>
                </c:pt>
                <c:pt idx="833">
                  <c:v>65.230558553742142</c:v>
                </c:pt>
                <c:pt idx="834">
                  <c:v>66.590908996196987</c:v>
                </c:pt>
                <c:pt idx="835">
                  <c:v>68.241860616761386</c:v>
                </c:pt>
                <c:pt idx="836">
                  <c:v>69.633096208580525</c:v>
                </c:pt>
                <c:pt idx="837">
                  <c:v>70.756192549100533</c:v>
                </c:pt>
                <c:pt idx="838">
                  <c:v>72.743230749565541</c:v>
                </c:pt>
                <c:pt idx="839">
                  <c:v>75.338425618422121</c:v>
                </c:pt>
                <c:pt idx="840">
                  <c:v>77.388357213956269</c:v>
                </c:pt>
                <c:pt idx="841">
                  <c:v>79.764829070496589</c:v>
                </c:pt>
                <c:pt idx="842">
                  <c:v>83.396922635738278</c:v>
                </c:pt>
                <c:pt idx="843">
                  <c:v>87.109879137497401</c:v>
                </c:pt>
                <c:pt idx="844">
                  <c:v>89.630107325624252</c:v>
                </c:pt>
                <c:pt idx="845">
                  <c:v>90.584458440981123</c:v>
                </c:pt>
                <c:pt idx="846">
                  <c:v>91.223500258737019</c:v>
                </c:pt>
                <c:pt idx="847">
                  <c:v>91.864788269173928</c:v>
                </c:pt>
                <c:pt idx="848">
                  <c:v>93.477835388245808</c:v>
                </c:pt>
                <c:pt idx="849">
                  <c:v>96.746045739159001</c:v>
                </c:pt>
                <c:pt idx="850">
                  <c:v>101.41588032304114</c:v>
                </c:pt>
                <c:pt idx="851">
                  <c:v>104.81886223481673</c:v>
                </c:pt>
                <c:pt idx="852">
                  <c:v>106.88760569405461</c:v>
                </c:pt>
                <c:pt idx="853">
                  <c:v>108.97656488742176</c:v>
                </c:pt>
                <c:pt idx="854">
                  <c:v>111.08573981491836</c:v>
                </c:pt>
                <c:pt idx="855">
                  <c:v>112.50308739665459</c:v>
                </c:pt>
                <c:pt idx="856">
                  <c:v>112.8588281625143</c:v>
                </c:pt>
                <c:pt idx="857">
                  <c:v>113.21513047654427</c:v>
                </c:pt>
                <c:pt idx="858">
                  <c:v>116.80903876620826</c:v>
                </c:pt>
                <c:pt idx="859">
                  <c:v>121.56507099422531</c:v>
                </c:pt>
                <c:pt idx="860">
                  <c:v>125.28813536304909</c:v>
                </c:pt>
                <c:pt idx="861">
                  <c:v>127.5489282965159</c:v>
                </c:pt>
                <c:pt idx="862">
                  <c:v>132.90272855177474</c:v>
                </c:pt>
                <c:pt idx="863">
                  <c:v>141.93719628900271</c:v>
                </c:pt>
                <c:pt idx="864">
                  <c:v>146.7687567459198</c:v>
                </c:pt>
                <c:pt idx="865">
                  <c:v>148.80577273353794</c:v>
                </c:pt>
                <c:pt idx="866">
                  <c:v>151.26872300829834</c:v>
                </c:pt>
                <c:pt idx="867">
                  <c:v>156.25527076020708</c:v>
                </c:pt>
                <c:pt idx="868">
                  <c:v>162.17511157108802</c:v>
                </c:pt>
                <c:pt idx="869">
                  <c:v>164.74587909453831</c:v>
                </c:pt>
                <c:pt idx="870">
                  <c:v>164.31601397020427</c:v>
                </c:pt>
                <c:pt idx="871">
                  <c:v>163.02978788622374</c:v>
                </c:pt>
                <c:pt idx="872">
                  <c:v>161.32268144863335</c:v>
                </c:pt>
                <c:pt idx="873">
                  <c:v>159.62455978176712</c:v>
                </c:pt>
                <c:pt idx="874">
                  <c:v>157.09422372657551</c:v>
                </c:pt>
                <c:pt idx="875">
                  <c:v>153.33662414528078</c:v>
                </c:pt>
                <c:pt idx="876">
                  <c:v>148.39724643967378</c:v>
                </c:pt>
                <c:pt idx="877">
                  <c:v>142.73684088345294</c:v>
                </c:pt>
                <c:pt idx="878">
                  <c:v>139.15612897579012</c:v>
                </c:pt>
                <c:pt idx="879">
                  <c:v>137.5793017137</c:v>
                </c:pt>
                <c:pt idx="880">
                  <c:v>137.5793017137</c:v>
                </c:pt>
                <c:pt idx="881">
                  <c:v>133.676541930393</c:v>
                </c:pt>
                <c:pt idx="882">
                  <c:v>129.82993696411202</c:v>
                </c:pt>
                <c:pt idx="883">
                  <c:v>129.82993696411202</c:v>
                </c:pt>
                <c:pt idx="884">
                  <c:v>129.82993696411202</c:v>
                </c:pt>
                <c:pt idx="885">
                  <c:v>130.21207049397395</c:v>
                </c:pt>
                <c:pt idx="886">
                  <c:v>131.3618403725813</c:v>
                </c:pt>
                <c:pt idx="887">
                  <c:v>132.1311613658375</c:v>
                </c:pt>
                <c:pt idx="888">
                  <c:v>132.51666418472098</c:v>
                </c:pt>
                <c:pt idx="889">
                  <c:v>131.74622009512427</c:v>
                </c:pt>
                <c:pt idx="890">
                  <c:v>130.21207049397395</c:v>
                </c:pt>
                <c:pt idx="891">
                  <c:v>127.1707256038458</c:v>
                </c:pt>
                <c:pt idx="892">
                  <c:v>123.04755816371176</c:v>
                </c:pt>
                <c:pt idx="893">
                  <c:v>117.89816144242754</c:v>
                </c:pt>
                <c:pt idx="894">
                  <c:v>113.5719943387445</c:v>
                </c:pt>
                <c:pt idx="895">
                  <c:v>110.02862538440392</c:v>
                </c:pt>
                <c:pt idx="896">
                  <c:v>108.27799896361836</c:v>
                </c:pt>
                <c:pt idx="897">
                  <c:v>107.58167923249593</c:v>
                </c:pt>
                <c:pt idx="898">
                  <c:v>107.58167923249593</c:v>
                </c:pt>
                <c:pt idx="899">
                  <c:v>107.23436168919011</c:v>
                </c:pt>
                <c:pt idx="900">
                  <c:v>106.19577834829424</c:v>
                </c:pt>
                <c:pt idx="901">
                  <c:v>104.13377346709953</c:v>
                </c:pt>
                <c:pt idx="902">
                  <c:v>100.07041090709818</c:v>
                </c:pt>
                <c:pt idx="903">
                  <c:v>83.703247162615099</c:v>
                </c:pt>
                <c:pt idx="904">
                  <c:v>68.241860616761386</c:v>
                </c:pt>
                <c:pt idx="905">
                  <c:v>56.604336336293137</c:v>
                </c:pt>
                <c:pt idx="906">
                  <c:v>50.238626278225766</c:v>
                </c:pt>
                <c:pt idx="907">
                  <c:v>48.123555094941473</c:v>
                </c:pt>
                <c:pt idx="908">
                  <c:v>47.891354926538973</c:v>
                </c:pt>
                <c:pt idx="909">
                  <c:v>49.764679622526344</c:v>
                </c:pt>
                <c:pt idx="910">
                  <c:v>56.101189175740174</c:v>
                </c:pt>
                <c:pt idx="911">
                  <c:v>65.77301408621328</c:v>
                </c:pt>
                <c:pt idx="912">
                  <c:v>74.179390195005496</c:v>
                </c:pt>
                <c:pt idx="913">
                  <c:v>77.979105889069785</c:v>
                </c:pt>
                <c:pt idx="914">
                  <c:v>81.873723223908002</c:v>
                </c:pt>
                <c:pt idx="915">
                  <c:v>91.223500258737019</c:v>
                </c:pt>
                <c:pt idx="916">
                  <c:v>94.77838095056795</c:v>
                </c:pt>
                <c:pt idx="917">
                  <c:v>98.401208971000344</c:v>
                </c:pt>
                <c:pt idx="918">
                  <c:v>97.737459033753012</c:v>
                </c:pt>
                <c:pt idx="919">
                  <c:v>98.069053228291551</c:v>
                </c:pt>
                <c:pt idx="920">
                  <c:v>99.40104548814827</c:v>
                </c:pt>
                <c:pt idx="921">
                  <c:v>102.77033450970825</c:v>
                </c:pt>
                <c:pt idx="922">
                  <c:v>108.97656488742176</c:v>
                </c:pt>
                <c:pt idx="923">
                  <c:v>114.64595521436675</c:v>
                </c:pt>
                <c:pt idx="924">
                  <c:v>118.99233805217914</c:v>
                </c:pt>
                <c:pt idx="925">
                  <c:v>115.36473687229955</c:v>
                </c:pt>
                <c:pt idx="926">
                  <c:v>110.3804353130718</c:v>
                </c:pt>
                <c:pt idx="927">
                  <c:v>107.92955832397203</c:v>
                </c:pt>
                <c:pt idx="928">
                  <c:v>105.50619719521495</c:v>
                </c:pt>
                <c:pt idx="929">
                  <c:v>104.13377346709953</c:v>
                </c:pt>
                <c:pt idx="930">
                  <c:v>102.77033450970825</c:v>
                </c:pt>
                <c:pt idx="931">
                  <c:v>101.75365154745252</c:v>
                </c:pt>
                <c:pt idx="932">
                  <c:v>100.40593593882853</c:v>
                </c:pt>
                <c:pt idx="933">
                  <c:v>99.067205100928703</c:v>
                </c:pt>
                <c:pt idx="934">
                  <c:v>96.41669773730149</c:v>
                </c:pt>
                <c:pt idx="935">
                  <c:v>92.830931896106264</c:v>
                </c:pt>
                <c:pt idx="936">
                  <c:v>89.947662815906298</c:v>
                </c:pt>
                <c:pt idx="937">
                  <c:v>88.050753096768005</c:v>
                </c:pt>
                <c:pt idx="938">
                  <c:v>86.485437572168252</c:v>
                </c:pt>
                <c:pt idx="939">
                  <c:v>84.934160751825019</c:v>
                </c:pt>
                <c:pt idx="940">
                  <c:v>83.091159657031682</c:v>
                </c:pt>
                <c:pt idx="941">
                  <c:v>82.177240009933556</c:v>
                </c:pt>
                <c:pt idx="942">
                  <c:v>81.873723223908002</c:v>
                </c:pt>
                <c:pt idx="943">
                  <c:v>81.570767986052729</c:v>
                </c:pt>
                <c:pt idx="944">
                  <c:v>81.570767986052729</c:v>
                </c:pt>
                <c:pt idx="945">
                  <c:v>81.873723223908002</c:v>
                </c:pt>
                <c:pt idx="946">
                  <c:v>82.481318344129349</c:v>
                </c:pt>
                <c:pt idx="947">
                  <c:v>84.934160751825019</c:v>
                </c:pt>
                <c:pt idx="948">
                  <c:v>87.422942242417321</c:v>
                </c:pt>
                <c:pt idx="949">
                  <c:v>88.680810143799746</c:v>
                </c:pt>
                <c:pt idx="950">
                  <c:v>88.365500846198756</c:v>
                </c:pt>
                <c:pt idx="951">
                  <c:v>85.243293019553136</c:v>
                </c:pt>
                <c:pt idx="952">
                  <c:v>77.979105889069785</c:v>
                </c:pt>
                <c:pt idx="953">
                  <c:v>65.77301408621328</c:v>
                </c:pt>
                <c:pt idx="954">
                  <c:v>52.156874827833938</c:v>
                </c:pt>
                <c:pt idx="955">
                  <c:v>40.118124379714921</c:v>
                </c:pt>
                <c:pt idx="956">
                  <c:v>29.656762741856252</c:v>
                </c:pt>
                <c:pt idx="957">
                  <c:v>20.77278991425792</c:v>
                </c:pt>
                <c:pt idx="958">
                  <c:v>17.689048137275133</c:v>
                </c:pt>
                <c:pt idx="959">
                  <c:v>18.980328154788001</c:v>
                </c:pt>
                <c:pt idx="960">
                  <c:v>24.104174434325373</c:v>
                </c:pt>
                <c:pt idx="961">
                  <c:v>33.613150375423082</c:v>
                </c:pt>
                <c:pt idx="962">
                  <c:v>45.826823078578087</c:v>
                </c:pt>
                <c:pt idx="963">
                  <c:v>57.617369235442169</c:v>
                </c:pt>
                <c:pt idx="964">
                  <c:v>67.413857839713003</c:v>
                </c:pt>
                <c:pt idx="965">
                  <c:v>73.316009883230734</c:v>
                </c:pt>
                <c:pt idx="966">
                  <c:v>76.213598441772348</c:v>
                </c:pt>
                <c:pt idx="967">
                  <c:v>76.506445812562944</c:v>
                </c:pt>
                <c:pt idx="968">
                  <c:v>76.213598441772348</c:v>
                </c:pt>
                <c:pt idx="969">
                  <c:v>75.047824440312596</c:v>
                </c:pt>
                <c:pt idx="970">
                  <c:v>72.743230749565541</c:v>
                </c:pt>
                <c:pt idx="971">
                  <c:v>67.965298142908338</c:v>
                </c:pt>
                <c:pt idx="972">
                  <c:v>59.153765029273529</c:v>
                </c:pt>
                <c:pt idx="973">
                  <c:v>46.281677096488686</c:v>
                </c:pt>
                <c:pt idx="974">
                  <c:v>34.986977973964173</c:v>
                </c:pt>
                <c:pt idx="975">
                  <c:v>25.269667661700002</c:v>
                </c:pt>
                <c:pt idx="976">
                  <c:v>17.129746159696172</c:v>
                </c:pt>
                <c:pt idx="977">
                  <c:v>10.458553897007372</c:v>
                </c:pt>
                <c:pt idx="978">
                  <c:v>7.1878165793280004</c:v>
                </c:pt>
                <c:pt idx="979">
                  <c:v>4.8922076593051198</c:v>
                </c:pt>
                <c:pt idx="980">
                  <c:v>3.2145825006533699</c:v>
                </c:pt>
                <c:pt idx="981">
                  <c:v>2.1743145152467207</c:v>
                </c:pt>
                <c:pt idx="982">
                  <c:v>1.4555328573139206</c:v>
                </c:pt>
                <c:pt idx="983">
                  <c:v>0.84934160751825016</c:v>
                </c:pt>
                <c:pt idx="984">
                  <c:v>0.28751266317312002</c:v>
                </c:pt>
                <c:pt idx="985">
                  <c:v>3.3973664300730011E-2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1.7969541448320001E-2</c:v>
                </c:pt>
                <c:pt idx="1028">
                  <c:v>0.36388321432848014</c:v>
                </c:pt>
                <c:pt idx="1029">
                  <c:v>2.0766051336214804</c:v>
                </c:pt>
                <c:pt idx="1030">
                  <c:v>5.9849803986310812</c:v>
                </c:pt>
                <c:pt idx="1031">
                  <c:v>11.230963405200002</c:v>
                </c:pt>
                <c:pt idx="1032">
                  <c:v>16.716165932299678</c:v>
                </c:pt>
                <c:pt idx="1033">
                  <c:v>22.328278345878122</c:v>
                </c:pt>
                <c:pt idx="1034">
                  <c:v>28.214707040628575</c:v>
                </c:pt>
                <c:pt idx="1035">
                  <c:v>34.394825428425001</c:v>
                </c:pt>
                <c:pt idx="1036">
                  <c:v>39.694717059338892</c:v>
                </c:pt>
                <c:pt idx="1037">
                  <c:v>44.252522783254179</c:v>
                </c:pt>
                <c:pt idx="1038">
                  <c:v>48.356316811514247</c:v>
                </c:pt>
                <c:pt idx="1039">
                  <c:v>53.374030486872499</c:v>
                </c:pt>
                <c:pt idx="1040">
                  <c:v>59.411796413508014</c:v>
                </c:pt>
                <c:pt idx="1041">
                  <c:v>65.77301408621328</c:v>
                </c:pt>
                <c:pt idx="1042">
                  <c:v>71.604411060278267</c:v>
                </c:pt>
                <c:pt idx="1043">
                  <c:v>75.629588344701929</c:v>
                </c:pt>
                <c:pt idx="1044">
                  <c:v>77.683450777427893</c:v>
                </c:pt>
                <c:pt idx="1045">
                  <c:v>78.275322548881917</c:v>
                </c:pt>
                <c:pt idx="1046">
                  <c:v>78.572100756864344</c:v>
                </c:pt>
                <c:pt idx="1047">
                  <c:v>79.167341817339945</c:v>
                </c:pt>
                <c:pt idx="1048">
                  <c:v>79.764829070496589</c:v>
                </c:pt>
                <c:pt idx="1049">
                  <c:v>79.167341817339945</c:v>
                </c:pt>
                <c:pt idx="1050">
                  <c:v>76.799854731523766</c:v>
                </c:pt>
                <c:pt idx="1051">
                  <c:v>72.17269780858139</c:v>
                </c:pt>
                <c:pt idx="1052">
                  <c:v>66.86466372919871</c:v>
                </c:pt>
                <c:pt idx="1053">
                  <c:v>60.710376557234262</c:v>
                </c:pt>
                <c:pt idx="1054">
                  <c:v>53.864823587679716</c:v>
                </c:pt>
                <c:pt idx="1055">
                  <c:v>45.600238391878165</c:v>
                </c:pt>
                <c:pt idx="1056">
                  <c:v>36.388321432848009</c:v>
                </c:pt>
                <c:pt idx="1057">
                  <c:v>26.462676749417369</c:v>
                </c:pt>
                <c:pt idx="1058">
                  <c:v>18.114420876247078</c:v>
                </c:pt>
                <c:pt idx="1059">
                  <c:v>12.382137154233003</c:v>
                </c:pt>
                <c:pt idx="1060">
                  <c:v>7.8305084601905683</c:v>
                </c:pt>
                <c:pt idx="1061">
                  <c:v>5.0415794725942806</c:v>
                </c:pt>
                <c:pt idx="1062">
                  <c:v>4.0431468258720002</c:v>
                </c:pt>
                <c:pt idx="1063">
                  <c:v>4.11081338038833</c:v>
                </c:pt>
                <c:pt idx="1064">
                  <c:v>4.6002026107699203</c:v>
                </c:pt>
                <c:pt idx="1065">
                  <c:v>6.8329181357236823</c:v>
                </c:pt>
                <c:pt idx="1066">
                  <c:v>11.118934545233129</c:v>
                </c:pt>
                <c:pt idx="1067">
                  <c:v>15.374065805378278</c:v>
                </c:pt>
                <c:pt idx="1068">
                  <c:v>16.991324535727085</c:v>
                </c:pt>
                <c:pt idx="1069">
                  <c:v>17.83027750209552</c:v>
                </c:pt>
                <c:pt idx="1070">
                  <c:v>19.568830637220479</c:v>
                </c:pt>
                <c:pt idx="1071">
                  <c:v>23.288525717022729</c:v>
                </c:pt>
                <c:pt idx="1072">
                  <c:v>28.392998584686126</c:v>
                </c:pt>
                <c:pt idx="1073">
                  <c:v>34.986977973964173</c:v>
                </c:pt>
                <c:pt idx="1074">
                  <c:v>43.807776632408263</c:v>
                </c:pt>
                <c:pt idx="1075">
                  <c:v>55.600288207868253</c:v>
                </c:pt>
                <c:pt idx="1076">
                  <c:v>68.241860616761386</c:v>
                </c:pt>
                <c:pt idx="1077">
                  <c:v>79.764829070496589</c:v>
                </c:pt>
                <c:pt idx="1078">
                  <c:v>89.313113383512487</c:v>
                </c:pt>
                <c:pt idx="1079">
                  <c:v>97.406426387384741</c:v>
                </c:pt>
                <c:pt idx="1080">
                  <c:v>105.16224894093075</c:v>
                </c:pt>
                <c:pt idx="1081">
                  <c:v>110.02862538440392</c:v>
                </c:pt>
                <c:pt idx="1082">
                  <c:v>111.43923438809702</c:v>
                </c:pt>
                <c:pt idx="1083">
                  <c:v>109.67737700390629</c:v>
                </c:pt>
                <c:pt idx="1084">
                  <c:v>104.13377346709953</c:v>
                </c:pt>
                <c:pt idx="1085">
                  <c:v>98.73392626187939</c:v>
                </c:pt>
                <c:pt idx="1086">
                  <c:v>96.41669773730149</c:v>
                </c:pt>
                <c:pt idx="1087">
                  <c:v>96.41669773730149</c:v>
                </c:pt>
                <c:pt idx="1088">
                  <c:v>96.746045739159001</c:v>
                </c:pt>
                <c:pt idx="1089">
                  <c:v>97.075955289186737</c:v>
                </c:pt>
                <c:pt idx="1090">
                  <c:v>97.075955289186737</c:v>
                </c:pt>
                <c:pt idx="1091">
                  <c:v>97.075955289186737</c:v>
                </c:pt>
                <c:pt idx="1092">
                  <c:v>98.069053228291551</c:v>
                </c:pt>
                <c:pt idx="1093">
                  <c:v>101.41588032304114</c:v>
                </c:pt>
                <c:pt idx="1094">
                  <c:v>106.88760569405461</c:v>
                </c:pt>
                <c:pt idx="1095">
                  <c:v>111.43923438809702</c:v>
                </c:pt>
                <c:pt idx="1096">
                  <c:v>113.92941974911498</c:v>
                </c:pt>
                <c:pt idx="1097">
                  <c:v>114.64595521436675</c:v>
                </c:pt>
                <c:pt idx="1098">
                  <c:v>113.21513047654427</c:v>
                </c:pt>
                <c:pt idx="1099">
                  <c:v>108.97656488742176</c:v>
                </c:pt>
                <c:pt idx="1100">
                  <c:v>102.09198432003419</c:v>
                </c:pt>
                <c:pt idx="1101">
                  <c:v>97.406426387384741</c:v>
                </c:pt>
                <c:pt idx="1102">
                  <c:v>95.7596863780973</c:v>
                </c:pt>
                <c:pt idx="1103">
                  <c:v>97.075955289186737</c:v>
                </c:pt>
                <c:pt idx="1104">
                  <c:v>101.75365154745252</c:v>
                </c:pt>
                <c:pt idx="1105">
                  <c:v>108.97656488742176</c:v>
                </c:pt>
                <c:pt idx="1106">
                  <c:v>114.64595521436675</c:v>
                </c:pt>
                <c:pt idx="1107">
                  <c:v>116.80903876620826</c:v>
                </c:pt>
                <c:pt idx="1108">
                  <c:v>116.44712097047574</c:v>
                </c:pt>
                <c:pt idx="1109">
                  <c:v>113.21513047654427</c:v>
                </c:pt>
                <c:pt idx="1110">
                  <c:v>107.92955832397203</c:v>
                </c:pt>
                <c:pt idx="1111">
                  <c:v>105.16224894093075</c:v>
                </c:pt>
                <c:pt idx="1112">
                  <c:v>105.50619719521495</c:v>
                </c:pt>
                <c:pt idx="1113">
                  <c:v>110.02862538440392</c:v>
                </c:pt>
                <c:pt idx="1114">
                  <c:v>119.72459686619817</c:v>
                </c:pt>
                <c:pt idx="1115">
                  <c:v>129.82993696411202</c:v>
                </c:pt>
                <c:pt idx="1116">
                  <c:v>135.23090726567273</c:v>
                </c:pt>
                <c:pt idx="1117">
                  <c:v>136.40257752292021</c:v>
                </c:pt>
                <c:pt idx="1118">
                  <c:v>134.84147360959739</c:v>
                </c:pt>
                <c:pt idx="1119">
                  <c:v>130.21207049397395</c:v>
                </c:pt>
                <c:pt idx="1120">
                  <c:v>125.66353031486797</c:v>
                </c:pt>
                <c:pt idx="1121">
                  <c:v>123.04755816371176</c:v>
                </c:pt>
                <c:pt idx="1122">
                  <c:v>121.19585307227942</c:v>
                </c:pt>
                <c:pt idx="1123">
                  <c:v>118.26232543084119</c:v>
                </c:pt>
                <c:pt idx="1124">
                  <c:v>112.14790817896514</c:v>
                </c:pt>
                <c:pt idx="1125">
                  <c:v>102.09198432003419</c:v>
                </c:pt>
                <c:pt idx="1126">
                  <c:v>87.422942242417321</c:v>
                </c:pt>
                <c:pt idx="1127">
                  <c:v>71.604411060278267</c:v>
                </c:pt>
                <c:pt idx="1128">
                  <c:v>57.363268688399536</c:v>
                </c:pt>
                <c:pt idx="1129">
                  <c:v>45.148753662989137</c:v>
                </c:pt>
                <c:pt idx="1130">
                  <c:v>36.793759211775722</c:v>
                </c:pt>
                <c:pt idx="1131">
                  <c:v>30.391267748556327</c:v>
                </c:pt>
                <c:pt idx="1132">
                  <c:v>24.933861855884523</c:v>
                </c:pt>
                <c:pt idx="1133">
                  <c:v>19.866451167458283</c:v>
                </c:pt>
                <c:pt idx="1134">
                  <c:v>14.852949103377004</c:v>
                </c:pt>
                <c:pt idx="1135">
                  <c:v>10.567213467952682</c:v>
                </c:pt>
                <c:pt idx="1136">
                  <c:v>7.4598866678189726</c:v>
                </c:pt>
                <c:pt idx="1137">
                  <c:v>5.9849803986310812</c:v>
                </c:pt>
                <c:pt idx="1138">
                  <c:v>5.6615286525613202</c:v>
                </c:pt>
                <c:pt idx="1139">
                  <c:v>5.7415492668233705</c:v>
                </c:pt>
                <c:pt idx="1140">
                  <c:v>5.9849803986310812</c:v>
                </c:pt>
                <c:pt idx="1141">
                  <c:v>6.4019299150491307</c:v>
                </c:pt>
                <c:pt idx="1142">
                  <c:v>7.5516997936564803</c:v>
                </c:pt>
                <c:pt idx="1143">
                  <c:v>10.242919399627532</c:v>
                </c:pt>
                <c:pt idx="1144">
                  <c:v>14.214188059706251</c:v>
                </c:pt>
                <c:pt idx="1145">
                  <c:v>16.716165932299678</c:v>
                </c:pt>
                <c:pt idx="1146">
                  <c:v>17.26872933183552</c:v>
                </c:pt>
                <c:pt idx="1147">
                  <c:v>14.468007832663769</c:v>
                </c:pt>
                <c:pt idx="1148">
                  <c:v>8.5007162013958801</c:v>
                </c:pt>
                <c:pt idx="1149">
                  <c:v>5.3470616772157209</c:v>
                </c:pt>
                <c:pt idx="1150">
                  <c:v>4.0431468258720002</c:v>
                </c:pt>
                <c:pt idx="1151">
                  <c:v>4.0431468258720002</c:v>
                </c:pt>
                <c:pt idx="1152">
                  <c:v>4.0431468258720002</c:v>
                </c:pt>
                <c:pt idx="1153">
                  <c:v>5.4248360987967308</c:v>
                </c:pt>
                <c:pt idx="1154">
                  <c:v>9.923679264834723</c:v>
                </c:pt>
                <c:pt idx="1155">
                  <c:v>17.689048137275133</c:v>
                </c:pt>
                <c:pt idx="1156">
                  <c:v>24.933861855884523</c:v>
                </c:pt>
                <c:pt idx="1157">
                  <c:v>32.076754581591715</c:v>
                </c:pt>
                <c:pt idx="1158">
                  <c:v>40.971677598510126</c:v>
                </c:pt>
                <c:pt idx="1159">
                  <c:v>52.885483578746282</c:v>
                </c:pt>
                <c:pt idx="1160">
                  <c:v>67.138980010370744</c:v>
                </c:pt>
                <c:pt idx="1161">
                  <c:v>81.268374296367725</c:v>
                </c:pt>
                <c:pt idx="1162">
                  <c:v>93.80212945657091</c:v>
                </c:pt>
                <c:pt idx="1163">
                  <c:v>106.19577834829424</c:v>
                </c:pt>
                <c:pt idx="1164">
                  <c:v>118.62705096742501</c:v>
                </c:pt>
                <c:pt idx="1165">
                  <c:v>131.3618403725813</c:v>
                </c:pt>
                <c:pt idx="1166">
                  <c:v>143.94051938640527</c:v>
                </c:pt>
                <c:pt idx="1167">
                  <c:v>149.62450996577701</c:v>
                </c:pt>
                <c:pt idx="1168">
                  <c:v>155.00105292193138</c:v>
                </c:pt>
                <c:pt idx="1169">
                  <c:v>163.02978788622374</c:v>
                </c:pt>
                <c:pt idx="1170">
                  <c:v>170.38522659437439</c:v>
                </c:pt>
                <c:pt idx="1171">
                  <c:v>177.45624115428828</c:v>
                </c:pt>
                <c:pt idx="1172">
                  <c:v>184.21587725379302</c:v>
                </c:pt>
                <c:pt idx="1173">
                  <c:v>190.17643030701777</c:v>
                </c:pt>
                <c:pt idx="1174">
                  <c:v>195.7627115047643</c:v>
                </c:pt>
                <c:pt idx="1175">
                  <c:v>200.95450511290306</c:v>
                </c:pt>
                <c:pt idx="1176">
                  <c:v>205.25287558215828</c:v>
                </c:pt>
                <c:pt idx="1177">
                  <c:v>209.11183460818498</c:v>
                </c:pt>
                <c:pt idx="1178">
                  <c:v>213.00673271710835</c:v>
                </c:pt>
                <c:pt idx="1179">
                  <c:v>217.92589468858591</c:v>
                </c:pt>
                <c:pt idx="1180">
                  <c:v>222.9012114770895</c:v>
                </c:pt>
                <c:pt idx="1181">
                  <c:v>227.93268308261915</c:v>
                </c:pt>
                <c:pt idx="1182">
                  <c:v>232.50901989615298</c:v>
                </c:pt>
                <c:pt idx="1183">
                  <c:v>236.09983967088061</c:v>
                </c:pt>
                <c:pt idx="1184">
                  <c:v>239.19958557071575</c:v>
                </c:pt>
                <c:pt idx="1185">
                  <c:v>241.79814972859396</c:v>
                </c:pt>
                <c:pt idx="1186">
                  <c:v>243.36402680136391</c:v>
                </c:pt>
                <c:pt idx="1187">
                  <c:v>243.36402680136391</c:v>
                </c:pt>
                <c:pt idx="1188">
                  <c:v>243.36402680136391</c:v>
                </c:pt>
                <c:pt idx="1189">
                  <c:v>243.36402680136391</c:v>
                </c:pt>
                <c:pt idx="1190">
                  <c:v>243.36402680136391</c:v>
                </c:pt>
                <c:pt idx="1191">
                  <c:v>243.36402680136391</c:v>
                </c:pt>
                <c:pt idx="1192">
                  <c:v>243.36402680136391</c:v>
                </c:pt>
                <c:pt idx="1193">
                  <c:v>243.36402680136391</c:v>
                </c:pt>
                <c:pt idx="1194">
                  <c:v>243.36402680136391</c:v>
                </c:pt>
                <c:pt idx="1195">
                  <c:v>243.36402680136391</c:v>
                </c:pt>
                <c:pt idx="1196">
                  <c:v>243.88710892196119</c:v>
                </c:pt>
                <c:pt idx="1197">
                  <c:v>243.88710892196119</c:v>
                </c:pt>
                <c:pt idx="1198">
                  <c:v>244.41075259072861</c:v>
                </c:pt>
                <c:pt idx="1199">
                  <c:v>246.51094274750102</c:v>
                </c:pt>
                <c:pt idx="1200">
                  <c:v>249.14881527729736</c:v>
                </c:pt>
                <c:pt idx="1201">
                  <c:v>253.398611829825</c:v>
                </c:pt>
                <c:pt idx="1202">
                  <c:v>257.68434746524929</c:v>
                </c:pt>
                <c:pt idx="1203">
                  <c:v>260.92223421496857</c:v>
                </c:pt>
                <c:pt idx="1204">
                  <c:v>263.09205634485312</c:v>
                </c:pt>
                <c:pt idx="1205">
                  <c:v>264.18033669881703</c:v>
                </c:pt>
                <c:pt idx="1206">
                  <c:v>264.72531919805431</c:v>
                </c:pt>
                <c:pt idx="1207">
                  <c:v>265.27086324546195</c:v>
                </c:pt>
                <c:pt idx="1208">
                  <c:v>265.8169688410398</c:v>
                </c:pt>
                <c:pt idx="1209">
                  <c:v>266.36363598478795</c:v>
                </c:pt>
                <c:pt idx="1210">
                  <c:v>266.36363598478795</c:v>
                </c:pt>
                <c:pt idx="1211">
                  <c:v>266.36363598478795</c:v>
                </c:pt>
                <c:pt idx="1212">
                  <c:v>266.36363598478795</c:v>
                </c:pt>
                <c:pt idx="1213">
                  <c:v>265.8169688410398</c:v>
                </c:pt>
                <c:pt idx="1214">
                  <c:v>265.8169688410398</c:v>
                </c:pt>
                <c:pt idx="1215">
                  <c:v>265.8169688410398</c:v>
                </c:pt>
                <c:pt idx="1216">
                  <c:v>265.8169688410398</c:v>
                </c:pt>
                <c:pt idx="1217">
                  <c:v>265.27086324546195</c:v>
                </c:pt>
                <c:pt idx="1218">
                  <c:v>264.72531919805431</c:v>
                </c:pt>
                <c:pt idx="1219">
                  <c:v>264.18033669881703</c:v>
                </c:pt>
                <c:pt idx="1220">
                  <c:v>263.63591574775</c:v>
                </c:pt>
                <c:pt idx="1221">
                  <c:v>262.5487584901266</c:v>
                </c:pt>
                <c:pt idx="1222">
                  <c:v>260.92223421496857</c:v>
                </c:pt>
                <c:pt idx="1223">
                  <c:v>259.3007638733427</c:v>
                </c:pt>
                <c:pt idx="1224">
                  <c:v>257.14666509222542</c:v>
                </c:pt>
                <c:pt idx="1225">
                  <c:v>256.07298499068827</c:v>
                </c:pt>
                <c:pt idx="1226">
                  <c:v>255.00155108183216</c:v>
                </c:pt>
                <c:pt idx="1227">
                  <c:v>254.46667644965959</c:v>
                </c:pt>
                <c:pt idx="1228">
                  <c:v>253.398611829825</c:v>
                </c:pt>
                <c:pt idx="1229">
                  <c:v>252.86542184216322</c:v>
                </c:pt>
                <c:pt idx="1230">
                  <c:v>251.80072651135021</c:v>
                </c:pt>
                <c:pt idx="1231">
                  <c:v>250.73827737321827</c:v>
                </c:pt>
                <c:pt idx="1232">
                  <c:v>250.20789512640775</c:v>
                </c:pt>
                <c:pt idx="1233">
                  <c:v>250.20789512640775</c:v>
                </c:pt>
                <c:pt idx="1234">
                  <c:v>249.6780744277674</c:v>
                </c:pt>
                <c:pt idx="1235">
                  <c:v>249.6780744277674</c:v>
                </c:pt>
                <c:pt idx="1236">
                  <c:v>248.62011767499757</c:v>
                </c:pt>
                <c:pt idx="1237">
                  <c:v>247.56440711490876</c:v>
                </c:pt>
                <c:pt idx="1238">
                  <c:v>244.93495780766631</c:v>
                </c:pt>
                <c:pt idx="1239">
                  <c:v>241.79814972859396</c:v>
                </c:pt>
                <c:pt idx="1240">
                  <c:v>237.64718565403206</c:v>
                </c:pt>
                <c:pt idx="1241">
                  <c:v>234.04457336772896</c:v>
                </c:pt>
                <c:pt idx="1242">
                  <c:v>230.46947694176868</c:v>
                </c:pt>
                <c:pt idx="1243">
                  <c:v>227.42700895530001</c:v>
                </c:pt>
                <c:pt idx="1244">
                  <c:v>223.90301341283342</c:v>
                </c:pt>
                <c:pt idx="1245">
                  <c:v>220.904346183645</c:v>
                </c:pt>
                <c:pt idx="1246">
                  <c:v>217.92589468858591</c:v>
                </c:pt>
                <c:pt idx="1247">
                  <c:v>214.47658505276391</c:v>
                </c:pt>
                <c:pt idx="1248">
                  <c:v>211.05479127728461</c:v>
                </c:pt>
                <c:pt idx="1249">
                  <c:v>207.66051336214801</c:v>
                </c:pt>
                <c:pt idx="1250">
                  <c:v>204.2937513073542</c:v>
                </c:pt>
                <c:pt idx="1251">
                  <c:v>201.4298556390282</c:v>
                </c:pt>
                <c:pt idx="1252">
                  <c:v>198.58617570483148</c:v>
                </c:pt>
                <c:pt idx="1253">
                  <c:v>195.7627115047643</c:v>
                </c:pt>
                <c:pt idx="1254">
                  <c:v>192.95946303882639</c:v>
                </c:pt>
                <c:pt idx="1255">
                  <c:v>190.17643030701777</c:v>
                </c:pt>
                <c:pt idx="1256">
                  <c:v>187.41361330933859</c:v>
                </c:pt>
                <c:pt idx="1257">
                  <c:v>184.67101204578876</c:v>
                </c:pt>
                <c:pt idx="1258">
                  <c:v>181.94862651636828</c:v>
                </c:pt>
                <c:pt idx="1259">
                  <c:v>179.24645672107715</c:v>
                </c:pt>
                <c:pt idx="1260">
                  <c:v>177.01009113301672</c:v>
                </c:pt>
                <c:pt idx="1261">
                  <c:v>175.23110652963305</c:v>
                </c:pt>
                <c:pt idx="1262">
                  <c:v>173.90276433288304</c:v>
                </c:pt>
                <c:pt idx="1263">
                  <c:v>173.90276433288304</c:v>
                </c:pt>
                <c:pt idx="1264">
                  <c:v>174.34498351696271</c:v>
                </c:pt>
                <c:pt idx="1265">
                  <c:v>175.67501035822352</c:v>
                </c:pt>
                <c:pt idx="1266">
                  <c:v>177.01009113301672</c:v>
                </c:pt>
                <c:pt idx="1267">
                  <c:v>177.90295272373007</c:v>
                </c:pt>
                <c:pt idx="1268">
                  <c:v>178.79806050712449</c:v>
                </c:pt>
                <c:pt idx="1269">
                  <c:v>178.79806050712449</c:v>
                </c:pt>
                <c:pt idx="1270">
                  <c:v>177.90295272373007</c:v>
                </c:pt>
                <c:pt idx="1271">
                  <c:v>176.56450265991538</c:v>
                </c:pt>
                <c:pt idx="1272">
                  <c:v>174.78776424921278</c:v>
                </c:pt>
                <c:pt idx="1273">
                  <c:v>173.02001060923425</c:v>
                </c:pt>
                <c:pt idx="1274">
                  <c:v>171.70009163503818</c:v>
                </c:pt>
                <c:pt idx="1275">
                  <c:v>170.38522659437439</c:v>
                </c:pt>
                <c:pt idx="1276">
                  <c:v>169.51145764144977</c:v>
                </c:pt>
                <c:pt idx="1277">
                  <c:v>169.51145764144977</c:v>
                </c:pt>
                <c:pt idx="1278">
                  <c:v>169.94806134382691</c:v>
                </c:pt>
                <c:pt idx="1279">
                  <c:v>170.38522659437439</c:v>
                </c:pt>
                <c:pt idx="1280">
                  <c:v>171.26124173997994</c:v>
                </c:pt>
                <c:pt idx="1281">
                  <c:v>172.13950307826659</c:v>
                </c:pt>
                <c:pt idx="1282">
                  <c:v>172.13950307826659</c:v>
                </c:pt>
                <c:pt idx="1283">
                  <c:v>172.57947606966533</c:v>
                </c:pt>
                <c:pt idx="1284">
                  <c:v>172.57947606966533</c:v>
                </c:pt>
                <c:pt idx="1285">
                  <c:v>172.57947606966533</c:v>
                </c:pt>
                <c:pt idx="1286">
                  <c:v>171.70009163503818</c:v>
                </c:pt>
                <c:pt idx="1287">
                  <c:v>170.82295339309201</c:v>
                </c:pt>
                <c:pt idx="1288">
                  <c:v>169.51145764144977</c:v>
                </c:pt>
                <c:pt idx="1289">
                  <c:v>167.77065831364379</c:v>
                </c:pt>
                <c:pt idx="1290">
                  <c:v>166.03884375656193</c:v>
                </c:pt>
                <c:pt idx="1291">
                  <c:v>164.74587909453831</c:v>
                </c:pt>
                <c:pt idx="1292">
                  <c:v>163.02978788622374</c:v>
                </c:pt>
                <c:pt idx="1293">
                  <c:v>160.89730870966142</c:v>
                </c:pt>
                <c:pt idx="1294">
                  <c:v>158.77886823735557</c:v>
                </c:pt>
                <c:pt idx="1295">
                  <c:v>156.6744664693062</c:v>
                </c:pt>
                <c:pt idx="1296">
                  <c:v>155.41856398651973</c:v>
                </c:pt>
                <c:pt idx="1297">
                  <c:v>155.00105292193138</c:v>
                </c:pt>
                <c:pt idx="1298">
                  <c:v>155.41856398651973</c:v>
                </c:pt>
                <c:pt idx="1299">
                  <c:v>156.25527076020708</c:v>
                </c:pt>
                <c:pt idx="1300">
                  <c:v>157.51454253201516</c:v>
                </c:pt>
                <c:pt idx="1301">
                  <c:v>158.3568647874051</c:v>
                </c:pt>
                <c:pt idx="1302">
                  <c:v>159.20143323547615</c:v>
                </c:pt>
                <c:pt idx="1303">
                  <c:v>160.04824787622829</c:v>
                </c:pt>
                <c:pt idx="1304">
                  <c:v>161.32268144863335</c:v>
                </c:pt>
                <c:pt idx="1305">
                  <c:v>161.74861573577556</c:v>
                </c:pt>
                <c:pt idx="1306">
                  <c:v>162.17511157108802</c:v>
                </c:pt>
                <c:pt idx="1307">
                  <c:v>162.17511157108802</c:v>
                </c:pt>
                <c:pt idx="1308">
                  <c:v>162.17511157108802</c:v>
                </c:pt>
                <c:pt idx="1309">
                  <c:v>161.74861573577556</c:v>
                </c:pt>
                <c:pt idx="1310">
                  <c:v>161.74861573577556</c:v>
                </c:pt>
                <c:pt idx="1311">
                  <c:v>161.32268144863335</c:v>
                </c:pt>
                <c:pt idx="1312">
                  <c:v>160.89730870966142</c:v>
                </c:pt>
                <c:pt idx="1313">
                  <c:v>160.04824787622829</c:v>
                </c:pt>
                <c:pt idx="1314">
                  <c:v>158.77886823735557</c:v>
                </c:pt>
                <c:pt idx="1315">
                  <c:v>157.93542288562503</c:v>
                </c:pt>
                <c:pt idx="1316">
                  <c:v>156.6744664693062</c:v>
                </c:pt>
                <c:pt idx="1317">
                  <c:v>154.16771543726551</c:v>
                </c:pt>
                <c:pt idx="1318">
                  <c:v>152.50777904597697</c:v>
                </c:pt>
                <c:pt idx="1319">
                  <c:v>150.85682742541258</c:v>
                </c:pt>
                <c:pt idx="1320">
                  <c:v>151.68118013935427</c:v>
                </c:pt>
                <c:pt idx="1321">
                  <c:v>153.75188901718801</c:v>
                </c:pt>
                <c:pt idx="1322">
                  <c:v>157.51454253201516</c:v>
                </c:pt>
                <c:pt idx="1323">
                  <c:v>162.60216895457071</c:v>
                </c:pt>
                <c:pt idx="1324">
                  <c:v>169.51145764144977</c:v>
                </c:pt>
                <c:pt idx="1325">
                  <c:v>176.11947573498438</c:v>
                </c:pt>
                <c:pt idx="1326">
                  <c:v>181.04565705859019</c:v>
                </c:pt>
                <c:pt idx="1327">
                  <c:v>183.30729231431235</c:v>
                </c:pt>
                <c:pt idx="1328">
                  <c:v>184.21587725379302</c:v>
                </c:pt>
                <c:pt idx="1329">
                  <c:v>184.21587725379302</c:v>
                </c:pt>
                <c:pt idx="1330">
                  <c:v>184.21587725379302</c:v>
                </c:pt>
                <c:pt idx="1331">
                  <c:v>184.21587725379302</c:v>
                </c:pt>
                <c:pt idx="1332">
                  <c:v>184.21587725379302</c:v>
                </c:pt>
                <c:pt idx="1333">
                  <c:v>183.76130400996755</c:v>
                </c:pt>
                <c:pt idx="1334">
                  <c:v>182.40095356751266</c:v>
                </c:pt>
                <c:pt idx="1335">
                  <c:v>181.04565705859019</c:v>
                </c:pt>
                <c:pt idx="1336">
                  <c:v>179.69541448320004</c:v>
                </c:pt>
                <c:pt idx="1337">
                  <c:v>179.24645672107715</c:v>
                </c:pt>
                <c:pt idx="1338">
                  <c:v>178.79806050712449</c:v>
                </c:pt>
                <c:pt idx="1339">
                  <c:v>178.79806050712449</c:v>
                </c:pt>
                <c:pt idx="1340">
                  <c:v>178.79806050712449</c:v>
                </c:pt>
                <c:pt idx="1341">
                  <c:v>179.24645672107715</c:v>
                </c:pt>
                <c:pt idx="1342">
                  <c:v>179.69541448320004</c:v>
                </c:pt>
                <c:pt idx="1343">
                  <c:v>181.4968610133941</c:v>
                </c:pt>
                <c:pt idx="1344">
                  <c:v>183.30729231431235</c:v>
                </c:pt>
                <c:pt idx="1345">
                  <c:v>185.12670838595474</c:v>
                </c:pt>
                <c:pt idx="1346">
                  <c:v>186.49716669547428</c:v>
                </c:pt>
                <c:pt idx="1347">
                  <c:v>186.95510922832131</c:v>
                </c:pt>
                <c:pt idx="1348">
                  <c:v>186.95510922832131</c:v>
                </c:pt>
                <c:pt idx="1349">
                  <c:v>186.03978571079756</c:v>
                </c:pt>
                <c:pt idx="1350">
                  <c:v>182.85384216682741</c:v>
                </c:pt>
                <c:pt idx="1351">
                  <c:v>177.90295272373007</c:v>
                </c:pt>
                <c:pt idx="1352">
                  <c:v>171.70009163503818</c:v>
                </c:pt>
                <c:pt idx="1353">
                  <c:v>165.60729398771713</c:v>
                </c:pt>
                <c:pt idx="1354">
                  <c:v>159.20143323547615</c:v>
                </c:pt>
                <c:pt idx="1355">
                  <c:v>152.92192082154372</c:v>
                </c:pt>
                <c:pt idx="1356">
                  <c:v>145.95788118806428</c:v>
                </c:pt>
                <c:pt idx="1357">
                  <c:v>138.36659224840457</c:v>
                </c:pt>
                <c:pt idx="1358">
                  <c:v>130.59476557200614</c:v>
                </c:pt>
                <c:pt idx="1359">
                  <c:v>122.67609404908472</c:v>
                </c:pt>
                <c:pt idx="1360">
                  <c:v>114.28740670765573</c:v>
                </c:pt>
                <c:pt idx="1361">
                  <c:v>106.54141124708931</c:v>
                </c:pt>
                <c:pt idx="1362">
                  <c:v>101.75365154745252</c:v>
                </c:pt>
                <c:pt idx="1363">
                  <c:v>100.40593593882853</c:v>
                </c:pt>
                <c:pt idx="1364">
                  <c:v>102.43087864078609</c:v>
                </c:pt>
                <c:pt idx="1365">
                  <c:v>107.23436168919011</c:v>
                </c:pt>
                <c:pt idx="1366">
                  <c:v>110.02862538440392</c:v>
                </c:pt>
                <c:pt idx="1367">
                  <c:v>110.3804353130718</c:v>
                </c:pt>
                <c:pt idx="1368">
                  <c:v>107.58167923249593</c:v>
                </c:pt>
                <c:pt idx="1369">
                  <c:v>101.07867064680001</c:v>
                </c:pt>
                <c:pt idx="1370">
                  <c:v>95.7596863780973</c:v>
                </c:pt>
                <c:pt idx="1371">
                  <c:v>93.80212945657091</c:v>
                </c:pt>
                <c:pt idx="1372">
                  <c:v>93.80212945657091</c:v>
                </c:pt>
                <c:pt idx="1373">
                  <c:v>93.80212945657091</c:v>
                </c:pt>
                <c:pt idx="1374">
                  <c:v>92.186274596647763</c:v>
                </c:pt>
                <c:pt idx="1375">
                  <c:v>88.680810143799746</c:v>
                </c:pt>
                <c:pt idx="1376">
                  <c:v>82.785958226495367</c:v>
                </c:pt>
                <c:pt idx="1377">
                  <c:v>72.45768350498831</c:v>
                </c:pt>
                <c:pt idx="1378">
                  <c:v>58.127254974038244</c:v>
                </c:pt>
                <c:pt idx="1379">
                  <c:v>45.374215253348524</c:v>
                </c:pt>
                <c:pt idx="1380">
                  <c:v>34.198564342919127</c:v>
                </c:pt>
                <c:pt idx="1381">
                  <c:v>24.600302242750086</c:v>
                </c:pt>
                <c:pt idx="1382">
                  <c:v>20.925811790653775</c:v>
                </c:pt>
                <c:pt idx="1383">
                  <c:v>24.104174434325373</c:v>
                </c:pt>
                <c:pt idx="1384">
                  <c:v>30.391267748556327</c:v>
                </c:pt>
                <c:pt idx="1385">
                  <c:v>35.584184453035689</c:v>
                </c:pt>
                <c:pt idx="1386">
                  <c:v>37.817180752074584</c:v>
                </c:pt>
                <c:pt idx="1387">
                  <c:v>39.694717059338892</c:v>
                </c:pt>
                <c:pt idx="1388">
                  <c:v>43.586245879240678</c:v>
                </c:pt>
                <c:pt idx="1389">
                  <c:v>50.714819126606258</c:v>
                </c:pt>
                <c:pt idx="1390">
                  <c:v>60.710376557234262</c:v>
                </c:pt>
                <c:pt idx="1391">
                  <c:v>70.756192549100533</c:v>
                </c:pt>
                <c:pt idx="1392">
                  <c:v>78.275322548881917</c:v>
                </c:pt>
                <c:pt idx="1393">
                  <c:v>82.785958226495367</c:v>
                </c:pt>
                <c:pt idx="1394">
                  <c:v>84.625590032267141</c:v>
                </c:pt>
                <c:pt idx="1395">
                  <c:v>84.625590032267141</c:v>
                </c:pt>
                <c:pt idx="1396">
                  <c:v>84.010133237662188</c:v>
                </c:pt>
                <c:pt idx="1397">
                  <c:v>82.177240009933556</c:v>
                </c:pt>
                <c:pt idx="1398">
                  <c:v>79.465804669833133</c:v>
                </c:pt>
                <c:pt idx="1399">
                  <c:v>76.213598441772348</c:v>
                </c:pt>
                <c:pt idx="1400">
                  <c:v>72.17269780858139</c:v>
                </c:pt>
                <c:pt idx="1401">
                  <c:v>67.689297217225544</c:v>
                </c:pt>
                <c:pt idx="1402">
                  <c:v>63.083198350667885</c:v>
                </c:pt>
                <c:pt idx="1403">
                  <c:v>57.363268688399536</c:v>
                </c:pt>
                <c:pt idx="1404">
                  <c:v>49.05797125025412</c:v>
                </c:pt>
                <c:pt idx="1405">
                  <c:v>37.406127491444252</c:v>
                </c:pt>
                <c:pt idx="1406">
                  <c:v>27.331672542894729</c:v>
                </c:pt>
                <c:pt idx="1407">
                  <c:v>21.388246708862884</c:v>
                </c:pt>
                <c:pt idx="1408">
                  <c:v>20.317093574091931</c:v>
                </c:pt>
                <c:pt idx="1409">
                  <c:v>20.925811790653775</c:v>
                </c:pt>
                <c:pt idx="1410">
                  <c:v>21.233540187956255</c:v>
                </c:pt>
                <c:pt idx="1411">
                  <c:v>21.079395215219879</c:v>
                </c:pt>
                <c:pt idx="1412">
                  <c:v>20.620329586032337</c:v>
                </c:pt>
                <c:pt idx="1413">
                  <c:v>20.016103754832574</c:v>
                </c:pt>
                <c:pt idx="1414">
                  <c:v>20.166317890377123</c:v>
                </c:pt>
                <c:pt idx="1415">
                  <c:v>22.328278345878122</c:v>
                </c:pt>
                <c:pt idx="1416">
                  <c:v>27.156750287858738</c:v>
                </c:pt>
                <c:pt idx="1417">
                  <c:v>34.002864805583521</c:v>
                </c:pt>
                <c:pt idx="1418">
                  <c:v>41.401823496929282</c:v>
                </c:pt>
                <c:pt idx="1419">
                  <c:v>46.96816973463153</c:v>
                </c:pt>
                <c:pt idx="1420">
                  <c:v>48.823524889170578</c:v>
                </c:pt>
                <c:pt idx="1421">
                  <c:v>46.96816973463153</c:v>
                </c:pt>
                <c:pt idx="1422">
                  <c:v>41.186469773634578</c:v>
                </c:pt>
                <c:pt idx="1423">
                  <c:v>34.986977973964173</c:v>
                </c:pt>
                <c:pt idx="1424">
                  <c:v>33.032790341459375</c:v>
                </c:pt>
                <c:pt idx="1425">
                  <c:v>33.613150375423082</c:v>
                </c:pt>
                <c:pt idx="1426">
                  <c:v>36.997320423494976</c:v>
                </c:pt>
                <c:pt idx="1427">
                  <c:v>43.807776632408263</c:v>
                </c:pt>
                <c:pt idx="1428">
                  <c:v>49.05797125025412</c:v>
                </c:pt>
                <c:pt idx="1429">
                  <c:v>50.714819126606258</c:v>
                </c:pt>
                <c:pt idx="1430">
                  <c:v>49.292979159507929</c:v>
                </c:pt>
                <c:pt idx="1431">
                  <c:v>45.148753662989137</c:v>
                </c:pt>
                <c:pt idx="1432">
                  <c:v>37.611373347674288</c:v>
                </c:pt>
                <c:pt idx="1433">
                  <c:v>27.507156346100981</c:v>
                </c:pt>
                <c:pt idx="1434">
                  <c:v>18.980328154788001</c:v>
                </c:pt>
                <c:pt idx="1435">
                  <c:v>11.914929076576684</c:v>
                </c:pt>
                <c:pt idx="1436">
                  <c:v>10.242919399627532</c:v>
                </c:pt>
                <c:pt idx="1437">
                  <c:v>10.89656146981017</c:v>
                </c:pt>
                <c:pt idx="1438">
                  <c:v>12.500343044072732</c:v>
                </c:pt>
                <c:pt idx="1439">
                  <c:v>13.589465720292003</c:v>
                </c:pt>
                <c:pt idx="1440">
                  <c:v>13.713287091834333</c:v>
                </c:pt>
                <c:pt idx="1441">
                  <c:v>12.85833000261348</c:v>
                </c:pt>
                <c:pt idx="1442">
                  <c:v>10.786217254354083</c:v>
                </c:pt>
                <c:pt idx="1443">
                  <c:v>9.402843336918572</c:v>
                </c:pt>
                <c:pt idx="1444">
                  <c:v>9.0970803582120023</c:v>
                </c:pt>
                <c:pt idx="1445">
                  <c:v>9.402843336918572</c:v>
                </c:pt>
                <c:pt idx="1446">
                  <c:v>9.6094930635742504</c:v>
                </c:pt>
                <c:pt idx="1447">
                  <c:v>8.9962824616503294</c:v>
                </c:pt>
                <c:pt idx="1448">
                  <c:v>6.3174169154250004</c:v>
                </c:pt>
                <c:pt idx="1449">
                  <c:v>2.7518668083591309</c:v>
                </c:pt>
                <c:pt idx="1450">
                  <c:v>0.59411796413508</c:v>
                </c:pt>
                <c:pt idx="1451">
                  <c:v>4.0431468258720002E-2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0.13589465720292004</c:v>
                </c:pt>
                <c:pt idx="1480">
                  <c:v>0.54357862881168018</c:v>
                </c:pt>
                <c:pt idx="1481">
                  <c:v>1.11439234388097</c:v>
                </c:pt>
                <c:pt idx="1482">
                  <c:v>1.7523110652963303</c:v>
                </c:pt>
                <c:pt idx="1483">
                  <c:v>2.37647185654032</c:v>
                </c:pt>
                <c:pt idx="1484">
                  <c:v>3.0368525047660806</c:v>
                </c:pt>
                <c:pt idx="1485">
                  <c:v>3.7132372758442509</c:v>
                </c:pt>
                <c:pt idx="1486">
                  <c:v>4.6723615506483309</c:v>
                </c:pt>
                <c:pt idx="1487">
                  <c:v>6.0672472055741711</c:v>
                </c:pt>
                <c:pt idx="1488">
                  <c:v>8.1143710602570014</c:v>
                </c:pt>
                <c:pt idx="1489">
                  <c:v>11.007467233436524</c:v>
                </c:pt>
                <c:pt idx="1490">
                  <c:v>14.982385956621933</c:v>
                </c:pt>
                <c:pt idx="1491">
                  <c:v>20.016103754832574</c:v>
                </c:pt>
                <c:pt idx="1492">
                  <c:v>26.11900926921825</c:v>
                </c:pt>
                <c:pt idx="1493">
                  <c:v>32.648691393001535</c:v>
                </c:pt>
                <c:pt idx="1494">
                  <c:v>39.483855721406258</c:v>
                </c:pt>
                <c:pt idx="1495">
                  <c:v>46.281677096488686</c:v>
                </c:pt>
                <c:pt idx="1496">
                  <c:v>52.642052446938571</c:v>
                </c:pt>
                <c:pt idx="1497">
                  <c:v>58.639386905315391</c:v>
                </c:pt>
                <c:pt idx="1498">
                  <c:v>63.884246815543783</c:v>
                </c:pt>
                <c:pt idx="1499">
                  <c:v>68.241860616761386</c:v>
                </c:pt>
                <c:pt idx="1500">
                  <c:v>71.604411060278267</c:v>
                </c:pt>
                <c:pt idx="1501">
                  <c:v>73.891035209576984</c:v>
                </c:pt>
                <c:pt idx="1502">
                  <c:v>76.213598441772348</c:v>
                </c:pt>
                <c:pt idx="1503">
                  <c:v>77.979105889069785</c:v>
                </c:pt>
                <c:pt idx="1504">
                  <c:v>80.064415019330298</c:v>
                </c:pt>
                <c:pt idx="1505">
                  <c:v>81.873723223908002</c:v>
                </c:pt>
                <c:pt idx="1506">
                  <c:v>83.396922635738278</c:v>
                </c:pt>
                <c:pt idx="1507">
                  <c:v>84.934160751825019</c:v>
                </c:pt>
                <c:pt idx="1508">
                  <c:v>86.797377580747693</c:v>
                </c:pt>
                <c:pt idx="1509">
                  <c:v>88.996680989570976</c:v>
                </c:pt>
                <c:pt idx="1510">
                  <c:v>91.864788269173928</c:v>
                </c:pt>
                <c:pt idx="1511">
                  <c:v>96.087911283614261</c:v>
                </c:pt>
                <c:pt idx="1512">
                  <c:v>101.75365154745252</c:v>
                </c:pt>
                <c:pt idx="1513">
                  <c:v>108.97656488742176</c:v>
                </c:pt>
                <c:pt idx="1514">
                  <c:v>117.53455900218417</c:v>
                </c:pt>
                <c:pt idx="1515">
                  <c:v>126.41600486301631</c:v>
                </c:pt>
                <c:pt idx="1516">
                  <c:v>134.45260150169233</c:v>
                </c:pt>
                <c:pt idx="1517">
                  <c:v>140.34464567814541</c:v>
                </c:pt>
                <c:pt idx="1518">
                  <c:v>145.14925182288997</c:v>
                </c:pt>
                <c:pt idx="1519">
                  <c:v>148.39724643967378</c:v>
                </c:pt>
                <c:pt idx="1520">
                  <c:v>151.26872300829834</c:v>
                </c:pt>
                <c:pt idx="1521">
                  <c:v>152.92192082154372</c:v>
                </c:pt>
                <c:pt idx="1522">
                  <c:v>154.16771543726551</c:v>
                </c:pt>
                <c:pt idx="1523">
                  <c:v>153.75188901718801</c:v>
                </c:pt>
                <c:pt idx="1524">
                  <c:v>152.09419881858048</c:v>
                </c:pt>
                <c:pt idx="1525">
                  <c:v>147.58187849645628</c:v>
                </c:pt>
                <c:pt idx="1526">
                  <c:v>140.7419410086043</c:v>
                </c:pt>
                <c:pt idx="1527">
                  <c:v>132.1311613658375</c:v>
                </c:pt>
                <c:pt idx="1528">
                  <c:v>123.04755816371176</c:v>
                </c:pt>
                <c:pt idx="1529">
                  <c:v>115.00506526924801</c:v>
                </c:pt>
                <c:pt idx="1530">
                  <c:v>108.62700115143495</c:v>
                </c:pt>
                <c:pt idx="1531">
                  <c:v>104.13377346709953</c:v>
                </c:pt>
                <c:pt idx="1532">
                  <c:v>101.75365154745252</c:v>
                </c:pt>
                <c:pt idx="1533">
                  <c:v>101.07867064680001</c:v>
                </c:pt>
                <c:pt idx="1534">
                  <c:v>102.43087864078609</c:v>
                </c:pt>
                <c:pt idx="1535">
                  <c:v>105.85070699766948</c:v>
                </c:pt>
                <c:pt idx="1536">
                  <c:v>112.14790817896514</c:v>
                </c:pt>
                <c:pt idx="1537">
                  <c:v>120.82719669850368</c:v>
                </c:pt>
                <c:pt idx="1538">
                  <c:v>131.3618403725813</c:v>
                </c:pt>
                <c:pt idx="1539">
                  <c:v>143.94051938640527</c:v>
                </c:pt>
                <c:pt idx="1540">
                  <c:v>157.51454253201516</c:v>
                </c:pt>
                <c:pt idx="1541">
                  <c:v>172.57947606966533</c:v>
                </c:pt>
                <c:pt idx="1542">
                  <c:v>187.87267893852612</c:v>
                </c:pt>
                <c:pt idx="1543">
                  <c:v>202.38224133578916</c:v>
                </c:pt>
                <c:pt idx="1544">
                  <c:v>214.47658505276391</c:v>
                </c:pt>
                <c:pt idx="1545">
                  <c:v>222.40115283147301</c:v>
                </c:pt>
                <c:pt idx="1546">
                  <c:v>227.42700895530001</c:v>
                </c:pt>
                <c:pt idx="1547">
                  <c:v>230.46947694176868</c:v>
                </c:pt>
                <c:pt idx="1548">
                  <c:v>232.50901989615298</c:v>
                </c:pt>
                <c:pt idx="1549">
                  <c:v>235.07108342296425</c:v>
                </c:pt>
                <c:pt idx="1550">
                  <c:v>237.64718565403206</c:v>
                </c:pt>
                <c:pt idx="1551">
                  <c:v>241.2773138006778</c:v>
                </c:pt>
                <c:pt idx="1552">
                  <c:v>244.93495780766631</c:v>
                </c:pt>
                <c:pt idx="1553">
                  <c:v>249.14881527729736</c:v>
                </c:pt>
                <c:pt idx="1554">
                  <c:v>252.86542184216322</c:v>
                </c:pt>
                <c:pt idx="1555">
                  <c:v>257.14666509222542</c:v>
                </c:pt>
                <c:pt idx="1556">
                  <c:v>262.00602218357028</c:v>
                </c:pt>
                <c:pt idx="1557">
                  <c:v>268.00700670505381</c:v>
                </c:pt>
                <c:pt idx="1558">
                  <c:v>274.63102892144082</c:v>
                </c:pt>
                <c:pt idx="1559">
                  <c:v>283.02477019640213</c:v>
                </c:pt>
                <c:pt idx="1560">
                  <c:v>292.11735816925204</c:v>
                </c:pt>
                <c:pt idx="1561">
                  <c:v>301.35370247368849</c:v>
                </c:pt>
                <c:pt idx="1562">
                  <c:v>310.73380310971157</c:v>
                </c:pt>
                <c:pt idx="1563">
                  <c:v>320.25766007732119</c:v>
                </c:pt>
                <c:pt idx="1564">
                  <c:v>330.53427236716425</c:v>
                </c:pt>
                <c:pt idx="1565">
                  <c:v>340.97317207821254</c:v>
                </c:pt>
                <c:pt idx="1566">
                  <c:v>351.57435921046601</c:v>
                </c:pt>
                <c:pt idx="1567">
                  <c:v>362.97603325942504</c:v>
                </c:pt>
                <c:pt idx="1568">
                  <c:v>373.26359573858815</c:v>
                </c:pt>
                <c:pt idx="1569">
                  <c:v>383.0387455123892</c:v>
                </c:pt>
                <c:pt idx="1570">
                  <c:v>392.2762129131662</c:v>
                </c:pt>
                <c:pt idx="1571">
                  <c:v>400.9524129177683</c:v>
                </c:pt>
                <c:pt idx="1572">
                  <c:v>409.04544514755537</c:v>
                </c:pt>
                <c:pt idx="1573">
                  <c:v>416.53509386839812</c:v>
                </c:pt>
                <c:pt idx="1574">
                  <c:v>422.02478878085981</c:v>
                </c:pt>
                <c:pt idx="1575">
                  <c:v>426.16564498835726</c:v>
                </c:pt>
                <c:pt idx="1576">
                  <c:v>428.93744675676044</c:v>
                </c:pt>
                <c:pt idx="1577">
                  <c:v>429.63180106928712</c:v>
                </c:pt>
                <c:pt idx="1578">
                  <c:v>428.93744675676044</c:v>
                </c:pt>
                <c:pt idx="1579">
                  <c:v>426.85775310820253</c:v>
                </c:pt>
                <c:pt idx="1580">
                  <c:v>424.78311339317696</c:v>
                </c:pt>
                <c:pt idx="1581">
                  <c:v>421.33661149820625</c:v>
                </c:pt>
                <c:pt idx="1582">
                  <c:v>418.58951784929434</c:v>
                </c:pt>
                <c:pt idx="1583">
                  <c:v>414.48572382103424</c:v>
                </c:pt>
                <c:pt idx="1584">
                  <c:v>409.72351456314436</c:v>
                </c:pt>
                <c:pt idx="1585">
                  <c:v>404.31468258720002</c:v>
                </c:pt>
                <c:pt idx="1586">
                  <c:v>398.27270504928759</c:v>
                </c:pt>
                <c:pt idx="1587">
                  <c:v>391.61274375000397</c:v>
                </c:pt>
                <c:pt idx="1588">
                  <c:v>385.00893726774643</c:v>
                </c:pt>
                <c:pt idx="1589">
                  <c:v>379.1135238022718</c:v>
                </c:pt>
                <c:pt idx="1590">
                  <c:v>374.55964891554839</c:v>
                </c:pt>
                <c:pt idx="1591">
                  <c:v>370.67822796271116</c:v>
                </c:pt>
                <c:pt idx="1592">
                  <c:v>368.10184495755834</c:v>
                </c:pt>
                <c:pt idx="1593">
                  <c:v>365.53444672312952</c:v>
                </c:pt>
                <c:pt idx="1594">
                  <c:v>364.25411689493677</c:v>
                </c:pt>
                <c:pt idx="1595">
                  <c:v>362.97603325942504</c:v>
                </c:pt>
                <c:pt idx="1596">
                  <c:v>360.42660456644455</c:v>
                </c:pt>
                <c:pt idx="1597">
                  <c:v>357.88616064418841</c:v>
                </c:pt>
                <c:pt idx="1598">
                  <c:v>353.46200338479503</c:v>
                </c:pt>
                <c:pt idx="1599">
                  <c:v>348.43951654998961</c:v>
                </c:pt>
                <c:pt idx="1600">
                  <c:v>342.83217729585829</c:v>
                </c:pt>
                <c:pt idx="1601">
                  <c:v>336.65514742299831</c:v>
                </c:pt>
                <c:pt idx="1602">
                  <c:v>330.53427236716425</c:v>
                </c:pt>
                <c:pt idx="1603">
                  <c:v>325.67800379075578</c:v>
                </c:pt>
                <c:pt idx="1604">
                  <c:v>322.0593873816004</c:v>
                </c:pt>
                <c:pt idx="1605">
                  <c:v>319.05931628198636</c:v>
                </c:pt>
                <c:pt idx="1606">
                  <c:v>317.86321867933253</c:v>
                </c:pt>
                <c:pt idx="1607">
                  <c:v>316.66936726935978</c:v>
                </c:pt>
                <c:pt idx="1608">
                  <c:v>316.66936726935978</c:v>
                </c:pt>
                <c:pt idx="1609">
                  <c:v>316.66936726935978</c:v>
                </c:pt>
                <c:pt idx="1610">
                  <c:v>317.86321867933253</c:v>
                </c:pt>
                <c:pt idx="1611">
                  <c:v>318.46098670657432</c:v>
                </c:pt>
                <c:pt idx="1612">
                  <c:v>320.25766007732119</c:v>
                </c:pt>
                <c:pt idx="1613">
                  <c:v>322.66108624603396</c:v>
                </c:pt>
                <c:pt idx="1614">
                  <c:v>326.28307194421092</c:v>
                </c:pt>
                <c:pt idx="1615">
                  <c:v>330.53427236716425</c:v>
                </c:pt>
                <c:pt idx="1616">
                  <c:v>336.04053295064875</c:v>
                </c:pt>
                <c:pt idx="1617">
                  <c:v>342.83217729585829</c:v>
                </c:pt>
                <c:pt idx="1618">
                  <c:v>350.31873750176459</c:v>
                </c:pt>
                <c:pt idx="1619">
                  <c:v>358.52042930249701</c:v>
                </c:pt>
                <c:pt idx="1620">
                  <c:v>365.53444672312952</c:v>
                </c:pt>
                <c:pt idx="1621">
                  <c:v>371.96978875430915</c:v>
                </c:pt>
                <c:pt idx="1622">
                  <c:v>377.15849384751164</c:v>
                </c:pt>
                <c:pt idx="1623">
                  <c:v>381.0736076905643</c:v>
                </c:pt>
                <c:pt idx="1624">
                  <c:v>382.38313802361068</c:v>
                </c:pt>
                <c:pt idx="1625">
                  <c:v>381.7280920830022</c:v>
                </c:pt>
                <c:pt idx="1626">
                  <c:v>379.1135238022718</c:v>
                </c:pt>
                <c:pt idx="1627">
                  <c:v>372.61641147236367</c:v>
                </c:pt>
                <c:pt idx="1628">
                  <c:v>363.61479430309572</c:v>
                </c:pt>
                <c:pt idx="1629">
                  <c:v>352.20301238707202</c:v>
                </c:pt>
                <c:pt idx="1630">
                  <c:v>340.3546267686711</c:v>
                </c:pt>
                <c:pt idx="1631">
                  <c:v>329.31683593404057</c:v>
                </c:pt>
                <c:pt idx="1632">
                  <c:v>321.45825006533704</c:v>
                </c:pt>
                <c:pt idx="1633">
                  <c:v>316.0732838866287</c:v>
                </c:pt>
                <c:pt idx="1634">
                  <c:v>314.28840302745738</c:v>
                </c:pt>
                <c:pt idx="1635">
                  <c:v>313.69456583740742</c:v>
                </c:pt>
                <c:pt idx="1636">
                  <c:v>313.69456583740742</c:v>
                </c:pt>
                <c:pt idx="1637">
                  <c:v>313.10129019552767</c:v>
                </c:pt>
                <c:pt idx="1638">
                  <c:v>311.32483255891015</c:v>
                </c:pt>
                <c:pt idx="1639">
                  <c:v>308.96408405113721</c:v>
                </c:pt>
                <c:pt idx="1640">
                  <c:v>306.02578325025178</c:v>
                </c:pt>
                <c:pt idx="1641">
                  <c:v>303.68525047660802</c:v>
                </c:pt>
                <c:pt idx="1642">
                  <c:v>302.51835337880772</c:v>
                </c:pt>
                <c:pt idx="1643">
                  <c:v>303.10152115362285</c:v>
                </c:pt>
                <c:pt idx="1644">
                  <c:v>306.02578325025178</c:v>
                </c:pt>
                <c:pt idx="1645">
                  <c:v>310.14333520868308</c:v>
                </c:pt>
                <c:pt idx="1646">
                  <c:v>316.0732838866287</c:v>
                </c:pt>
                <c:pt idx="1647">
                  <c:v>322.66108624603396</c:v>
                </c:pt>
                <c:pt idx="1648">
                  <c:v>330.53427236716425</c:v>
                </c:pt>
                <c:pt idx="1649">
                  <c:v>339.11922079409919</c:v>
                </c:pt>
                <c:pt idx="1650">
                  <c:v>347.814232662405</c:v>
                </c:pt>
                <c:pt idx="1651">
                  <c:v>356.61930797208186</c:v>
                </c:pt>
                <c:pt idx="1652">
                  <c:v>364.25411689493677</c:v>
                </c:pt>
                <c:pt idx="1653">
                  <c:v>371.32372758442506</c:v>
                </c:pt>
                <c:pt idx="1654">
                  <c:v>377.80960895092818</c:v>
                </c:pt>
                <c:pt idx="1655">
                  <c:v>383.0387455123892</c:v>
                </c:pt>
                <c:pt idx="1656">
                  <c:v>388.30382115674695</c:v>
                </c:pt>
                <c:pt idx="1657">
                  <c:v>393.60483588400137</c:v>
                </c:pt>
                <c:pt idx="1658">
                  <c:v>398.94178969415236</c:v>
                </c:pt>
                <c:pt idx="1659">
                  <c:v>404.31468258720002</c:v>
                </c:pt>
                <c:pt idx="1660">
                  <c:v>409.72351456314436</c:v>
                </c:pt>
                <c:pt idx="1661">
                  <c:v>415.16828562198526</c:v>
                </c:pt>
                <c:pt idx="1662">
                  <c:v>419.96194157740979</c:v>
                </c:pt>
                <c:pt idx="1663">
                  <c:v>425.47409841668195</c:v>
                </c:pt>
                <c:pt idx="1664">
                  <c:v>430.32671692998372</c:v>
                </c:pt>
                <c:pt idx="1665">
                  <c:v>434.50800460573981</c:v>
                </c:pt>
                <c:pt idx="1666">
                  <c:v>438.70950801562515</c:v>
                </c:pt>
                <c:pt idx="1667">
                  <c:v>441.5217412522872</c:v>
                </c:pt>
                <c:pt idx="1668">
                  <c:v>444.34295925967342</c:v>
                </c:pt>
                <c:pt idx="1669">
                  <c:v>446.46476902100085</c:v>
                </c:pt>
                <c:pt idx="1670">
                  <c:v>448.59163271586056</c:v>
                </c:pt>
                <c:pt idx="1671">
                  <c:v>450.01234958661837</c:v>
                </c:pt>
                <c:pt idx="1672">
                  <c:v>450.72355034425266</c:v>
                </c:pt>
                <c:pt idx="1673">
                  <c:v>451.4353126500572</c:v>
                </c:pt>
                <c:pt idx="1674">
                  <c:v>452.14763650403205</c:v>
                </c:pt>
                <c:pt idx="1675">
                  <c:v>452.14763650403205</c:v>
                </c:pt>
                <c:pt idx="1676">
                  <c:v>452.14763650403205</c:v>
                </c:pt>
                <c:pt idx="1677">
                  <c:v>451.4353126500572</c:v>
                </c:pt>
                <c:pt idx="1678">
                  <c:v>450.01234958661837</c:v>
                </c:pt>
                <c:pt idx="1679">
                  <c:v>447.88211660273709</c:v>
                </c:pt>
                <c:pt idx="1680">
                  <c:v>445.75693755238808</c:v>
                </c:pt>
                <c:pt idx="1681">
                  <c:v>443.63681243557147</c:v>
                </c:pt>
                <c:pt idx="1682">
                  <c:v>442.93122715963955</c:v>
                </c:pt>
                <c:pt idx="1683">
                  <c:v>442.93122715963955</c:v>
                </c:pt>
                <c:pt idx="1684">
                  <c:v>444.34295925967342</c:v>
                </c:pt>
                <c:pt idx="1685">
                  <c:v>447.17316203778381</c:v>
                </c:pt>
                <c:pt idx="1686">
                  <c:v>450.01234958661837</c:v>
                </c:pt>
                <c:pt idx="1687">
                  <c:v>452.8605219061771</c:v>
                </c:pt>
                <c:pt idx="1688">
                  <c:v>455.71767899645994</c:v>
                </c:pt>
                <c:pt idx="1689">
                  <c:v>457.14962683062294</c:v>
                </c:pt>
                <c:pt idx="1690">
                  <c:v>458.583820857467</c:v>
                </c:pt>
                <c:pt idx="1691">
                  <c:v>459.30176019314439</c:v>
                </c:pt>
                <c:pt idx="1692">
                  <c:v>460.02026107699203</c:v>
                </c:pt>
                <c:pt idx="1693">
                  <c:v>460.73932350900998</c:v>
                </c:pt>
                <c:pt idx="1694">
                  <c:v>461.45894748919818</c:v>
                </c:pt>
                <c:pt idx="1695">
                  <c:v>462.17913301755664</c:v>
                </c:pt>
                <c:pt idx="1696">
                  <c:v>462.89988009408535</c:v>
                </c:pt>
                <c:pt idx="1697">
                  <c:v>463.62118871878431</c:v>
                </c:pt>
                <c:pt idx="1698">
                  <c:v>464.34305889165358</c:v>
                </c:pt>
                <c:pt idx="1699">
                  <c:v>464.34305889165358</c:v>
                </c:pt>
                <c:pt idx="1700">
                  <c:v>463.62118871878431</c:v>
                </c:pt>
                <c:pt idx="1701">
                  <c:v>462.17913301755664</c:v>
                </c:pt>
                <c:pt idx="1702">
                  <c:v>460.73932350900998</c:v>
                </c:pt>
                <c:pt idx="1703">
                  <c:v>459.30176019314439</c:v>
                </c:pt>
                <c:pt idx="1704">
                  <c:v>457.14962683062294</c:v>
                </c:pt>
                <c:pt idx="1705">
                  <c:v>455.71767899645994</c:v>
                </c:pt>
                <c:pt idx="1706">
                  <c:v>454.28797735497801</c:v>
                </c:pt>
                <c:pt idx="1707">
                  <c:v>452.8605219061771</c:v>
                </c:pt>
                <c:pt idx="1708">
                  <c:v>452.14763650403205</c:v>
                </c:pt>
                <c:pt idx="1709">
                  <c:v>451.4353126500572</c:v>
                </c:pt>
                <c:pt idx="1710">
                  <c:v>450.72355034425266</c:v>
                </c:pt>
                <c:pt idx="1711">
                  <c:v>451.4353126500572</c:v>
                </c:pt>
                <c:pt idx="1712">
                  <c:v>452.14763650403205</c:v>
                </c:pt>
                <c:pt idx="1713">
                  <c:v>453.5739688564924</c:v>
                </c:pt>
                <c:pt idx="1714">
                  <c:v>455.71767899645994</c:v>
                </c:pt>
                <c:pt idx="1715">
                  <c:v>457.86644306995981</c:v>
                </c:pt>
                <c:pt idx="1716">
                  <c:v>460.73932350900998</c:v>
                </c:pt>
                <c:pt idx="1717">
                  <c:v>463.62118871878431</c:v>
                </c:pt>
                <c:pt idx="1718">
                  <c:v>467.23615506483304</c:v>
                </c:pt>
                <c:pt idx="1719">
                  <c:v>470.86516011513822</c:v>
                </c:pt>
                <c:pt idx="1720">
                  <c:v>475.23849726512316</c:v>
                </c:pt>
                <c:pt idx="1721">
                  <c:v>478.89838746479268</c:v>
                </c:pt>
                <c:pt idx="1722">
                  <c:v>481.83640749159298</c:v>
                </c:pt>
                <c:pt idx="1723">
                  <c:v>483.30878679401474</c:v>
                </c:pt>
                <c:pt idx="1724">
                  <c:v>484.04581876748114</c:v>
                </c:pt>
                <c:pt idx="1725">
                  <c:v>483.30878679401474</c:v>
                </c:pt>
                <c:pt idx="1726">
                  <c:v>479.63205014923733</c:v>
                </c:pt>
                <c:pt idx="1727">
                  <c:v>473.04930172336475</c:v>
                </c:pt>
                <c:pt idx="1728">
                  <c:v>462.89988009408535</c:v>
                </c:pt>
                <c:pt idx="1729">
                  <c:v>449.30171037715434</c:v>
                </c:pt>
                <c:pt idx="1730">
                  <c:v>432.41483380109548</c:v>
                </c:pt>
                <c:pt idx="1731">
                  <c:v>415.16828562198526</c:v>
                </c:pt>
                <c:pt idx="1732">
                  <c:v>397.60418195259308</c:v>
                </c:pt>
                <c:pt idx="1733">
                  <c:v>381.0736076905643</c:v>
                </c:pt>
                <c:pt idx="1734">
                  <c:v>365.53444672312952</c:v>
                </c:pt>
                <c:pt idx="1735">
                  <c:v>350.94626758203015</c:v>
                </c:pt>
                <c:pt idx="1736">
                  <c:v>336.65514742299831</c:v>
                </c:pt>
                <c:pt idx="1737">
                  <c:v>322.0593873816004</c:v>
                </c:pt>
                <c:pt idx="1738">
                  <c:v>308.37530079461953</c:v>
                </c:pt>
                <c:pt idx="1739">
                  <c:v>294.98827318970626</c:v>
                </c:pt>
                <c:pt idx="1740">
                  <c:v>283.02477019640213</c:v>
                </c:pt>
                <c:pt idx="1741">
                  <c:v>272.96744246704554</c:v>
                </c:pt>
                <c:pt idx="1742">
                  <c:v>265.27086324546195</c:v>
                </c:pt>
                <c:pt idx="1743">
                  <c:v>258.22259138644358</c:v>
                </c:pt>
                <c:pt idx="1744">
                  <c:v>252.33279340267154</c:v>
                </c:pt>
                <c:pt idx="1745">
                  <c:v>247.03739415711976</c:v>
                </c:pt>
                <c:pt idx="1746">
                  <c:v>241.79814972859396</c:v>
                </c:pt>
                <c:pt idx="1747">
                  <c:v>236.61506011709412</c:v>
                </c:pt>
                <c:pt idx="1748">
                  <c:v>232.50901989615298</c:v>
                </c:pt>
                <c:pt idx="1749">
                  <c:v>228.43891875810857</c:v>
                </c:pt>
                <c:pt idx="1750">
                  <c:v>225.4099279277261</c:v>
                </c:pt>
                <c:pt idx="1751">
                  <c:v>222.9012114770895</c:v>
                </c:pt>
                <c:pt idx="1752">
                  <c:v>220.40653373070947</c:v>
                </c:pt>
                <c:pt idx="1753">
                  <c:v>217.92589468858591</c:v>
                </c:pt>
                <c:pt idx="1754">
                  <c:v>215.45929435071886</c:v>
                </c:pt>
                <c:pt idx="1755">
                  <c:v>213.00673271710835</c:v>
                </c:pt>
                <c:pt idx="1756">
                  <c:v>210.56820978775428</c:v>
                </c:pt>
                <c:pt idx="1757">
                  <c:v>208.14372556265675</c:v>
                </c:pt>
                <c:pt idx="1758">
                  <c:v>205.25287558215828</c:v>
                </c:pt>
                <c:pt idx="1759">
                  <c:v>202.85927650642503</c:v>
                </c:pt>
                <c:pt idx="1760">
                  <c:v>200.00548870516371</c:v>
                </c:pt>
                <c:pt idx="1761">
                  <c:v>197.17191663803172</c:v>
                </c:pt>
                <c:pt idx="1762">
                  <c:v>194.35856030502916</c:v>
                </c:pt>
                <c:pt idx="1763">
                  <c:v>191.56541970615589</c:v>
                </c:pt>
                <c:pt idx="1764">
                  <c:v>188.79249484141198</c:v>
                </c:pt>
                <c:pt idx="1765">
                  <c:v>185.58296627429098</c:v>
                </c:pt>
                <c:pt idx="1766">
                  <c:v>181.4968610133941</c:v>
                </c:pt>
                <c:pt idx="1767">
                  <c:v>175.67501035822352</c:v>
                </c:pt>
                <c:pt idx="1768">
                  <c:v>168.20501582333995</c:v>
                </c:pt>
                <c:pt idx="1769">
                  <c:v>158.3568647874051</c:v>
                </c:pt>
                <c:pt idx="1770">
                  <c:v>146.7687567459198</c:v>
                </c:pt>
                <c:pt idx="1771">
                  <c:v>134.06429094195752</c:v>
                </c:pt>
                <c:pt idx="1772">
                  <c:v>121.93485046434157</c:v>
                </c:pt>
                <c:pt idx="1773">
                  <c:v>110.3804353130718</c:v>
                </c:pt>
                <c:pt idx="1774">
                  <c:v>100.07041090709818</c:v>
                </c:pt>
                <c:pt idx="1775">
                  <c:v>91.223500258737019</c:v>
                </c:pt>
                <c:pt idx="1776">
                  <c:v>83.703247162615099</c:v>
                </c:pt>
                <c:pt idx="1777">
                  <c:v>76.506445812562944</c:v>
                </c:pt>
                <c:pt idx="1778">
                  <c:v>69.353725993876182</c:v>
                </c:pt>
                <c:pt idx="1779">
                  <c:v>61.496263221513111</c:v>
                </c:pt>
                <c:pt idx="1780">
                  <c:v>53.129476258724253</c:v>
                </c:pt>
                <c:pt idx="1781">
                  <c:v>44.699515126781122</c:v>
                </c:pt>
                <c:pt idx="1782">
                  <c:v>37.201443183384484</c:v>
                </c:pt>
                <c:pt idx="1783">
                  <c:v>30.94804275936913</c:v>
                </c:pt>
                <c:pt idx="1784">
                  <c:v>26.11900926921825</c:v>
                </c:pt>
                <c:pt idx="1785">
                  <c:v>22.486915703976575</c:v>
                </c:pt>
                <c:pt idx="1786">
                  <c:v>19.420862694356973</c:v>
                </c:pt>
                <c:pt idx="1787">
                  <c:v>16.716165932299678</c:v>
                </c:pt>
                <c:pt idx="1788">
                  <c:v>14.214188059706251</c:v>
                </c:pt>
                <c:pt idx="1789">
                  <c:v>11.799530927588249</c:v>
                </c:pt>
                <c:pt idx="1790">
                  <c:v>9.300360795846121</c:v>
                </c:pt>
                <c:pt idx="1791">
                  <c:v>6.745597395248252</c:v>
                </c:pt>
                <c:pt idx="1792">
                  <c:v>4.2478311339317711</c:v>
                </c:pt>
                <c:pt idx="1793">
                  <c:v>2.12517905034897</c:v>
                </c:pt>
                <c:pt idx="1794">
                  <c:v>0.75921312619152015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22D-4E03-BEEA-1ACC572D7759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199.88856000000001</c:v>
                </c:pt>
                <c:pt idx="1">
                  <c:v>199.88856000000001</c:v>
                </c:pt>
                <c:pt idx="2">
                  <c:v>199.88856000000001</c:v>
                </c:pt>
                <c:pt idx="3">
                  <c:v>199.88856000000001</c:v>
                </c:pt>
                <c:pt idx="4">
                  <c:v>199.88856000000001</c:v>
                </c:pt>
                <c:pt idx="5">
                  <c:v>199.88856000000001</c:v>
                </c:pt>
                <c:pt idx="6">
                  <c:v>199.88856000000001</c:v>
                </c:pt>
                <c:pt idx="7">
                  <c:v>199.88856000000001</c:v>
                </c:pt>
                <c:pt idx="8">
                  <c:v>199.88856000000001</c:v>
                </c:pt>
                <c:pt idx="9">
                  <c:v>199.88856000000001</c:v>
                </c:pt>
                <c:pt idx="10">
                  <c:v>199.88856000000001</c:v>
                </c:pt>
                <c:pt idx="11">
                  <c:v>247.05522666666667</c:v>
                </c:pt>
                <c:pt idx="12">
                  <c:v>600.80634976300712</c:v>
                </c:pt>
                <c:pt idx="13">
                  <c:v>1426.303037043936</c:v>
                </c:pt>
                <c:pt idx="14">
                  <c:v>2134.5406305655729</c:v>
                </c:pt>
                <c:pt idx="15">
                  <c:v>2018.5570934750258</c:v>
                </c:pt>
                <c:pt idx="16">
                  <c:v>1855.5402574082491</c:v>
                </c:pt>
                <c:pt idx="17">
                  <c:v>2236.0744153120645</c:v>
                </c:pt>
                <c:pt idx="18">
                  <c:v>2359.1932642280199</c:v>
                </c:pt>
                <c:pt idx="19">
                  <c:v>1586.7022214881215</c:v>
                </c:pt>
                <c:pt idx="20">
                  <c:v>716.37210018795656</c:v>
                </c:pt>
                <c:pt idx="21">
                  <c:v>410.72542920261679</c:v>
                </c:pt>
                <c:pt idx="22">
                  <c:v>387.45880903730978</c:v>
                </c:pt>
                <c:pt idx="23">
                  <c:v>411.84375238368955</c:v>
                </c:pt>
                <c:pt idx="24">
                  <c:v>695.33145696956024</c:v>
                </c:pt>
                <c:pt idx="25">
                  <c:v>886.85724614510502</c:v>
                </c:pt>
                <c:pt idx="26">
                  <c:v>1006.7104116769141</c:v>
                </c:pt>
                <c:pt idx="27">
                  <c:v>1340.9539180596689</c:v>
                </c:pt>
                <c:pt idx="28">
                  <c:v>1416.6666000143409</c:v>
                </c:pt>
                <c:pt idx="29">
                  <c:v>1351.2302495754252</c:v>
                </c:pt>
                <c:pt idx="30">
                  <c:v>1049.6132482598719</c:v>
                </c:pt>
                <c:pt idx="31">
                  <c:v>722.27004579327297</c:v>
                </c:pt>
                <c:pt idx="32">
                  <c:v>582.69727911360496</c:v>
                </c:pt>
                <c:pt idx="33">
                  <c:v>513.41628912700583</c:v>
                </c:pt>
                <c:pt idx="34">
                  <c:v>396.739240046188</c:v>
                </c:pt>
                <c:pt idx="35">
                  <c:v>208.32218154120261</c:v>
                </c:pt>
                <c:pt idx="36">
                  <c:v>-169.75829163266198</c:v>
                </c:pt>
                <c:pt idx="37">
                  <c:v>-763.00151516566655</c:v>
                </c:pt>
                <c:pt idx="38">
                  <c:v>-1099.6619248732195</c:v>
                </c:pt>
                <c:pt idx="39">
                  <c:v>-1011.5901344123689</c:v>
                </c:pt>
                <c:pt idx="40">
                  <c:v>-874.91495629124415</c:v>
                </c:pt>
                <c:pt idx="41">
                  <c:v>-1091.4852271391392</c:v>
                </c:pt>
                <c:pt idx="42">
                  <c:v>-1474.4983394405658</c:v>
                </c:pt>
                <c:pt idx="43">
                  <c:v>-1386.0890585293914</c:v>
                </c:pt>
                <c:pt idx="44">
                  <c:v>-776.77376998845375</c:v>
                </c:pt>
                <c:pt idx="45">
                  <c:v>-212.34694718743663</c:v>
                </c:pt>
                <c:pt idx="46">
                  <c:v>-118.59341233989625</c:v>
                </c:pt>
                <c:pt idx="47">
                  <c:v>-261.10167207959842</c:v>
                </c:pt>
                <c:pt idx="48">
                  <c:v>-191.52221924050517</c:v>
                </c:pt>
                <c:pt idx="49">
                  <c:v>67.284606113259443</c:v>
                </c:pt>
                <c:pt idx="50">
                  <c:v>114.45127277992509</c:v>
                </c:pt>
                <c:pt idx="51">
                  <c:v>-286.86072379860445</c:v>
                </c:pt>
                <c:pt idx="52">
                  <c:v>-807.27397290896374</c:v>
                </c:pt>
                <c:pt idx="53">
                  <c:v>-644.29307592508394</c:v>
                </c:pt>
                <c:pt idx="54">
                  <c:v>-55.41729328627823</c:v>
                </c:pt>
                <c:pt idx="55">
                  <c:v>180.34837349253877</c:v>
                </c:pt>
                <c:pt idx="56">
                  <c:v>203.93170682587203</c:v>
                </c:pt>
                <c:pt idx="57">
                  <c:v>274.68170682587214</c:v>
                </c:pt>
                <c:pt idx="58">
                  <c:v>345.63639113393168</c:v>
                </c:pt>
                <c:pt idx="59">
                  <c:v>770.34612937552356</c:v>
                </c:pt>
                <c:pt idx="60">
                  <c:v>842.70580720557439</c:v>
                </c:pt>
                <c:pt idx="61">
                  <c:v>489.46120055880851</c:v>
                </c:pt>
                <c:pt idx="62">
                  <c:v>419.2368096461712</c:v>
                </c:pt>
                <c:pt idx="63">
                  <c:v>490.25719509015204</c:v>
                </c:pt>
                <c:pt idx="64">
                  <c:v>585.43200835662003</c:v>
                </c:pt>
                <c:pt idx="65">
                  <c:v>444.61793944659229</c:v>
                </c:pt>
                <c:pt idx="66">
                  <c:v>350.58699980294347</c:v>
                </c:pt>
                <c:pt idx="67">
                  <c:v>728.22778075949441</c:v>
                </c:pt>
                <c:pt idx="68">
                  <c:v>1343.4589792741224</c:v>
                </c:pt>
                <c:pt idx="69">
                  <c:v>1677.1676110247035</c:v>
                </c:pt>
                <c:pt idx="70">
                  <c:v>1776.1059201282546</c:v>
                </c:pt>
                <c:pt idx="71">
                  <c:v>1663.4057551892183</c:v>
                </c:pt>
                <c:pt idx="72">
                  <c:v>1314.5614400046088</c:v>
                </c:pt>
                <c:pt idx="73">
                  <c:v>917.03090880460991</c:v>
                </c:pt>
                <c:pt idx="74">
                  <c:v>706.93978074517497</c:v>
                </c:pt>
                <c:pt idx="75">
                  <c:v>685.17333651671754</c:v>
                </c:pt>
                <c:pt idx="76">
                  <c:v>734.41211593164417</c:v>
                </c:pt>
                <c:pt idx="77">
                  <c:v>689.58963210172726</c:v>
                </c:pt>
                <c:pt idx="78">
                  <c:v>479.08717000757673</c:v>
                </c:pt>
                <c:pt idx="79">
                  <c:v>172.94633663240896</c:v>
                </c:pt>
                <c:pt idx="80">
                  <c:v>6.7609650149396714</c:v>
                </c:pt>
                <c:pt idx="81">
                  <c:v>-159.41036789827305</c:v>
                </c:pt>
                <c:pt idx="82">
                  <c:v>-114.79762230994817</c:v>
                </c:pt>
                <c:pt idx="83">
                  <c:v>96.826532254298371</c:v>
                </c:pt>
                <c:pt idx="84">
                  <c:v>-21.71092591459243</c:v>
                </c:pt>
                <c:pt idx="85">
                  <c:v>-94.091661801028437</c:v>
                </c:pt>
                <c:pt idx="86">
                  <c:v>-71.707795359368504</c:v>
                </c:pt>
                <c:pt idx="87">
                  <c:v>-25.914956291242227</c:v>
                </c:pt>
                <c:pt idx="88">
                  <c:v>-404.02097990685536</c:v>
                </c:pt>
                <c:pt idx="89">
                  <c:v>-1398.7895883230865</c:v>
                </c:pt>
                <c:pt idx="90">
                  <c:v>-2113.9356282093459</c:v>
                </c:pt>
                <c:pt idx="91">
                  <c:v>-2215.6053076130415</c:v>
                </c:pt>
                <c:pt idx="92">
                  <c:v>-1631.497068939743</c:v>
                </c:pt>
                <c:pt idx="93">
                  <c:v>-973.61657801410524</c:v>
                </c:pt>
                <c:pt idx="94">
                  <c:v>-998.8182931741278</c:v>
                </c:pt>
                <c:pt idx="95">
                  <c:v>-1259.9530164677051</c:v>
                </c:pt>
                <c:pt idx="96">
                  <c:v>-1096.250249310956</c:v>
                </c:pt>
                <c:pt idx="97">
                  <c:v>-648.74755678567146</c:v>
                </c:pt>
                <c:pt idx="98">
                  <c:v>-648.97554534279709</c:v>
                </c:pt>
                <c:pt idx="99">
                  <c:v>-318.94477333333339</c:v>
                </c:pt>
                <c:pt idx="100">
                  <c:v>199.88856000000001</c:v>
                </c:pt>
                <c:pt idx="101">
                  <c:v>199.88856000000001</c:v>
                </c:pt>
                <c:pt idx="102">
                  <c:v>199.88856000000001</c:v>
                </c:pt>
                <c:pt idx="103">
                  <c:v>199.88856000000001</c:v>
                </c:pt>
                <c:pt idx="104">
                  <c:v>199.88856000000001</c:v>
                </c:pt>
                <c:pt idx="105">
                  <c:v>199.88856000000001</c:v>
                </c:pt>
                <c:pt idx="106">
                  <c:v>199.88856000000001</c:v>
                </c:pt>
                <c:pt idx="107">
                  <c:v>199.88856000000001</c:v>
                </c:pt>
                <c:pt idx="108">
                  <c:v>199.88856000000001</c:v>
                </c:pt>
                <c:pt idx="109">
                  <c:v>199.88856000000001</c:v>
                </c:pt>
                <c:pt idx="110">
                  <c:v>199.88856000000001</c:v>
                </c:pt>
                <c:pt idx="111">
                  <c:v>199.88856000000001</c:v>
                </c:pt>
                <c:pt idx="112">
                  <c:v>199.88856000000001</c:v>
                </c:pt>
                <c:pt idx="113">
                  <c:v>199.88856000000001</c:v>
                </c:pt>
                <c:pt idx="114">
                  <c:v>199.88856000000001</c:v>
                </c:pt>
                <c:pt idx="115">
                  <c:v>199.88856000000001</c:v>
                </c:pt>
                <c:pt idx="116">
                  <c:v>199.88856000000001</c:v>
                </c:pt>
                <c:pt idx="117">
                  <c:v>199.88856000000001</c:v>
                </c:pt>
                <c:pt idx="118">
                  <c:v>199.88856000000001</c:v>
                </c:pt>
                <c:pt idx="119">
                  <c:v>199.88856000000001</c:v>
                </c:pt>
                <c:pt idx="120">
                  <c:v>199.88856000000001</c:v>
                </c:pt>
                <c:pt idx="121">
                  <c:v>199.88856000000001</c:v>
                </c:pt>
                <c:pt idx="122">
                  <c:v>199.88856000000001</c:v>
                </c:pt>
                <c:pt idx="123">
                  <c:v>199.88856000000001</c:v>
                </c:pt>
                <c:pt idx="124">
                  <c:v>199.88856000000001</c:v>
                </c:pt>
                <c:pt idx="125">
                  <c:v>199.88856000000001</c:v>
                </c:pt>
                <c:pt idx="126">
                  <c:v>199.88856000000001</c:v>
                </c:pt>
                <c:pt idx="127">
                  <c:v>199.88856000000001</c:v>
                </c:pt>
                <c:pt idx="128">
                  <c:v>199.88856000000001</c:v>
                </c:pt>
                <c:pt idx="129">
                  <c:v>199.88856000000001</c:v>
                </c:pt>
                <c:pt idx="130">
                  <c:v>199.88856000000001</c:v>
                </c:pt>
                <c:pt idx="131">
                  <c:v>199.88856000000001</c:v>
                </c:pt>
                <c:pt idx="132">
                  <c:v>199.88856000000001</c:v>
                </c:pt>
                <c:pt idx="133">
                  <c:v>199.88856000000001</c:v>
                </c:pt>
                <c:pt idx="134">
                  <c:v>199.88856000000001</c:v>
                </c:pt>
                <c:pt idx="135">
                  <c:v>199.88856000000001</c:v>
                </c:pt>
                <c:pt idx="136">
                  <c:v>199.88856000000001</c:v>
                </c:pt>
                <c:pt idx="137">
                  <c:v>247.05522666666667</c:v>
                </c:pt>
                <c:pt idx="138">
                  <c:v>647.97301642967386</c:v>
                </c:pt>
                <c:pt idx="139">
                  <c:v>1591.4065861113986</c:v>
                </c:pt>
                <c:pt idx="140">
                  <c:v>2512.0999870374353</c:v>
                </c:pt>
                <c:pt idx="141">
                  <c:v>2632.8154097846773</c:v>
                </c:pt>
                <c:pt idx="142">
                  <c:v>1905.4402597936564</c:v>
                </c:pt>
                <c:pt idx="143">
                  <c:v>1035.3347577615953</c:v>
                </c:pt>
                <c:pt idx="144">
                  <c:v>659.09082787856698</c:v>
                </c:pt>
                <c:pt idx="145">
                  <c:v>895.95263668573148</c:v>
                </c:pt>
                <c:pt idx="146">
                  <c:v>1299.3176533747308</c:v>
                </c:pt>
                <c:pt idx="147">
                  <c:v>1373.5863142095802</c:v>
                </c:pt>
                <c:pt idx="148">
                  <c:v>1117.5987414446065</c:v>
                </c:pt>
                <c:pt idx="149">
                  <c:v>719.07848159452465</c:v>
                </c:pt>
                <c:pt idx="150">
                  <c:v>271.98908852255101</c:v>
                </c:pt>
                <c:pt idx="151">
                  <c:v>-389.00911784437039</c:v>
                </c:pt>
                <c:pt idx="152">
                  <c:v>-1383.0053167524079</c:v>
                </c:pt>
                <c:pt idx="153">
                  <c:v>-2120.5206228278998</c:v>
                </c:pt>
                <c:pt idx="154">
                  <c:v>-1984.9581524061441</c:v>
                </c:pt>
                <c:pt idx="155">
                  <c:v>-1045.0614938748022</c:v>
                </c:pt>
                <c:pt idx="156">
                  <c:v>38.848373492538443</c:v>
                </c:pt>
                <c:pt idx="157">
                  <c:v>699.5961293755239</c:v>
                </c:pt>
                <c:pt idx="158">
                  <c:v>1290.3039629198029</c:v>
                </c:pt>
                <c:pt idx="159">
                  <c:v>1623.1949805344864</c:v>
                </c:pt>
                <c:pt idx="160">
                  <c:v>1673.3987804800036</c:v>
                </c:pt>
                <c:pt idx="161">
                  <c:v>1488.7626258053779</c:v>
                </c:pt>
                <c:pt idx="162">
                  <c:v>1208.6458948855791</c:v>
                </c:pt>
                <c:pt idx="163">
                  <c:v>1164.6101400421962</c:v>
                </c:pt>
                <c:pt idx="164">
                  <c:v>1049.7395914251049</c:v>
                </c:pt>
                <c:pt idx="165">
                  <c:v>840.21197695452577</c:v>
                </c:pt>
                <c:pt idx="166">
                  <c:v>724.06980250588072</c:v>
                </c:pt>
                <c:pt idx="167">
                  <c:v>961.91993609270287</c:v>
                </c:pt>
                <c:pt idx="168">
                  <c:v>1178.0109255772809</c:v>
                </c:pt>
                <c:pt idx="169">
                  <c:v>899.07653432996256</c:v>
                </c:pt>
                <c:pt idx="170">
                  <c:v>287.59900455943767</c:v>
                </c:pt>
                <c:pt idx="171">
                  <c:v>-444.75455073502241</c:v>
                </c:pt>
                <c:pt idx="172">
                  <c:v>-1274.8531252712316</c:v>
                </c:pt>
                <c:pt idx="173">
                  <c:v>-1659.7957170856737</c:v>
                </c:pt>
                <c:pt idx="174">
                  <c:v>-1123.7411104139674</c:v>
                </c:pt>
                <c:pt idx="175">
                  <c:v>-253.80603825158047</c:v>
                </c:pt>
                <c:pt idx="176">
                  <c:v>359.07760813727464</c:v>
                </c:pt>
                <c:pt idx="177">
                  <c:v>855.47316640460531</c:v>
                </c:pt>
                <c:pt idx="178">
                  <c:v>999.83790439518702</c:v>
                </c:pt>
                <c:pt idx="179">
                  <c:v>648.32848159452453</c:v>
                </c:pt>
                <c:pt idx="180">
                  <c:v>295.23886224275026</c:v>
                </c:pt>
                <c:pt idx="181">
                  <c:v>129.98959142510444</c:v>
                </c:pt>
                <c:pt idx="182">
                  <c:v>-59.171518405475496</c:v>
                </c:pt>
                <c:pt idx="183">
                  <c:v>-508.70785762935623</c:v>
                </c:pt>
                <c:pt idx="184">
                  <c:v>-889.40149521352578</c:v>
                </c:pt>
                <c:pt idx="185">
                  <c:v>-987.22344655459972</c:v>
                </c:pt>
                <c:pt idx="186">
                  <c:v>-896.14596951243425</c:v>
                </c:pt>
                <c:pt idx="187">
                  <c:v>-709.8319089050708</c:v>
                </c:pt>
                <c:pt idx="188">
                  <c:v>-546.56799164338008</c:v>
                </c:pt>
                <c:pt idx="189">
                  <c:v>-406.35730624229774</c:v>
                </c:pt>
                <c:pt idx="190">
                  <c:v>-265.87483152680841</c:v>
                </c:pt>
                <c:pt idx="191">
                  <c:v>-172.17492452952823</c:v>
                </c:pt>
                <c:pt idx="192">
                  <c:v>-78.439078449351484</c:v>
                </c:pt>
                <c:pt idx="193">
                  <c:v>39.192321746822692</c:v>
                </c:pt>
                <c:pt idx="194">
                  <c:v>86.150934816408267</c:v>
                </c:pt>
                <c:pt idx="195">
                  <c:v>156.76504015920551</c:v>
                </c:pt>
                <c:pt idx="196">
                  <c:v>203.93170682587203</c:v>
                </c:pt>
                <c:pt idx="197">
                  <c:v>203.93170682587203</c:v>
                </c:pt>
                <c:pt idx="198">
                  <c:v>321.84837349253866</c:v>
                </c:pt>
                <c:pt idx="199">
                  <c:v>440.10898841348961</c:v>
                </c:pt>
                <c:pt idx="200">
                  <c:v>558.38364203869696</c:v>
                </c:pt>
                <c:pt idx="201">
                  <c:v>677.05839873521472</c:v>
                </c:pt>
                <c:pt idx="202">
                  <c:v>795.78931024875828</c:v>
                </c:pt>
                <c:pt idx="203">
                  <c:v>1150.8659678009976</c:v>
                </c:pt>
                <c:pt idx="204">
                  <c:v>1318.4411711398595</c:v>
                </c:pt>
                <c:pt idx="205">
                  <c:v>1344.5076704820831</c:v>
                </c:pt>
                <c:pt idx="206">
                  <c:v>1560.0427272781035</c:v>
                </c:pt>
                <c:pt idx="207">
                  <c:v>1588.0389869074256</c:v>
                </c:pt>
                <c:pt idx="208">
                  <c:v>1427.2388622427504</c:v>
                </c:pt>
                <c:pt idx="209">
                  <c:v>1549.3064929839791</c:v>
                </c:pt>
                <c:pt idx="210">
                  <c:v>1531.7609255772809</c:v>
                </c:pt>
                <c:pt idx="211">
                  <c:v>1182.7057490547395</c:v>
                </c:pt>
                <c:pt idx="212">
                  <c:v>950.53342901741621</c:v>
                </c:pt>
                <c:pt idx="213">
                  <c:v>811.94252931344795</c:v>
                </c:pt>
                <c:pt idx="214">
                  <c:v>861.64486674292436</c:v>
                </c:pt>
                <c:pt idx="215">
                  <c:v>1053.8787681611668</c:v>
                </c:pt>
                <c:pt idx="216">
                  <c:v>1200.0786455721584</c:v>
                </c:pt>
                <c:pt idx="217">
                  <c:v>1205.5090971526577</c:v>
                </c:pt>
                <c:pt idx="218">
                  <c:v>1092.7190845063797</c:v>
                </c:pt>
                <c:pt idx="219">
                  <c:v>932.11016699367735</c:v>
                </c:pt>
                <c:pt idx="220">
                  <c:v>770.47698561842242</c:v>
                </c:pt>
                <c:pt idx="221">
                  <c:v>584.45099922240411</c:v>
                </c:pt>
                <c:pt idx="222">
                  <c:v>467.72256848400599</c:v>
                </c:pt>
                <c:pt idx="223">
                  <c:v>445.33645584966661</c:v>
                </c:pt>
                <c:pt idx="224">
                  <c:v>446.24026762970175</c:v>
                </c:pt>
                <c:pt idx="225">
                  <c:v>518.20321167746272</c:v>
                </c:pt>
                <c:pt idx="226">
                  <c:v>543.62280752754486</c:v>
                </c:pt>
                <c:pt idx="227">
                  <c:v>521.58513553285354</c:v>
                </c:pt>
                <c:pt idx="228">
                  <c:v>499.56150224241867</c:v>
                </c:pt>
                <c:pt idx="229">
                  <c:v>453.6527034771338</c:v>
                </c:pt>
                <c:pt idx="230">
                  <c:v>360.26866732562354</c:v>
                </c:pt>
                <c:pt idx="231">
                  <c:v>218.76866732562496</c:v>
                </c:pt>
                <c:pt idx="232">
                  <c:v>-88.763963189533897</c:v>
                </c:pt>
                <c:pt idx="233">
                  <c:v>-493.73584996773388</c:v>
                </c:pt>
                <c:pt idx="234">
                  <c:v>-641.28933924313526</c:v>
                </c:pt>
                <c:pt idx="235">
                  <c:v>-458.16543379102075</c:v>
                </c:pt>
                <c:pt idx="236">
                  <c:v>-154.97834379141878</c:v>
                </c:pt>
                <c:pt idx="237">
                  <c:v>-62.312808523757994</c:v>
                </c:pt>
                <c:pt idx="238">
                  <c:v>-276.7550925804544</c:v>
                </c:pt>
                <c:pt idx="239">
                  <c:v>-705.26875812738706</c:v>
                </c:pt>
                <c:pt idx="240">
                  <c:v>-1018.5098065673221</c:v>
                </c:pt>
                <c:pt idx="241">
                  <c:v>-883.75512318848507</c:v>
                </c:pt>
                <c:pt idx="242">
                  <c:v>-817.55366336759175</c:v>
                </c:pt>
                <c:pt idx="243">
                  <c:v>-917.25680107903599</c:v>
                </c:pt>
                <c:pt idx="244">
                  <c:v>-874.91495629124415</c:v>
                </c:pt>
                <c:pt idx="245">
                  <c:v>-1091.4852271391392</c:v>
                </c:pt>
                <c:pt idx="246">
                  <c:v>-1474.4983394405658</c:v>
                </c:pt>
                <c:pt idx="247">
                  <c:v>-1386.0890585293914</c:v>
                </c:pt>
                <c:pt idx="248">
                  <c:v>-776.77376998845375</c:v>
                </c:pt>
                <c:pt idx="249">
                  <c:v>-212.34694718743663</c:v>
                </c:pt>
                <c:pt idx="250">
                  <c:v>-118.59341233989625</c:v>
                </c:pt>
                <c:pt idx="251">
                  <c:v>-261.10167207959842</c:v>
                </c:pt>
                <c:pt idx="252">
                  <c:v>-191.52221924050517</c:v>
                </c:pt>
                <c:pt idx="253">
                  <c:v>67.284606113259443</c:v>
                </c:pt>
                <c:pt idx="254">
                  <c:v>114.45127277992509</c:v>
                </c:pt>
                <c:pt idx="255">
                  <c:v>-286.86072379860445</c:v>
                </c:pt>
                <c:pt idx="256">
                  <c:v>-477.10730624229694</c:v>
                </c:pt>
                <c:pt idx="257">
                  <c:v>135.04183513985853</c:v>
                </c:pt>
                <c:pt idx="258">
                  <c:v>1008.380731536276</c:v>
                </c:pt>
                <c:pt idx="259">
                  <c:v>1435.2181757949838</c:v>
                </c:pt>
                <c:pt idx="260">
                  <c:v>1461.7201557432436</c:v>
                </c:pt>
                <c:pt idx="261">
                  <c:v>1417.7509443580368</c:v>
                </c:pt>
                <c:pt idx="262">
                  <c:v>1515.5167408820848</c:v>
                </c:pt>
                <c:pt idx="263">
                  <c:v>1826.6823072847399</c:v>
                </c:pt>
                <c:pt idx="264">
                  <c:v>1974.7119894085236</c:v>
                </c:pt>
                <c:pt idx="265">
                  <c:v>1769.3959862148936</c:v>
                </c:pt>
                <c:pt idx="266">
                  <c:v>1351.0109650149386</c:v>
                </c:pt>
                <c:pt idx="267">
                  <c:v>1166.3773373070799</c:v>
                </c:pt>
                <c:pt idx="268">
                  <c:v>1100.5625034014106</c:v>
                </c:pt>
                <c:pt idx="269">
                  <c:v>962.73924004618755</c:v>
                </c:pt>
                <c:pt idx="270">
                  <c:v>636.37565836260728</c:v>
                </c:pt>
                <c:pt idx="271">
                  <c:v>188.55035641350872</c:v>
                </c:pt>
                <c:pt idx="272">
                  <c:v>93.18826683225771</c:v>
                </c:pt>
                <c:pt idx="273">
                  <c:v>-190.57740409789079</c:v>
                </c:pt>
                <c:pt idx="274">
                  <c:v>-807.74229373680907</c:v>
                </c:pt>
                <c:pt idx="275">
                  <c:v>-1097.6226626929204</c:v>
                </c:pt>
                <c:pt idx="276">
                  <c:v>-1268.9009954405608</c:v>
                </c:pt>
                <c:pt idx="277">
                  <c:v>-1441.3024245287231</c:v>
                </c:pt>
                <c:pt idx="278">
                  <c:v>-1872.2195162443688</c:v>
                </c:pt>
                <c:pt idx="279">
                  <c:v>-2022.2707717810881</c:v>
                </c:pt>
                <c:pt idx="280">
                  <c:v>-1037.1697766640532</c:v>
                </c:pt>
                <c:pt idx="281">
                  <c:v>565.09526576964447</c:v>
                </c:pt>
                <c:pt idx="282">
                  <c:v>1723.9459671316361</c:v>
                </c:pt>
                <c:pt idx="283">
                  <c:v>1941.3383445007921</c:v>
                </c:pt>
                <c:pt idx="284">
                  <c:v>1994.2462796601969</c:v>
                </c:pt>
                <c:pt idx="285">
                  <c:v>1930.5372513930015</c:v>
                </c:pt>
                <c:pt idx="286">
                  <c:v>1795.6621159316442</c:v>
                </c:pt>
                <c:pt idx="287">
                  <c:v>1802.8985064276997</c:v>
                </c:pt>
                <c:pt idx="288">
                  <c:v>1810.7464228811668</c:v>
                </c:pt>
                <c:pt idx="289">
                  <c:v>1489.039198625384</c:v>
                </c:pt>
                <c:pt idx="290">
                  <c:v>857.43719147624154</c:v>
                </c:pt>
                <c:pt idx="291">
                  <c:v>269.52165620858057</c:v>
                </c:pt>
                <c:pt idx="292">
                  <c:v>-133.06280852375733</c:v>
                </c:pt>
                <c:pt idx="293">
                  <c:v>-183.23460022357273</c:v>
                </c:pt>
                <c:pt idx="294">
                  <c:v>-43.877468041284551</c:v>
                </c:pt>
                <c:pt idx="295">
                  <c:v>119.88482322151449</c:v>
                </c:pt>
                <c:pt idx="296">
                  <c:v>261.1222994519166</c:v>
                </c:pt>
                <c:pt idx="297">
                  <c:v>355.71815655484613</c:v>
                </c:pt>
                <c:pt idx="298">
                  <c:v>380.09243048599103</c:v>
                </c:pt>
                <c:pt idx="299">
                  <c:v>309.87253195871546</c:v>
                </c:pt>
                <c:pt idx="300">
                  <c:v>215.53919862538413</c:v>
                </c:pt>
                <c:pt idx="301">
                  <c:v>97.092430485992026</c:v>
                </c:pt>
                <c:pt idx="302">
                  <c:v>-45.722996102844029</c:v>
                </c:pt>
                <c:pt idx="303">
                  <c:v>-165.7151448067917</c:v>
                </c:pt>
                <c:pt idx="304">
                  <c:v>-333.34229135140174</c:v>
                </c:pt>
                <c:pt idx="305">
                  <c:v>-454.96938755306132</c:v>
                </c:pt>
                <c:pt idx="306">
                  <c:v>-340.63680208307915</c:v>
                </c:pt>
                <c:pt idx="307">
                  <c:v>-107.1226626929196</c:v>
                </c:pt>
                <c:pt idx="308">
                  <c:v>80.405465058545857</c:v>
                </c:pt>
                <c:pt idx="309">
                  <c:v>103.53731366299051</c:v>
                </c:pt>
                <c:pt idx="310">
                  <c:v>31.891082783254532</c:v>
                </c:pt>
                <c:pt idx="311">
                  <c:v>-39.96657098258428</c:v>
                </c:pt>
                <c:pt idx="312">
                  <c:v>-182.99370123160676</c:v>
                </c:pt>
                <c:pt idx="313">
                  <c:v>-350.42121740168938</c:v>
                </c:pt>
                <c:pt idx="314">
                  <c:v>-471.22311856715191</c:v>
                </c:pt>
                <c:pt idx="315">
                  <c:v>-474.38575786205621</c:v>
                </c:pt>
                <c:pt idx="316">
                  <c:v>-406.28514212934277</c:v>
                </c:pt>
                <c:pt idx="317">
                  <c:v>-479.39673295937132</c:v>
                </c:pt>
                <c:pt idx="318">
                  <c:v>-647.42510567163299</c:v>
                </c:pt>
                <c:pt idx="319">
                  <c:v>-697.84875172580757</c:v>
                </c:pt>
                <c:pt idx="320">
                  <c:v>-346.98482854685892</c:v>
                </c:pt>
                <c:pt idx="321">
                  <c:v>-64.710629556920935</c:v>
                </c:pt>
                <c:pt idx="322">
                  <c:v>52.213500718811147</c:v>
                </c:pt>
                <c:pt idx="323">
                  <c:v>75.796834052145655</c:v>
                </c:pt>
                <c:pt idx="324">
                  <c:v>-19.365344380491958</c:v>
                </c:pt>
                <c:pt idx="325">
                  <c:v>121.5933231833769</c:v>
                </c:pt>
                <c:pt idx="326">
                  <c:v>145.17665651671143</c:v>
                </c:pt>
                <c:pt idx="327">
                  <c:v>74.026553445401007</c:v>
                </c:pt>
                <c:pt idx="328">
                  <c:v>-515.95182902571116</c:v>
                </c:pt>
                <c:pt idx="329">
                  <c:v>-1156.1452424057452</c:v>
                </c:pt>
                <c:pt idx="330">
                  <c:v>-640.51273364289409</c:v>
                </c:pt>
                <c:pt idx="331">
                  <c:v>19.241081978731113</c:v>
                </c:pt>
                <c:pt idx="332">
                  <c:v>-28.114264873142336</c:v>
                </c:pt>
                <c:pt idx="333">
                  <c:v>-52.429857020495028</c:v>
                </c:pt>
                <c:pt idx="334">
                  <c:v>-5.5285218642763905</c:v>
                </c:pt>
                <c:pt idx="335">
                  <c:v>-53.21068975124156</c:v>
                </c:pt>
                <c:pt idx="336">
                  <c:v>40.708501806525092</c:v>
                </c:pt>
                <c:pt idx="337">
                  <c:v>205.63010926682338</c:v>
                </c:pt>
                <c:pt idx="338">
                  <c:v>465.20850180652485</c:v>
                </c:pt>
                <c:pt idx="339">
                  <c:v>984.79739820294321</c:v>
                </c:pt>
                <c:pt idx="340">
                  <c:v>1553.0346061132593</c:v>
                </c:pt>
                <c:pt idx="341">
                  <c:v>1698.138903044073</c:v>
                </c:pt>
                <c:pt idx="342">
                  <c:v>1135.9461996384352</c:v>
                </c:pt>
                <c:pt idx="343">
                  <c:v>500.4369403206249</c:v>
                </c:pt>
                <c:pt idx="344">
                  <c:v>335.77729508175287</c:v>
                </c:pt>
                <c:pt idx="345">
                  <c:v>477.5625615522444</c:v>
                </c:pt>
                <c:pt idx="346">
                  <c:v>478.87405730388753</c:v>
                </c:pt>
                <c:pt idx="347">
                  <c:v>384.83834450079235</c:v>
                </c:pt>
                <c:pt idx="348">
                  <c:v>479.92555625269847</c:v>
                </c:pt>
                <c:pt idx="349">
                  <c:v>457.26540811127313</c:v>
                </c:pt>
                <c:pt idx="350">
                  <c:v>339.97542920261662</c:v>
                </c:pt>
                <c:pt idx="351">
                  <c:v>222.21683834587813</c:v>
                </c:pt>
                <c:pt idx="352">
                  <c:v>174.89209586928345</c:v>
                </c:pt>
                <c:pt idx="353">
                  <c:v>174.73458160752466</c:v>
                </c:pt>
                <c:pt idx="354">
                  <c:v>198.16096222727069</c:v>
                </c:pt>
                <c:pt idx="355">
                  <c:v>268.91096222727168</c:v>
                </c:pt>
                <c:pt idx="356">
                  <c:v>292.80876253595011</c:v>
                </c:pt>
                <c:pt idx="357">
                  <c:v>198.63350501254448</c:v>
                </c:pt>
                <c:pt idx="358">
                  <c:v>-84.682085059141528</c:v>
                </c:pt>
                <c:pt idx="359">
                  <c:v>-487.29434642590797</c:v>
                </c:pt>
                <c:pt idx="360">
                  <c:v>-655.14639301270802</c:v>
                </c:pt>
                <c:pt idx="361">
                  <c:v>-516.08238897529657</c:v>
                </c:pt>
                <c:pt idx="362">
                  <c:v>-281.89523410307953</c:v>
                </c:pt>
                <c:pt idx="363">
                  <c:v>-70.611096955927081</c:v>
                </c:pt>
                <c:pt idx="364">
                  <c:v>117.58611544040154</c:v>
                </c:pt>
                <c:pt idx="365">
                  <c:v>235.50278210706904</c:v>
                </c:pt>
                <c:pt idx="366">
                  <c:v>329.95263668573097</c:v>
                </c:pt>
                <c:pt idx="367">
                  <c:v>519.09100381541634</c:v>
                </c:pt>
                <c:pt idx="368">
                  <c:v>756.01851375850117</c:v>
                </c:pt>
                <c:pt idx="369">
                  <c:v>734.22764218463738</c:v>
                </c:pt>
                <c:pt idx="370">
                  <c:v>452.30132228617475</c:v>
                </c:pt>
                <c:pt idx="371">
                  <c:v>98.825357793261588</c:v>
                </c:pt>
                <c:pt idx="372">
                  <c:v>-538.87393938856269</c:v>
                </c:pt>
                <c:pt idx="373">
                  <c:v>-1225.9563338650707</c:v>
                </c:pt>
                <c:pt idx="374">
                  <c:v>-1418.5650686869621</c:v>
                </c:pt>
                <c:pt idx="375">
                  <c:v>-1162.1226419040772</c:v>
                </c:pt>
                <c:pt idx="376">
                  <c:v>-786.63539818047434</c:v>
                </c:pt>
                <c:pt idx="377">
                  <c:v>-504.69026641830737</c:v>
                </c:pt>
                <c:pt idx="378">
                  <c:v>-316.72076180501841</c:v>
                </c:pt>
                <c:pt idx="379">
                  <c:v>-199.23115252183467</c:v>
                </c:pt>
                <c:pt idx="380">
                  <c:v>-246.73924047601949</c:v>
                </c:pt>
                <c:pt idx="381">
                  <c:v>-341.48334629589789</c:v>
                </c:pt>
                <c:pt idx="382">
                  <c:v>-365.4373014216028</c:v>
                </c:pt>
                <c:pt idx="383">
                  <c:v>-412.89372694412378</c:v>
                </c:pt>
                <c:pt idx="384">
                  <c:v>-460.29624384229965</c:v>
                </c:pt>
                <c:pt idx="385">
                  <c:v>-342.5053639657711</c:v>
                </c:pt>
                <c:pt idx="386">
                  <c:v>-12.361439999999988</c:v>
                </c:pt>
                <c:pt idx="387">
                  <c:v>199.88856000000001</c:v>
                </c:pt>
                <c:pt idx="388">
                  <c:v>199.88856000000001</c:v>
                </c:pt>
                <c:pt idx="389">
                  <c:v>199.88856000000001</c:v>
                </c:pt>
                <c:pt idx="390">
                  <c:v>199.88856000000001</c:v>
                </c:pt>
                <c:pt idx="391">
                  <c:v>317.80522666666667</c:v>
                </c:pt>
                <c:pt idx="392">
                  <c:v>695.14557935212838</c:v>
                </c:pt>
                <c:pt idx="393">
                  <c:v>1214.0957147048757</c:v>
                </c:pt>
                <c:pt idx="394">
                  <c:v>1662.7021301588065</c:v>
                </c:pt>
                <c:pt idx="395">
                  <c:v>1970.5728126724609</c:v>
                </c:pt>
                <c:pt idx="396">
                  <c:v>2161.5530578005987</c:v>
                </c:pt>
                <c:pt idx="397">
                  <c:v>2235.7922373565088</c:v>
                </c:pt>
                <c:pt idx="398">
                  <c:v>2004.4863861458962</c:v>
                </c:pt>
                <c:pt idx="399">
                  <c:v>1324.7484801882206</c:v>
                </c:pt>
                <c:pt idx="400">
                  <c:v>548.45603710974683</c:v>
                </c:pt>
                <c:pt idx="401">
                  <c:v>53.206037109745694</c:v>
                </c:pt>
                <c:pt idx="402">
                  <c:v>-325.11983261452173</c:v>
                </c:pt>
                <c:pt idx="403">
                  <c:v>-563.11849569237677</c:v>
                </c:pt>
                <c:pt idx="404">
                  <c:v>-518.09497761750845</c:v>
                </c:pt>
                <c:pt idx="405">
                  <c:v>-472.57140089702267</c:v>
                </c:pt>
                <c:pt idx="406">
                  <c:v>-544.95971768375546</c:v>
                </c:pt>
                <c:pt idx="407">
                  <c:v>-593.83040227307595</c:v>
                </c:pt>
                <c:pt idx="408">
                  <c:v>-453.87213277452531</c:v>
                </c:pt>
                <c:pt idx="409">
                  <c:v>-124.61657801410541</c:v>
                </c:pt>
                <c:pt idx="410">
                  <c:v>158.14672943213026</c:v>
                </c:pt>
                <c:pt idx="411">
                  <c:v>276.14173206854775</c:v>
                </c:pt>
                <c:pt idx="412">
                  <c:v>323.46675531922801</c:v>
                </c:pt>
                <c:pt idx="413">
                  <c:v>370.87516847319182</c:v>
                </c:pt>
                <c:pt idx="414">
                  <c:v>536.28869213063786</c:v>
                </c:pt>
                <c:pt idx="415">
                  <c:v>796.57014297950445</c:v>
                </c:pt>
                <c:pt idx="416">
                  <c:v>868.72260953472892</c:v>
                </c:pt>
                <c:pt idx="417">
                  <c:v>610.62361564957826</c:v>
                </c:pt>
                <c:pt idx="418">
                  <c:v>233.71481273296121</c:v>
                </c:pt>
                <c:pt idx="419">
                  <c:v>-143.9377607351652</c:v>
                </c:pt>
                <c:pt idx="420">
                  <c:v>-310.24751527234628</c:v>
                </c:pt>
                <c:pt idx="421">
                  <c:v>-122.54109597682485</c:v>
                </c:pt>
                <c:pt idx="422">
                  <c:v>160.09052842348439</c:v>
                </c:pt>
                <c:pt idx="423">
                  <c:v>443.27359312698985</c:v>
                </c:pt>
                <c:pt idx="424">
                  <c:v>844.9449805344866</c:v>
                </c:pt>
                <c:pt idx="425">
                  <c:v>1483.631479399628</c:v>
                </c:pt>
                <c:pt idx="426">
                  <c:v>2171.6460438387658</c:v>
                </c:pt>
                <c:pt idx="427">
                  <c:v>2343.4679552152197</c:v>
                </c:pt>
                <c:pt idx="428">
                  <c:v>1642.9255370447411</c:v>
                </c:pt>
                <c:pt idx="429">
                  <c:v>679.2939271740953</c:v>
                </c:pt>
                <c:pt idx="430">
                  <c:v>89.898431703713953</c:v>
                </c:pt>
                <c:pt idx="431">
                  <c:v>-147.23797415870771</c:v>
                </c:pt>
                <c:pt idx="432">
                  <c:v>-125.2895883230852</c:v>
                </c:pt>
                <c:pt idx="433">
                  <c:v>38.729049679434993</c:v>
                </c:pt>
                <c:pt idx="434">
                  <c:v>61.961976954525582</c:v>
                </c:pt>
                <c:pt idx="435">
                  <c:v>-221.90421109810111</c:v>
                </c:pt>
                <c:pt idx="436">
                  <c:v>-695.92151840547615</c:v>
                </c:pt>
                <c:pt idx="437">
                  <c:v>-1242.2620029118336</c:v>
                </c:pt>
                <c:pt idx="438">
                  <c:v>-1789.8418242299563</c:v>
                </c:pt>
                <c:pt idx="439">
                  <c:v>-2172.7277458708204</c:v>
                </c:pt>
                <c:pt idx="440">
                  <c:v>-2271.6890784493517</c:v>
                </c:pt>
                <c:pt idx="441">
                  <c:v>-1944.5300637825976</c:v>
                </c:pt>
                <c:pt idx="442">
                  <c:v>-1309.0393355544056</c:v>
                </c:pt>
                <c:pt idx="443">
                  <c:v>-649.06398917961292</c:v>
                </c:pt>
                <c:pt idx="444">
                  <c:v>-106.69365023699278</c:v>
                </c:pt>
                <c:pt idx="445">
                  <c:v>152.72189333333336</c:v>
                </c:pt>
                <c:pt idx="446">
                  <c:v>199.88856000000001</c:v>
                </c:pt>
                <c:pt idx="447">
                  <c:v>199.88856000000001</c:v>
                </c:pt>
                <c:pt idx="448">
                  <c:v>199.88856000000001</c:v>
                </c:pt>
                <c:pt idx="449">
                  <c:v>199.88856000000001</c:v>
                </c:pt>
                <c:pt idx="450">
                  <c:v>199.88856000000001</c:v>
                </c:pt>
                <c:pt idx="451">
                  <c:v>199.88856000000001</c:v>
                </c:pt>
                <c:pt idx="452">
                  <c:v>199.88856000000001</c:v>
                </c:pt>
                <c:pt idx="453">
                  <c:v>199.88856000000001</c:v>
                </c:pt>
                <c:pt idx="454">
                  <c:v>199.88856000000001</c:v>
                </c:pt>
                <c:pt idx="455">
                  <c:v>199.88856000000001</c:v>
                </c:pt>
                <c:pt idx="456">
                  <c:v>199.88856000000001</c:v>
                </c:pt>
                <c:pt idx="457">
                  <c:v>199.88856000000001</c:v>
                </c:pt>
                <c:pt idx="458">
                  <c:v>199.88856000000001</c:v>
                </c:pt>
                <c:pt idx="459">
                  <c:v>199.88856000000001</c:v>
                </c:pt>
                <c:pt idx="460">
                  <c:v>199.88856000000001</c:v>
                </c:pt>
                <c:pt idx="461">
                  <c:v>199.88856000000001</c:v>
                </c:pt>
                <c:pt idx="462">
                  <c:v>199.88856000000001</c:v>
                </c:pt>
                <c:pt idx="463">
                  <c:v>199.88856000000001</c:v>
                </c:pt>
                <c:pt idx="464">
                  <c:v>199.88856000000001</c:v>
                </c:pt>
                <c:pt idx="465">
                  <c:v>199.88856000000001</c:v>
                </c:pt>
                <c:pt idx="466">
                  <c:v>199.88856000000001</c:v>
                </c:pt>
                <c:pt idx="467">
                  <c:v>199.88856000000001</c:v>
                </c:pt>
                <c:pt idx="468">
                  <c:v>199.88856000000001</c:v>
                </c:pt>
                <c:pt idx="469">
                  <c:v>199.88856000000001</c:v>
                </c:pt>
                <c:pt idx="470">
                  <c:v>199.88856000000001</c:v>
                </c:pt>
                <c:pt idx="471">
                  <c:v>199.88856000000001</c:v>
                </c:pt>
                <c:pt idx="472">
                  <c:v>199.88856000000001</c:v>
                </c:pt>
                <c:pt idx="473">
                  <c:v>199.88856000000001</c:v>
                </c:pt>
                <c:pt idx="474">
                  <c:v>199.88856000000001</c:v>
                </c:pt>
                <c:pt idx="475">
                  <c:v>199.88856000000001</c:v>
                </c:pt>
                <c:pt idx="476">
                  <c:v>199.88856000000001</c:v>
                </c:pt>
                <c:pt idx="477">
                  <c:v>199.88856000000001</c:v>
                </c:pt>
                <c:pt idx="478">
                  <c:v>199.88856000000001</c:v>
                </c:pt>
                <c:pt idx="479">
                  <c:v>199.88856000000001</c:v>
                </c:pt>
                <c:pt idx="480">
                  <c:v>199.88856000000001</c:v>
                </c:pt>
                <c:pt idx="481">
                  <c:v>199.88856000000001</c:v>
                </c:pt>
                <c:pt idx="482">
                  <c:v>199.88856000000001</c:v>
                </c:pt>
                <c:pt idx="483">
                  <c:v>199.88856000000001</c:v>
                </c:pt>
                <c:pt idx="484">
                  <c:v>199.88856000000001</c:v>
                </c:pt>
                <c:pt idx="485">
                  <c:v>199.88856000000001</c:v>
                </c:pt>
                <c:pt idx="486">
                  <c:v>199.88856000000001</c:v>
                </c:pt>
                <c:pt idx="487">
                  <c:v>199.88856000000001</c:v>
                </c:pt>
                <c:pt idx="488">
                  <c:v>199.88856000000001</c:v>
                </c:pt>
                <c:pt idx="489">
                  <c:v>199.88856000000001</c:v>
                </c:pt>
                <c:pt idx="490">
                  <c:v>199.88856000000001</c:v>
                </c:pt>
                <c:pt idx="491">
                  <c:v>199.88856000000001</c:v>
                </c:pt>
                <c:pt idx="492">
                  <c:v>199.88856000000001</c:v>
                </c:pt>
                <c:pt idx="493">
                  <c:v>199.88856000000001</c:v>
                </c:pt>
                <c:pt idx="494">
                  <c:v>199.88856000000001</c:v>
                </c:pt>
                <c:pt idx="495">
                  <c:v>199.88856000000001</c:v>
                </c:pt>
                <c:pt idx="496">
                  <c:v>199.88856000000001</c:v>
                </c:pt>
                <c:pt idx="497">
                  <c:v>199.88856000000001</c:v>
                </c:pt>
                <c:pt idx="498">
                  <c:v>199.88856000000001</c:v>
                </c:pt>
                <c:pt idx="499">
                  <c:v>199.88856000000001</c:v>
                </c:pt>
                <c:pt idx="500">
                  <c:v>199.88856000000001</c:v>
                </c:pt>
                <c:pt idx="501">
                  <c:v>199.88856000000001</c:v>
                </c:pt>
                <c:pt idx="502">
                  <c:v>199.88856000000001</c:v>
                </c:pt>
                <c:pt idx="503">
                  <c:v>199.88856000000001</c:v>
                </c:pt>
                <c:pt idx="504">
                  <c:v>199.88856000000001</c:v>
                </c:pt>
                <c:pt idx="505">
                  <c:v>199.88856000000001</c:v>
                </c:pt>
                <c:pt idx="506">
                  <c:v>199.88856000000001</c:v>
                </c:pt>
                <c:pt idx="507">
                  <c:v>199.88856000000001</c:v>
                </c:pt>
                <c:pt idx="508">
                  <c:v>199.88856000000001</c:v>
                </c:pt>
                <c:pt idx="509">
                  <c:v>199.88856000000001</c:v>
                </c:pt>
                <c:pt idx="510">
                  <c:v>199.88856000000001</c:v>
                </c:pt>
                <c:pt idx="511">
                  <c:v>317.80522666666667</c:v>
                </c:pt>
                <c:pt idx="512">
                  <c:v>789.47891268546152</c:v>
                </c:pt>
                <c:pt idx="513">
                  <c:v>1638.6473771365395</c:v>
                </c:pt>
                <c:pt idx="514">
                  <c:v>2394.361611914826</c:v>
                </c:pt>
                <c:pt idx="515">
                  <c:v>2609.2980583613498</c:v>
                </c:pt>
                <c:pt idx="516">
                  <c:v>2259.5631277787088</c:v>
                </c:pt>
                <c:pt idx="517">
                  <c:v>1414.4380909275878</c:v>
                </c:pt>
                <c:pt idx="518">
                  <c:v>543.52143256358636</c:v>
                </c:pt>
                <c:pt idx="519">
                  <c:v>71.854765896920455</c:v>
                </c:pt>
                <c:pt idx="520">
                  <c:v>-164.70633386506987</c:v>
                </c:pt>
                <c:pt idx="521">
                  <c:v>-283.79102072587818</c:v>
                </c:pt>
                <c:pt idx="522">
                  <c:v>-379.34431745910098</c:v>
                </c:pt>
                <c:pt idx="523">
                  <c:v>-663.79872722007417</c:v>
                </c:pt>
                <c:pt idx="524">
                  <c:v>-1184.7825092714181</c:v>
                </c:pt>
                <c:pt idx="525">
                  <c:v>-1659.2187315138074</c:v>
                </c:pt>
                <c:pt idx="526">
                  <c:v>-1661.5730222176226</c:v>
                </c:pt>
                <c:pt idx="527">
                  <c:v>-1120.3288681304584</c:v>
                </c:pt>
                <c:pt idx="528">
                  <c:v>-507.49913036594791</c:v>
                </c:pt>
                <c:pt idx="529">
                  <c:v>-271.75002925815363</c:v>
                </c:pt>
                <c:pt idx="530">
                  <c:v>-35.94477333333333</c:v>
                </c:pt>
                <c:pt idx="531">
                  <c:v>199.88856000000001</c:v>
                </c:pt>
                <c:pt idx="532">
                  <c:v>247.05522666666667</c:v>
                </c:pt>
                <c:pt idx="533">
                  <c:v>482.88968309634049</c:v>
                </c:pt>
                <c:pt idx="534">
                  <c:v>907.42899146825857</c:v>
                </c:pt>
                <c:pt idx="535">
                  <c:v>1143.5094059965065</c:v>
                </c:pt>
                <c:pt idx="536">
                  <c:v>1379.8144397928581</c:v>
                </c:pt>
                <c:pt idx="537">
                  <c:v>2041.276484948414</c:v>
                </c:pt>
                <c:pt idx="538">
                  <c:v>2704.4669753720304</c:v>
                </c:pt>
                <c:pt idx="539">
                  <c:v>2591.7289059315017</c:v>
                </c:pt>
                <c:pt idx="540">
                  <c:v>1559.1209459566219</c:v>
                </c:pt>
                <c:pt idx="541">
                  <c:v>546.90869112659459</c:v>
                </c:pt>
                <c:pt idx="542">
                  <c:v>169.57535779326179</c:v>
                </c:pt>
                <c:pt idx="543">
                  <c:v>4.2179889528417256</c:v>
                </c:pt>
                <c:pt idx="544">
                  <c:v>-256.14011322126618</c:v>
                </c:pt>
                <c:pt idx="545">
                  <c:v>-611.56549218723683</c:v>
                </c:pt>
                <c:pt idx="546">
                  <c:v>-684.93455285332971</c:v>
                </c:pt>
                <c:pt idx="547">
                  <c:v>-474.41861360309298</c:v>
                </c:pt>
                <c:pt idx="548">
                  <c:v>-310.63835279884722</c:v>
                </c:pt>
                <c:pt idx="549">
                  <c:v>-217.15155333218073</c:v>
                </c:pt>
                <c:pt idx="550">
                  <c:v>-170.78593513039056</c:v>
                </c:pt>
                <c:pt idx="551">
                  <c:v>-53.46085946109239</c:v>
                </c:pt>
                <c:pt idx="552">
                  <c:v>-30.203224066509961</c:v>
                </c:pt>
                <c:pt idx="553">
                  <c:v>-30.674924529528361</c:v>
                </c:pt>
                <c:pt idx="554">
                  <c:v>63.355172791864668</c:v>
                </c:pt>
                <c:pt idx="555">
                  <c:v>157.54025740824903</c:v>
                </c:pt>
                <c:pt idx="556">
                  <c:v>251.87359074158286</c:v>
                </c:pt>
                <c:pt idx="557">
                  <c:v>369.93850612519816</c:v>
                </c:pt>
                <c:pt idx="558">
                  <c:v>488.23562167721559</c:v>
                </c:pt>
                <c:pt idx="559">
                  <c:v>842.54183513985799</c:v>
                </c:pt>
                <c:pt idx="560">
                  <c:v>797.11596780099751</c:v>
                </c:pt>
                <c:pt idx="561">
                  <c:v>325.91959772692366</c:v>
                </c:pt>
                <c:pt idx="562">
                  <c:v>208.00293106025703</c:v>
                </c:pt>
                <c:pt idx="563">
                  <c:v>-169.33040227307617</c:v>
                </c:pt>
                <c:pt idx="564">
                  <c:v>-1420.7026017970568</c:v>
                </c:pt>
                <c:pt idx="565">
                  <c:v>-2297.0805968909226</c:v>
                </c:pt>
                <c:pt idx="566">
                  <c:v>-2181.3812031745269</c:v>
                </c:pt>
                <c:pt idx="567">
                  <c:v>-932.11144000000002</c:v>
                </c:pt>
                <c:pt idx="568">
                  <c:v>199.88856000000001</c:v>
                </c:pt>
                <c:pt idx="569">
                  <c:v>199.88856000000001</c:v>
                </c:pt>
                <c:pt idx="570">
                  <c:v>199.88856000000001</c:v>
                </c:pt>
                <c:pt idx="571">
                  <c:v>199.88856000000001</c:v>
                </c:pt>
                <c:pt idx="572">
                  <c:v>199.88856000000001</c:v>
                </c:pt>
                <c:pt idx="573">
                  <c:v>199.88856000000001</c:v>
                </c:pt>
                <c:pt idx="574">
                  <c:v>199.88856000000001</c:v>
                </c:pt>
                <c:pt idx="575">
                  <c:v>199.88856000000001</c:v>
                </c:pt>
                <c:pt idx="576">
                  <c:v>199.88856000000001</c:v>
                </c:pt>
                <c:pt idx="577">
                  <c:v>199.88856000000001</c:v>
                </c:pt>
                <c:pt idx="578">
                  <c:v>199.88856000000001</c:v>
                </c:pt>
                <c:pt idx="579">
                  <c:v>199.88856000000001</c:v>
                </c:pt>
                <c:pt idx="580">
                  <c:v>199.88856000000001</c:v>
                </c:pt>
                <c:pt idx="581">
                  <c:v>199.88856000000001</c:v>
                </c:pt>
                <c:pt idx="582">
                  <c:v>199.88856000000001</c:v>
                </c:pt>
                <c:pt idx="583">
                  <c:v>199.88856000000001</c:v>
                </c:pt>
                <c:pt idx="584">
                  <c:v>199.88856000000001</c:v>
                </c:pt>
                <c:pt idx="585">
                  <c:v>199.88856000000001</c:v>
                </c:pt>
                <c:pt idx="586">
                  <c:v>199.88856000000001</c:v>
                </c:pt>
                <c:pt idx="587">
                  <c:v>199.88856000000001</c:v>
                </c:pt>
                <c:pt idx="588">
                  <c:v>199.88856000000001</c:v>
                </c:pt>
                <c:pt idx="589">
                  <c:v>199.88856000000001</c:v>
                </c:pt>
                <c:pt idx="590">
                  <c:v>199.88856000000001</c:v>
                </c:pt>
                <c:pt idx="591">
                  <c:v>199.88856000000001</c:v>
                </c:pt>
                <c:pt idx="592">
                  <c:v>199.88856000000001</c:v>
                </c:pt>
                <c:pt idx="593">
                  <c:v>199.88856000000001</c:v>
                </c:pt>
                <c:pt idx="594">
                  <c:v>199.88856000000001</c:v>
                </c:pt>
                <c:pt idx="595">
                  <c:v>199.88856000000001</c:v>
                </c:pt>
                <c:pt idx="596">
                  <c:v>199.88856000000001</c:v>
                </c:pt>
                <c:pt idx="597">
                  <c:v>199.88856000000001</c:v>
                </c:pt>
                <c:pt idx="598">
                  <c:v>199.88856000000001</c:v>
                </c:pt>
                <c:pt idx="599">
                  <c:v>199.88856000000001</c:v>
                </c:pt>
                <c:pt idx="600">
                  <c:v>435.72189333333336</c:v>
                </c:pt>
                <c:pt idx="601">
                  <c:v>695.16663740851311</c:v>
                </c:pt>
                <c:pt idx="602">
                  <c:v>1096.1790480382092</c:v>
                </c:pt>
                <c:pt idx="603">
                  <c:v>1851.3687968254728</c:v>
                </c:pt>
                <c:pt idx="604">
                  <c:v>2419.0469835322942</c:v>
                </c:pt>
                <c:pt idx="605">
                  <c:v>2728.966755319228</c:v>
                </c:pt>
                <c:pt idx="606">
                  <c:v>2875.8126939001031</c:v>
                </c:pt>
                <c:pt idx="607">
                  <c:v>2741.5625615522445</c:v>
                </c:pt>
                <c:pt idx="608">
                  <c:v>2419.2575692692176</c:v>
                </c:pt>
                <c:pt idx="609">
                  <c:v>2191.3080914722495</c:v>
                </c:pt>
                <c:pt idx="610">
                  <c:v>2152.4074138718111</c:v>
                </c:pt>
                <c:pt idx="611">
                  <c:v>2043.8958367347441</c:v>
                </c:pt>
                <c:pt idx="612">
                  <c:v>1533.8380974321481</c:v>
                </c:pt>
                <c:pt idx="613">
                  <c:v>807.80673221256018</c:v>
                </c:pt>
                <c:pt idx="614">
                  <c:v>313.64613566286437</c:v>
                </c:pt>
                <c:pt idx="615">
                  <c:v>195.18364417470326</c:v>
                </c:pt>
                <c:pt idx="616">
                  <c:v>194.91157408621399</c:v>
                </c:pt>
                <c:pt idx="617">
                  <c:v>123.61911855374184</c:v>
                </c:pt>
                <c:pt idx="618">
                  <c:v>-18.959053933157691</c:v>
                </c:pt>
                <c:pt idx="619">
                  <c:v>-186.17177792811594</c:v>
                </c:pt>
                <c:pt idx="620">
                  <c:v>-236.20767497072683</c:v>
                </c:pt>
                <c:pt idx="621">
                  <c:v>-97.2571036637068</c:v>
                </c:pt>
                <c:pt idx="622">
                  <c:v>113.73924004618739</c:v>
                </c:pt>
                <c:pt idx="623">
                  <c:v>278.57352676601101</c:v>
                </c:pt>
                <c:pt idx="624">
                  <c:v>444.15551487453592</c:v>
                </c:pt>
                <c:pt idx="625">
                  <c:v>539.99828968952784</c:v>
                </c:pt>
                <c:pt idx="626">
                  <c:v>470.77794690531505</c:v>
                </c:pt>
                <c:pt idx="627">
                  <c:v>330.0503564135073</c:v>
                </c:pt>
                <c:pt idx="628">
                  <c:v>259.30035641350804</c:v>
                </c:pt>
                <c:pt idx="629">
                  <c:v>282.8836897468417</c:v>
                </c:pt>
                <c:pt idx="630">
                  <c:v>424.64228267924676</c:v>
                </c:pt>
                <c:pt idx="631">
                  <c:v>638.45563278525026</c:v>
                </c:pt>
                <c:pt idx="632">
                  <c:v>782.60614014887608</c:v>
                </c:pt>
                <c:pt idx="633">
                  <c:v>880.19420667703616</c:v>
                </c:pt>
                <c:pt idx="634">
                  <c:v>907.67693050465687</c:v>
                </c:pt>
                <c:pt idx="635">
                  <c:v>817.06301147704096</c:v>
                </c:pt>
                <c:pt idx="636">
                  <c:v>607.73867744409426</c:v>
                </c:pt>
                <c:pt idx="637">
                  <c:v>373.09133384635004</c:v>
                </c:pt>
                <c:pt idx="638">
                  <c:v>255.17466717968335</c:v>
                </c:pt>
                <c:pt idx="639">
                  <c:v>207.71066075686502</c:v>
                </c:pt>
                <c:pt idx="640">
                  <c:v>207.11766588907048</c:v>
                </c:pt>
                <c:pt idx="641">
                  <c:v>371.90534411076089</c:v>
                </c:pt>
                <c:pt idx="642">
                  <c:v>679.97256848400571</c:v>
                </c:pt>
                <c:pt idx="643">
                  <c:v>777.92451822649571</c:v>
                </c:pt>
                <c:pt idx="644">
                  <c:v>568.44154683545219</c:v>
                </c:pt>
                <c:pt idx="645">
                  <c:v>451.45733090550061</c:v>
                </c:pt>
                <c:pt idx="646">
                  <c:v>476.29179356217355</c:v>
                </c:pt>
                <c:pt idx="647">
                  <c:v>477.55190765623865</c:v>
                </c:pt>
                <c:pt idx="648">
                  <c:v>431.65433985435891</c:v>
                </c:pt>
                <c:pt idx="649">
                  <c:v>314.37559190910594</c:v>
                </c:pt>
                <c:pt idx="650">
                  <c:v>78.223018440981477</c:v>
                </c:pt>
                <c:pt idx="651">
                  <c:v>-325.22735356989739</c:v>
                </c:pt>
                <c:pt idx="652">
                  <c:v>-637.3801216558702</c:v>
                </c:pt>
                <c:pt idx="653">
                  <c:v>-690.81450822489467</c:v>
                </c:pt>
                <c:pt idx="654">
                  <c:v>-885.2201971916179</c:v>
                </c:pt>
                <c:pt idx="655">
                  <c:v>-1364.8094662183978</c:v>
                </c:pt>
                <c:pt idx="656">
                  <c:v>-1634.3789238033655</c:v>
                </c:pt>
                <c:pt idx="657">
                  <c:v>-1337.0499043159175</c:v>
                </c:pt>
                <c:pt idx="658">
                  <c:v>-918.28864584189034</c:v>
                </c:pt>
                <c:pt idx="659">
                  <c:v>-1064.1619829918739</c:v>
                </c:pt>
                <c:pt idx="660">
                  <c:v>-1730.545717085673</c:v>
                </c:pt>
                <c:pt idx="661">
                  <c:v>-2210.2144451785457</c:v>
                </c:pt>
                <c:pt idx="662">
                  <c:v>-2287.9138845595976</c:v>
                </c:pt>
                <c:pt idx="663">
                  <c:v>-1585.7859351303903</c:v>
                </c:pt>
                <c:pt idx="664">
                  <c:v>-597.12640925841743</c:v>
                </c:pt>
                <c:pt idx="665">
                  <c:v>62.431706825872098</c:v>
                </c:pt>
                <c:pt idx="666">
                  <c:v>675.94232174682293</c:v>
                </c:pt>
                <c:pt idx="667">
                  <c:v>1738.308398735215</c:v>
                </c:pt>
                <c:pt idx="668">
                  <c:v>2379.6911711398593</c:v>
                </c:pt>
                <c:pt idx="669">
                  <c:v>2337.500944358037</c:v>
                </c:pt>
                <c:pt idx="670">
                  <c:v>2297.2345816075253</c:v>
                </c:pt>
                <c:pt idx="671">
                  <c:v>1643.6398263173119</c:v>
                </c:pt>
                <c:pt idx="672">
                  <c:v>1175.6793775743613</c:v>
                </c:pt>
                <c:pt idx="673">
                  <c:v>1179.6102147661813</c:v>
                </c:pt>
                <c:pt idx="674">
                  <c:v>1183.7656712261053</c:v>
                </c:pt>
                <c:pt idx="675">
                  <c:v>787.22908028746599</c:v>
                </c:pt>
                <c:pt idx="676">
                  <c:v>363.40546505854485</c:v>
                </c:pt>
                <c:pt idx="677">
                  <c:v>-60.64080401988442</c:v>
                </c:pt>
                <c:pt idx="678">
                  <c:v>-889.4057016517263</c:v>
                </c:pt>
                <c:pt idx="679">
                  <c:v>-1462.3270636242662</c:v>
                </c:pt>
                <c:pt idx="680">
                  <c:v>-1799.8851080819807</c:v>
                </c:pt>
                <c:pt idx="681">
                  <c:v>-1901.9911104139676</c:v>
                </c:pt>
                <c:pt idx="682">
                  <c:v>-1200.5156799586018</c:v>
                </c:pt>
                <c:pt idx="683">
                  <c:v>-707.36109695592779</c:v>
                </c:pt>
                <c:pt idx="684">
                  <c:v>-308.91524223840531</c:v>
                </c:pt>
                <c:pt idx="685">
                  <c:v>775.91809109492931</c:v>
                </c:pt>
                <c:pt idx="686">
                  <c:v>1391.7936661349295</c:v>
                </c:pt>
                <c:pt idx="687">
                  <c:v>1300.7599898500437</c:v>
                </c:pt>
                <c:pt idx="688">
                  <c:v>1279.9731664046055</c:v>
                </c:pt>
                <c:pt idx="689">
                  <c:v>1260.2013412769127</c:v>
                </c:pt>
                <c:pt idx="690">
                  <c:v>815.24948131503345</c:v>
                </c:pt>
                <c:pt idx="691">
                  <c:v>415.36381708896437</c:v>
                </c:pt>
                <c:pt idx="692">
                  <c:v>439.29531028785931</c:v>
                </c:pt>
                <c:pt idx="693">
                  <c:v>605.61489191801979</c:v>
                </c:pt>
                <c:pt idx="694">
                  <c:v>560.078118815533</c:v>
                </c:pt>
                <c:pt idx="695">
                  <c:v>160.08660275936813</c:v>
                </c:pt>
                <c:pt idx="696">
                  <c:v>-926.22023297272688</c:v>
                </c:pt>
                <c:pt idx="697">
                  <c:v>-1334.1245242960226</c:v>
                </c:pt>
                <c:pt idx="698">
                  <c:v>-1007.7553271307396</c:v>
                </c:pt>
                <c:pt idx="699">
                  <c:v>-728.46238737671149</c:v>
                </c:pt>
                <c:pt idx="700">
                  <c:v>-234.8512657116157</c:v>
                </c:pt>
                <c:pt idx="701">
                  <c:v>23.841003815415906</c:v>
                </c:pt>
                <c:pt idx="702">
                  <c:v>165.10403048756652</c:v>
                </c:pt>
                <c:pt idx="703">
                  <c:v>188.68736382089935</c:v>
                </c:pt>
                <c:pt idx="704">
                  <c:v>-47.263613854103482</c:v>
                </c:pt>
                <c:pt idx="705">
                  <c:v>-496.49250545476679</c:v>
                </c:pt>
                <c:pt idx="706">
                  <c:v>-923.11515753834942</c:v>
                </c:pt>
                <c:pt idx="707">
                  <c:v>-996.45951008495047</c:v>
                </c:pt>
                <c:pt idx="708">
                  <c:v>-526.59457072256328</c:v>
                </c:pt>
                <c:pt idx="709">
                  <c:v>298.265040159205</c:v>
                </c:pt>
                <c:pt idx="710">
                  <c:v>1407.5307676593054</c:v>
                </c:pt>
                <c:pt idx="711">
                  <c:v>2071.1820083566199</c:v>
                </c:pt>
                <c:pt idx="712">
                  <c:v>1320.8055697107393</c:v>
                </c:pt>
                <c:pt idx="713">
                  <c:v>236.81540095505096</c:v>
                </c:pt>
                <c:pt idx="714">
                  <c:v>-565.74232951791737</c:v>
                </c:pt>
                <c:pt idx="715">
                  <c:v>-1512.0852802697584</c:v>
                </c:pt>
                <c:pt idx="716">
                  <c:v>-1327.6032705678699</c:v>
                </c:pt>
                <c:pt idx="717">
                  <c:v>-244.1516265074614</c:v>
                </c:pt>
                <c:pt idx="718">
                  <c:v>439.76504015920534</c:v>
                </c:pt>
                <c:pt idx="719">
                  <c:v>1147.9669753720304</c:v>
                </c:pt>
                <c:pt idx="720">
                  <c:v>1504.1597099126614</c:v>
                </c:pt>
                <c:pt idx="721">
                  <c:v>1294.3313863969081</c:v>
                </c:pt>
                <c:pt idx="722">
                  <c:v>1155.1368224099101</c:v>
                </c:pt>
                <c:pt idx="723">
                  <c:v>1015.9360813930391</c:v>
                </c:pt>
                <c:pt idx="724">
                  <c:v>1182.977813970155</c:v>
                </c:pt>
                <c:pt idx="725">
                  <c:v>1611.1716778341247</c:v>
                </c:pt>
                <c:pt idx="726">
                  <c:v>2158.8233773180391</c:v>
                </c:pt>
                <c:pt idx="727">
                  <c:v>2096.9747581389165</c:v>
                </c:pt>
                <c:pt idx="728">
                  <c:v>1513.5066843797165</c:v>
                </c:pt>
                <c:pt idx="729">
                  <c:v>1141.4294419200162</c:v>
                </c:pt>
                <c:pt idx="730">
                  <c:v>649.394866742923</c:v>
                </c:pt>
                <c:pt idx="731">
                  <c:v>343.51487249284094</c:v>
                </c:pt>
                <c:pt idx="732">
                  <c:v>320.16710861693304</c:v>
                </c:pt>
                <c:pt idx="733">
                  <c:v>344.22326550962396</c:v>
                </c:pt>
                <c:pt idx="734">
                  <c:v>368.28166859499754</c:v>
                </c:pt>
                <c:pt idx="735">
                  <c:v>416.16515150100179</c:v>
                </c:pt>
                <c:pt idx="736">
                  <c:v>487.87876816116727</c:v>
                </c:pt>
                <c:pt idx="737">
                  <c:v>465.75770626319064</c:v>
                </c:pt>
                <c:pt idx="738">
                  <c:v>348.579756214501</c:v>
                </c:pt>
                <c:pt idx="739">
                  <c:v>561.07711818350026</c:v>
                </c:pt>
                <c:pt idx="740">
                  <c:v>799.92259590210813</c:v>
                </c:pt>
                <c:pt idx="741">
                  <c:v>708.42143076548325</c:v>
                </c:pt>
                <c:pt idx="742">
                  <c:v>474.69053378160157</c:v>
                </c:pt>
                <c:pt idx="743">
                  <c:v>309.87253195871546</c:v>
                </c:pt>
                <c:pt idx="744">
                  <c:v>286.55509168400158</c:v>
                </c:pt>
                <c:pt idx="745">
                  <c:v>286.55509168400158</c:v>
                </c:pt>
                <c:pt idx="746">
                  <c:v>381.15487962412294</c:v>
                </c:pt>
                <c:pt idx="747">
                  <c:v>523.72631353297936</c:v>
                </c:pt>
                <c:pt idx="748">
                  <c:v>619.95627581136546</c:v>
                </c:pt>
                <c:pt idx="749">
                  <c:v>551.40754463878363</c:v>
                </c:pt>
                <c:pt idx="750">
                  <c:v>363.85498954191354</c:v>
                </c:pt>
                <c:pt idx="751">
                  <c:v>245.93832287524856</c:v>
                </c:pt>
                <c:pt idx="752">
                  <c:v>151.32561932720952</c:v>
                </c:pt>
                <c:pt idx="753">
                  <c:v>-14.869579383239227</c:v>
                </c:pt>
                <c:pt idx="754">
                  <c:v>-134.98302249196138</c:v>
                </c:pt>
                <c:pt idx="755">
                  <c:v>-255.32810422091916</c:v>
                </c:pt>
                <c:pt idx="756">
                  <c:v>-659.67218014476657</c:v>
                </c:pt>
                <c:pt idx="757">
                  <c:v>-1397.3256270701422</c:v>
                </c:pt>
                <c:pt idx="758">
                  <c:v>-2020.7461633257572</c:v>
                </c:pt>
                <c:pt idx="759">
                  <c:v>-2196.5460819403311</c:v>
                </c:pt>
                <c:pt idx="760">
                  <c:v>-2229.1650061072341</c:v>
                </c:pt>
                <c:pt idx="761">
                  <c:v>-2284.1739737456664</c:v>
                </c:pt>
                <c:pt idx="762">
                  <c:v>-2007.4388859071717</c:v>
                </c:pt>
                <c:pt idx="763">
                  <c:v>-1303.7032240665094</c:v>
                </c:pt>
                <c:pt idx="764">
                  <c:v>-149.81829317412792</c:v>
                </c:pt>
                <c:pt idx="765">
                  <c:v>1147.8220959441032</c:v>
                </c:pt>
                <c:pt idx="766">
                  <c:v>1692.8263765793283</c:v>
                </c:pt>
                <c:pt idx="767">
                  <c:v>1719.4648127329604</c:v>
                </c:pt>
                <c:pt idx="768">
                  <c:v>1746.8933471621497</c:v>
                </c:pt>
                <c:pt idx="769">
                  <c:v>2034.2060371097473</c:v>
                </c:pt>
                <c:pt idx="770">
                  <c:v>2512.9103062201957</c:v>
                </c:pt>
                <c:pt idx="771">
                  <c:v>2546.0422046406302</c:v>
                </c:pt>
                <c:pt idx="772">
                  <c:v>2414.2547417934484</c:v>
                </c:pt>
                <c:pt idx="773">
                  <c:v>2047.8221815412021</c:v>
                </c:pt>
                <c:pt idx="774">
                  <c:v>1772.5715462907892</c:v>
                </c:pt>
                <c:pt idx="775">
                  <c:v>1829.1317907495659</c:v>
                </c:pt>
                <c:pt idx="776">
                  <c:v>1555.5658000099331</c:v>
                </c:pt>
                <c:pt idx="777">
                  <c:v>1232.2185743229043</c:v>
                </c:pt>
                <c:pt idx="778">
                  <c:v>1120.0836076172345</c:v>
                </c:pt>
                <c:pt idx="779">
                  <c:v>1007.7944959388284</c:v>
                </c:pt>
                <c:pt idx="780">
                  <c:v>847.12408890148436</c:v>
                </c:pt>
                <c:pt idx="781">
                  <c:v>709.08322563028401</c:v>
                </c:pt>
                <c:pt idx="782">
                  <c:v>593.62136678990885</c:v>
                </c:pt>
                <c:pt idx="783">
                  <c:v>501.05831406332231</c:v>
                </c:pt>
                <c:pt idx="784">
                  <c:v>478.54388767207854</c:v>
                </c:pt>
                <c:pt idx="785">
                  <c:v>574.31029193591507</c:v>
                </c:pt>
                <c:pt idx="786">
                  <c:v>600.42311900218488</c:v>
                </c:pt>
                <c:pt idx="787">
                  <c:v>460.74674668510215</c:v>
                </c:pt>
                <c:pt idx="788">
                  <c:v>343.19649019953016</c:v>
                </c:pt>
                <c:pt idx="789">
                  <c:v>343.19649019953351</c:v>
                </c:pt>
                <c:pt idx="790">
                  <c:v>414.31346192879778</c:v>
                </c:pt>
                <c:pt idx="791">
                  <c:v>462.58441307227804</c:v>
                </c:pt>
                <c:pt idx="792">
                  <c:v>298.61041814929268</c:v>
                </c:pt>
                <c:pt idx="793">
                  <c:v>-268.86757663482956</c:v>
                </c:pt>
                <c:pt idx="794">
                  <c:v>-1078.31297619012</c:v>
                </c:pt>
                <c:pt idx="795">
                  <c:v>-1798.9576957595682</c:v>
                </c:pt>
                <c:pt idx="796">
                  <c:v>-2169.0748595040532</c:v>
                </c:pt>
                <c:pt idx="797">
                  <c:v>-2019.4529127165727</c:v>
                </c:pt>
                <c:pt idx="798">
                  <c:v>-1394.3404369970401</c:v>
                </c:pt>
                <c:pt idx="799">
                  <c:v>-575.28948038844089</c:v>
                </c:pt>
                <c:pt idx="800">
                  <c:v>12.178781761608143</c:v>
                </c:pt>
                <c:pt idx="801">
                  <c:v>412.86324825987299</c:v>
                </c:pt>
                <c:pt idx="802">
                  <c:v>1051.486572955861</c:v>
                </c:pt>
                <c:pt idx="803">
                  <c:v>1741.7397491757397</c:v>
                </c:pt>
                <c:pt idx="804">
                  <c:v>1845.7449074195458</c:v>
                </c:pt>
                <c:pt idx="805">
                  <c:v>1288.1512835283397</c:v>
                </c:pt>
                <c:pt idx="806">
                  <c:v>655.20099922240342</c:v>
                </c:pt>
                <c:pt idx="807">
                  <c:v>231.5913338463497</c:v>
                </c:pt>
                <c:pt idx="808">
                  <c:v>-123.63974945271103</c:v>
                </c:pt>
                <c:pt idx="809">
                  <c:v>-386.55373812375569</c:v>
                </c:pt>
                <c:pt idx="810">
                  <c:v>-650.50771400612336</c:v>
                </c:pt>
                <c:pt idx="811">
                  <c:v>-1152.0282416493319</c:v>
                </c:pt>
                <c:pt idx="812">
                  <c:v>-1562.4089604034746</c:v>
                </c:pt>
                <c:pt idx="813">
                  <c:v>-1689.6922505500797</c:v>
                </c:pt>
                <c:pt idx="814">
                  <c:v>-1792.8935525881586</c:v>
                </c:pt>
                <c:pt idx="815">
                  <c:v>-1942.6213563788076</c:v>
                </c:pt>
                <c:pt idx="816">
                  <c:v>-1950.3572439723102</c:v>
                </c:pt>
                <c:pt idx="817">
                  <c:v>-1744.0619007697469</c:v>
                </c:pt>
                <c:pt idx="818">
                  <c:v>-946.59769297512105</c:v>
                </c:pt>
                <c:pt idx="819">
                  <c:v>208.00293106025703</c:v>
                </c:pt>
                <c:pt idx="820">
                  <c:v>1246.6523070248784</c:v>
                </c:pt>
                <c:pt idx="821">
                  <c:v>1816.4135566692803</c:v>
                </c:pt>
                <c:pt idx="822">
                  <c:v>1750.0739559985025</c:v>
                </c:pt>
                <c:pt idx="823">
                  <c:v>1636.7442955606043</c:v>
                </c:pt>
                <c:pt idx="824">
                  <c:v>1429.2739128117726</c:v>
                </c:pt>
                <c:pt idx="825">
                  <c:v>1244.5481912039907</c:v>
                </c:pt>
                <c:pt idx="826">
                  <c:v>1201.3968747287681</c:v>
                </c:pt>
                <c:pt idx="827">
                  <c:v>1134.7012525180444</c:v>
                </c:pt>
                <c:pt idx="828">
                  <c:v>1256.4589086692895</c:v>
                </c:pt>
                <c:pt idx="829">
                  <c:v>1450.7621150949417</c:v>
                </c:pt>
                <c:pt idx="830">
                  <c:v>1409.8297562145012</c:v>
                </c:pt>
                <c:pt idx="831">
                  <c:v>1132.6611531885669</c:v>
                </c:pt>
                <c:pt idx="832">
                  <c:v>711.85614014887847</c:v>
                </c:pt>
                <c:pt idx="833">
                  <c:v>500.95245188707548</c:v>
                </c:pt>
                <c:pt idx="834">
                  <c:v>525.89613566286232</c:v>
                </c:pt>
                <c:pt idx="835">
                  <c:v>527.54708728342678</c:v>
                </c:pt>
                <c:pt idx="836">
                  <c:v>481.77165620858187</c:v>
                </c:pt>
                <c:pt idx="837">
                  <c:v>530.06141921576761</c:v>
                </c:pt>
                <c:pt idx="838">
                  <c:v>649.96512408289755</c:v>
                </c:pt>
                <c:pt idx="839">
                  <c:v>652.56031895175579</c:v>
                </c:pt>
                <c:pt idx="840">
                  <c:v>631.02691721395627</c:v>
                </c:pt>
                <c:pt idx="841">
                  <c:v>751.32005573716333</c:v>
                </c:pt>
                <c:pt idx="842">
                  <c:v>849.28548263573953</c:v>
                </c:pt>
                <c:pt idx="843">
                  <c:v>758.66510580416411</c:v>
                </c:pt>
                <c:pt idx="844">
                  <c:v>548.93533399228966</c:v>
                </c:pt>
                <c:pt idx="845">
                  <c:v>408.38968510764778</c:v>
                </c:pt>
                <c:pt idx="846">
                  <c:v>385.4453935920717</c:v>
                </c:pt>
                <c:pt idx="847">
                  <c:v>456.83668160250795</c:v>
                </c:pt>
                <c:pt idx="848">
                  <c:v>647.11639538824579</c:v>
                </c:pt>
                <c:pt idx="849">
                  <c:v>862.63460573915859</c:v>
                </c:pt>
                <c:pt idx="850">
                  <c:v>867.30444032304081</c:v>
                </c:pt>
                <c:pt idx="851">
                  <c:v>682.04075556815042</c:v>
                </c:pt>
                <c:pt idx="852">
                  <c:v>589.77616569405359</c:v>
                </c:pt>
                <c:pt idx="853">
                  <c:v>591.86512488742073</c:v>
                </c:pt>
                <c:pt idx="854">
                  <c:v>546.80763314825174</c:v>
                </c:pt>
                <c:pt idx="855">
                  <c:v>430.30831406332129</c:v>
                </c:pt>
                <c:pt idx="856">
                  <c:v>359.91405482918162</c:v>
                </c:pt>
                <c:pt idx="857">
                  <c:v>572.5203571432113</c:v>
                </c:pt>
                <c:pt idx="858">
                  <c:v>859.11426543287416</c:v>
                </c:pt>
                <c:pt idx="859">
                  <c:v>863.8702976608912</c:v>
                </c:pt>
                <c:pt idx="860">
                  <c:v>702.51002869638455</c:v>
                </c:pt>
                <c:pt idx="861">
                  <c:v>799.10415496318262</c:v>
                </c:pt>
                <c:pt idx="862">
                  <c:v>1205.3746218851054</c:v>
                </c:pt>
                <c:pt idx="863">
                  <c:v>1167.2424229556693</c:v>
                </c:pt>
                <c:pt idx="864">
                  <c:v>747.57398341258704</c:v>
                </c:pt>
                <c:pt idx="865">
                  <c:v>608.11099940020654</c:v>
                </c:pt>
                <c:pt idx="866">
                  <c:v>775.65728300829767</c:v>
                </c:pt>
                <c:pt idx="867">
                  <c:v>969.31049742687242</c:v>
                </c:pt>
                <c:pt idx="868">
                  <c:v>833.73033823775472</c:v>
                </c:pt>
                <c:pt idx="869">
                  <c:v>482.55110576120501</c:v>
                </c:pt>
                <c:pt idx="870">
                  <c:v>269.87124063687293</c:v>
                </c:pt>
                <c:pt idx="871">
                  <c:v>197.83501455288976</c:v>
                </c:pt>
                <c:pt idx="872">
                  <c:v>172.54457478196736</c:v>
                </c:pt>
                <c:pt idx="873">
                  <c:v>123.67978644843379</c:v>
                </c:pt>
                <c:pt idx="874">
                  <c:v>3.2327837265755761</c:v>
                </c:pt>
                <c:pt idx="875">
                  <c:v>-142.02481585471787</c:v>
                </c:pt>
                <c:pt idx="876">
                  <c:v>-264.88086022699491</c:v>
                </c:pt>
                <c:pt idx="877">
                  <c:v>-199.79126578321302</c:v>
                </c:pt>
                <c:pt idx="878">
                  <c:v>32.461355642457448</c:v>
                </c:pt>
                <c:pt idx="879">
                  <c:v>243.13452838036534</c:v>
                </c:pt>
                <c:pt idx="880">
                  <c:v>101.63452838036667</c:v>
                </c:pt>
                <c:pt idx="881">
                  <c:v>-138.10156473627364</c:v>
                </c:pt>
                <c:pt idx="882">
                  <c:v>93.885163630778692</c:v>
                </c:pt>
                <c:pt idx="883">
                  <c:v>329.71849696411203</c:v>
                </c:pt>
                <c:pt idx="884">
                  <c:v>353.30183029744398</c:v>
                </c:pt>
                <c:pt idx="885">
                  <c:v>424.43396382730862</c:v>
                </c:pt>
                <c:pt idx="886">
                  <c:v>449.16706703924797</c:v>
                </c:pt>
                <c:pt idx="887">
                  <c:v>402.7697213658368</c:v>
                </c:pt>
                <c:pt idx="888">
                  <c:v>308.82189085138901</c:v>
                </c:pt>
                <c:pt idx="889">
                  <c:v>190.13478009512227</c:v>
                </c:pt>
                <c:pt idx="890">
                  <c:v>47.100630493973341</c:v>
                </c:pt>
                <c:pt idx="891">
                  <c:v>-121.02404772948546</c:v>
                </c:pt>
                <c:pt idx="892">
                  <c:v>-266.64721516962152</c:v>
                </c:pt>
                <c:pt idx="893">
                  <c:v>-295.37994522423958</c:v>
                </c:pt>
                <c:pt idx="894">
                  <c:v>-205.37277899458786</c:v>
                </c:pt>
                <c:pt idx="895">
                  <c:v>-43.832814615596007</c:v>
                </c:pt>
                <c:pt idx="896">
                  <c:v>143.08322563028437</c:v>
                </c:pt>
                <c:pt idx="897">
                  <c:v>260.30357256582863</c:v>
                </c:pt>
                <c:pt idx="898">
                  <c:v>283.88690589916229</c:v>
                </c:pt>
                <c:pt idx="899">
                  <c:v>212.78958835585712</c:v>
                </c:pt>
                <c:pt idx="900">
                  <c:v>93.834338348294594</c:v>
                </c:pt>
                <c:pt idx="901">
                  <c:v>-120.47766653289978</c:v>
                </c:pt>
                <c:pt idx="902">
                  <c:v>-1185.791029092901</c:v>
                </c:pt>
                <c:pt idx="903">
                  <c:v>-2169.0748595040532</c:v>
                </c:pt>
                <c:pt idx="904">
                  <c:v>-2019.4529127165727</c:v>
                </c:pt>
                <c:pt idx="905">
                  <c:v>-1394.3404369970401</c:v>
                </c:pt>
                <c:pt idx="906">
                  <c:v>-575.28948038844089</c:v>
                </c:pt>
                <c:pt idx="907">
                  <c:v>12.178781761608143</c:v>
                </c:pt>
                <c:pt idx="908">
                  <c:v>412.86324825987299</c:v>
                </c:pt>
                <c:pt idx="909">
                  <c:v>1051.486572955861</c:v>
                </c:pt>
                <c:pt idx="910">
                  <c:v>1741.7397491757397</c:v>
                </c:pt>
                <c:pt idx="911">
                  <c:v>1845.7449074195458</c:v>
                </c:pt>
                <c:pt idx="912">
                  <c:v>1288.1512835283397</c:v>
                </c:pt>
                <c:pt idx="913">
                  <c:v>891.03433255573691</c:v>
                </c:pt>
                <c:pt idx="914">
                  <c:v>1295.8456165572406</c:v>
                </c:pt>
                <c:pt idx="915">
                  <c:v>1258.028726925404</c:v>
                </c:pt>
                <c:pt idx="916">
                  <c:v>813.50027428390194</c:v>
                </c:pt>
                <c:pt idx="917">
                  <c:v>510.539768971</c:v>
                </c:pt>
                <c:pt idx="918">
                  <c:v>274.04268570041938</c:v>
                </c:pt>
                <c:pt idx="919">
                  <c:v>415.87427989495825</c:v>
                </c:pt>
                <c:pt idx="920">
                  <c:v>629.45627215481466</c:v>
                </c:pt>
                <c:pt idx="921">
                  <c:v>962.99222784304095</c:v>
                </c:pt>
                <c:pt idx="922">
                  <c:v>1110.6984582207547</c:v>
                </c:pt>
                <c:pt idx="923">
                  <c:v>974.8678485476994</c:v>
                </c:pt>
                <c:pt idx="924">
                  <c:v>366.0475647188448</c:v>
                </c:pt>
                <c:pt idx="925">
                  <c:v>-250.74670312769842</c:v>
                </c:pt>
                <c:pt idx="926">
                  <c:v>-184.98100468692684</c:v>
                </c:pt>
                <c:pt idx="927">
                  <c:v>-22.348548342695949</c:v>
                </c:pt>
                <c:pt idx="928">
                  <c:v>45.978090528547938</c:v>
                </c:pt>
                <c:pt idx="929">
                  <c:v>115.35566680043354</c:v>
                </c:pt>
                <c:pt idx="930">
                  <c:v>137.57556117637594</c:v>
                </c:pt>
                <c:pt idx="931">
                  <c:v>136.55887821411852</c:v>
                </c:pt>
                <c:pt idx="932">
                  <c:v>111.62782927216087</c:v>
                </c:pt>
                <c:pt idx="933">
                  <c:v>15.955765100929739</c:v>
                </c:pt>
                <c:pt idx="934">
                  <c:v>-151.77807559603147</c:v>
                </c:pt>
                <c:pt idx="935">
                  <c:v>-178.94717477056037</c:v>
                </c:pt>
                <c:pt idx="936">
                  <c:v>-63.913777184093632</c:v>
                </c:pt>
                <c:pt idx="937">
                  <c:v>28.522646430100991</c:v>
                </c:pt>
                <c:pt idx="938">
                  <c:v>50.540664238834921</c:v>
                </c:pt>
                <c:pt idx="939">
                  <c:v>25.406054085158004</c:v>
                </c:pt>
                <c:pt idx="940">
                  <c:v>70.729719657032035</c:v>
                </c:pt>
                <c:pt idx="941">
                  <c:v>187.73246667660055</c:v>
                </c:pt>
                <c:pt idx="942">
                  <c:v>234.59561655724067</c:v>
                </c:pt>
                <c:pt idx="943">
                  <c:v>257.8759946527191</c:v>
                </c:pt>
                <c:pt idx="944">
                  <c:v>305.04266131938641</c:v>
                </c:pt>
                <c:pt idx="945">
                  <c:v>352.51228322390898</c:v>
                </c:pt>
                <c:pt idx="946">
                  <c:v>518.20321167746272</c:v>
                </c:pt>
                <c:pt idx="947">
                  <c:v>662.15605408515705</c:v>
                </c:pt>
                <c:pt idx="948">
                  <c:v>570.31150224241799</c:v>
                </c:pt>
                <c:pt idx="949">
                  <c:v>359.31937014380077</c:v>
                </c:pt>
                <c:pt idx="950">
                  <c:v>28.837394179531742</c:v>
                </c:pt>
                <c:pt idx="951">
                  <c:v>-516.70148031377983</c:v>
                </c:pt>
                <c:pt idx="952">
                  <c:v>-1302.215667444264</c:v>
                </c:pt>
                <c:pt idx="953">
                  <c:v>-1998.3384259137872</c:v>
                </c:pt>
                <c:pt idx="954">
                  <c:v>-2247.7878985054995</c:v>
                </c:pt>
                <c:pt idx="955">
                  <c:v>-2259.8266489536186</c:v>
                </c:pt>
                <c:pt idx="956">
                  <c:v>-2270.2880105914764</c:v>
                </c:pt>
                <c:pt idx="957">
                  <c:v>-1524.5053167524081</c:v>
                </c:pt>
                <c:pt idx="958">
                  <c:v>-65.42239186272468</c:v>
                </c:pt>
                <c:pt idx="959">
                  <c:v>1209.3688881547878</c:v>
                </c:pt>
                <c:pt idx="960">
                  <c:v>2252.159401100992</c:v>
                </c:pt>
                <c:pt idx="961">
                  <c:v>2851.2517103754226</c:v>
                </c:pt>
                <c:pt idx="962">
                  <c:v>2769.1320497452434</c:v>
                </c:pt>
                <c:pt idx="963">
                  <c:v>2285.6725959021092</c:v>
                </c:pt>
                <c:pt idx="964">
                  <c:v>1635.1357511730475</c:v>
                </c:pt>
                <c:pt idx="965">
                  <c:v>1004.2879032165645</c:v>
                </c:pt>
                <c:pt idx="966">
                  <c:v>535.51882510843939</c:v>
                </c:pt>
                <c:pt idx="967">
                  <c:v>276.39500581256294</c:v>
                </c:pt>
                <c:pt idx="968">
                  <c:v>158.18549177510567</c:v>
                </c:pt>
                <c:pt idx="969">
                  <c:v>-8.0636155596880172</c:v>
                </c:pt>
                <c:pt idx="970">
                  <c:v>-316.95154258376772</c:v>
                </c:pt>
                <c:pt idx="971">
                  <c:v>-911.31280852375824</c:v>
                </c:pt>
                <c:pt idx="972">
                  <c:v>-1769.1243416373934</c:v>
                </c:pt>
                <c:pt idx="973">
                  <c:v>-2253.6630962368449</c:v>
                </c:pt>
                <c:pt idx="974">
                  <c:v>-2264.9577953593694</c:v>
                </c:pt>
                <c:pt idx="975">
                  <c:v>-2274.6751056716325</c:v>
                </c:pt>
                <c:pt idx="976">
                  <c:v>-2306.3983605069707</c:v>
                </c:pt>
                <c:pt idx="977">
                  <c:v>-1841.4028861029926</c:v>
                </c:pt>
                <c:pt idx="978">
                  <c:v>-1231.5069567540056</c:v>
                </c:pt>
                <c:pt idx="979">
                  <c:v>-1045.1358990073616</c:v>
                </c:pt>
                <c:pt idx="980">
                  <c:v>-834.56352416601294</c:v>
                </c:pt>
                <c:pt idx="981">
                  <c:v>-623.35379215141984</c:v>
                </c:pt>
                <c:pt idx="982">
                  <c:v>-576.90590714268626</c:v>
                </c:pt>
                <c:pt idx="983">
                  <c:v>-742.59543172581516</c:v>
                </c:pt>
                <c:pt idx="984">
                  <c:v>-837.49059400349358</c:v>
                </c:pt>
                <c:pt idx="985">
                  <c:v>-554.74413300236608</c:v>
                </c:pt>
                <c:pt idx="986">
                  <c:v>-59.528106666666673</c:v>
                </c:pt>
                <c:pt idx="987">
                  <c:v>199.88856000000001</c:v>
                </c:pt>
                <c:pt idx="988">
                  <c:v>199.88856000000001</c:v>
                </c:pt>
                <c:pt idx="989">
                  <c:v>199.88856000000001</c:v>
                </c:pt>
                <c:pt idx="990">
                  <c:v>199.88856000000001</c:v>
                </c:pt>
                <c:pt idx="991">
                  <c:v>199.88856000000001</c:v>
                </c:pt>
                <c:pt idx="992">
                  <c:v>199.88856000000001</c:v>
                </c:pt>
                <c:pt idx="993">
                  <c:v>199.88856000000001</c:v>
                </c:pt>
                <c:pt idx="994">
                  <c:v>199.88856000000001</c:v>
                </c:pt>
                <c:pt idx="995">
                  <c:v>199.88856000000001</c:v>
                </c:pt>
                <c:pt idx="996">
                  <c:v>199.88856000000001</c:v>
                </c:pt>
                <c:pt idx="997">
                  <c:v>199.88856000000001</c:v>
                </c:pt>
                <c:pt idx="998">
                  <c:v>199.88856000000001</c:v>
                </c:pt>
                <c:pt idx="999">
                  <c:v>199.88856000000001</c:v>
                </c:pt>
                <c:pt idx="1000">
                  <c:v>199.88856000000001</c:v>
                </c:pt>
                <c:pt idx="1001">
                  <c:v>199.88856000000001</c:v>
                </c:pt>
                <c:pt idx="1002">
                  <c:v>199.88856000000001</c:v>
                </c:pt>
                <c:pt idx="1003">
                  <c:v>199.88856000000001</c:v>
                </c:pt>
                <c:pt idx="1004">
                  <c:v>199.88856000000001</c:v>
                </c:pt>
                <c:pt idx="1005">
                  <c:v>199.88856000000001</c:v>
                </c:pt>
                <c:pt idx="1006">
                  <c:v>199.88856000000001</c:v>
                </c:pt>
                <c:pt idx="1007">
                  <c:v>199.88856000000001</c:v>
                </c:pt>
                <c:pt idx="1008">
                  <c:v>199.88856000000001</c:v>
                </c:pt>
                <c:pt idx="1009">
                  <c:v>199.88856000000001</c:v>
                </c:pt>
                <c:pt idx="1010">
                  <c:v>199.88856000000001</c:v>
                </c:pt>
                <c:pt idx="1011">
                  <c:v>199.88856000000001</c:v>
                </c:pt>
                <c:pt idx="1012">
                  <c:v>199.88856000000001</c:v>
                </c:pt>
                <c:pt idx="1013">
                  <c:v>199.88856000000001</c:v>
                </c:pt>
                <c:pt idx="1014">
                  <c:v>199.88856000000001</c:v>
                </c:pt>
                <c:pt idx="1015">
                  <c:v>199.88856000000001</c:v>
                </c:pt>
                <c:pt idx="1016">
                  <c:v>199.88856000000001</c:v>
                </c:pt>
                <c:pt idx="1017">
                  <c:v>199.88856000000001</c:v>
                </c:pt>
                <c:pt idx="1018">
                  <c:v>199.88856000000001</c:v>
                </c:pt>
                <c:pt idx="1019">
                  <c:v>199.88856000000001</c:v>
                </c:pt>
                <c:pt idx="1020">
                  <c:v>199.88856000000001</c:v>
                </c:pt>
                <c:pt idx="1021">
                  <c:v>199.88856000000001</c:v>
                </c:pt>
                <c:pt idx="1022">
                  <c:v>199.88856000000001</c:v>
                </c:pt>
                <c:pt idx="1023">
                  <c:v>199.88856000000001</c:v>
                </c:pt>
                <c:pt idx="1024">
                  <c:v>199.88856000000001</c:v>
                </c:pt>
                <c:pt idx="1025">
                  <c:v>199.88856000000001</c:v>
                </c:pt>
                <c:pt idx="1026">
                  <c:v>388.55522666666673</c:v>
                </c:pt>
                <c:pt idx="1027">
                  <c:v>1048.9065295414484</c:v>
                </c:pt>
                <c:pt idx="1028">
                  <c:v>2039.7524432143284</c:v>
                </c:pt>
                <c:pt idx="1029">
                  <c:v>2796.1318318002877</c:v>
                </c:pt>
                <c:pt idx="1030">
                  <c:v>2894.3735403986311</c:v>
                </c:pt>
                <c:pt idx="1031">
                  <c:v>2522.2861900718663</c:v>
                </c:pt>
                <c:pt idx="1032">
                  <c:v>2150.438059265633</c:v>
                </c:pt>
                <c:pt idx="1033">
                  <c:v>1943.8001716792119</c:v>
                </c:pt>
                <c:pt idx="1034">
                  <c:v>1831.7699337072954</c:v>
                </c:pt>
                <c:pt idx="1035">
                  <c:v>1625.7000520950924</c:v>
                </c:pt>
                <c:pt idx="1036">
                  <c:v>1347.9999437260062</c:v>
                </c:pt>
                <c:pt idx="1037">
                  <c:v>1163.8910827832538</c:v>
                </c:pt>
                <c:pt idx="1038">
                  <c:v>1167.9948768115139</c:v>
                </c:pt>
                <c:pt idx="1039">
                  <c:v>1314.5125904868726</c:v>
                </c:pt>
                <c:pt idx="1040">
                  <c:v>1391.3003564135074</c:v>
                </c:pt>
                <c:pt idx="1041">
                  <c:v>1326.9115740862135</c:v>
                </c:pt>
                <c:pt idx="1042">
                  <c:v>1096.9096377269448</c:v>
                </c:pt>
                <c:pt idx="1043">
                  <c:v>770.76814834470224</c:v>
                </c:pt>
                <c:pt idx="1044">
                  <c:v>489.82201077742752</c:v>
                </c:pt>
                <c:pt idx="1045">
                  <c:v>348.91388254888125</c:v>
                </c:pt>
                <c:pt idx="1046">
                  <c:v>349.21066075686537</c:v>
                </c:pt>
                <c:pt idx="1047">
                  <c:v>373.38923515067296</c:v>
                </c:pt>
                <c:pt idx="1048">
                  <c:v>279.65338907049659</c:v>
                </c:pt>
                <c:pt idx="1049">
                  <c:v>43.222568484006615</c:v>
                </c:pt>
                <c:pt idx="1050">
                  <c:v>-289.31158526847594</c:v>
                </c:pt>
                <c:pt idx="1051">
                  <c:v>-553.3554088580853</c:v>
                </c:pt>
                <c:pt idx="1052">
                  <c:v>-723.746776270802</c:v>
                </c:pt>
                <c:pt idx="1053">
                  <c:v>-918.56773010943232</c:v>
                </c:pt>
                <c:pt idx="1054">
                  <c:v>-1208.4132830789877</c:v>
                </c:pt>
                <c:pt idx="1055">
                  <c:v>-1594.0112016081209</c:v>
                </c:pt>
                <c:pt idx="1056">
                  <c:v>-2027.7231185671517</c:v>
                </c:pt>
                <c:pt idx="1057">
                  <c:v>-2273.4820965839162</c:v>
                </c:pt>
                <c:pt idx="1058">
                  <c:v>-2069.5803524570861</c:v>
                </c:pt>
                <c:pt idx="1059">
                  <c:v>-1839.4793028457668</c:v>
                </c:pt>
                <c:pt idx="1060">
                  <c:v>-1584.6142648731429</c:v>
                </c:pt>
                <c:pt idx="1061">
                  <c:v>-903.48652719407221</c:v>
                </c:pt>
                <c:pt idx="1062">
                  <c:v>-102.65162650746153</c:v>
                </c:pt>
                <c:pt idx="1063">
                  <c:v>392.66604004705516</c:v>
                </c:pt>
                <c:pt idx="1064">
                  <c:v>1029.9054292774365</c:v>
                </c:pt>
                <c:pt idx="1065">
                  <c:v>1881.1381448023901</c:v>
                </c:pt>
                <c:pt idx="1066">
                  <c:v>2050.5074945452329</c:v>
                </c:pt>
                <c:pt idx="1067">
                  <c:v>1323.6792924720455</c:v>
                </c:pt>
                <c:pt idx="1068">
                  <c:v>641.37988453572734</c:v>
                </c:pt>
                <c:pt idx="1069">
                  <c:v>642.21883750209486</c:v>
                </c:pt>
                <c:pt idx="1070">
                  <c:v>1068.4573906372209</c:v>
                </c:pt>
                <c:pt idx="1071">
                  <c:v>1496.6770857170234</c:v>
                </c:pt>
                <c:pt idx="1072">
                  <c:v>1761.1982252513521</c:v>
                </c:pt>
                <c:pt idx="1073">
                  <c:v>2050.7922046406306</c:v>
                </c:pt>
                <c:pt idx="1074">
                  <c:v>2413.3630032990754</c:v>
                </c:pt>
                <c:pt idx="1075">
                  <c:v>2566.6555148745342</c:v>
                </c:pt>
                <c:pt idx="1076">
                  <c:v>2343.4637539500936</c:v>
                </c:pt>
                <c:pt idx="1077">
                  <c:v>1954.0700557371636</c:v>
                </c:pt>
                <c:pt idx="1078">
                  <c:v>1609.8683400501795</c:v>
                </c:pt>
                <c:pt idx="1079">
                  <c:v>1429.294986387386</c:v>
                </c:pt>
                <c:pt idx="1080">
                  <c:v>1177.6341422742648</c:v>
                </c:pt>
                <c:pt idx="1081">
                  <c:v>734.41718538440318</c:v>
                </c:pt>
                <c:pt idx="1082">
                  <c:v>287.74446105476341</c:v>
                </c:pt>
                <c:pt idx="1083">
                  <c:v>-185.68406299609407</c:v>
                </c:pt>
                <c:pt idx="1084">
                  <c:v>-450.64433319956777</c:v>
                </c:pt>
                <c:pt idx="1085">
                  <c:v>-243.79418040478657</c:v>
                </c:pt>
                <c:pt idx="1086">
                  <c:v>131.22192440396918</c:v>
                </c:pt>
                <c:pt idx="1087">
                  <c:v>319.88859107063513</c:v>
                </c:pt>
                <c:pt idx="1088">
                  <c:v>343.80127240582465</c:v>
                </c:pt>
                <c:pt idx="1089">
                  <c:v>320.5478486225187</c:v>
                </c:pt>
                <c:pt idx="1090">
                  <c:v>296.96451528918675</c:v>
                </c:pt>
                <c:pt idx="1091">
                  <c:v>367.71451528918772</c:v>
                </c:pt>
                <c:pt idx="1092">
                  <c:v>604.5409465616259</c:v>
                </c:pt>
                <c:pt idx="1093">
                  <c:v>914.47110698970823</c:v>
                </c:pt>
                <c:pt idx="1094">
                  <c:v>990.6928323607209</c:v>
                </c:pt>
                <c:pt idx="1095">
                  <c:v>782.99446105476375</c:v>
                </c:pt>
                <c:pt idx="1096">
                  <c:v>526.06797974911467</c:v>
                </c:pt>
                <c:pt idx="1097">
                  <c:v>267.3678485476994</c:v>
                </c:pt>
                <c:pt idx="1098">
                  <c:v>-64.229642856789368</c:v>
                </c:pt>
                <c:pt idx="1099">
                  <c:v>-445.80154177924555</c:v>
                </c:pt>
                <c:pt idx="1100">
                  <c:v>-499.85278901329877</c:v>
                </c:pt>
                <c:pt idx="1101">
                  <c:v>-150.78834694594821</c:v>
                </c:pt>
                <c:pt idx="1102">
                  <c:v>272.06491304476367</c:v>
                </c:pt>
                <c:pt idx="1103">
                  <c:v>721.46451528918772</c:v>
                </c:pt>
                <c:pt idx="1104">
                  <c:v>1127.0588782141192</c:v>
                </c:pt>
                <c:pt idx="1105">
                  <c:v>1181.4484582207542</c:v>
                </c:pt>
                <c:pt idx="1106">
                  <c:v>833.36784854770076</c:v>
                </c:pt>
                <c:pt idx="1107">
                  <c:v>434.61426543287666</c:v>
                </c:pt>
                <c:pt idx="1108">
                  <c:v>80.502347637142407</c:v>
                </c:pt>
                <c:pt idx="1109">
                  <c:v>-252.89630952345698</c:v>
                </c:pt>
                <c:pt idx="1110">
                  <c:v>-234.59854834269393</c:v>
                </c:pt>
                <c:pt idx="1111">
                  <c:v>139.96747560759678</c:v>
                </c:pt>
                <c:pt idx="1112">
                  <c:v>635.56142386188139</c:v>
                </c:pt>
                <c:pt idx="1113">
                  <c:v>1253.2505187177374</c:v>
                </c:pt>
                <c:pt idx="1114">
                  <c:v>1593.1131568661979</c:v>
                </c:pt>
                <c:pt idx="1115">
                  <c:v>1296.6351636307807</c:v>
                </c:pt>
                <c:pt idx="1116">
                  <c:v>736.03613393234002</c:v>
                </c:pt>
                <c:pt idx="1117">
                  <c:v>312.70780418958486</c:v>
                </c:pt>
                <c:pt idx="1118">
                  <c:v>-42.603299723737962</c:v>
                </c:pt>
                <c:pt idx="1119">
                  <c:v>-235.89936950602402</c:v>
                </c:pt>
                <c:pt idx="1120">
                  <c:v>-122.53124301846329</c:v>
                </c:pt>
                <c:pt idx="1121">
                  <c:v>39.936118163711143</c:v>
                </c:pt>
                <c:pt idx="1122">
                  <c:v>14.501079738946743</c:v>
                </c:pt>
                <c:pt idx="1123">
                  <c:v>-271.43244790249207</c:v>
                </c:pt>
                <c:pt idx="1124">
                  <c:v>-772.79686515437015</c:v>
                </c:pt>
                <c:pt idx="1125">
                  <c:v>-1443.1861223466337</c:v>
                </c:pt>
                <c:pt idx="1126">
                  <c:v>-2023.8551644242489</c:v>
                </c:pt>
                <c:pt idx="1127">
                  <c:v>-2228.3403622730539</c:v>
                </c:pt>
                <c:pt idx="1128">
                  <c:v>-2195.4148379782669</c:v>
                </c:pt>
                <c:pt idx="1129">
                  <c:v>-1877.4626863370108</c:v>
                </c:pt>
                <c:pt idx="1130">
                  <c:v>-1461.3176807882248</c:v>
                </c:pt>
                <c:pt idx="1131">
                  <c:v>-1279.0535055847772</c:v>
                </c:pt>
                <c:pt idx="1132">
                  <c:v>-1260.9275781441147</c:v>
                </c:pt>
                <c:pt idx="1133">
                  <c:v>-1383.9116554992083</c:v>
                </c:pt>
                <c:pt idx="1134">
                  <c:v>-1483.2584908966235</c:v>
                </c:pt>
                <c:pt idx="1135">
                  <c:v>-1369.6275598653806</c:v>
                </c:pt>
                <c:pt idx="1136">
                  <c:v>-924.65155333218081</c:v>
                </c:pt>
                <c:pt idx="1137">
                  <c:v>-289.37645960136928</c:v>
                </c:pt>
                <c:pt idx="1138">
                  <c:v>134.80008865256158</c:v>
                </c:pt>
                <c:pt idx="1139">
                  <c:v>299.96344260015678</c:v>
                </c:pt>
                <c:pt idx="1140">
                  <c:v>394.54020706529752</c:v>
                </c:pt>
                <c:pt idx="1141">
                  <c:v>630.79048991504885</c:v>
                </c:pt>
                <c:pt idx="1142">
                  <c:v>1150.7735931269904</c:v>
                </c:pt>
                <c:pt idx="1143">
                  <c:v>1648.7148127329613</c:v>
                </c:pt>
                <c:pt idx="1144">
                  <c:v>1464.0194147263724</c:v>
                </c:pt>
                <c:pt idx="1145">
                  <c:v>759.02139259896649</c:v>
                </c:pt>
                <c:pt idx="1146">
                  <c:v>-183.75937733483093</c:v>
                </c:pt>
                <c:pt idx="1147">
                  <c:v>-1530.8100988340034</c:v>
                </c:pt>
                <c:pt idx="1148">
                  <c:v>-1890.5273904652706</c:v>
                </c:pt>
                <c:pt idx="1149">
                  <c:v>-1068.2643783227836</c:v>
                </c:pt>
                <c:pt idx="1150">
                  <c:v>-220.56829317412814</c:v>
                </c:pt>
                <c:pt idx="1151">
                  <c:v>203.93170682587203</c:v>
                </c:pt>
                <c:pt idx="1152">
                  <c:v>652.01504015920545</c:v>
                </c:pt>
                <c:pt idx="1153">
                  <c:v>1808.9800627654636</c:v>
                </c:pt>
                <c:pt idx="1154">
                  <c:v>2851.1455725981682</c:v>
                </c:pt>
                <c:pt idx="1155">
                  <c:v>2811.7442748039416</c:v>
                </c:pt>
                <c:pt idx="1156">
                  <c:v>2276.5724218558835</c:v>
                </c:pt>
                <c:pt idx="1157">
                  <c:v>2212.9653145815919</c:v>
                </c:pt>
                <c:pt idx="1158">
                  <c:v>2504.8602375985106</c:v>
                </c:pt>
                <c:pt idx="1159">
                  <c:v>2776.1907102454115</c:v>
                </c:pt>
                <c:pt idx="1160">
                  <c:v>2719.6942066770366</c:v>
                </c:pt>
                <c:pt idx="1161">
                  <c:v>2380.0736009630341</c:v>
                </c:pt>
                <c:pt idx="1162">
                  <c:v>2109.6073561232383</c:v>
                </c:pt>
                <c:pt idx="1163">
                  <c:v>2004.084338348295</c:v>
                </c:pt>
                <c:pt idx="1164">
                  <c:v>1945.7656109674265</c:v>
                </c:pt>
                <c:pt idx="1165">
                  <c:v>1887.7504003725801</c:v>
                </c:pt>
                <c:pt idx="1166">
                  <c:v>1428.6624127197372</c:v>
                </c:pt>
                <c:pt idx="1167">
                  <c:v>986.26306996577773</c:v>
                </c:pt>
                <c:pt idx="1168">
                  <c:v>1109.5562795885987</c:v>
                </c:pt>
                <c:pt idx="1169">
                  <c:v>1211.918347886226</c:v>
                </c:pt>
                <c:pt idx="1170">
                  <c:v>1148.5237865943736</c:v>
                </c:pt>
                <c:pt idx="1171">
                  <c:v>1108.4281344876204</c:v>
                </c:pt>
                <c:pt idx="1172">
                  <c:v>1044.4377705871257</c:v>
                </c:pt>
                <c:pt idx="1173">
                  <c:v>979.64832364035101</c:v>
                </c:pt>
                <c:pt idx="1174">
                  <c:v>938.06793817143023</c:v>
                </c:pt>
                <c:pt idx="1175">
                  <c:v>872.50973177956985</c:v>
                </c:pt>
                <c:pt idx="1176">
                  <c:v>806.05810224882555</c:v>
                </c:pt>
                <c:pt idx="1177">
                  <c:v>786.33372794151694</c:v>
                </c:pt>
                <c:pt idx="1178">
                  <c:v>837.39529271710762</c:v>
                </c:pt>
                <c:pt idx="1179">
                  <c:v>889.48112135525264</c:v>
                </c:pt>
                <c:pt idx="1180">
                  <c:v>894.45643814375626</c:v>
                </c:pt>
                <c:pt idx="1181">
                  <c:v>875.9045764159539</c:v>
                </c:pt>
                <c:pt idx="1182">
                  <c:v>809.73091322948835</c:v>
                </c:pt>
                <c:pt idx="1183">
                  <c:v>742.57173300421323</c:v>
                </c:pt>
                <c:pt idx="1184">
                  <c:v>698.50481223738109</c:v>
                </c:pt>
                <c:pt idx="1185">
                  <c:v>630.35337639526006</c:v>
                </c:pt>
                <c:pt idx="1186">
                  <c:v>514.00258680136324</c:v>
                </c:pt>
                <c:pt idx="1187">
                  <c:v>443.25258680136392</c:v>
                </c:pt>
                <c:pt idx="1188">
                  <c:v>443.25258680136392</c:v>
                </c:pt>
                <c:pt idx="1189">
                  <c:v>443.25258680136392</c:v>
                </c:pt>
                <c:pt idx="1190">
                  <c:v>443.25258680136392</c:v>
                </c:pt>
                <c:pt idx="1191">
                  <c:v>443.25258680136392</c:v>
                </c:pt>
                <c:pt idx="1192">
                  <c:v>443.25258680136392</c:v>
                </c:pt>
                <c:pt idx="1193">
                  <c:v>443.25258680136392</c:v>
                </c:pt>
                <c:pt idx="1194">
                  <c:v>443.25258680136392</c:v>
                </c:pt>
                <c:pt idx="1195">
                  <c:v>466.83592013469922</c:v>
                </c:pt>
                <c:pt idx="1196">
                  <c:v>467.35900225529656</c:v>
                </c:pt>
                <c:pt idx="1197">
                  <c:v>467.35900225529315</c:v>
                </c:pt>
                <c:pt idx="1198">
                  <c:v>562.21597925739525</c:v>
                </c:pt>
                <c:pt idx="1199">
                  <c:v>658.64950274750231</c:v>
                </c:pt>
                <c:pt idx="1200">
                  <c:v>755.62070861063</c:v>
                </c:pt>
                <c:pt idx="1201">
                  <c:v>830.62050516315696</c:v>
                </c:pt>
                <c:pt idx="1202">
                  <c:v>787.73957413191727</c:v>
                </c:pt>
                <c:pt idx="1203">
                  <c:v>696.64412754830187</c:v>
                </c:pt>
                <c:pt idx="1204">
                  <c:v>604.4806163448518</c:v>
                </c:pt>
                <c:pt idx="1205">
                  <c:v>534.81889669881639</c:v>
                </c:pt>
                <c:pt idx="1206">
                  <c:v>511.78054586472166</c:v>
                </c:pt>
                <c:pt idx="1207">
                  <c:v>512.32608991212931</c:v>
                </c:pt>
                <c:pt idx="1208">
                  <c:v>512.87219550770715</c:v>
                </c:pt>
                <c:pt idx="1209">
                  <c:v>489.83552931812329</c:v>
                </c:pt>
                <c:pt idx="1210">
                  <c:v>466.25219598478793</c:v>
                </c:pt>
                <c:pt idx="1211">
                  <c:v>466.25219598478793</c:v>
                </c:pt>
                <c:pt idx="1212">
                  <c:v>442.66886265145263</c:v>
                </c:pt>
                <c:pt idx="1213">
                  <c:v>442.12219550770448</c:v>
                </c:pt>
                <c:pt idx="1214">
                  <c:v>465.70552884103984</c:v>
                </c:pt>
                <c:pt idx="1215">
                  <c:v>465.70552884103984</c:v>
                </c:pt>
                <c:pt idx="1216">
                  <c:v>442.12219550770783</c:v>
                </c:pt>
                <c:pt idx="1217">
                  <c:v>417.99275657879463</c:v>
                </c:pt>
                <c:pt idx="1218">
                  <c:v>417.44721253138698</c:v>
                </c:pt>
                <c:pt idx="1219">
                  <c:v>416.90223003215306</c:v>
                </c:pt>
                <c:pt idx="1220">
                  <c:v>392.77447574775067</c:v>
                </c:pt>
                <c:pt idx="1221">
                  <c:v>344.52065182345996</c:v>
                </c:pt>
                <c:pt idx="1222">
                  <c:v>319.31079421496656</c:v>
                </c:pt>
                <c:pt idx="1223">
                  <c:v>294.10599054000875</c:v>
                </c:pt>
                <c:pt idx="1224">
                  <c:v>315.53522509222682</c:v>
                </c:pt>
                <c:pt idx="1225">
                  <c:v>361.62821165735363</c:v>
                </c:pt>
                <c:pt idx="1226">
                  <c:v>384.14011108183286</c:v>
                </c:pt>
                <c:pt idx="1227">
                  <c:v>383.60523644966031</c:v>
                </c:pt>
                <c:pt idx="1228">
                  <c:v>382.5371718298257</c:v>
                </c:pt>
                <c:pt idx="1229">
                  <c:v>382.00398184216391</c:v>
                </c:pt>
                <c:pt idx="1230">
                  <c:v>357.35595317801557</c:v>
                </c:pt>
                <c:pt idx="1231">
                  <c:v>379.87683737321896</c:v>
                </c:pt>
                <c:pt idx="1232">
                  <c:v>426.51312179307581</c:v>
                </c:pt>
                <c:pt idx="1233">
                  <c:v>426.5131217930724</c:v>
                </c:pt>
                <c:pt idx="1234">
                  <c:v>425.98330109443208</c:v>
                </c:pt>
                <c:pt idx="1235">
                  <c:v>402.39996776110007</c:v>
                </c:pt>
                <c:pt idx="1236">
                  <c:v>354.17534434166623</c:v>
                </c:pt>
                <c:pt idx="1237">
                  <c:v>282.36963378157816</c:v>
                </c:pt>
                <c:pt idx="1238">
                  <c:v>185.40685114099765</c:v>
                </c:pt>
                <c:pt idx="1239">
                  <c:v>111.52004306192597</c:v>
                </c:pt>
                <c:pt idx="1240">
                  <c:v>83.785745654032127</c:v>
                </c:pt>
                <c:pt idx="1241">
                  <c:v>103.76646670106098</c:v>
                </c:pt>
                <c:pt idx="1242">
                  <c:v>123.774703608436</c:v>
                </c:pt>
                <c:pt idx="1243">
                  <c:v>120.73223562196733</c:v>
                </c:pt>
                <c:pt idx="1244">
                  <c:v>117.20824007950074</c:v>
                </c:pt>
                <c:pt idx="1245">
                  <c:v>137.79290618364439</c:v>
                </c:pt>
                <c:pt idx="1246">
                  <c:v>111.23112135525324</c:v>
                </c:pt>
                <c:pt idx="1247">
                  <c:v>84.198478386099282</c:v>
                </c:pt>
                <c:pt idx="1248">
                  <c:v>80.776684610616627</c:v>
                </c:pt>
                <c:pt idx="1249">
                  <c:v>77.382406695480029</c:v>
                </c:pt>
                <c:pt idx="1250">
                  <c:v>97.598977974021523</c:v>
                </c:pt>
                <c:pt idx="1251">
                  <c:v>118.31841563902759</c:v>
                </c:pt>
                <c:pt idx="1252">
                  <c:v>115.47473570483086</c:v>
                </c:pt>
                <c:pt idx="1253">
                  <c:v>112.65127150476704</c:v>
                </c:pt>
                <c:pt idx="1254">
                  <c:v>109.84802303882577</c:v>
                </c:pt>
                <c:pt idx="1255">
                  <c:v>107.06499030701715</c:v>
                </c:pt>
                <c:pt idx="1256">
                  <c:v>104.30217330933797</c:v>
                </c:pt>
                <c:pt idx="1257">
                  <c:v>101.55957204578814</c:v>
                </c:pt>
                <c:pt idx="1258">
                  <c:v>98.83718651637102</c:v>
                </c:pt>
                <c:pt idx="1259">
                  <c:v>119.71835005441184</c:v>
                </c:pt>
                <c:pt idx="1260">
                  <c:v>164.64865113301542</c:v>
                </c:pt>
                <c:pt idx="1261">
                  <c:v>210.03633319629907</c:v>
                </c:pt>
                <c:pt idx="1262">
                  <c:v>303.04132433288373</c:v>
                </c:pt>
                <c:pt idx="1263">
                  <c:v>397.37465766621506</c:v>
                </c:pt>
                <c:pt idx="1264">
                  <c:v>468.56687685029402</c:v>
                </c:pt>
                <c:pt idx="1265">
                  <c:v>517.06357035822555</c:v>
                </c:pt>
                <c:pt idx="1266">
                  <c:v>494.81531779968338</c:v>
                </c:pt>
                <c:pt idx="1267">
                  <c:v>472.1248460570614</c:v>
                </c:pt>
                <c:pt idx="1268">
                  <c:v>425.85328717379184</c:v>
                </c:pt>
                <c:pt idx="1269">
                  <c:v>331.51995384045716</c:v>
                </c:pt>
                <c:pt idx="1270">
                  <c:v>259.87484605706339</c:v>
                </c:pt>
                <c:pt idx="1271">
                  <c:v>211.36972932658475</c:v>
                </c:pt>
                <c:pt idx="1272">
                  <c:v>186.00965758254679</c:v>
                </c:pt>
                <c:pt idx="1273">
                  <c:v>207.82523727590026</c:v>
                </c:pt>
                <c:pt idx="1274">
                  <c:v>230.08865163503955</c:v>
                </c:pt>
                <c:pt idx="1275">
                  <c:v>252.35711992770774</c:v>
                </c:pt>
                <c:pt idx="1276">
                  <c:v>322.23335097478241</c:v>
                </c:pt>
                <c:pt idx="1277">
                  <c:v>392.98335097478173</c:v>
                </c:pt>
                <c:pt idx="1278">
                  <c:v>417.00328801049426</c:v>
                </c:pt>
                <c:pt idx="1279">
                  <c:v>441.02378659437369</c:v>
                </c:pt>
                <c:pt idx="1280">
                  <c:v>465.48313507331125</c:v>
                </c:pt>
                <c:pt idx="1281">
                  <c:v>419.19472974493397</c:v>
                </c:pt>
                <c:pt idx="1282">
                  <c:v>395.61139641160196</c:v>
                </c:pt>
                <c:pt idx="1283">
                  <c:v>396.05136940300065</c:v>
                </c:pt>
                <c:pt idx="1284">
                  <c:v>372.46803606966535</c:v>
                </c:pt>
                <c:pt idx="1285">
                  <c:v>325.30136940299803</c:v>
                </c:pt>
                <c:pt idx="1286">
                  <c:v>277.25531830170354</c:v>
                </c:pt>
                <c:pt idx="1287">
                  <c:v>252.79484672642536</c:v>
                </c:pt>
                <c:pt idx="1288">
                  <c:v>204.31668430811578</c:v>
                </c:pt>
                <c:pt idx="1289">
                  <c:v>178.9925516469778</c:v>
                </c:pt>
                <c:pt idx="1290">
                  <c:v>200.84407042322795</c:v>
                </c:pt>
                <c:pt idx="1291">
                  <c:v>199.55110576120433</c:v>
                </c:pt>
                <c:pt idx="1292">
                  <c:v>150.66834788622577</c:v>
                </c:pt>
                <c:pt idx="1293">
                  <c:v>124.95253537632809</c:v>
                </c:pt>
                <c:pt idx="1294">
                  <c:v>122.83409490402224</c:v>
                </c:pt>
                <c:pt idx="1295">
                  <c:v>167.89635980264021</c:v>
                </c:pt>
                <c:pt idx="1296">
                  <c:v>260.97379065318506</c:v>
                </c:pt>
                <c:pt idx="1297">
                  <c:v>354.88961292193142</c:v>
                </c:pt>
                <c:pt idx="1298">
                  <c:v>426.05712398651906</c:v>
                </c:pt>
                <c:pt idx="1299">
                  <c:v>474.06049742687378</c:v>
                </c:pt>
                <c:pt idx="1300">
                  <c:v>475.3197691986818</c:v>
                </c:pt>
                <c:pt idx="1301">
                  <c:v>452.57875812073644</c:v>
                </c:pt>
                <c:pt idx="1302">
                  <c:v>453.42332656881081</c:v>
                </c:pt>
                <c:pt idx="1303">
                  <c:v>477.85347454289496</c:v>
                </c:pt>
                <c:pt idx="1304">
                  <c:v>455.54457478196798</c:v>
                </c:pt>
                <c:pt idx="1305">
                  <c:v>408.80384240244291</c:v>
                </c:pt>
                <c:pt idx="1306">
                  <c:v>385.64700490441999</c:v>
                </c:pt>
                <c:pt idx="1307">
                  <c:v>362.06367157108804</c:v>
                </c:pt>
                <c:pt idx="1308">
                  <c:v>338.48033823775609</c:v>
                </c:pt>
                <c:pt idx="1309">
                  <c:v>338.05384240244359</c:v>
                </c:pt>
                <c:pt idx="1310">
                  <c:v>338.05384240244024</c:v>
                </c:pt>
                <c:pt idx="1311">
                  <c:v>314.04457478196605</c:v>
                </c:pt>
                <c:pt idx="1312">
                  <c:v>290.03586870966211</c:v>
                </c:pt>
                <c:pt idx="1313">
                  <c:v>242.02014120956164</c:v>
                </c:pt>
                <c:pt idx="1314">
                  <c:v>240.75076157068889</c:v>
                </c:pt>
                <c:pt idx="1315">
                  <c:v>239.90731621895839</c:v>
                </c:pt>
                <c:pt idx="1316">
                  <c:v>144.3130264693049</c:v>
                </c:pt>
                <c:pt idx="1317">
                  <c:v>118.22294210393218</c:v>
                </c:pt>
                <c:pt idx="1318">
                  <c:v>163.72967237931098</c:v>
                </c:pt>
                <c:pt idx="1319">
                  <c:v>303.57872075874525</c:v>
                </c:pt>
                <c:pt idx="1320">
                  <c:v>516.65307347268833</c:v>
                </c:pt>
                <c:pt idx="1321">
                  <c:v>683.80711568385595</c:v>
                </c:pt>
                <c:pt idx="1322">
                  <c:v>852.6531025320138</c:v>
                </c:pt>
                <c:pt idx="1323">
                  <c:v>1022.8240622879034</c:v>
                </c:pt>
                <c:pt idx="1324">
                  <c:v>1100.483350974785</c:v>
                </c:pt>
                <c:pt idx="1325">
                  <c:v>989.17470240164971</c:v>
                </c:pt>
                <c:pt idx="1326">
                  <c:v>758.26755039192221</c:v>
                </c:pt>
                <c:pt idx="1327">
                  <c:v>548.27918564764639</c:v>
                </c:pt>
                <c:pt idx="1328">
                  <c:v>431.2711039204604</c:v>
                </c:pt>
                <c:pt idx="1329">
                  <c:v>384.10443725379304</c:v>
                </c:pt>
                <c:pt idx="1330">
                  <c:v>384.10443725379304</c:v>
                </c:pt>
                <c:pt idx="1331">
                  <c:v>384.10443725379304</c:v>
                </c:pt>
                <c:pt idx="1332">
                  <c:v>360.52110392046109</c:v>
                </c:pt>
                <c:pt idx="1333">
                  <c:v>289.31653067663291</c:v>
                </c:pt>
                <c:pt idx="1334">
                  <c:v>240.78951356751065</c:v>
                </c:pt>
                <c:pt idx="1335">
                  <c:v>239.43421705859157</c:v>
                </c:pt>
                <c:pt idx="1336">
                  <c:v>285.25064114986873</c:v>
                </c:pt>
                <c:pt idx="1337">
                  <c:v>331.96835005440983</c:v>
                </c:pt>
                <c:pt idx="1338">
                  <c:v>355.10328717378917</c:v>
                </c:pt>
                <c:pt idx="1339">
                  <c:v>378.68662050712453</c:v>
                </c:pt>
                <c:pt idx="1340">
                  <c:v>402.26995384045983</c:v>
                </c:pt>
                <c:pt idx="1341">
                  <c:v>426.3016833877445</c:v>
                </c:pt>
                <c:pt idx="1342">
                  <c:v>497.50064114986674</c:v>
                </c:pt>
                <c:pt idx="1343">
                  <c:v>570.05208768006014</c:v>
                </c:pt>
                <c:pt idx="1344">
                  <c:v>571.86251898097839</c:v>
                </c:pt>
                <c:pt idx="1345">
                  <c:v>550.09860171928881</c:v>
                </c:pt>
                <c:pt idx="1346">
                  <c:v>480.71906002880559</c:v>
                </c:pt>
                <c:pt idx="1347">
                  <c:v>410.4270025616533</c:v>
                </c:pt>
                <c:pt idx="1348">
                  <c:v>339.67700256165733</c:v>
                </c:pt>
                <c:pt idx="1349">
                  <c:v>173.67834571079959</c:v>
                </c:pt>
                <c:pt idx="1350">
                  <c:v>-41.757597833175197</c:v>
                </c:pt>
                <c:pt idx="1351">
                  <c:v>-211.79182060960321</c:v>
                </c:pt>
                <c:pt idx="1352">
                  <c:v>-288.74468169829453</c:v>
                </c:pt>
                <c:pt idx="1353">
                  <c:v>-318.42081267895088</c:v>
                </c:pt>
                <c:pt idx="1354">
                  <c:v>-348.41000676452376</c:v>
                </c:pt>
                <c:pt idx="1355">
                  <c:v>-401.8561858451236</c:v>
                </c:pt>
                <c:pt idx="1356">
                  <c:v>-503.15355881193437</c:v>
                </c:pt>
                <c:pt idx="1357">
                  <c:v>-581.49484775159351</c:v>
                </c:pt>
                <c:pt idx="1358">
                  <c:v>-636.43334109466252</c:v>
                </c:pt>
                <c:pt idx="1359">
                  <c:v>-715.10201261758334</c:v>
                </c:pt>
                <c:pt idx="1360">
                  <c:v>-747.07403329234273</c:v>
                </c:pt>
                <c:pt idx="1361">
                  <c:v>-542.57002875290937</c:v>
                </c:pt>
                <c:pt idx="1362">
                  <c:v>-122.85778845254849</c:v>
                </c:pt>
                <c:pt idx="1363">
                  <c:v>347.46116260549422</c:v>
                </c:pt>
                <c:pt idx="1364">
                  <c:v>773.98610530745282</c:v>
                </c:pt>
                <c:pt idx="1365">
                  <c:v>825.95625502252415</c:v>
                </c:pt>
                <c:pt idx="1366">
                  <c:v>522.16718538440523</c:v>
                </c:pt>
                <c:pt idx="1367">
                  <c:v>145.1856619797378</c:v>
                </c:pt>
                <c:pt idx="1368">
                  <c:v>-329.27976076750474</c:v>
                </c:pt>
                <c:pt idx="1369">
                  <c:v>-524.44943601986665</c:v>
                </c:pt>
                <c:pt idx="1370">
                  <c:v>-223.18508695523678</c:v>
                </c:pt>
                <c:pt idx="1371">
                  <c:v>152.19068945657062</c:v>
                </c:pt>
                <c:pt idx="1372">
                  <c:v>293.69068945657091</c:v>
                </c:pt>
                <c:pt idx="1373">
                  <c:v>175.77402278990425</c:v>
                </c:pt>
                <c:pt idx="1374">
                  <c:v>-85.258498736684231</c:v>
                </c:pt>
                <c:pt idx="1375">
                  <c:v>-418.93062985620014</c:v>
                </c:pt>
                <c:pt idx="1376">
                  <c:v>-990.82548177350589</c:v>
                </c:pt>
                <c:pt idx="1377">
                  <c:v>-1802.9870898283441</c:v>
                </c:pt>
                <c:pt idx="1378">
                  <c:v>-2241.8175183592939</c:v>
                </c:pt>
                <c:pt idx="1379">
                  <c:v>-2254.5705580799849</c:v>
                </c:pt>
                <c:pt idx="1380">
                  <c:v>-2265.7462089904143</c:v>
                </c:pt>
                <c:pt idx="1381">
                  <c:v>-1567.8444710905824</c:v>
                </c:pt>
                <c:pt idx="1382">
                  <c:v>150.06437179065364</c:v>
                </c:pt>
                <c:pt idx="1383">
                  <c:v>1544.6594011009915</c:v>
                </c:pt>
                <c:pt idx="1384">
                  <c:v>1716.0298277485567</c:v>
                </c:pt>
                <c:pt idx="1385">
                  <c:v>1131.6394111197035</c:v>
                </c:pt>
                <c:pt idx="1386">
                  <c:v>709.37240741874132</c:v>
                </c:pt>
                <c:pt idx="1387">
                  <c:v>876.33327705933789</c:v>
                </c:pt>
                <c:pt idx="1388">
                  <c:v>1399.0581392125739</c:v>
                </c:pt>
                <c:pt idx="1389">
                  <c:v>1925.0200457932733</c:v>
                </c:pt>
                <c:pt idx="1390">
                  <c:v>2076.515603223902</c:v>
                </c:pt>
                <c:pt idx="1391">
                  <c:v>1756.3947525490998</c:v>
                </c:pt>
                <c:pt idx="1392">
                  <c:v>1245.0805492155471</c:v>
                </c:pt>
                <c:pt idx="1393">
                  <c:v>777.92451822649571</c:v>
                </c:pt>
                <c:pt idx="1394">
                  <c:v>426.01415003226748</c:v>
                </c:pt>
                <c:pt idx="1395">
                  <c:v>237.34748336560148</c:v>
                </c:pt>
                <c:pt idx="1396">
                  <c:v>95.232026570996197</c:v>
                </c:pt>
                <c:pt idx="1397">
                  <c:v>-71.684199990066375</c:v>
                </c:pt>
                <c:pt idx="1398">
                  <c:v>-192.31230199683353</c:v>
                </c:pt>
                <c:pt idx="1399">
                  <c:v>-313.48117489156095</c:v>
                </c:pt>
                <c:pt idx="1400">
                  <c:v>-435.4387421914185</c:v>
                </c:pt>
                <c:pt idx="1401">
                  <c:v>-510.6721427827755</c:v>
                </c:pt>
                <c:pt idx="1402">
                  <c:v>-656.77824164933168</c:v>
                </c:pt>
                <c:pt idx="1403">
                  <c:v>-1063.4148379782673</c:v>
                </c:pt>
                <c:pt idx="1404">
                  <c:v>-1802.8034687497463</c:v>
                </c:pt>
                <c:pt idx="1405">
                  <c:v>-2262.5386458418884</c:v>
                </c:pt>
                <c:pt idx="1406">
                  <c:v>-1871.6964341237717</c:v>
                </c:pt>
                <c:pt idx="1407">
                  <c:v>-792.80652662447062</c:v>
                </c:pt>
                <c:pt idx="1408">
                  <c:v>149.4556535740918</c:v>
                </c:pt>
                <c:pt idx="1409">
                  <c:v>362.31437179065409</c:v>
                </c:pt>
                <c:pt idx="1410">
                  <c:v>244.70543352128911</c:v>
                </c:pt>
                <c:pt idx="1411">
                  <c:v>126.63462188188689</c:v>
                </c:pt>
                <c:pt idx="1412">
                  <c:v>55.425556252699181</c:v>
                </c:pt>
                <c:pt idx="1413">
                  <c:v>149.15466375483246</c:v>
                </c:pt>
                <c:pt idx="1414">
                  <c:v>573.80487789037716</c:v>
                </c:pt>
                <c:pt idx="1415">
                  <c:v>1236.3001716792116</c:v>
                </c:pt>
                <c:pt idx="1416">
                  <c:v>1783.5453102878582</c:v>
                </c:pt>
                <c:pt idx="1417">
                  <c:v>1955.4747581389163</c:v>
                </c:pt>
                <c:pt idx="1418">
                  <c:v>1679.873716830263</c:v>
                </c:pt>
                <c:pt idx="1419">
                  <c:v>1025.1067297346326</c:v>
                </c:pt>
                <c:pt idx="1420">
                  <c:v>248.7120848891706</c:v>
                </c:pt>
                <c:pt idx="1421">
                  <c:v>-554.97660359870315</c:v>
                </c:pt>
                <c:pt idx="1422">
                  <c:v>-1079.5916368930323</c:v>
                </c:pt>
                <c:pt idx="1423">
                  <c:v>-708.45779535936924</c:v>
                </c:pt>
                <c:pt idx="1424">
                  <c:v>67.838017008127068</c:v>
                </c:pt>
                <c:pt idx="1425">
                  <c:v>705.16837704208979</c:v>
                </c:pt>
                <c:pt idx="1426">
                  <c:v>1392.4692137568281</c:v>
                </c:pt>
                <c:pt idx="1427">
                  <c:v>1540.7796699657415</c:v>
                </c:pt>
                <c:pt idx="1428">
                  <c:v>956.446531250254</c:v>
                </c:pt>
                <c:pt idx="1429">
                  <c:v>274.18671245993994</c:v>
                </c:pt>
                <c:pt idx="1430">
                  <c:v>-316.81846084049175</c:v>
                </c:pt>
                <c:pt idx="1431">
                  <c:v>-1004.8793530036768</c:v>
                </c:pt>
                <c:pt idx="1432">
                  <c:v>-1837.8333999856591</c:v>
                </c:pt>
                <c:pt idx="1433">
                  <c:v>-2272.4376169872326</c:v>
                </c:pt>
                <c:pt idx="1434">
                  <c:v>-2304.5477785118787</c:v>
                </c:pt>
                <c:pt idx="1435">
                  <c:v>-1415.4465109234229</c:v>
                </c:pt>
                <c:pt idx="1436">
                  <c:v>-2.1185206003729675</c:v>
                </c:pt>
                <c:pt idx="1437">
                  <c:v>682.45178813647692</c:v>
                </c:pt>
                <c:pt idx="1438">
                  <c:v>754.80556971073952</c:v>
                </c:pt>
                <c:pt idx="1439">
                  <c:v>449.31135905362538</c:v>
                </c:pt>
                <c:pt idx="1440">
                  <c:v>72.101847091834031</c:v>
                </c:pt>
                <c:pt idx="1441">
                  <c:v>-376.83644333071982</c:v>
                </c:pt>
                <c:pt idx="1442">
                  <c:v>-520.40855607897879</c:v>
                </c:pt>
                <c:pt idx="1443">
                  <c:v>-168.04192999641506</c:v>
                </c:pt>
                <c:pt idx="1444">
                  <c:v>208.98564035821201</c:v>
                </c:pt>
                <c:pt idx="1445">
                  <c:v>327.20807000358525</c:v>
                </c:pt>
                <c:pt idx="1446">
                  <c:v>115.16471973024042</c:v>
                </c:pt>
                <c:pt idx="1447">
                  <c:v>-616.53182420501628</c:v>
                </c:pt>
                <c:pt idx="1448">
                  <c:v>-1680.4606897512413</c:v>
                </c:pt>
                <c:pt idx="1449">
                  <c:v>-2250.0262398583077</c:v>
                </c:pt>
                <c:pt idx="1450">
                  <c:v>-1851.2673220358652</c:v>
                </c:pt>
                <c:pt idx="1451">
                  <c:v>-884.90434186507457</c:v>
                </c:pt>
                <c:pt idx="1452">
                  <c:v>-83.111439999999988</c:v>
                </c:pt>
                <c:pt idx="1453">
                  <c:v>199.88856000000001</c:v>
                </c:pt>
                <c:pt idx="1454">
                  <c:v>199.88856000000001</c:v>
                </c:pt>
                <c:pt idx="1455">
                  <c:v>199.88856000000001</c:v>
                </c:pt>
                <c:pt idx="1456">
                  <c:v>199.88856000000001</c:v>
                </c:pt>
                <c:pt idx="1457">
                  <c:v>199.88856000000001</c:v>
                </c:pt>
                <c:pt idx="1458">
                  <c:v>199.88856000000001</c:v>
                </c:pt>
                <c:pt idx="1459">
                  <c:v>199.88856000000001</c:v>
                </c:pt>
                <c:pt idx="1460">
                  <c:v>199.88856000000001</c:v>
                </c:pt>
                <c:pt idx="1461">
                  <c:v>199.88856000000001</c:v>
                </c:pt>
                <c:pt idx="1462">
                  <c:v>199.88856000000001</c:v>
                </c:pt>
                <c:pt idx="1463">
                  <c:v>199.88856000000001</c:v>
                </c:pt>
                <c:pt idx="1464">
                  <c:v>199.88856000000001</c:v>
                </c:pt>
                <c:pt idx="1465">
                  <c:v>199.88856000000001</c:v>
                </c:pt>
                <c:pt idx="1466">
                  <c:v>199.88856000000001</c:v>
                </c:pt>
                <c:pt idx="1467">
                  <c:v>199.88856000000001</c:v>
                </c:pt>
                <c:pt idx="1468">
                  <c:v>199.88856000000001</c:v>
                </c:pt>
                <c:pt idx="1469">
                  <c:v>199.88856000000001</c:v>
                </c:pt>
                <c:pt idx="1470">
                  <c:v>199.88856000000001</c:v>
                </c:pt>
                <c:pt idx="1471">
                  <c:v>199.88856000000001</c:v>
                </c:pt>
                <c:pt idx="1472">
                  <c:v>199.88856000000001</c:v>
                </c:pt>
                <c:pt idx="1473">
                  <c:v>199.88856000000001</c:v>
                </c:pt>
                <c:pt idx="1474">
                  <c:v>199.88856000000001</c:v>
                </c:pt>
                <c:pt idx="1475">
                  <c:v>199.88856000000001</c:v>
                </c:pt>
                <c:pt idx="1476">
                  <c:v>199.88856000000001</c:v>
                </c:pt>
                <c:pt idx="1477">
                  <c:v>199.88856000000001</c:v>
                </c:pt>
                <c:pt idx="1478">
                  <c:v>718.72189333333336</c:v>
                </c:pt>
                <c:pt idx="1479">
                  <c:v>1237.6911213238698</c:v>
                </c:pt>
                <c:pt idx="1480">
                  <c:v>1167.3488052954783</c:v>
                </c:pt>
                <c:pt idx="1481">
                  <c:v>1026.4196190105476</c:v>
                </c:pt>
                <c:pt idx="1482">
                  <c:v>885.55753773196284</c:v>
                </c:pt>
                <c:pt idx="1483">
                  <c:v>791.84836518987356</c:v>
                </c:pt>
                <c:pt idx="1484">
                  <c:v>745.34207917143294</c:v>
                </c:pt>
                <c:pt idx="1485">
                  <c:v>793.18513060917746</c:v>
                </c:pt>
                <c:pt idx="1486">
                  <c:v>959.22758821731475</c:v>
                </c:pt>
                <c:pt idx="1487">
                  <c:v>1172.8724738722408</c:v>
                </c:pt>
                <c:pt idx="1488">
                  <c:v>1410.7529310602574</c:v>
                </c:pt>
                <c:pt idx="1489">
                  <c:v>1649.4793605667703</c:v>
                </c:pt>
                <c:pt idx="1490">
                  <c:v>1842.1209459566219</c:v>
                </c:pt>
                <c:pt idx="1491">
                  <c:v>1965.0713304214987</c:v>
                </c:pt>
                <c:pt idx="1492">
                  <c:v>1971.1742359358855</c:v>
                </c:pt>
                <c:pt idx="1493">
                  <c:v>1883.370584726335</c:v>
                </c:pt>
                <c:pt idx="1494">
                  <c:v>1772.289082388073</c:v>
                </c:pt>
                <c:pt idx="1495">
                  <c:v>1614.0035704298214</c:v>
                </c:pt>
                <c:pt idx="1496">
                  <c:v>1455.2806124469389</c:v>
                </c:pt>
                <c:pt idx="1497">
                  <c:v>1296.1946135719836</c:v>
                </c:pt>
                <c:pt idx="1498">
                  <c:v>1112.7728068155425</c:v>
                </c:pt>
                <c:pt idx="1499">
                  <c:v>928.46375395009409</c:v>
                </c:pt>
                <c:pt idx="1500">
                  <c:v>743.15963772694499</c:v>
                </c:pt>
                <c:pt idx="1501">
                  <c:v>651.11292854291071</c:v>
                </c:pt>
                <c:pt idx="1502">
                  <c:v>606.2688251084403</c:v>
                </c:pt>
                <c:pt idx="1503">
                  <c:v>584.45099922240252</c:v>
                </c:pt>
                <c:pt idx="1504">
                  <c:v>586.53630835266301</c:v>
                </c:pt>
                <c:pt idx="1505">
                  <c:v>541.17894989057504</c:v>
                </c:pt>
                <c:pt idx="1506">
                  <c:v>519.11881596907165</c:v>
                </c:pt>
                <c:pt idx="1507">
                  <c:v>544.23938741849213</c:v>
                </c:pt>
                <c:pt idx="1508">
                  <c:v>593.26927091408038</c:v>
                </c:pt>
                <c:pt idx="1509">
                  <c:v>666.21857432290471</c:v>
                </c:pt>
                <c:pt idx="1510">
                  <c:v>810.58668160250795</c:v>
                </c:pt>
                <c:pt idx="1511">
                  <c:v>1003.4764712836142</c:v>
                </c:pt>
                <c:pt idx="1512">
                  <c:v>1197.8088782141185</c:v>
                </c:pt>
                <c:pt idx="1513">
                  <c:v>1370.1151248874219</c:v>
                </c:pt>
                <c:pt idx="1514">
                  <c:v>1449.4231190021835</c:v>
                </c:pt>
                <c:pt idx="1515">
                  <c:v>1387.5545648630164</c:v>
                </c:pt>
                <c:pt idx="1516">
                  <c:v>1183.3411615016944</c:v>
                </c:pt>
                <c:pt idx="1517">
                  <c:v>976.98320567814608</c:v>
                </c:pt>
                <c:pt idx="1518">
                  <c:v>816.70447848955666</c:v>
                </c:pt>
                <c:pt idx="1519">
                  <c:v>702.03580643967371</c:v>
                </c:pt>
                <c:pt idx="1520">
                  <c:v>610.57394967496373</c:v>
                </c:pt>
                <c:pt idx="1521">
                  <c:v>517.89381415487435</c:v>
                </c:pt>
                <c:pt idx="1522">
                  <c:v>401.22294210393284</c:v>
                </c:pt>
                <c:pt idx="1523">
                  <c:v>235.72378235052133</c:v>
                </c:pt>
                <c:pt idx="1524">
                  <c:v>-1.7672411814194504</c:v>
                </c:pt>
                <c:pt idx="1525">
                  <c:v>-312.86289483687642</c:v>
                </c:pt>
                <c:pt idx="1526">
                  <c:v>-579.11949899139699</c:v>
                </c:pt>
                <c:pt idx="1527">
                  <c:v>-752.81361196749435</c:v>
                </c:pt>
                <c:pt idx="1528">
                  <c:v>-761.89721516962015</c:v>
                </c:pt>
                <c:pt idx="1529">
                  <c:v>-628.43970806408538</c:v>
                </c:pt>
                <c:pt idx="1530">
                  <c:v>-422.56777218189876</c:v>
                </c:pt>
                <c:pt idx="1531">
                  <c:v>-167.64433319956711</c:v>
                </c:pt>
                <c:pt idx="1532">
                  <c:v>89.392211547452874</c:v>
                </c:pt>
                <c:pt idx="1533">
                  <c:v>348.1338973134657</c:v>
                </c:pt>
                <c:pt idx="1534">
                  <c:v>632.48610530745248</c:v>
                </c:pt>
                <c:pt idx="1535">
                  <c:v>966.07260033100374</c:v>
                </c:pt>
                <c:pt idx="1536">
                  <c:v>1302.536468178964</c:v>
                </c:pt>
                <c:pt idx="1537">
                  <c:v>1547.049090031838</c:v>
                </c:pt>
                <c:pt idx="1538">
                  <c:v>1746.2504003725812</c:v>
                </c:pt>
                <c:pt idx="1539">
                  <c:v>1876.745746053072</c:v>
                </c:pt>
                <c:pt idx="1540">
                  <c:v>1961.0697691986845</c:v>
                </c:pt>
                <c:pt idx="1541">
                  <c:v>1999.7180360696634</c:v>
                </c:pt>
                <c:pt idx="1542">
                  <c:v>1920.677905605193</c:v>
                </c:pt>
                <c:pt idx="1543">
                  <c:v>1722.9374680024578</c:v>
                </c:pt>
                <c:pt idx="1544">
                  <c:v>1381.2818117194292</c:v>
                </c:pt>
                <c:pt idx="1545">
                  <c:v>1035.4563794981384</c:v>
                </c:pt>
                <c:pt idx="1546">
                  <c:v>804.64890228863203</c:v>
                </c:pt>
                <c:pt idx="1547">
                  <c:v>666.19137027510203</c:v>
                </c:pt>
                <c:pt idx="1548">
                  <c:v>644.6475798961543</c:v>
                </c:pt>
                <c:pt idx="1549">
                  <c:v>670.79297675629755</c:v>
                </c:pt>
                <c:pt idx="1550">
                  <c:v>720.53574565403278</c:v>
                </c:pt>
                <c:pt idx="1551">
                  <c:v>771.33254046734578</c:v>
                </c:pt>
                <c:pt idx="1552">
                  <c:v>798.57351780766635</c:v>
                </c:pt>
                <c:pt idx="1553">
                  <c:v>802.78737527729731</c:v>
                </c:pt>
                <c:pt idx="1554">
                  <c:v>806.50398184216317</c:v>
                </c:pt>
                <c:pt idx="1555">
                  <c:v>857.95189175888936</c:v>
                </c:pt>
                <c:pt idx="1556">
                  <c:v>933.56124885023701</c:v>
                </c:pt>
                <c:pt idx="1557">
                  <c:v>1010.3122333717231</c:v>
                </c:pt>
                <c:pt idx="1558">
                  <c:v>1111.2695889214415</c:v>
                </c:pt>
                <c:pt idx="1559">
                  <c:v>1213.9966635297342</c:v>
                </c:pt>
                <c:pt idx="1560">
                  <c:v>1246.672584835916</c:v>
                </c:pt>
                <c:pt idx="1561">
                  <c:v>1255.9089291403557</c:v>
                </c:pt>
                <c:pt idx="1562">
                  <c:v>1265.2890297763788</c:v>
                </c:pt>
                <c:pt idx="1563">
                  <c:v>1298.3962200773205</c:v>
                </c:pt>
                <c:pt idx="1564">
                  <c:v>1332.256165700499</c:v>
                </c:pt>
                <c:pt idx="1565">
                  <c:v>1342.6950654115471</c:v>
                </c:pt>
                <c:pt idx="1566">
                  <c:v>1376.8795858771327</c:v>
                </c:pt>
                <c:pt idx="1567">
                  <c:v>1364.6979265927564</c:v>
                </c:pt>
                <c:pt idx="1568">
                  <c:v>1304.2354890719203</c:v>
                </c:pt>
                <c:pt idx="1569">
                  <c:v>1266.8439721790571</c:v>
                </c:pt>
                <c:pt idx="1570">
                  <c:v>1228.9147729131669</c:v>
                </c:pt>
                <c:pt idx="1571">
                  <c:v>1190.4243062511016</c:v>
                </c:pt>
                <c:pt idx="1572">
                  <c:v>1151.3506718142212</c:v>
                </c:pt>
                <c:pt idx="1573">
                  <c:v>1064.5069872017293</c:v>
                </c:pt>
                <c:pt idx="1574">
                  <c:v>952.08001544752778</c:v>
                </c:pt>
                <c:pt idx="1575">
                  <c:v>861.88753832169061</c:v>
                </c:pt>
                <c:pt idx="1576">
                  <c:v>746.74267342342705</c:v>
                </c:pt>
                <c:pt idx="1577">
                  <c:v>629.52036106928711</c:v>
                </c:pt>
                <c:pt idx="1578">
                  <c:v>534.4926734234258</c:v>
                </c:pt>
                <c:pt idx="1579">
                  <c:v>485.24631310820394</c:v>
                </c:pt>
                <c:pt idx="1580">
                  <c:v>436.00500672651094</c:v>
                </c:pt>
                <c:pt idx="1581">
                  <c:v>408.97517149820499</c:v>
                </c:pt>
                <c:pt idx="1582">
                  <c:v>382.64474451596101</c:v>
                </c:pt>
                <c:pt idx="1583">
                  <c:v>307.79095048770159</c:v>
                </c:pt>
                <c:pt idx="1584">
                  <c:v>255.86207456314443</c:v>
                </c:pt>
                <c:pt idx="1585">
                  <c:v>203.28657592053273</c:v>
                </c:pt>
                <c:pt idx="1586">
                  <c:v>150.07793171595293</c:v>
                </c:pt>
                <c:pt idx="1587">
                  <c:v>119.83463708333733</c:v>
                </c:pt>
                <c:pt idx="1588">
                  <c:v>136.81416393441518</c:v>
                </c:pt>
                <c:pt idx="1589">
                  <c:v>201.66875046893981</c:v>
                </c:pt>
                <c:pt idx="1590">
                  <c:v>267.86487558221575</c:v>
                </c:pt>
                <c:pt idx="1591">
                  <c:v>334.73345462937783</c:v>
                </c:pt>
                <c:pt idx="1592">
                  <c:v>379.32373829088903</c:v>
                </c:pt>
                <c:pt idx="1593">
                  <c:v>423.92300672313092</c:v>
                </c:pt>
                <c:pt idx="1594">
                  <c:v>469.80934356160549</c:v>
                </c:pt>
                <c:pt idx="1595">
                  <c:v>421.36459325942303</c:v>
                </c:pt>
                <c:pt idx="1596">
                  <c:v>371.64849789977859</c:v>
                </c:pt>
                <c:pt idx="1597">
                  <c:v>298.35805397752313</c:v>
                </c:pt>
                <c:pt idx="1598">
                  <c:v>199.60056338479509</c:v>
                </c:pt>
                <c:pt idx="1599">
                  <c:v>147.41140988332231</c:v>
                </c:pt>
                <c:pt idx="1600">
                  <c:v>94.637403962523621</c:v>
                </c:pt>
                <c:pt idx="1601">
                  <c:v>64.877040756331667</c:v>
                </c:pt>
                <c:pt idx="1602">
                  <c:v>105.92283236716494</c:v>
                </c:pt>
                <c:pt idx="1603">
                  <c:v>195.3998971240878</c:v>
                </c:pt>
                <c:pt idx="1604">
                  <c:v>262.53128071493177</c:v>
                </c:pt>
                <c:pt idx="1605">
                  <c:v>353.86454294865575</c:v>
                </c:pt>
                <c:pt idx="1606">
                  <c:v>423.41844534600125</c:v>
                </c:pt>
                <c:pt idx="1607">
                  <c:v>469.39126060269245</c:v>
                </c:pt>
                <c:pt idx="1608">
                  <c:v>516.55792726935977</c:v>
                </c:pt>
                <c:pt idx="1609">
                  <c:v>563.72459393602708</c:v>
                </c:pt>
                <c:pt idx="1610">
                  <c:v>588.50177867933189</c:v>
                </c:pt>
                <c:pt idx="1611">
                  <c:v>612.68288003990563</c:v>
                </c:pt>
                <c:pt idx="1612">
                  <c:v>685.22955341065517</c:v>
                </c:pt>
                <c:pt idx="1613">
                  <c:v>758.38297957936732</c:v>
                </c:pt>
                <c:pt idx="1614">
                  <c:v>832.75496527754353</c:v>
                </c:pt>
                <c:pt idx="1615">
                  <c:v>907.75616570049965</c:v>
                </c:pt>
                <c:pt idx="1616">
                  <c:v>1007.5957596173155</c:v>
                </c:pt>
                <c:pt idx="1617">
                  <c:v>1085.1374039625243</c:v>
                </c:pt>
                <c:pt idx="1618">
                  <c:v>1139.7906308350978</c:v>
                </c:pt>
                <c:pt idx="1619">
                  <c:v>1124.408989302495</c:v>
                </c:pt>
                <c:pt idx="1620">
                  <c:v>1060.6730067231281</c:v>
                </c:pt>
                <c:pt idx="1621">
                  <c:v>996.35834875431169</c:v>
                </c:pt>
                <c:pt idx="1622">
                  <c:v>907.21372051417961</c:v>
                </c:pt>
                <c:pt idx="1623">
                  <c:v>769.62883435723029</c:v>
                </c:pt>
                <c:pt idx="1624">
                  <c:v>605.85503135694262</c:v>
                </c:pt>
                <c:pt idx="1625">
                  <c:v>463.69998541633555</c:v>
                </c:pt>
                <c:pt idx="1626">
                  <c:v>248.83541713560717</c:v>
                </c:pt>
                <c:pt idx="1627">
                  <c:v>6.5049714723623993</c:v>
                </c:pt>
                <c:pt idx="1628">
                  <c:v>-191.16331236357161</c:v>
                </c:pt>
                <c:pt idx="1629">
                  <c:v>-320.49176094626205</c:v>
                </c:pt>
                <c:pt idx="1630">
                  <c:v>-332.34014656466297</c:v>
                </c:pt>
                <c:pt idx="1631">
                  <c:v>-201.87793739929145</c:v>
                </c:pt>
                <c:pt idx="1632">
                  <c:v>2.5134767320029709</c:v>
                </c:pt>
                <c:pt idx="1633">
                  <c:v>232.96184388662809</c:v>
                </c:pt>
                <c:pt idx="1634">
                  <c:v>419.84362969412609</c:v>
                </c:pt>
                <c:pt idx="1635">
                  <c:v>489.99979250407546</c:v>
                </c:pt>
                <c:pt idx="1636">
                  <c:v>489.9997925040721</c:v>
                </c:pt>
                <c:pt idx="1637">
                  <c:v>418.65651686219303</c:v>
                </c:pt>
                <c:pt idx="1638">
                  <c:v>346.13005922557954</c:v>
                </c:pt>
                <c:pt idx="1639">
                  <c:v>296.60264405113924</c:v>
                </c:pt>
                <c:pt idx="1640">
                  <c:v>293.66434325025045</c:v>
                </c:pt>
                <c:pt idx="1641">
                  <c:v>362.07381047660601</c:v>
                </c:pt>
                <c:pt idx="1642">
                  <c:v>478.82358004547575</c:v>
                </c:pt>
                <c:pt idx="1643">
                  <c:v>644.49008115362494</c:v>
                </c:pt>
                <c:pt idx="1644">
                  <c:v>788.91434325024898</c:v>
                </c:pt>
                <c:pt idx="1645">
                  <c:v>910.94856187534708</c:v>
                </c:pt>
                <c:pt idx="1646">
                  <c:v>1011.2118438866307</c:v>
                </c:pt>
                <c:pt idx="1647">
                  <c:v>1088.5496462460351</c:v>
                </c:pt>
                <c:pt idx="1648">
                  <c:v>1167.172832367165</c:v>
                </c:pt>
                <c:pt idx="1649">
                  <c:v>1199.3411141274319</c:v>
                </c:pt>
                <c:pt idx="1650">
                  <c:v>1208.0361259957376</c:v>
                </c:pt>
                <c:pt idx="1651">
                  <c:v>1169.6745346387506</c:v>
                </c:pt>
                <c:pt idx="1652">
                  <c:v>1106.5593435616026</c:v>
                </c:pt>
                <c:pt idx="1653">
                  <c:v>1066.4622875844236</c:v>
                </c:pt>
                <c:pt idx="1654">
                  <c:v>1002.1981689509275</c:v>
                </c:pt>
                <c:pt idx="1655">
                  <c:v>960.26063884572113</c:v>
                </c:pt>
                <c:pt idx="1656">
                  <c:v>965.52571449008235</c:v>
                </c:pt>
                <c:pt idx="1657">
                  <c:v>970.82672921733683</c:v>
                </c:pt>
                <c:pt idx="1658">
                  <c:v>976.16368302748435</c:v>
                </c:pt>
                <c:pt idx="1659">
                  <c:v>981.53657592053196</c:v>
                </c:pt>
                <c:pt idx="1660">
                  <c:v>986.94540789647635</c:v>
                </c:pt>
                <c:pt idx="1661">
                  <c:v>968.8068456219853</c:v>
                </c:pt>
                <c:pt idx="1662">
                  <c:v>973.60050157740977</c:v>
                </c:pt>
                <c:pt idx="1663">
                  <c:v>979.11265841668194</c:v>
                </c:pt>
                <c:pt idx="1664">
                  <c:v>936.79861026331969</c:v>
                </c:pt>
                <c:pt idx="1665">
                  <c:v>917.39656460574042</c:v>
                </c:pt>
                <c:pt idx="1666">
                  <c:v>874.4314013489585</c:v>
                </c:pt>
                <c:pt idx="1667">
                  <c:v>830.07696791895319</c:v>
                </c:pt>
                <c:pt idx="1668">
                  <c:v>809.31485259300405</c:v>
                </c:pt>
                <c:pt idx="1669">
                  <c:v>787.85332902100288</c:v>
                </c:pt>
                <c:pt idx="1670">
                  <c:v>766.39685938252728</c:v>
                </c:pt>
                <c:pt idx="1671">
                  <c:v>720.65090958661767</c:v>
                </c:pt>
                <c:pt idx="1672">
                  <c:v>697.77877701092007</c:v>
                </c:pt>
                <c:pt idx="1673">
                  <c:v>698.49053931672461</c:v>
                </c:pt>
                <c:pt idx="1674">
                  <c:v>675.61952983736739</c:v>
                </c:pt>
                <c:pt idx="1675">
                  <c:v>652.03619650403209</c:v>
                </c:pt>
                <c:pt idx="1676">
                  <c:v>628.45286317069667</c:v>
                </c:pt>
                <c:pt idx="1677">
                  <c:v>580.57387265005445</c:v>
                </c:pt>
                <c:pt idx="1678">
                  <c:v>531.98424291995173</c:v>
                </c:pt>
                <c:pt idx="1679">
                  <c:v>506.27067660273849</c:v>
                </c:pt>
                <c:pt idx="1680">
                  <c:v>504.14549755238943</c:v>
                </c:pt>
                <c:pt idx="1681">
                  <c:v>549.19203910223678</c:v>
                </c:pt>
                <c:pt idx="1682">
                  <c:v>619.23645382630423</c:v>
                </c:pt>
                <c:pt idx="1683">
                  <c:v>689.98645382630684</c:v>
                </c:pt>
                <c:pt idx="1684">
                  <c:v>785.73151925967545</c:v>
                </c:pt>
                <c:pt idx="1685">
                  <c:v>835.7283887044498</c:v>
                </c:pt>
                <c:pt idx="1686">
                  <c:v>838.56757625328441</c:v>
                </c:pt>
                <c:pt idx="1687">
                  <c:v>841.4157485728465</c:v>
                </c:pt>
                <c:pt idx="1688">
                  <c:v>797.10623899645861</c:v>
                </c:pt>
                <c:pt idx="1689">
                  <c:v>751.3715201639543</c:v>
                </c:pt>
                <c:pt idx="1690">
                  <c:v>729.22238085746972</c:v>
                </c:pt>
                <c:pt idx="1691">
                  <c:v>706.35698685981174</c:v>
                </c:pt>
                <c:pt idx="1692">
                  <c:v>707.07548774365603</c:v>
                </c:pt>
                <c:pt idx="1693">
                  <c:v>707.79455017567398</c:v>
                </c:pt>
                <c:pt idx="1694">
                  <c:v>708.51417415586889</c:v>
                </c:pt>
                <c:pt idx="1695">
                  <c:v>709.23435968422734</c:v>
                </c:pt>
                <c:pt idx="1696">
                  <c:v>709.95510676074935</c:v>
                </c:pt>
                <c:pt idx="1697">
                  <c:v>710.67641538544831</c:v>
                </c:pt>
                <c:pt idx="1698">
                  <c:v>687.81495222498552</c:v>
                </c:pt>
                <c:pt idx="1699">
                  <c:v>640.64828555832162</c:v>
                </c:pt>
                <c:pt idx="1700">
                  <c:v>592.75974871878839</c:v>
                </c:pt>
                <c:pt idx="1701">
                  <c:v>567.734359684222</c:v>
                </c:pt>
                <c:pt idx="1702">
                  <c:v>566.29455017567534</c:v>
                </c:pt>
                <c:pt idx="1703">
                  <c:v>541.27365352647769</c:v>
                </c:pt>
                <c:pt idx="1704">
                  <c:v>539.12152016395623</c:v>
                </c:pt>
                <c:pt idx="1705">
                  <c:v>561.27290566312865</c:v>
                </c:pt>
                <c:pt idx="1706">
                  <c:v>559.84320402164337</c:v>
                </c:pt>
                <c:pt idx="1707">
                  <c:v>581.99908190617782</c:v>
                </c:pt>
                <c:pt idx="1708">
                  <c:v>604.86952983736478</c:v>
                </c:pt>
                <c:pt idx="1709">
                  <c:v>604.15720598338987</c:v>
                </c:pt>
                <c:pt idx="1710">
                  <c:v>650.61211034425264</c:v>
                </c:pt>
                <c:pt idx="1711">
                  <c:v>698.49053931672461</c:v>
                </c:pt>
                <c:pt idx="1712">
                  <c:v>722.7861965040313</c:v>
                </c:pt>
                <c:pt idx="1713">
                  <c:v>771.37919552315907</c:v>
                </c:pt>
                <c:pt idx="1714">
                  <c:v>797.10623899646203</c:v>
                </c:pt>
                <c:pt idx="1715">
                  <c:v>822.83833640329044</c:v>
                </c:pt>
                <c:pt idx="1716">
                  <c:v>849.29455017567602</c:v>
                </c:pt>
                <c:pt idx="1717">
                  <c:v>875.75974871878566</c:v>
                </c:pt>
                <c:pt idx="1718">
                  <c:v>902.9580483981664</c:v>
                </c:pt>
                <c:pt idx="1719">
                  <c:v>930.17038678180359</c:v>
                </c:pt>
                <c:pt idx="1720">
                  <c:v>934.54372393178846</c:v>
                </c:pt>
                <c:pt idx="1721">
                  <c:v>891.03694746479403</c:v>
                </c:pt>
                <c:pt idx="1722">
                  <c:v>823.22496749159154</c:v>
                </c:pt>
                <c:pt idx="1723">
                  <c:v>753.94734679401745</c:v>
                </c:pt>
                <c:pt idx="1724">
                  <c:v>683.93437876748112</c:v>
                </c:pt>
                <c:pt idx="1725">
                  <c:v>541.69734679400938</c:v>
                </c:pt>
                <c:pt idx="1726">
                  <c:v>349.35394348257603</c:v>
                </c:pt>
                <c:pt idx="1727">
                  <c:v>130.52119505670208</c:v>
                </c:pt>
                <c:pt idx="1728">
                  <c:v>-115.4615599059174</c:v>
                </c:pt>
                <c:pt idx="1729">
                  <c:v>-364.89306295618167</c:v>
                </c:pt>
                <c:pt idx="1730">
                  <c:v>-523.27993953223915</c:v>
                </c:pt>
                <c:pt idx="1731">
                  <c:v>-587.69315437801333</c:v>
                </c:pt>
                <c:pt idx="1732">
                  <c:v>-605.25725804740557</c:v>
                </c:pt>
                <c:pt idx="1733">
                  <c:v>-574.62116564277039</c:v>
                </c:pt>
                <c:pt idx="1734">
                  <c:v>-542.99365994353775</c:v>
                </c:pt>
                <c:pt idx="1735">
                  <c:v>-533.99850575130176</c:v>
                </c:pt>
                <c:pt idx="1736">
                  <c:v>-571.8729592436689</c:v>
                </c:pt>
                <c:pt idx="1737">
                  <c:v>-586.46871928506675</c:v>
                </c:pt>
                <c:pt idx="1738">
                  <c:v>-576.56947253871238</c:v>
                </c:pt>
                <c:pt idx="1739">
                  <c:v>-542.78983347695839</c:v>
                </c:pt>
                <c:pt idx="1740">
                  <c:v>-436.83666980359914</c:v>
                </c:pt>
                <c:pt idx="1741">
                  <c:v>-281.81066419962178</c:v>
                </c:pt>
                <c:pt idx="1742">
                  <c:v>-171.59057675453533</c:v>
                </c:pt>
                <c:pt idx="1743">
                  <c:v>-107.88884861355768</c:v>
                </c:pt>
                <c:pt idx="1744">
                  <c:v>-43.028646597330408</c:v>
                </c:pt>
                <c:pt idx="1745">
                  <c:v>-24.740712509546881</c:v>
                </c:pt>
                <c:pt idx="1746">
                  <c:v>-29.979956938072689</c:v>
                </c:pt>
                <c:pt idx="1747">
                  <c:v>12.003620117094812</c:v>
                </c:pt>
                <c:pt idx="1748">
                  <c:v>55.064246562820983</c:v>
                </c:pt>
                <c:pt idx="1749">
                  <c:v>98.16081209144059</c:v>
                </c:pt>
                <c:pt idx="1750">
                  <c:v>165.88182126105744</c:v>
                </c:pt>
                <c:pt idx="1751">
                  <c:v>186.95643814375617</c:v>
                </c:pt>
                <c:pt idx="1752">
                  <c:v>184.46176039737614</c:v>
                </c:pt>
                <c:pt idx="1753">
                  <c:v>181.98112135525258</c:v>
                </c:pt>
                <c:pt idx="1754">
                  <c:v>179.51452101738553</c:v>
                </c:pt>
                <c:pt idx="1755">
                  <c:v>177.06195938377502</c:v>
                </c:pt>
                <c:pt idx="1756">
                  <c:v>174.62343645442095</c:v>
                </c:pt>
                <c:pt idx="1757">
                  <c:v>148.61561889599145</c:v>
                </c:pt>
                <c:pt idx="1758">
                  <c:v>145.72476891549297</c:v>
                </c:pt>
                <c:pt idx="1759">
                  <c:v>143.33116983975972</c:v>
                </c:pt>
                <c:pt idx="1760">
                  <c:v>116.8940487051631</c:v>
                </c:pt>
                <c:pt idx="1761">
                  <c:v>114.0604766380311</c:v>
                </c:pt>
                <c:pt idx="1762">
                  <c:v>111.24712030502855</c:v>
                </c:pt>
                <c:pt idx="1763">
                  <c:v>108.45397970615528</c:v>
                </c:pt>
                <c:pt idx="1764">
                  <c:v>82.097721508079303</c:v>
                </c:pt>
                <c:pt idx="1765">
                  <c:v>8.1381929409589873</c:v>
                </c:pt>
                <c:pt idx="1766">
                  <c:v>-137.44791231993997</c:v>
                </c:pt>
                <c:pt idx="1767">
                  <c:v>-331.93642964177639</c:v>
                </c:pt>
                <c:pt idx="1768">
                  <c:v>-575.23975750999341</c:v>
                </c:pt>
                <c:pt idx="1769">
                  <c:v>-844.50457521259693</c:v>
                </c:pt>
                <c:pt idx="1770">
                  <c:v>-1068.3426832540799</c:v>
                </c:pt>
                <c:pt idx="1771">
                  <c:v>-1175.3804823913738</c:v>
                </c:pt>
                <c:pt idx="1772">
                  <c:v>-1187.5099228689899</c:v>
                </c:pt>
                <c:pt idx="1773">
                  <c:v>-1151.8976713535956</c:v>
                </c:pt>
                <c:pt idx="1774">
                  <c:v>-1044.2910290929024</c:v>
                </c:pt>
                <c:pt idx="1775">
                  <c:v>-911.63793974126327</c:v>
                </c:pt>
                <c:pt idx="1776">
                  <c:v>-848.40819283738426</c:v>
                </c:pt>
                <c:pt idx="1777">
                  <c:v>-879.18832752077014</c:v>
                </c:pt>
                <c:pt idx="1778">
                  <c:v>-1004.2577140061251</c:v>
                </c:pt>
                <c:pt idx="1779">
                  <c:v>-1200.7818434451542</c:v>
                </c:pt>
                <c:pt idx="1780">
                  <c:v>-1374.2319637412754</c:v>
                </c:pt>
                <c:pt idx="1781">
                  <c:v>-1429.8285915398858</c:v>
                </c:pt>
                <c:pt idx="1782">
                  <c:v>-1342.9933301499477</c:v>
                </c:pt>
                <c:pt idx="1783">
                  <c:v>-1160.580063907297</c:v>
                </c:pt>
                <c:pt idx="1784">
                  <c:v>-929.57576406411545</c:v>
                </c:pt>
                <c:pt idx="1785">
                  <c:v>-768.12452429602331</c:v>
                </c:pt>
                <c:pt idx="1786">
                  <c:v>-700.4405773056435</c:v>
                </c:pt>
                <c:pt idx="1787">
                  <c:v>-679.56194073436723</c:v>
                </c:pt>
                <c:pt idx="1788">
                  <c:v>-705.64725194029336</c:v>
                </c:pt>
                <c:pt idx="1789">
                  <c:v>-802.39524240574531</c:v>
                </c:pt>
                <c:pt idx="1790">
                  <c:v>-969.9777458708204</c:v>
                </c:pt>
                <c:pt idx="1791">
                  <c:v>-1184.7825092714179</c:v>
                </c:pt>
                <c:pt idx="1792">
                  <c:v>-1399.5302755327348</c:v>
                </c:pt>
                <c:pt idx="1793">
                  <c:v>-1472.4029276163176</c:v>
                </c:pt>
                <c:pt idx="1794">
                  <c:v>-1851.1022268738084</c:v>
                </c:pt>
                <c:pt idx="1795">
                  <c:v>-1026.4447733333332</c:v>
                </c:pt>
                <c:pt idx="1796">
                  <c:v>199.88856000000001</c:v>
                </c:pt>
                <c:pt idx="1797">
                  <c:v>199.88856000000001</c:v>
                </c:pt>
                <c:pt idx="1798">
                  <c:v>199.88856000000001</c:v>
                </c:pt>
                <c:pt idx="1799">
                  <c:v>199.88856000000001</c:v>
                </c:pt>
                <c:pt idx="1800">
                  <c:v>199.88856000000001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22D-4E03-BEEA-1ACC572D77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0781327"/>
        <c:axId val="1570782767"/>
      </c:scatterChart>
      <c:valAx>
        <c:axId val="1570781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721733349215373"/>
              <c:y val="0.900527279776286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782767"/>
        <c:crosses val="autoZero"/>
        <c:crossBetween val="midCat"/>
      </c:valAx>
      <c:valAx>
        <c:axId val="157078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7813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5.5559999999999998E-2</c:v>
                </c:pt>
                <c:pt idx="13">
                  <c:v>0.47225999999999996</c:v>
                </c:pt>
                <c:pt idx="14">
                  <c:v>1.5001200000000001</c:v>
                </c:pt>
                <c:pt idx="15">
                  <c:v>2.7502200000000001</c:v>
                </c:pt>
                <c:pt idx="16">
                  <c:v>3.6391799999999996</c:v>
                </c:pt>
                <c:pt idx="17">
                  <c:v>4.6948199999999991</c:v>
                </c:pt>
                <c:pt idx="18">
                  <c:v>6.0282599999999995</c:v>
                </c:pt>
                <c:pt idx="19">
                  <c:v>7.2227999999999994</c:v>
                </c:pt>
                <c:pt idx="20">
                  <c:v>7.6395</c:v>
                </c:pt>
                <c:pt idx="21">
                  <c:v>7.8061800000000003</c:v>
                </c:pt>
                <c:pt idx="22">
                  <c:v>7.8617400000000002</c:v>
                </c:pt>
                <c:pt idx="23">
                  <c:v>8.0006400000000006</c:v>
                </c:pt>
                <c:pt idx="24">
                  <c:v>8.0839800000000004</c:v>
                </c:pt>
                <c:pt idx="25">
                  <c:v>8.5562400000000007</c:v>
                </c:pt>
                <c:pt idx="26">
                  <c:v>8.8618199999999998</c:v>
                </c:pt>
                <c:pt idx="27">
                  <c:v>9.4729799999999997</c:v>
                </c:pt>
                <c:pt idx="28">
                  <c:v>10.167479999999999</c:v>
                </c:pt>
                <c:pt idx="29">
                  <c:v>10.861980000000001</c:v>
                </c:pt>
                <c:pt idx="30">
                  <c:v>11.473139999999999</c:v>
                </c:pt>
                <c:pt idx="31">
                  <c:v>11.8065</c:v>
                </c:pt>
                <c:pt idx="32">
                  <c:v>12.028739999999999</c:v>
                </c:pt>
                <c:pt idx="33">
                  <c:v>12.195419999999999</c:v>
                </c:pt>
                <c:pt idx="34">
                  <c:v>12.33432</c:v>
                </c:pt>
                <c:pt idx="35">
                  <c:v>12.3621</c:v>
                </c:pt>
                <c:pt idx="36">
                  <c:v>12.27876</c:v>
                </c:pt>
                <c:pt idx="37">
                  <c:v>11.86206</c:v>
                </c:pt>
                <c:pt idx="38">
                  <c:v>11.084219999999998</c:v>
                </c:pt>
                <c:pt idx="39">
                  <c:v>10.278599999999999</c:v>
                </c:pt>
                <c:pt idx="40">
                  <c:v>9.6118799999999993</c:v>
                </c:pt>
                <c:pt idx="41">
                  <c:v>8.9729399999999995</c:v>
                </c:pt>
                <c:pt idx="42">
                  <c:v>8.0562000000000005</c:v>
                </c:pt>
                <c:pt idx="43">
                  <c:v>6.9727800000000002</c:v>
                </c:pt>
                <c:pt idx="44">
                  <c:v>6.16716</c:v>
                </c:pt>
                <c:pt idx="45">
                  <c:v>5.8060199999999993</c:v>
                </c:pt>
                <c:pt idx="46">
                  <c:v>5.6671199999999997</c:v>
                </c:pt>
                <c:pt idx="47">
                  <c:v>5.4170999999999996</c:v>
                </c:pt>
                <c:pt idx="48">
                  <c:v>5.1115199999999996</c:v>
                </c:pt>
                <c:pt idx="49">
                  <c:v>4.9448400000000001</c:v>
                </c:pt>
                <c:pt idx="50">
                  <c:v>4.9448400000000001</c:v>
                </c:pt>
                <c:pt idx="51">
                  <c:v>4.8337199999999996</c:v>
                </c:pt>
                <c:pt idx="52">
                  <c:v>4.3614599999999992</c:v>
                </c:pt>
                <c:pt idx="53">
                  <c:v>3.6391799999999996</c:v>
                </c:pt>
                <c:pt idx="54">
                  <c:v>3.3613799999999996</c:v>
                </c:pt>
                <c:pt idx="55">
                  <c:v>3.3335999999999997</c:v>
                </c:pt>
                <c:pt idx="56">
                  <c:v>3.3335999999999997</c:v>
                </c:pt>
                <c:pt idx="57">
                  <c:v>3.3335999999999997</c:v>
                </c:pt>
                <c:pt idx="58">
                  <c:v>3.4169400000000003</c:v>
                </c:pt>
                <c:pt idx="59">
                  <c:v>3.5002799999999996</c:v>
                </c:pt>
                <c:pt idx="60">
                  <c:v>4.0836600000000001</c:v>
                </c:pt>
                <c:pt idx="61">
                  <c:v>4.2503400000000005</c:v>
                </c:pt>
                <c:pt idx="62">
                  <c:v>4.4170199999999999</c:v>
                </c:pt>
                <c:pt idx="63">
                  <c:v>4.5003599999999997</c:v>
                </c:pt>
                <c:pt idx="64">
                  <c:v>4.7503799999999998</c:v>
                </c:pt>
                <c:pt idx="65">
                  <c:v>4.9448400000000001</c:v>
                </c:pt>
                <c:pt idx="66">
                  <c:v>5.0281799999999999</c:v>
                </c:pt>
                <c:pt idx="67">
                  <c:v>5.1115199999999996</c:v>
                </c:pt>
                <c:pt idx="68">
                  <c:v>5.6393399999999998</c:v>
                </c:pt>
                <c:pt idx="69">
                  <c:v>6.44496</c:v>
                </c:pt>
                <c:pt idx="70">
                  <c:v>7.3616999999999999</c:v>
                </c:pt>
                <c:pt idx="71">
                  <c:v>8.2784399999999998</c:v>
                </c:pt>
                <c:pt idx="72">
                  <c:v>9.056280000000001</c:v>
                </c:pt>
                <c:pt idx="73">
                  <c:v>9.5563199999999995</c:v>
                </c:pt>
                <c:pt idx="74">
                  <c:v>9.8619000000000003</c:v>
                </c:pt>
                <c:pt idx="75">
                  <c:v>10.11192</c:v>
                </c:pt>
                <c:pt idx="76">
                  <c:v>10.389719999999999</c:v>
                </c:pt>
                <c:pt idx="77">
                  <c:v>10.6953</c:v>
                </c:pt>
                <c:pt idx="78">
                  <c:v>10.917539999999999</c:v>
                </c:pt>
                <c:pt idx="79">
                  <c:v>10.973100000000001</c:v>
                </c:pt>
                <c:pt idx="80">
                  <c:v>10.834199999999999</c:v>
                </c:pt>
                <c:pt idx="81">
                  <c:v>10.6953</c:v>
                </c:pt>
                <c:pt idx="82">
                  <c:v>10.361939999999999</c:v>
                </c:pt>
                <c:pt idx="83">
                  <c:v>10.278599999999999</c:v>
                </c:pt>
                <c:pt idx="84">
                  <c:v>10.195260000000001</c:v>
                </c:pt>
                <c:pt idx="85">
                  <c:v>9.97302</c:v>
                </c:pt>
                <c:pt idx="86">
                  <c:v>9.8063399999999987</c:v>
                </c:pt>
                <c:pt idx="87">
                  <c:v>9.6118799999999993</c:v>
                </c:pt>
                <c:pt idx="88">
                  <c:v>9.5007599999999996</c:v>
                </c:pt>
                <c:pt idx="89">
                  <c:v>8.8618199999999998</c:v>
                </c:pt>
                <c:pt idx="90">
                  <c:v>7.5839400000000001</c:v>
                </c:pt>
                <c:pt idx="91">
                  <c:v>6.1116000000000001</c:v>
                </c:pt>
                <c:pt idx="92">
                  <c:v>4.7225999999999999</c:v>
                </c:pt>
                <c:pt idx="93">
                  <c:v>3.9447599999999996</c:v>
                </c:pt>
                <c:pt idx="94">
                  <c:v>3.3335999999999997</c:v>
                </c:pt>
                <c:pt idx="95">
                  <c:v>2.5279799999999999</c:v>
                </c:pt>
                <c:pt idx="96">
                  <c:v>1.61124</c:v>
                </c:pt>
                <c:pt idx="97">
                  <c:v>1.0000800000000001</c:v>
                </c:pt>
                <c:pt idx="98">
                  <c:v>0.61116000000000004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5.5559999999999998E-2</c:v>
                </c:pt>
                <c:pt idx="139">
                  <c:v>0.52781999999999996</c:v>
                </c:pt>
                <c:pt idx="140">
                  <c:v>1.6945799999999998</c:v>
                </c:pt>
                <c:pt idx="141">
                  <c:v>3.2502599999999995</c:v>
                </c:pt>
                <c:pt idx="142">
                  <c:v>4.5559199999999995</c:v>
                </c:pt>
                <c:pt idx="143">
                  <c:v>5.2504199999999992</c:v>
                </c:pt>
                <c:pt idx="144">
                  <c:v>5.5282199999999992</c:v>
                </c:pt>
                <c:pt idx="145">
                  <c:v>5.7782400000000003</c:v>
                </c:pt>
                <c:pt idx="146">
                  <c:v>6.3338400000000004</c:v>
                </c:pt>
                <c:pt idx="147">
                  <c:v>7.0561199999999991</c:v>
                </c:pt>
                <c:pt idx="148">
                  <c:v>7.6950599999999998</c:v>
                </c:pt>
                <c:pt idx="149">
                  <c:v>8.1117600000000003</c:v>
                </c:pt>
                <c:pt idx="150">
                  <c:v>8.2784399999999998</c:v>
                </c:pt>
                <c:pt idx="151">
                  <c:v>8.1673200000000001</c:v>
                </c:pt>
                <c:pt idx="152">
                  <c:v>7.5561599999999993</c:v>
                </c:pt>
                <c:pt idx="153">
                  <c:v>6.2782800000000005</c:v>
                </c:pt>
                <c:pt idx="154">
                  <c:v>4.8059399999999997</c:v>
                </c:pt>
                <c:pt idx="155">
                  <c:v>3.6947399999999999</c:v>
                </c:pt>
                <c:pt idx="156">
                  <c:v>3.3335999999999997</c:v>
                </c:pt>
                <c:pt idx="157">
                  <c:v>3.5002799999999996</c:v>
                </c:pt>
                <c:pt idx="158">
                  <c:v>3.9169799999999997</c:v>
                </c:pt>
                <c:pt idx="159">
                  <c:v>4.7781599999999997</c:v>
                </c:pt>
                <c:pt idx="160">
                  <c:v>5.58378</c:v>
                </c:pt>
                <c:pt idx="161">
                  <c:v>6.500519999999999</c:v>
                </c:pt>
                <c:pt idx="162">
                  <c:v>7.0838999999999999</c:v>
                </c:pt>
                <c:pt idx="163">
                  <c:v>7.6672799999999999</c:v>
                </c:pt>
                <c:pt idx="164">
                  <c:v>8.1951000000000001</c:v>
                </c:pt>
                <c:pt idx="165">
                  <c:v>8.6395800000000005</c:v>
                </c:pt>
                <c:pt idx="166">
                  <c:v>8.9173799999999996</c:v>
                </c:pt>
                <c:pt idx="167">
                  <c:v>9.2229600000000005</c:v>
                </c:pt>
                <c:pt idx="168">
                  <c:v>9.7785600000000006</c:v>
                </c:pt>
                <c:pt idx="169">
                  <c:v>10.334160000000001</c:v>
                </c:pt>
                <c:pt idx="170">
                  <c:v>10.5564</c:v>
                </c:pt>
                <c:pt idx="171">
                  <c:v>10.389719999999999</c:v>
                </c:pt>
                <c:pt idx="172">
                  <c:v>9.7507800000000007</c:v>
                </c:pt>
                <c:pt idx="173">
                  <c:v>8.6118000000000006</c:v>
                </c:pt>
                <c:pt idx="174">
                  <c:v>7.5283800000000003</c:v>
                </c:pt>
                <c:pt idx="175">
                  <c:v>7.02834</c:v>
                </c:pt>
                <c:pt idx="176">
                  <c:v>6.9727800000000002</c:v>
                </c:pt>
                <c:pt idx="177">
                  <c:v>7.1950199999999995</c:v>
                </c:pt>
                <c:pt idx="178">
                  <c:v>7.7228399999999997</c:v>
                </c:pt>
                <c:pt idx="179">
                  <c:v>8.1117600000000003</c:v>
                </c:pt>
                <c:pt idx="180">
                  <c:v>8.22288</c:v>
                </c:pt>
                <c:pt idx="181">
                  <c:v>8.1951000000000001</c:v>
                </c:pt>
                <c:pt idx="182">
                  <c:v>8.1117600000000003</c:v>
                </c:pt>
                <c:pt idx="183">
                  <c:v>7.8617400000000002</c:v>
                </c:pt>
                <c:pt idx="184">
                  <c:v>7.2505800000000002</c:v>
                </c:pt>
                <c:pt idx="185">
                  <c:v>6.5560800000000006</c:v>
                </c:pt>
                <c:pt idx="186">
                  <c:v>5.8338000000000001</c:v>
                </c:pt>
                <c:pt idx="187">
                  <c:v>5.2504199999999992</c:v>
                </c:pt>
                <c:pt idx="188">
                  <c:v>4.7503799999999998</c:v>
                </c:pt>
                <c:pt idx="189">
                  <c:v>4.3614599999999992</c:v>
                </c:pt>
                <c:pt idx="190">
                  <c:v>4.0281000000000002</c:v>
                </c:pt>
                <c:pt idx="191">
                  <c:v>3.8058599999999996</c:v>
                </c:pt>
                <c:pt idx="192">
                  <c:v>3.5836199999999998</c:v>
                </c:pt>
                <c:pt idx="193">
                  <c:v>3.4724999999999997</c:v>
                </c:pt>
                <c:pt idx="194">
                  <c:v>3.3891599999999995</c:v>
                </c:pt>
                <c:pt idx="195">
                  <c:v>3.3335999999999997</c:v>
                </c:pt>
                <c:pt idx="196">
                  <c:v>3.3335999999999997</c:v>
                </c:pt>
                <c:pt idx="197">
                  <c:v>3.3335999999999997</c:v>
                </c:pt>
                <c:pt idx="198">
                  <c:v>3.3335999999999997</c:v>
                </c:pt>
                <c:pt idx="199">
                  <c:v>3.4724999999999997</c:v>
                </c:pt>
                <c:pt idx="200">
                  <c:v>3.6113999999999997</c:v>
                </c:pt>
                <c:pt idx="201">
                  <c:v>3.8891999999999998</c:v>
                </c:pt>
                <c:pt idx="202">
                  <c:v>4.1669999999999998</c:v>
                </c:pt>
                <c:pt idx="203">
                  <c:v>4.5836999999999994</c:v>
                </c:pt>
                <c:pt idx="204">
                  <c:v>5.2782</c:v>
                </c:pt>
                <c:pt idx="205">
                  <c:v>5.8893599999999999</c:v>
                </c:pt>
                <c:pt idx="206">
                  <c:v>6.6116400000000004</c:v>
                </c:pt>
                <c:pt idx="207">
                  <c:v>7.4728199999999996</c:v>
                </c:pt>
                <c:pt idx="208">
                  <c:v>8.22288</c:v>
                </c:pt>
                <c:pt idx="209">
                  <c:v>8.8895999999999997</c:v>
                </c:pt>
                <c:pt idx="210">
                  <c:v>9.7785600000000006</c:v>
                </c:pt>
                <c:pt idx="211">
                  <c:v>10.4175</c:v>
                </c:pt>
                <c:pt idx="212">
                  <c:v>10.889760000000001</c:v>
                </c:pt>
                <c:pt idx="213">
                  <c:v>11.2509</c:v>
                </c:pt>
                <c:pt idx="214">
                  <c:v>11.556480000000001</c:v>
                </c:pt>
                <c:pt idx="215">
                  <c:v>11.973179999999999</c:v>
                </c:pt>
                <c:pt idx="216">
                  <c:v>12.500999999999999</c:v>
                </c:pt>
                <c:pt idx="217">
                  <c:v>13.084379999999999</c:v>
                </c:pt>
                <c:pt idx="218">
                  <c:v>13.6122</c:v>
                </c:pt>
                <c:pt idx="219">
                  <c:v>14.05668</c:v>
                </c:pt>
                <c:pt idx="220">
                  <c:v>14.390039999999999</c:v>
                </c:pt>
                <c:pt idx="221">
                  <c:v>14.64006</c:v>
                </c:pt>
                <c:pt idx="222">
                  <c:v>14.75118</c:v>
                </c:pt>
                <c:pt idx="223">
                  <c:v>14.862299999999999</c:v>
                </c:pt>
                <c:pt idx="224">
                  <c:v>14.945639999999999</c:v>
                </c:pt>
                <c:pt idx="225">
                  <c:v>15.056760000000001</c:v>
                </c:pt>
                <c:pt idx="226">
                  <c:v>15.223439999999998</c:v>
                </c:pt>
                <c:pt idx="227">
                  <c:v>15.362339999999998</c:v>
                </c:pt>
                <c:pt idx="228">
                  <c:v>15.501239999999999</c:v>
                </c:pt>
                <c:pt idx="229">
                  <c:v>15.612360000000001</c:v>
                </c:pt>
                <c:pt idx="230">
                  <c:v>15.695699999999999</c:v>
                </c:pt>
                <c:pt idx="231">
                  <c:v>15.695699999999999</c:v>
                </c:pt>
                <c:pt idx="232">
                  <c:v>15.612360000000001</c:v>
                </c:pt>
                <c:pt idx="233">
                  <c:v>15.25122</c:v>
                </c:pt>
                <c:pt idx="234">
                  <c:v>14.69562</c:v>
                </c:pt>
                <c:pt idx="235">
                  <c:v>14.1678</c:v>
                </c:pt>
                <c:pt idx="236">
                  <c:v>13.834439999999999</c:v>
                </c:pt>
                <c:pt idx="237">
                  <c:v>13.667760000000001</c:v>
                </c:pt>
                <c:pt idx="238">
                  <c:v>13.445519999999998</c:v>
                </c:pt>
                <c:pt idx="239">
                  <c:v>13.02882</c:v>
                </c:pt>
                <c:pt idx="240">
                  <c:v>12.306539999999998</c:v>
                </c:pt>
                <c:pt idx="241">
                  <c:v>11.528699999999999</c:v>
                </c:pt>
                <c:pt idx="242">
                  <c:v>10.973100000000001</c:v>
                </c:pt>
                <c:pt idx="243">
                  <c:v>10.278599999999999</c:v>
                </c:pt>
                <c:pt idx="244">
                  <c:v>9.6118799999999993</c:v>
                </c:pt>
                <c:pt idx="245">
                  <c:v>8.9729399999999995</c:v>
                </c:pt>
                <c:pt idx="246">
                  <c:v>8.0562000000000005</c:v>
                </c:pt>
                <c:pt idx="247">
                  <c:v>6.9727800000000002</c:v>
                </c:pt>
                <c:pt idx="248">
                  <c:v>6.16716</c:v>
                </c:pt>
                <c:pt idx="249">
                  <c:v>5.8060199999999993</c:v>
                </c:pt>
                <c:pt idx="250">
                  <c:v>5.6671199999999997</c:v>
                </c:pt>
                <c:pt idx="251">
                  <c:v>5.4170999999999996</c:v>
                </c:pt>
                <c:pt idx="252">
                  <c:v>5.1115199999999996</c:v>
                </c:pt>
                <c:pt idx="253">
                  <c:v>4.9448400000000001</c:v>
                </c:pt>
                <c:pt idx="254">
                  <c:v>4.9448400000000001</c:v>
                </c:pt>
                <c:pt idx="255">
                  <c:v>4.8337199999999996</c:v>
                </c:pt>
                <c:pt idx="256">
                  <c:v>4.3614599999999992</c:v>
                </c:pt>
                <c:pt idx="257">
                  <c:v>4.0281000000000002</c:v>
                </c:pt>
                <c:pt idx="258">
                  <c:v>4.2781200000000004</c:v>
                </c:pt>
                <c:pt idx="259">
                  <c:v>4.9726199999999992</c:v>
                </c:pt>
                <c:pt idx="260">
                  <c:v>5.7226800000000004</c:v>
                </c:pt>
                <c:pt idx="261">
                  <c:v>6.44496</c:v>
                </c:pt>
                <c:pt idx="262">
                  <c:v>7.1394599999999997</c:v>
                </c:pt>
                <c:pt idx="263">
                  <c:v>7.9728599999999998</c:v>
                </c:pt>
                <c:pt idx="264">
                  <c:v>9.0284999999999993</c:v>
                </c:pt>
                <c:pt idx="265">
                  <c:v>10.02858</c:v>
                </c:pt>
                <c:pt idx="266">
                  <c:v>10.834199999999999</c:v>
                </c:pt>
                <c:pt idx="267">
                  <c:v>11.334239999999999</c:v>
                </c:pt>
                <c:pt idx="268">
                  <c:v>11.917619999999999</c:v>
                </c:pt>
                <c:pt idx="269">
                  <c:v>12.33432</c:v>
                </c:pt>
                <c:pt idx="270">
                  <c:v>12.751019999999999</c:v>
                </c:pt>
                <c:pt idx="271">
                  <c:v>12.7788</c:v>
                </c:pt>
                <c:pt idx="272">
                  <c:v>12.667680000000001</c:v>
                </c:pt>
                <c:pt idx="273">
                  <c:v>12.584339999999999</c:v>
                </c:pt>
                <c:pt idx="274">
                  <c:v>12.139860000000001</c:v>
                </c:pt>
                <c:pt idx="275">
                  <c:v>11.334239999999999</c:v>
                </c:pt>
                <c:pt idx="276">
                  <c:v>10.5564</c:v>
                </c:pt>
                <c:pt idx="277">
                  <c:v>9.5563199999999995</c:v>
                </c:pt>
                <c:pt idx="278">
                  <c:v>8.5840199999999989</c:v>
                </c:pt>
                <c:pt idx="279">
                  <c:v>7.0838999999999999</c:v>
                </c:pt>
                <c:pt idx="280">
                  <c:v>5.9449199999999998</c:v>
                </c:pt>
                <c:pt idx="281">
                  <c:v>5.6115599999999999</c:v>
                </c:pt>
                <c:pt idx="282">
                  <c:v>6.3616199999999994</c:v>
                </c:pt>
                <c:pt idx="283">
                  <c:v>7.3894799999999998</c:v>
                </c:pt>
                <c:pt idx="284">
                  <c:v>8.3895599999999995</c:v>
                </c:pt>
                <c:pt idx="285">
                  <c:v>9.4729799999999997</c:v>
                </c:pt>
                <c:pt idx="286">
                  <c:v>10.389719999999999</c:v>
                </c:pt>
                <c:pt idx="287">
                  <c:v>11.306460000000001</c:v>
                </c:pt>
                <c:pt idx="288">
                  <c:v>12.2232</c:v>
                </c:pt>
                <c:pt idx="289">
                  <c:v>13.139939999999999</c:v>
                </c:pt>
                <c:pt idx="290">
                  <c:v>13.667760000000001</c:v>
                </c:pt>
                <c:pt idx="291">
                  <c:v>13.834439999999999</c:v>
                </c:pt>
                <c:pt idx="292">
                  <c:v>13.667760000000001</c:v>
                </c:pt>
                <c:pt idx="293">
                  <c:v>13.36218</c:v>
                </c:pt>
                <c:pt idx="294">
                  <c:v>13.139939999999999</c:v>
                </c:pt>
                <c:pt idx="295">
                  <c:v>13.001039999999998</c:v>
                </c:pt>
                <c:pt idx="296">
                  <c:v>12.97326</c:v>
                </c:pt>
                <c:pt idx="297">
                  <c:v>13.001039999999998</c:v>
                </c:pt>
                <c:pt idx="298">
                  <c:v>13.084379999999999</c:v>
                </c:pt>
                <c:pt idx="299">
                  <c:v>13.139939999999999</c:v>
                </c:pt>
                <c:pt idx="300">
                  <c:v>13.139939999999999</c:v>
                </c:pt>
                <c:pt idx="301">
                  <c:v>13.084379999999999</c:v>
                </c:pt>
                <c:pt idx="302">
                  <c:v>12.94548</c:v>
                </c:pt>
                <c:pt idx="303">
                  <c:v>12.723239999999999</c:v>
                </c:pt>
                <c:pt idx="304">
                  <c:v>12.44544</c:v>
                </c:pt>
                <c:pt idx="305">
                  <c:v>12.028739999999999</c:v>
                </c:pt>
                <c:pt idx="306">
                  <c:v>11.612039999999999</c:v>
                </c:pt>
                <c:pt idx="307">
                  <c:v>11.334239999999999</c:v>
                </c:pt>
                <c:pt idx="308">
                  <c:v>11.195339999999998</c:v>
                </c:pt>
                <c:pt idx="309">
                  <c:v>11.13978</c:v>
                </c:pt>
                <c:pt idx="310">
                  <c:v>11.02866</c:v>
                </c:pt>
                <c:pt idx="311">
                  <c:v>10.889760000000001</c:v>
                </c:pt>
                <c:pt idx="312">
                  <c:v>10.6953</c:v>
                </c:pt>
                <c:pt idx="313">
                  <c:v>10.389719999999999</c:v>
                </c:pt>
                <c:pt idx="314">
                  <c:v>10.0008</c:v>
                </c:pt>
                <c:pt idx="315">
                  <c:v>9.5563199999999995</c:v>
                </c:pt>
                <c:pt idx="316">
                  <c:v>9.1673999999999989</c:v>
                </c:pt>
                <c:pt idx="317">
                  <c:v>8.80626</c:v>
                </c:pt>
                <c:pt idx="318">
                  <c:v>8.3339999999999996</c:v>
                </c:pt>
                <c:pt idx="319">
                  <c:v>7.7783999999999995</c:v>
                </c:pt>
                <c:pt idx="320">
                  <c:v>7.2505800000000002</c:v>
                </c:pt>
                <c:pt idx="321">
                  <c:v>7.1116799999999998</c:v>
                </c:pt>
                <c:pt idx="322">
                  <c:v>6.9172199999999995</c:v>
                </c:pt>
                <c:pt idx="323">
                  <c:v>6.9172199999999995</c:v>
                </c:pt>
                <c:pt idx="324">
                  <c:v>6.75054</c:v>
                </c:pt>
                <c:pt idx="325">
                  <c:v>6.6394199999999994</c:v>
                </c:pt>
                <c:pt idx="326">
                  <c:v>6.6394199999999994</c:v>
                </c:pt>
                <c:pt idx="327">
                  <c:v>6.5560800000000006</c:v>
                </c:pt>
                <c:pt idx="328">
                  <c:v>6.4727399999999999</c:v>
                </c:pt>
                <c:pt idx="329">
                  <c:v>5.6948999999999996</c:v>
                </c:pt>
                <c:pt idx="330">
                  <c:v>4.8614999999999995</c:v>
                </c:pt>
                <c:pt idx="331">
                  <c:v>4.6948199999999991</c:v>
                </c:pt>
                <c:pt idx="332">
                  <c:v>4.6392599999999993</c:v>
                </c:pt>
                <c:pt idx="333">
                  <c:v>4.4170199999999999</c:v>
                </c:pt>
                <c:pt idx="334">
                  <c:v>4.3336800000000002</c:v>
                </c:pt>
                <c:pt idx="335">
                  <c:v>4.1669999999999998</c:v>
                </c:pt>
                <c:pt idx="336">
                  <c:v>4.0281000000000002</c:v>
                </c:pt>
                <c:pt idx="337">
                  <c:v>3.97254</c:v>
                </c:pt>
                <c:pt idx="338">
                  <c:v>4.0281000000000002</c:v>
                </c:pt>
                <c:pt idx="339">
                  <c:v>4.2781200000000004</c:v>
                </c:pt>
                <c:pt idx="340">
                  <c:v>4.9448400000000001</c:v>
                </c:pt>
                <c:pt idx="341">
                  <c:v>5.86158</c:v>
                </c:pt>
                <c:pt idx="342">
                  <c:v>6.6949800000000002</c:v>
                </c:pt>
                <c:pt idx="343">
                  <c:v>6.9449999999999994</c:v>
                </c:pt>
                <c:pt idx="344">
                  <c:v>7.02834</c:v>
                </c:pt>
                <c:pt idx="345">
                  <c:v>7.0838999999999999</c:v>
                </c:pt>
                <c:pt idx="346">
                  <c:v>7.3339199999999991</c:v>
                </c:pt>
                <c:pt idx="347">
                  <c:v>7.3894799999999998</c:v>
                </c:pt>
                <c:pt idx="348">
                  <c:v>7.5283800000000003</c:v>
                </c:pt>
                <c:pt idx="349">
                  <c:v>7.6950599999999998</c:v>
                </c:pt>
                <c:pt idx="350">
                  <c:v>7.8061800000000003</c:v>
                </c:pt>
                <c:pt idx="351">
                  <c:v>7.8339599999999994</c:v>
                </c:pt>
                <c:pt idx="352">
                  <c:v>7.8061800000000003</c:v>
                </c:pt>
                <c:pt idx="353">
                  <c:v>7.7783999999999995</c:v>
                </c:pt>
                <c:pt idx="354">
                  <c:v>7.7506199999999996</c:v>
                </c:pt>
                <c:pt idx="355">
                  <c:v>7.7506199999999996</c:v>
                </c:pt>
                <c:pt idx="356">
                  <c:v>7.8061800000000003</c:v>
                </c:pt>
                <c:pt idx="357">
                  <c:v>7.8339599999999994</c:v>
                </c:pt>
                <c:pt idx="358">
                  <c:v>7.7783999999999995</c:v>
                </c:pt>
                <c:pt idx="359">
                  <c:v>7.4728199999999996</c:v>
                </c:pt>
                <c:pt idx="360">
                  <c:v>6.9449999999999994</c:v>
                </c:pt>
                <c:pt idx="361">
                  <c:v>6.44496</c:v>
                </c:pt>
                <c:pt idx="362">
                  <c:v>6.0838199999999993</c:v>
                </c:pt>
                <c:pt idx="363">
                  <c:v>5.86158</c:v>
                </c:pt>
                <c:pt idx="364">
                  <c:v>5.7504599999999995</c:v>
                </c:pt>
                <c:pt idx="365">
                  <c:v>5.7504599999999995</c:v>
                </c:pt>
                <c:pt idx="366">
                  <c:v>5.7782400000000003</c:v>
                </c:pt>
                <c:pt idx="367">
                  <c:v>5.8893599999999999</c:v>
                </c:pt>
                <c:pt idx="368">
                  <c:v>6.1393800000000001</c:v>
                </c:pt>
                <c:pt idx="369">
                  <c:v>6.5282999999999998</c:v>
                </c:pt>
                <c:pt idx="370">
                  <c:v>6.75054</c:v>
                </c:pt>
                <c:pt idx="371">
                  <c:v>6.8060999999999998</c:v>
                </c:pt>
                <c:pt idx="372">
                  <c:v>6.6116400000000004</c:v>
                </c:pt>
                <c:pt idx="373">
                  <c:v>5.9171399999999998</c:v>
                </c:pt>
                <c:pt idx="374">
                  <c:v>4.9170599999999993</c:v>
                </c:pt>
                <c:pt idx="375">
                  <c:v>4.0003200000000003</c:v>
                </c:pt>
                <c:pt idx="376">
                  <c:v>3.3058200000000002</c:v>
                </c:pt>
                <c:pt idx="377">
                  <c:v>2.8335599999999999</c:v>
                </c:pt>
                <c:pt idx="378">
                  <c:v>2.4724200000000001</c:v>
                </c:pt>
                <c:pt idx="379">
                  <c:v>2.2223999999999999</c:v>
                </c:pt>
                <c:pt idx="380">
                  <c:v>2.0001600000000002</c:v>
                </c:pt>
                <c:pt idx="381">
                  <c:v>1.6945799999999998</c:v>
                </c:pt>
                <c:pt idx="382">
                  <c:v>1.3612200000000001</c:v>
                </c:pt>
                <c:pt idx="383">
                  <c:v>1.02786</c:v>
                </c:pt>
                <c:pt idx="384">
                  <c:v>0.63893999999999995</c:v>
                </c:pt>
                <c:pt idx="385">
                  <c:v>0.25002000000000002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0.1389</c:v>
                </c:pt>
                <c:pt idx="393">
                  <c:v>0.58338000000000001</c:v>
                </c:pt>
                <c:pt idx="394">
                  <c:v>1.33344</c:v>
                </c:pt>
                <c:pt idx="395">
                  <c:v>2.3057400000000001</c:v>
                </c:pt>
                <c:pt idx="396">
                  <c:v>3.4169400000000003</c:v>
                </c:pt>
                <c:pt idx="397">
                  <c:v>4.6114800000000002</c:v>
                </c:pt>
                <c:pt idx="398">
                  <c:v>5.8060199999999993</c:v>
                </c:pt>
                <c:pt idx="399">
                  <c:v>6.7227599999999992</c:v>
                </c:pt>
                <c:pt idx="400">
                  <c:v>7.1116799999999998</c:v>
                </c:pt>
                <c:pt idx="401">
                  <c:v>7.1116799999999998</c:v>
                </c:pt>
                <c:pt idx="402">
                  <c:v>6.9172199999999995</c:v>
                </c:pt>
                <c:pt idx="403">
                  <c:v>6.4727399999999999</c:v>
                </c:pt>
                <c:pt idx="404">
                  <c:v>6.0004800000000005</c:v>
                </c:pt>
                <c:pt idx="405">
                  <c:v>5.6115599999999999</c:v>
                </c:pt>
                <c:pt idx="406">
                  <c:v>5.1948599999999994</c:v>
                </c:pt>
                <c:pt idx="407">
                  <c:v>4.7225999999999999</c:v>
                </c:pt>
                <c:pt idx="408">
                  <c:v>4.2503400000000005</c:v>
                </c:pt>
                <c:pt idx="409">
                  <c:v>3.9447599999999996</c:v>
                </c:pt>
                <c:pt idx="410">
                  <c:v>3.8614199999999999</c:v>
                </c:pt>
                <c:pt idx="411">
                  <c:v>3.8891999999999998</c:v>
                </c:pt>
                <c:pt idx="412">
                  <c:v>3.9447599999999996</c:v>
                </c:pt>
                <c:pt idx="413">
                  <c:v>4.0281000000000002</c:v>
                </c:pt>
                <c:pt idx="414">
                  <c:v>4.1392199999999999</c:v>
                </c:pt>
                <c:pt idx="415">
                  <c:v>4.4170199999999999</c:v>
                </c:pt>
                <c:pt idx="416">
                  <c:v>4.8337199999999996</c:v>
                </c:pt>
                <c:pt idx="417">
                  <c:v>5.1948599999999994</c:v>
                </c:pt>
                <c:pt idx="418">
                  <c:v>5.3059799999999999</c:v>
                </c:pt>
                <c:pt idx="419">
                  <c:v>5.2226400000000002</c:v>
                </c:pt>
                <c:pt idx="420">
                  <c:v>4.8892800000000003</c:v>
                </c:pt>
                <c:pt idx="421">
                  <c:v>4.6114800000000002</c:v>
                </c:pt>
                <c:pt idx="422">
                  <c:v>4.5003599999999997</c:v>
                </c:pt>
                <c:pt idx="423">
                  <c:v>4.5559199999999995</c:v>
                </c:pt>
                <c:pt idx="424">
                  <c:v>4.7781599999999997</c:v>
                </c:pt>
                <c:pt idx="425">
                  <c:v>5.3059799999999999</c:v>
                </c:pt>
                <c:pt idx="426">
                  <c:v>6.2782800000000005</c:v>
                </c:pt>
                <c:pt idx="427">
                  <c:v>7.6117199999999992</c:v>
                </c:pt>
                <c:pt idx="428">
                  <c:v>8.7784800000000001</c:v>
                </c:pt>
                <c:pt idx="429">
                  <c:v>9.2785199999999985</c:v>
                </c:pt>
                <c:pt idx="430">
                  <c:v>9.3063000000000002</c:v>
                </c:pt>
                <c:pt idx="431">
                  <c:v>9.1118399999999991</c:v>
                </c:pt>
                <c:pt idx="432">
                  <c:v>8.8618199999999998</c:v>
                </c:pt>
                <c:pt idx="433">
                  <c:v>8.6951400000000003</c:v>
                </c:pt>
                <c:pt idx="434">
                  <c:v>8.6395800000000005</c:v>
                </c:pt>
                <c:pt idx="435">
                  <c:v>8.5006800000000009</c:v>
                </c:pt>
                <c:pt idx="436">
                  <c:v>8.1117600000000003</c:v>
                </c:pt>
                <c:pt idx="437">
                  <c:v>7.4172599999999997</c:v>
                </c:pt>
                <c:pt idx="438">
                  <c:v>6.3894000000000002</c:v>
                </c:pt>
                <c:pt idx="439">
                  <c:v>5.0559599999999998</c:v>
                </c:pt>
                <c:pt idx="440">
                  <c:v>3.5836199999999998</c:v>
                </c:pt>
                <c:pt idx="441">
                  <c:v>2.1390600000000002</c:v>
                </c:pt>
                <c:pt idx="442">
                  <c:v>1.0556399999999999</c:v>
                </c:pt>
                <c:pt idx="443">
                  <c:v>0.36114000000000002</c:v>
                </c:pt>
                <c:pt idx="444">
                  <c:v>5.5559999999999998E-2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0.1389</c:v>
                </c:pt>
                <c:pt idx="513">
                  <c:v>0.69450000000000001</c:v>
                </c:pt>
                <c:pt idx="514">
                  <c:v>1.8334799999999998</c:v>
                </c:pt>
                <c:pt idx="515">
                  <c:v>3.2780400000000003</c:v>
                </c:pt>
                <c:pt idx="516">
                  <c:v>4.6670400000000001</c:v>
                </c:pt>
                <c:pt idx="517">
                  <c:v>5.6948999999999996</c:v>
                </c:pt>
                <c:pt idx="518">
                  <c:v>6.0838199999999993</c:v>
                </c:pt>
                <c:pt idx="519">
                  <c:v>6.0838199999999993</c:v>
                </c:pt>
                <c:pt idx="520">
                  <c:v>5.9171399999999998</c:v>
                </c:pt>
                <c:pt idx="521">
                  <c:v>5.6393399999999998</c:v>
                </c:pt>
                <c:pt idx="522">
                  <c:v>5.3337599999999998</c:v>
                </c:pt>
                <c:pt idx="523">
                  <c:v>4.9448400000000001</c:v>
                </c:pt>
                <c:pt idx="524">
                  <c:v>4.3059000000000003</c:v>
                </c:pt>
                <c:pt idx="525">
                  <c:v>3.3058200000000002</c:v>
                </c:pt>
                <c:pt idx="526">
                  <c:v>2.1112799999999998</c:v>
                </c:pt>
                <c:pt idx="527">
                  <c:v>1.1112</c:v>
                </c:pt>
                <c:pt idx="528">
                  <c:v>0.55559999999999998</c:v>
                </c:pt>
                <c:pt idx="529">
                  <c:v>0.27779999999999999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5.5559999999999998E-2</c:v>
                </c:pt>
                <c:pt idx="534">
                  <c:v>0.33335999999999999</c:v>
                </c:pt>
                <c:pt idx="535">
                  <c:v>0.88895999999999997</c:v>
                </c:pt>
                <c:pt idx="536">
                  <c:v>1.4445600000000001</c:v>
                </c:pt>
                <c:pt idx="537">
                  <c:v>2.2779599999999998</c:v>
                </c:pt>
                <c:pt idx="538">
                  <c:v>3.6113999999999997</c:v>
                </c:pt>
                <c:pt idx="539">
                  <c:v>5.2226400000000002</c:v>
                </c:pt>
                <c:pt idx="540">
                  <c:v>6.4171800000000001</c:v>
                </c:pt>
                <c:pt idx="541">
                  <c:v>6.8060999999999998</c:v>
                </c:pt>
                <c:pt idx="542">
                  <c:v>6.8060999999999998</c:v>
                </c:pt>
                <c:pt idx="543">
                  <c:v>6.75054</c:v>
                </c:pt>
                <c:pt idx="544">
                  <c:v>6.5560800000000006</c:v>
                </c:pt>
                <c:pt idx="545">
                  <c:v>6.1949399999999999</c:v>
                </c:pt>
                <c:pt idx="546">
                  <c:v>5.58378</c:v>
                </c:pt>
                <c:pt idx="547">
                  <c:v>5.1392999999999995</c:v>
                </c:pt>
                <c:pt idx="548">
                  <c:v>4.7781599999999997</c:v>
                </c:pt>
                <c:pt idx="549">
                  <c:v>4.5281400000000005</c:v>
                </c:pt>
                <c:pt idx="550">
                  <c:v>4.2781200000000004</c:v>
                </c:pt>
                <c:pt idx="551">
                  <c:v>4.0836600000000001</c:v>
                </c:pt>
                <c:pt idx="552">
                  <c:v>3.97254</c:v>
                </c:pt>
                <c:pt idx="553">
                  <c:v>3.8058599999999996</c:v>
                </c:pt>
                <c:pt idx="554">
                  <c:v>3.6947399999999999</c:v>
                </c:pt>
                <c:pt idx="555">
                  <c:v>3.6391799999999996</c:v>
                </c:pt>
                <c:pt idx="556">
                  <c:v>3.6391799999999996</c:v>
                </c:pt>
                <c:pt idx="557">
                  <c:v>3.6947399999999999</c:v>
                </c:pt>
                <c:pt idx="558">
                  <c:v>3.8336399999999999</c:v>
                </c:pt>
                <c:pt idx="559">
                  <c:v>4.0281000000000002</c:v>
                </c:pt>
                <c:pt idx="560">
                  <c:v>4.5836999999999994</c:v>
                </c:pt>
                <c:pt idx="561">
                  <c:v>4.7225999999999999</c:v>
                </c:pt>
                <c:pt idx="562">
                  <c:v>4.7225999999999999</c:v>
                </c:pt>
                <c:pt idx="563">
                  <c:v>4.7225999999999999</c:v>
                </c:pt>
                <c:pt idx="564">
                  <c:v>4.2781200000000004</c:v>
                </c:pt>
                <c:pt idx="565">
                  <c:v>2.8057799999999999</c:v>
                </c:pt>
                <c:pt idx="566">
                  <c:v>1.33344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0.27779999999999999</c:v>
                </c:pt>
                <c:pt idx="602">
                  <c:v>0.58338000000000001</c:v>
                </c:pt>
                <c:pt idx="603">
                  <c:v>1.33344</c:v>
                </c:pt>
                <c:pt idx="604">
                  <c:v>2.5279799999999999</c:v>
                </c:pt>
                <c:pt idx="605">
                  <c:v>3.9447599999999996</c:v>
                </c:pt>
                <c:pt idx="606">
                  <c:v>5.5004400000000002</c:v>
                </c:pt>
                <c:pt idx="607">
                  <c:v>7.0838999999999999</c:v>
                </c:pt>
                <c:pt idx="608">
                  <c:v>8.4728999999999992</c:v>
                </c:pt>
                <c:pt idx="609">
                  <c:v>9.6674399999999991</c:v>
                </c:pt>
                <c:pt idx="610">
                  <c:v>10.778639999999999</c:v>
                </c:pt>
                <c:pt idx="611">
                  <c:v>11.917619999999999</c:v>
                </c:pt>
                <c:pt idx="612">
                  <c:v>12.88992</c:v>
                </c:pt>
                <c:pt idx="613">
                  <c:v>13.417739999999998</c:v>
                </c:pt>
                <c:pt idx="614">
                  <c:v>13.52886</c:v>
                </c:pt>
                <c:pt idx="615">
                  <c:v>13.4733</c:v>
                </c:pt>
                <c:pt idx="616">
                  <c:v>13.445519999999998</c:v>
                </c:pt>
                <c:pt idx="617">
                  <c:v>13.38996</c:v>
                </c:pt>
                <c:pt idx="618">
                  <c:v>13.278839999999999</c:v>
                </c:pt>
                <c:pt idx="619">
                  <c:v>13.0566</c:v>
                </c:pt>
                <c:pt idx="620">
                  <c:v>12.751019999999999</c:v>
                </c:pt>
                <c:pt idx="621">
                  <c:v>12.47322</c:v>
                </c:pt>
                <c:pt idx="622">
                  <c:v>12.33432</c:v>
                </c:pt>
                <c:pt idx="623">
                  <c:v>12.306539999999998</c:v>
                </c:pt>
                <c:pt idx="624">
                  <c:v>12.3621</c:v>
                </c:pt>
                <c:pt idx="625">
                  <c:v>12.528779999999999</c:v>
                </c:pt>
                <c:pt idx="626">
                  <c:v>12.695460000000001</c:v>
                </c:pt>
                <c:pt idx="627">
                  <c:v>12.7788</c:v>
                </c:pt>
                <c:pt idx="628">
                  <c:v>12.7788</c:v>
                </c:pt>
                <c:pt idx="629">
                  <c:v>12.7788</c:v>
                </c:pt>
                <c:pt idx="630">
                  <c:v>12.80658</c:v>
                </c:pt>
                <c:pt idx="631">
                  <c:v>12.97326</c:v>
                </c:pt>
                <c:pt idx="632">
                  <c:v>13.251060000000001</c:v>
                </c:pt>
                <c:pt idx="633">
                  <c:v>13.58442</c:v>
                </c:pt>
                <c:pt idx="634">
                  <c:v>13.973339999999999</c:v>
                </c:pt>
                <c:pt idx="635">
                  <c:v>14.334479999999999</c:v>
                </c:pt>
                <c:pt idx="636">
                  <c:v>14.61228</c:v>
                </c:pt>
                <c:pt idx="637">
                  <c:v>14.7234</c:v>
                </c:pt>
                <c:pt idx="638">
                  <c:v>14.7234</c:v>
                </c:pt>
                <c:pt idx="639">
                  <c:v>14.69562</c:v>
                </c:pt>
                <c:pt idx="640">
                  <c:v>14.64006</c:v>
                </c:pt>
                <c:pt idx="641">
                  <c:v>14.61228</c:v>
                </c:pt>
                <c:pt idx="642">
                  <c:v>14.75118</c:v>
                </c:pt>
                <c:pt idx="643">
                  <c:v>15.084539999999999</c:v>
                </c:pt>
                <c:pt idx="644">
                  <c:v>15.33456</c:v>
                </c:pt>
                <c:pt idx="645">
                  <c:v>15.417899999999999</c:v>
                </c:pt>
                <c:pt idx="646">
                  <c:v>15.529019999999999</c:v>
                </c:pt>
                <c:pt idx="647">
                  <c:v>15.640139999999999</c:v>
                </c:pt>
                <c:pt idx="648">
                  <c:v>15.75126</c:v>
                </c:pt>
                <c:pt idx="649">
                  <c:v>15.806819999999998</c:v>
                </c:pt>
                <c:pt idx="650">
                  <c:v>15.779039999999998</c:v>
                </c:pt>
                <c:pt idx="651">
                  <c:v>15.556799999999999</c:v>
                </c:pt>
                <c:pt idx="652">
                  <c:v>15.056760000000001</c:v>
                </c:pt>
                <c:pt idx="653">
                  <c:v>14.473380000000001</c:v>
                </c:pt>
                <c:pt idx="654">
                  <c:v>13.91778</c:v>
                </c:pt>
                <c:pt idx="655">
                  <c:v>13.112160000000001</c:v>
                </c:pt>
                <c:pt idx="656">
                  <c:v>12.000960000000001</c:v>
                </c:pt>
                <c:pt idx="657">
                  <c:v>10.889760000000001</c:v>
                </c:pt>
                <c:pt idx="658">
                  <c:v>10.139699999999999</c:v>
                </c:pt>
                <c:pt idx="659">
                  <c:v>9.5285399999999996</c:v>
                </c:pt>
                <c:pt idx="660">
                  <c:v>8.6118000000000006</c:v>
                </c:pt>
                <c:pt idx="661">
                  <c:v>7.2227999999999994</c:v>
                </c:pt>
                <c:pt idx="662">
                  <c:v>5.7504599999999995</c:v>
                </c:pt>
                <c:pt idx="663">
                  <c:v>4.2781200000000004</c:v>
                </c:pt>
                <c:pt idx="664">
                  <c:v>3.6391799999999996</c:v>
                </c:pt>
                <c:pt idx="665">
                  <c:v>3.3335999999999997</c:v>
                </c:pt>
                <c:pt idx="666">
                  <c:v>3.4724999999999997</c:v>
                </c:pt>
                <c:pt idx="667">
                  <c:v>3.8891999999999998</c:v>
                </c:pt>
                <c:pt idx="668">
                  <c:v>5.2782</c:v>
                </c:pt>
                <c:pt idx="669">
                  <c:v>6.44496</c:v>
                </c:pt>
                <c:pt idx="670">
                  <c:v>7.7783999999999995</c:v>
                </c:pt>
                <c:pt idx="671">
                  <c:v>8.8895999999999997</c:v>
                </c:pt>
                <c:pt idx="672">
                  <c:v>9.4451999999999998</c:v>
                </c:pt>
                <c:pt idx="673">
                  <c:v>10.0008</c:v>
                </c:pt>
                <c:pt idx="674">
                  <c:v>10.5564</c:v>
                </c:pt>
                <c:pt idx="675">
                  <c:v>11.112</c:v>
                </c:pt>
                <c:pt idx="676">
                  <c:v>11.195339999999998</c:v>
                </c:pt>
                <c:pt idx="677">
                  <c:v>11.2509</c:v>
                </c:pt>
                <c:pt idx="678">
                  <c:v>10.834199999999999</c:v>
                </c:pt>
                <c:pt idx="679">
                  <c:v>9.9174600000000002</c:v>
                </c:pt>
                <c:pt idx="680">
                  <c:v>8.8340399999999999</c:v>
                </c:pt>
                <c:pt idx="681">
                  <c:v>7.5283800000000003</c:v>
                </c:pt>
                <c:pt idx="682">
                  <c:v>6.3338400000000004</c:v>
                </c:pt>
                <c:pt idx="683">
                  <c:v>5.86158</c:v>
                </c:pt>
                <c:pt idx="684">
                  <c:v>5.2504199999999992</c:v>
                </c:pt>
                <c:pt idx="685">
                  <c:v>5.2504199999999992</c:v>
                </c:pt>
                <c:pt idx="686">
                  <c:v>5.9171399999999998</c:v>
                </c:pt>
                <c:pt idx="687">
                  <c:v>6.6394199999999994</c:v>
                </c:pt>
                <c:pt idx="688">
                  <c:v>7.1950199999999995</c:v>
                </c:pt>
                <c:pt idx="689">
                  <c:v>7.8895199999999992</c:v>
                </c:pt>
                <c:pt idx="690">
                  <c:v>8.4173399999999994</c:v>
                </c:pt>
                <c:pt idx="691">
                  <c:v>8.5840199999999989</c:v>
                </c:pt>
                <c:pt idx="692">
                  <c:v>8.6395800000000005</c:v>
                </c:pt>
                <c:pt idx="693">
                  <c:v>8.8340399999999999</c:v>
                </c:pt>
                <c:pt idx="694">
                  <c:v>9.0840600000000009</c:v>
                </c:pt>
                <c:pt idx="695">
                  <c:v>9.2229600000000005</c:v>
                </c:pt>
                <c:pt idx="696">
                  <c:v>9.0007199999999994</c:v>
                </c:pt>
                <c:pt idx="697">
                  <c:v>7.8617400000000002</c:v>
                </c:pt>
                <c:pt idx="698">
                  <c:v>7.1672399999999996</c:v>
                </c:pt>
                <c:pt idx="699">
                  <c:v>6.4171800000000001</c:v>
                </c:pt>
                <c:pt idx="700">
                  <c:v>6.0560400000000003</c:v>
                </c:pt>
                <c:pt idx="701">
                  <c:v>5.8893599999999999</c:v>
                </c:pt>
                <c:pt idx="702">
                  <c:v>5.8338000000000001</c:v>
                </c:pt>
                <c:pt idx="703">
                  <c:v>5.8338000000000001</c:v>
                </c:pt>
                <c:pt idx="704">
                  <c:v>5.8060199999999993</c:v>
                </c:pt>
                <c:pt idx="705">
                  <c:v>5.5282199999999992</c:v>
                </c:pt>
                <c:pt idx="706">
                  <c:v>4.9726199999999992</c:v>
                </c:pt>
                <c:pt idx="707">
                  <c:v>4.1947799999999997</c:v>
                </c:pt>
                <c:pt idx="708">
                  <c:v>3.5558399999999999</c:v>
                </c:pt>
                <c:pt idx="709">
                  <c:v>3.3335999999999997</c:v>
                </c:pt>
                <c:pt idx="710">
                  <c:v>3.6669599999999996</c:v>
                </c:pt>
                <c:pt idx="711">
                  <c:v>4.7503799999999998</c:v>
                </c:pt>
                <c:pt idx="712">
                  <c:v>5.86158</c:v>
                </c:pt>
                <c:pt idx="713">
                  <c:v>6.0560400000000003</c:v>
                </c:pt>
                <c:pt idx="714">
                  <c:v>5.8893599999999999</c:v>
                </c:pt>
                <c:pt idx="715">
                  <c:v>5.1392999999999995</c:v>
                </c:pt>
                <c:pt idx="716">
                  <c:v>3.8614199999999999</c:v>
                </c:pt>
                <c:pt idx="717">
                  <c:v>3.3335999999999997</c:v>
                </c:pt>
                <c:pt idx="718">
                  <c:v>3.3335999999999997</c:v>
                </c:pt>
                <c:pt idx="719">
                  <c:v>3.6113999999999997</c:v>
                </c:pt>
                <c:pt idx="720">
                  <c:v>4.4447999999999999</c:v>
                </c:pt>
                <c:pt idx="721">
                  <c:v>5.1392999999999995</c:v>
                </c:pt>
                <c:pt idx="722">
                  <c:v>5.7226800000000004</c:v>
                </c:pt>
                <c:pt idx="723">
                  <c:v>6.2504999999999997</c:v>
                </c:pt>
                <c:pt idx="724">
                  <c:v>6.6671999999999993</c:v>
                </c:pt>
                <c:pt idx="725">
                  <c:v>7.3894799999999998</c:v>
                </c:pt>
                <c:pt idx="726">
                  <c:v>8.3062199999999997</c:v>
                </c:pt>
                <c:pt idx="727">
                  <c:v>9.6674399999999991</c:v>
                </c:pt>
                <c:pt idx="728">
                  <c:v>10.500839999999998</c:v>
                </c:pt>
                <c:pt idx="729">
                  <c:v>11.16756</c:v>
                </c:pt>
                <c:pt idx="730">
                  <c:v>11.556480000000001</c:v>
                </c:pt>
                <c:pt idx="731">
                  <c:v>11.639819999999999</c:v>
                </c:pt>
                <c:pt idx="732">
                  <c:v>11.6676</c:v>
                </c:pt>
                <c:pt idx="733">
                  <c:v>11.72316</c:v>
                </c:pt>
                <c:pt idx="734">
                  <c:v>11.77872</c:v>
                </c:pt>
                <c:pt idx="735">
                  <c:v>11.86206</c:v>
                </c:pt>
                <c:pt idx="736">
                  <c:v>11.973179999999999</c:v>
                </c:pt>
                <c:pt idx="737">
                  <c:v>12.139860000000001</c:v>
                </c:pt>
                <c:pt idx="738">
                  <c:v>12.2232</c:v>
                </c:pt>
                <c:pt idx="739">
                  <c:v>12.25098</c:v>
                </c:pt>
                <c:pt idx="740">
                  <c:v>12.584339999999999</c:v>
                </c:pt>
                <c:pt idx="741">
                  <c:v>12.88992</c:v>
                </c:pt>
                <c:pt idx="742">
                  <c:v>13.112160000000001</c:v>
                </c:pt>
                <c:pt idx="743">
                  <c:v>13.139939999999999</c:v>
                </c:pt>
                <c:pt idx="744">
                  <c:v>13.167719999999999</c:v>
                </c:pt>
                <c:pt idx="745">
                  <c:v>13.167719999999999</c:v>
                </c:pt>
                <c:pt idx="746">
                  <c:v>13.195499999999999</c:v>
                </c:pt>
                <c:pt idx="747">
                  <c:v>13.306619999999999</c:v>
                </c:pt>
                <c:pt idx="748">
                  <c:v>13.50108</c:v>
                </c:pt>
                <c:pt idx="749">
                  <c:v>13.723319999999999</c:v>
                </c:pt>
                <c:pt idx="750">
                  <c:v>13.834439999999999</c:v>
                </c:pt>
                <c:pt idx="751">
                  <c:v>13.834439999999999</c:v>
                </c:pt>
                <c:pt idx="752">
                  <c:v>13.806660000000001</c:v>
                </c:pt>
                <c:pt idx="753">
                  <c:v>13.695539999999999</c:v>
                </c:pt>
                <c:pt idx="754">
                  <c:v>13.4733</c:v>
                </c:pt>
                <c:pt idx="755">
                  <c:v>13.223280000000001</c:v>
                </c:pt>
                <c:pt idx="756">
                  <c:v>12.862139999999998</c:v>
                </c:pt>
                <c:pt idx="757">
                  <c:v>12.139860000000001</c:v>
                </c:pt>
                <c:pt idx="758">
                  <c:v>10.917539999999999</c:v>
                </c:pt>
                <c:pt idx="759">
                  <c:v>9.4729799999999997</c:v>
                </c:pt>
                <c:pt idx="760">
                  <c:v>8.0562000000000005</c:v>
                </c:pt>
                <c:pt idx="761">
                  <c:v>6.5838599999999996</c:v>
                </c:pt>
                <c:pt idx="762">
                  <c:v>5.1115199999999996</c:v>
                </c:pt>
                <c:pt idx="763">
                  <c:v>3.97254</c:v>
                </c:pt>
                <c:pt idx="764">
                  <c:v>3.3335999999999997</c:v>
                </c:pt>
                <c:pt idx="765">
                  <c:v>3.5558399999999999</c:v>
                </c:pt>
                <c:pt idx="766">
                  <c:v>4.4447999999999999</c:v>
                </c:pt>
                <c:pt idx="767">
                  <c:v>5.3059799999999999</c:v>
                </c:pt>
                <c:pt idx="768">
                  <c:v>6.2227199999999998</c:v>
                </c:pt>
                <c:pt idx="769">
                  <c:v>7.1116799999999998</c:v>
                </c:pt>
                <c:pt idx="770">
                  <c:v>8.3617799999999995</c:v>
                </c:pt>
                <c:pt idx="771">
                  <c:v>9.8063399999999987</c:v>
                </c:pt>
                <c:pt idx="772">
                  <c:v>11.084219999999998</c:v>
                </c:pt>
                <c:pt idx="773">
                  <c:v>12.3621</c:v>
                </c:pt>
                <c:pt idx="774">
                  <c:v>13.195499999999999</c:v>
                </c:pt>
                <c:pt idx="775">
                  <c:v>14.14002</c:v>
                </c:pt>
                <c:pt idx="776">
                  <c:v>15.028980000000001</c:v>
                </c:pt>
                <c:pt idx="777">
                  <c:v>15.640139999999999</c:v>
                </c:pt>
                <c:pt idx="778">
                  <c:v>16.140180000000001</c:v>
                </c:pt>
                <c:pt idx="779">
                  <c:v>16.612439999999999</c:v>
                </c:pt>
                <c:pt idx="780">
                  <c:v>16.973579999999998</c:v>
                </c:pt>
                <c:pt idx="781">
                  <c:v>17.251380000000001</c:v>
                </c:pt>
                <c:pt idx="782">
                  <c:v>17.445839999999997</c:v>
                </c:pt>
                <c:pt idx="783">
                  <c:v>17.58474</c:v>
                </c:pt>
                <c:pt idx="784">
                  <c:v>17.66808</c:v>
                </c:pt>
                <c:pt idx="785">
                  <c:v>17.779199999999999</c:v>
                </c:pt>
                <c:pt idx="786">
                  <c:v>17.973659999999999</c:v>
                </c:pt>
                <c:pt idx="787">
                  <c:v>18.112560000000002</c:v>
                </c:pt>
                <c:pt idx="788">
                  <c:v>18.140339999999998</c:v>
                </c:pt>
                <c:pt idx="789">
                  <c:v>18.140339999999998</c:v>
                </c:pt>
                <c:pt idx="790">
                  <c:v>18.168120000000002</c:v>
                </c:pt>
                <c:pt idx="791">
                  <c:v>18.251460000000002</c:v>
                </c:pt>
                <c:pt idx="792">
                  <c:v>18.334799999999998</c:v>
                </c:pt>
                <c:pt idx="793">
                  <c:v>18.223679999999998</c:v>
                </c:pt>
                <c:pt idx="794">
                  <c:v>17.6403</c:v>
                </c:pt>
                <c:pt idx="795">
                  <c:v>16.58466</c:v>
                </c:pt>
                <c:pt idx="796">
                  <c:v>15.16788</c:v>
                </c:pt>
                <c:pt idx="797">
                  <c:v>13.695539999999999</c:v>
                </c:pt>
                <c:pt idx="798">
                  <c:v>12.47322</c:v>
                </c:pt>
                <c:pt idx="799">
                  <c:v>11.750939999999998</c:v>
                </c:pt>
                <c:pt idx="800">
                  <c:v>11.500919999999999</c:v>
                </c:pt>
                <c:pt idx="801">
                  <c:v>11.473139999999999</c:v>
                </c:pt>
                <c:pt idx="802">
                  <c:v>11.69538</c:v>
                </c:pt>
                <c:pt idx="803">
                  <c:v>12.41766</c:v>
                </c:pt>
                <c:pt idx="804">
                  <c:v>13.445519999999998</c:v>
                </c:pt>
                <c:pt idx="805">
                  <c:v>14.278919999999999</c:v>
                </c:pt>
                <c:pt idx="806">
                  <c:v>14.64006</c:v>
                </c:pt>
                <c:pt idx="807">
                  <c:v>14.7234</c:v>
                </c:pt>
                <c:pt idx="808">
                  <c:v>14.5845</c:v>
                </c:pt>
                <c:pt idx="809">
                  <c:v>14.251139999999999</c:v>
                </c:pt>
                <c:pt idx="810">
                  <c:v>13.806660000000001</c:v>
                </c:pt>
                <c:pt idx="811">
                  <c:v>13.167719999999999</c:v>
                </c:pt>
                <c:pt idx="812">
                  <c:v>12.139860000000001</c:v>
                </c:pt>
                <c:pt idx="813">
                  <c:v>11.02866</c:v>
                </c:pt>
                <c:pt idx="814">
                  <c:v>9.8619000000000003</c:v>
                </c:pt>
                <c:pt idx="815">
                  <c:v>8.6395800000000005</c:v>
                </c:pt>
                <c:pt idx="816">
                  <c:v>7.3061400000000001</c:v>
                </c:pt>
                <c:pt idx="817">
                  <c:v>6.0838199999999993</c:v>
                </c:pt>
                <c:pt idx="818">
                  <c:v>5.0004</c:v>
                </c:pt>
                <c:pt idx="819">
                  <c:v>4.7225999999999999</c:v>
                </c:pt>
                <c:pt idx="820">
                  <c:v>5.0004</c:v>
                </c:pt>
                <c:pt idx="821">
                  <c:v>5.9449199999999998</c:v>
                </c:pt>
                <c:pt idx="822">
                  <c:v>6.8894399999999996</c:v>
                </c:pt>
                <c:pt idx="823">
                  <c:v>7.7506199999999996</c:v>
                </c:pt>
                <c:pt idx="824">
                  <c:v>8.5562400000000007</c:v>
                </c:pt>
                <c:pt idx="825">
                  <c:v>9.1673999999999989</c:v>
                </c:pt>
                <c:pt idx="826">
                  <c:v>9.7507800000000007</c:v>
                </c:pt>
                <c:pt idx="827">
                  <c:v>10.306380000000001</c:v>
                </c:pt>
                <c:pt idx="828">
                  <c:v>10.806419999999999</c:v>
                </c:pt>
                <c:pt idx="829">
                  <c:v>11.500919999999999</c:v>
                </c:pt>
                <c:pt idx="830">
                  <c:v>12.2232</c:v>
                </c:pt>
                <c:pt idx="831">
                  <c:v>12.862139999999998</c:v>
                </c:pt>
                <c:pt idx="832">
                  <c:v>13.251060000000001</c:v>
                </c:pt>
                <c:pt idx="833">
                  <c:v>13.38996</c:v>
                </c:pt>
                <c:pt idx="834">
                  <c:v>13.52886</c:v>
                </c:pt>
                <c:pt idx="835">
                  <c:v>13.695539999999999</c:v>
                </c:pt>
                <c:pt idx="836">
                  <c:v>13.834439999999999</c:v>
                </c:pt>
                <c:pt idx="837">
                  <c:v>13.94556</c:v>
                </c:pt>
                <c:pt idx="838">
                  <c:v>14.14002</c:v>
                </c:pt>
                <c:pt idx="839">
                  <c:v>14.390039999999999</c:v>
                </c:pt>
                <c:pt idx="840">
                  <c:v>14.5845</c:v>
                </c:pt>
                <c:pt idx="841">
                  <c:v>14.80674</c:v>
                </c:pt>
                <c:pt idx="842">
                  <c:v>15.1401</c:v>
                </c:pt>
                <c:pt idx="843">
                  <c:v>15.473460000000001</c:v>
                </c:pt>
                <c:pt idx="844">
                  <c:v>15.695699999999999</c:v>
                </c:pt>
                <c:pt idx="845">
                  <c:v>15.779039999999998</c:v>
                </c:pt>
                <c:pt idx="846">
                  <c:v>15.8346</c:v>
                </c:pt>
                <c:pt idx="847">
                  <c:v>15.89016</c:v>
                </c:pt>
                <c:pt idx="848">
                  <c:v>16.029060000000001</c:v>
                </c:pt>
                <c:pt idx="849">
                  <c:v>16.30686</c:v>
                </c:pt>
                <c:pt idx="850">
                  <c:v>16.695779999999999</c:v>
                </c:pt>
                <c:pt idx="851">
                  <c:v>16.973579999999998</c:v>
                </c:pt>
                <c:pt idx="852">
                  <c:v>17.140260000000001</c:v>
                </c:pt>
                <c:pt idx="853">
                  <c:v>17.306939999999997</c:v>
                </c:pt>
                <c:pt idx="854">
                  <c:v>17.47362</c:v>
                </c:pt>
                <c:pt idx="855">
                  <c:v>17.58474</c:v>
                </c:pt>
                <c:pt idx="856">
                  <c:v>17.61252</c:v>
                </c:pt>
                <c:pt idx="857">
                  <c:v>17.6403</c:v>
                </c:pt>
                <c:pt idx="858">
                  <c:v>17.918099999999999</c:v>
                </c:pt>
                <c:pt idx="859">
                  <c:v>18.279239999999998</c:v>
                </c:pt>
                <c:pt idx="860">
                  <c:v>18.557039999999997</c:v>
                </c:pt>
                <c:pt idx="861">
                  <c:v>18.72372</c:v>
                </c:pt>
                <c:pt idx="862">
                  <c:v>19.112639999999999</c:v>
                </c:pt>
                <c:pt idx="863">
                  <c:v>19.751579999999997</c:v>
                </c:pt>
                <c:pt idx="864">
                  <c:v>20.08494</c:v>
                </c:pt>
                <c:pt idx="865">
                  <c:v>20.223839999999999</c:v>
                </c:pt>
                <c:pt idx="866">
                  <c:v>20.390520000000002</c:v>
                </c:pt>
                <c:pt idx="867">
                  <c:v>20.723879999999998</c:v>
                </c:pt>
                <c:pt idx="868">
                  <c:v>21.1128</c:v>
                </c:pt>
                <c:pt idx="869">
                  <c:v>21.27948</c:v>
                </c:pt>
                <c:pt idx="870">
                  <c:v>21.2517</c:v>
                </c:pt>
                <c:pt idx="871">
                  <c:v>21.16836</c:v>
                </c:pt>
                <c:pt idx="872">
                  <c:v>21.05724</c:v>
                </c:pt>
                <c:pt idx="873">
                  <c:v>20.946120000000001</c:v>
                </c:pt>
                <c:pt idx="874">
                  <c:v>20.779439999999997</c:v>
                </c:pt>
                <c:pt idx="875">
                  <c:v>20.529420000000002</c:v>
                </c:pt>
                <c:pt idx="876">
                  <c:v>20.196059999999999</c:v>
                </c:pt>
                <c:pt idx="877">
                  <c:v>19.807139999999997</c:v>
                </c:pt>
                <c:pt idx="878">
                  <c:v>19.557120000000001</c:v>
                </c:pt>
                <c:pt idx="879">
                  <c:v>19.445999999999998</c:v>
                </c:pt>
                <c:pt idx="880">
                  <c:v>19.445999999999998</c:v>
                </c:pt>
                <c:pt idx="881">
                  <c:v>19.168199999999999</c:v>
                </c:pt>
                <c:pt idx="882">
                  <c:v>18.8904</c:v>
                </c:pt>
                <c:pt idx="883">
                  <c:v>18.8904</c:v>
                </c:pt>
                <c:pt idx="884">
                  <c:v>18.8904</c:v>
                </c:pt>
                <c:pt idx="885">
                  <c:v>18.91818</c:v>
                </c:pt>
                <c:pt idx="886">
                  <c:v>19.001519999999999</c:v>
                </c:pt>
                <c:pt idx="887">
                  <c:v>19.057079999999999</c:v>
                </c:pt>
                <c:pt idx="888">
                  <c:v>19.084859999999999</c:v>
                </c:pt>
                <c:pt idx="889">
                  <c:v>19.029299999999999</c:v>
                </c:pt>
                <c:pt idx="890">
                  <c:v>18.91818</c:v>
                </c:pt>
                <c:pt idx="891">
                  <c:v>18.69594</c:v>
                </c:pt>
                <c:pt idx="892">
                  <c:v>18.390360000000001</c:v>
                </c:pt>
                <c:pt idx="893">
                  <c:v>18.001439999999999</c:v>
                </c:pt>
                <c:pt idx="894">
                  <c:v>17.66808</c:v>
                </c:pt>
                <c:pt idx="895">
                  <c:v>17.390280000000001</c:v>
                </c:pt>
                <c:pt idx="896">
                  <c:v>17.251380000000001</c:v>
                </c:pt>
                <c:pt idx="897">
                  <c:v>17.195819999999998</c:v>
                </c:pt>
                <c:pt idx="898">
                  <c:v>17.195819999999998</c:v>
                </c:pt>
                <c:pt idx="899">
                  <c:v>17.168039999999998</c:v>
                </c:pt>
                <c:pt idx="900">
                  <c:v>17.084699999999998</c:v>
                </c:pt>
                <c:pt idx="901">
                  <c:v>16.918019999999999</c:v>
                </c:pt>
                <c:pt idx="902">
                  <c:v>16.58466</c:v>
                </c:pt>
                <c:pt idx="903">
                  <c:v>15.16788</c:v>
                </c:pt>
                <c:pt idx="904">
                  <c:v>13.695539999999999</c:v>
                </c:pt>
                <c:pt idx="905">
                  <c:v>12.47322</c:v>
                </c:pt>
                <c:pt idx="906">
                  <c:v>11.750939999999998</c:v>
                </c:pt>
                <c:pt idx="907">
                  <c:v>11.500919999999999</c:v>
                </c:pt>
                <c:pt idx="908">
                  <c:v>11.473139999999999</c:v>
                </c:pt>
                <c:pt idx="909">
                  <c:v>11.69538</c:v>
                </c:pt>
                <c:pt idx="910">
                  <c:v>12.41766</c:v>
                </c:pt>
                <c:pt idx="911">
                  <c:v>13.445519999999998</c:v>
                </c:pt>
                <c:pt idx="912">
                  <c:v>14.278919999999999</c:v>
                </c:pt>
                <c:pt idx="913">
                  <c:v>14.64006</c:v>
                </c:pt>
                <c:pt idx="914">
                  <c:v>15.001199999999999</c:v>
                </c:pt>
                <c:pt idx="915">
                  <c:v>15.8346</c:v>
                </c:pt>
                <c:pt idx="916">
                  <c:v>16.140180000000001</c:v>
                </c:pt>
                <c:pt idx="917">
                  <c:v>16.44576</c:v>
                </c:pt>
                <c:pt idx="918">
                  <c:v>16.3902</c:v>
                </c:pt>
                <c:pt idx="919">
                  <c:v>16.41798</c:v>
                </c:pt>
                <c:pt idx="920">
                  <c:v>16.5291</c:v>
                </c:pt>
                <c:pt idx="921">
                  <c:v>16.806899999999999</c:v>
                </c:pt>
                <c:pt idx="922">
                  <c:v>17.306939999999997</c:v>
                </c:pt>
                <c:pt idx="923">
                  <c:v>17.75142</c:v>
                </c:pt>
                <c:pt idx="924">
                  <c:v>18.084779999999999</c:v>
                </c:pt>
                <c:pt idx="925">
                  <c:v>17.806979999999999</c:v>
                </c:pt>
                <c:pt idx="926">
                  <c:v>17.418060000000001</c:v>
                </c:pt>
                <c:pt idx="927">
                  <c:v>17.223600000000001</c:v>
                </c:pt>
                <c:pt idx="928">
                  <c:v>17.029139999999998</c:v>
                </c:pt>
                <c:pt idx="929">
                  <c:v>16.918019999999999</c:v>
                </c:pt>
                <c:pt idx="930">
                  <c:v>16.806899999999999</c:v>
                </c:pt>
                <c:pt idx="931">
                  <c:v>16.723559999999999</c:v>
                </c:pt>
                <c:pt idx="932">
                  <c:v>16.612439999999999</c:v>
                </c:pt>
                <c:pt idx="933">
                  <c:v>16.50132</c:v>
                </c:pt>
                <c:pt idx="934">
                  <c:v>16.27908</c:v>
                </c:pt>
                <c:pt idx="935">
                  <c:v>15.9735</c:v>
                </c:pt>
                <c:pt idx="936">
                  <c:v>15.72348</c:v>
                </c:pt>
                <c:pt idx="937">
                  <c:v>15.556799999999999</c:v>
                </c:pt>
                <c:pt idx="938">
                  <c:v>15.417899999999999</c:v>
                </c:pt>
                <c:pt idx="939">
                  <c:v>15.279</c:v>
                </c:pt>
                <c:pt idx="940">
                  <c:v>15.112319999999999</c:v>
                </c:pt>
                <c:pt idx="941">
                  <c:v>15.028980000000001</c:v>
                </c:pt>
                <c:pt idx="942">
                  <c:v>15.001199999999999</c:v>
                </c:pt>
                <c:pt idx="943">
                  <c:v>14.973419999999999</c:v>
                </c:pt>
                <c:pt idx="944">
                  <c:v>14.973419999999999</c:v>
                </c:pt>
                <c:pt idx="945">
                  <c:v>15.001199999999999</c:v>
                </c:pt>
                <c:pt idx="946">
                  <c:v>15.056760000000001</c:v>
                </c:pt>
                <c:pt idx="947">
                  <c:v>15.279</c:v>
                </c:pt>
                <c:pt idx="948">
                  <c:v>15.501239999999999</c:v>
                </c:pt>
                <c:pt idx="949">
                  <c:v>15.612360000000001</c:v>
                </c:pt>
                <c:pt idx="950">
                  <c:v>15.584580000000001</c:v>
                </c:pt>
                <c:pt idx="951">
                  <c:v>15.30678</c:v>
                </c:pt>
                <c:pt idx="952">
                  <c:v>14.64006</c:v>
                </c:pt>
                <c:pt idx="953">
                  <c:v>13.445519999999998</c:v>
                </c:pt>
                <c:pt idx="954">
                  <c:v>11.973179999999999</c:v>
                </c:pt>
                <c:pt idx="955">
                  <c:v>10.500839999999998</c:v>
                </c:pt>
                <c:pt idx="956">
                  <c:v>9.0284999999999993</c:v>
                </c:pt>
                <c:pt idx="957">
                  <c:v>7.5561599999999993</c:v>
                </c:pt>
                <c:pt idx="958">
                  <c:v>6.9727800000000002</c:v>
                </c:pt>
                <c:pt idx="959">
                  <c:v>7.2227999999999994</c:v>
                </c:pt>
                <c:pt idx="960">
                  <c:v>8.1395400000000002</c:v>
                </c:pt>
                <c:pt idx="961">
                  <c:v>9.6118799999999993</c:v>
                </c:pt>
                <c:pt idx="962">
                  <c:v>11.22312</c:v>
                </c:pt>
                <c:pt idx="963">
                  <c:v>12.584339999999999</c:v>
                </c:pt>
                <c:pt idx="964">
                  <c:v>13.6122</c:v>
                </c:pt>
                <c:pt idx="965">
                  <c:v>14.19558</c:v>
                </c:pt>
                <c:pt idx="966">
                  <c:v>14.473380000000001</c:v>
                </c:pt>
                <c:pt idx="967">
                  <c:v>14.50116</c:v>
                </c:pt>
                <c:pt idx="968">
                  <c:v>14.473380000000001</c:v>
                </c:pt>
                <c:pt idx="969">
                  <c:v>14.362260000000001</c:v>
                </c:pt>
                <c:pt idx="970">
                  <c:v>14.14002</c:v>
                </c:pt>
                <c:pt idx="971">
                  <c:v>13.667760000000001</c:v>
                </c:pt>
                <c:pt idx="972">
                  <c:v>12.751019999999999</c:v>
                </c:pt>
                <c:pt idx="973">
                  <c:v>11.27868</c:v>
                </c:pt>
                <c:pt idx="974">
                  <c:v>9.8063399999999987</c:v>
                </c:pt>
                <c:pt idx="975">
                  <c:v>8.3339999999999996</c:v>
                </c:pt>
                <c:pt idx="976">
                  <c:v>6.8616599999999996</c:v>
                </c:pt>
                <c:pt idx="977">
                  <c:v>5.3615399999999998</c:v>
                </c:pt>
                <c:pt idx="978">
                  <c:v>4.4447999999999999</c:v>
                </c:pt>
                <c:pt idx="979">
                  <c:v>3.6669599999999996</c:v>
                </c:pt>
                <c:pt idx="980">
                  <c:v>2.9724599999999999</c:v>
                </c:pt>
                <c:pt idx="981">
                  <c:v>2.4446400000000001</c:v>
                </c:pt>
                <c:pt idx="982">
                  <c:v>2.0001600000000002</c:v>
                </c:pt>
                <c:pt idx="983">
                  <c:v>1.5279</c:v>
                </c:pt>
                <c:pt idx="984">
                  <c:v>0.88895999999999997</c:v>
                </c:pt>
                <c:pt idx="985">
                  <c:v>0.30558000000000002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0.22223999999999999</c:v>
                </c:pt>
                <c:pt idx="1028">
                  <c:v>1.0000800000000001</c:v>
                </c:pt>
                <c:pt idx="1029">
                  <c:v>2.3890799999999999</c:v>
                </c:pt>
                <c:pt idx="1030">
                  <c:v>4.0558800000000002</c:v>
                </c:pt>
                <c:pt idx="1031">
                  <c:v>5.556</c:v>
                </c:pt>
                <c:pt idx="1032">
                  <c:v>6.778319999999999</c:v>
                </c:pt>
                <c:pt idx="1033">
                  <c:v>7.8339599999999994</c:v>
                </c:pt>
                <c:pt idx="1034">
                  <c:v>8.80626</c:v>
                </c:pt>
                <c:pt idx="1035">
                  <c:v>9.722999999999999</c:v>
                </c:pt>
                <c:pt idx="1036">
                  <c:v>10.44528</c:v>
                </c:pt>
                <c:pt idx="1037">
                  <c:v>11.02866</c:v>
                </c:pt>
                <c:pt idx="1038">
                  <c:v>11.528699999999999</c:v>
                </c:pt>
                <c:pt idx="1039">
                  <c:v>12.112080000000001</c:v>
                </c:pt>
                <c:pt idx="1040">
                  <c:v>12.7788</c:v>
                </c:pt>
                <c:pt idx="1041">
                  <c:v>13.445519999999998</c:v>
                </c:pt>
                <c:pt idx="1042">
                  <c:v>14.0289</c:v>
                </c:pt>
                <c:pt idx="1043">
                  <c:v>14.417819999999999</c:v>
                </c:pt>
                <c:pt idx="1044">
                  <c:v>14.61228</c:v>
                </c:pt>
                <c:pt idx="1045">
                  <c:v>14.667839999999998</c:v>
                </c:pt>
                <c:pt idx="1046">
                  <c:v>14.69562</c:v>
                </c:pt>
                <c:pt idx="1047">
                  <c:v>14.75118</c:v>
                </c:pt>
                <c:pt idx="1048">
                  <c:v>14.80674</c:v>
                </c:pt>
                <c:pt idx="1049">
                  <c:v>14.75118</c:v>
                </c:pt>
                <c:pt idx="1050">
                  <c:v>14.528939999999999</c:v>
                </c:pt>
                <c:pt idx="1051">
                  <c:v>14.08446</c:v>
                </c:pt>
                <c:pt idx="1052">
                  <c:v>13.556639999999998</c:v>
                </c:pt>
                <c:pt idx="1053">
                  <c:v>12.9177</c:v>
                </c:pt>
                <c:pt idx="1054">
                  <c:v>12.167639999999999</c:v>
                </c:pt>
                <c:pt idx="1055">
                  <c:v>11.195339999999998</c:v>
                </c:pt>
                <c:pt idx="1056">
                  <c:v>10.0008</c:v>
                </c:pt>
                <c:pt idx="1057">
                  <c:v>8.528459999999999</c:v>
                </c:pt>
                <c:pt idx="1058">
                  <c:v>7.0561199999999991</c:v>
                </c:pt>
                <c:pt idx="1059">
                  <c:v>5.8338000000000001</c:v>
                </c:pt>
                <c:pt idx="1060">
                  <c:v>4.6392599999999993</c:v>
                </c:pt>
                <c:pt idx="1061">
                  <c:v>3.7225199999999998</c:v>
                </c:pt>
                <c:pt idx="1062">
                  <c:v>3.3335999999999997</c:v>
                </c:pt>
                <c:pt idx="1063">
                  <c:v>3.3613799999999996</c:v>
                </c:pt>
                <c:pt idx="1064">
                  <c:v>3.5558399999999999</c:v>
                </c:pt>
                <c:pt idx="1065">
                  <c:v>4.3336800000000002</c:v>
                </c:pt>
                <c:pt idx="1066">
                  <c:v>5.5282199999999992</c:v>
                </c:pt>
                <c:pt idx="1067">
                  <c:v>6.500519999999999</c:v>
                </c:pt>
                <c:pt idx="1068">
                  <c:v>6.8338800000000006</c:v>
                </c:pt>
                <c:pt idx="1069">
                  <c:v>7.0005599999999992</c:v>
                </c:pt>
                <c:pt idx="1070">
                  <c:v>7.3339199999999991</c:v>
                </c:pt>
                <c:pt idx="1071">
                  <c:v>8.0006400000000006</c:v>
                </c:pt>
                <c:pt idx="1072">
                  <c:v>8.8340399999999999</c:v>
                </c:pt>
                <c:pt idx="1073">
                  <c:v>9.8063399999999987</c:v>
                </c:pt>
                <c:pt idx="1074">
                  <c:v>10.973100000000001</c:v>
                </c:pt>
                <c:pt idx="1075">
                  <c:v>12.3621</c:v>
                </c:pt>
                <c:pt idx="1076">
                  <c:v>13.695539999999999</c:v>
                </c:pt>
                <c:pt idx="1077">
                  <c:v>14.80674</c:v>
                </c:pt>
                <c:pt idx="1078">
                  <c:v>15.667919999999999</c:v>
                </c:pt>
                <c:pt idx="1079">
                  <c:v>16.36242</c:v>
                </c:pt>
                <c:pt idx="1080">
                  <c:v>17.001360000000002</c:v>
                </c:pt>
                <c:pt idx="1081">
                  <c:v>17.390280000000001</c:v>
                </c:pt>
                <c:pt idx="1082">
                  <c:v>17.5014</c:v>
                </c:pt>
                <c:pt idx="1083">
                  <c:v>17.362500000000001</c:v>
                </c:pt>
                <c:pt idx="1084">
                  <c:v>16.918019999999999</c:v>
                </c:pt>
                <c:pt idx="1085">
                  <c:v>16.47354</c:v>
                </c:pt>
                <c:pt idx="1086">
                  <c:v>16.27908</c:v>
                </c:pt>
                <c:pt idx="1087">
                  <c:v>16.27908</c:v>
                </c:pt>
                <c:pt idx="1088">
                  <c:v>16.30686</c:v>
                </c:pt>
                <c:pt idx="1089">
                  <c:v>16.33464</c:v>
                </c:pt>
                <c:pt idx="1090">
                  <c:v>16.33464</c:v>
                </c:pt>
                <c:pt idx="1091">
                  <c:v>16.33464</c:v>
                </c:pt>
                <c:pt idx="1092">
                  <c:v>16.41798</c:v>
                </c:pt>
                <c:pt idx="1093">
                  <c:v>16.695779999999999</c:v>
                </c:pt>
                <c:pt idx="1094">
                  <c:v>17.140260000000001</c:v>
                </c:pt>
                <c:pt idx="1095">
                  <c:v>17.5014</c:v>
                </c:pt>
                <c:pt idx="1096">
                  <c:v>17.69586</c:v>
                </c:pt>
                <c:pt idx="1097">
                  <c:v>17.75142</c:v>
                </c:pt>
                <c:pt idx="1098">
                  <c:v>17.6403</c:v>
                </c:pt>
                <c:pt idx="1099">
                  <c:v>17.306939999999997</c:v>
                </c:pt>
                <c:pt idx="1100">
                  <c:v>16.751339999999999</c:v>
                </c:pt>
                <c:pt idx="1101">
                  <c:v>16.36242</c:v>
                </c:pt>
                <c:pt idx="1102">
                  <c:v>16.223520000000001</c:v>
                </c:pt>
                <c:pt idx="1103">
                  <c:v>16.33464</c:v>
                </c:pt>
                <c:pt idx="1104">
                  <c:v>16.723559999999999</c:v>
                </c:pt>
                <c:pt idx="1105">
                  <c:v>17.306939999999997</c:v>
                </c:pt>
                <c:pt idx="1106">
                  <c:v>17.75142</c:v>
                </c:pt>
                <c:pt idx="1107">
                  <c:v>17.918099999999999</c:v>
                </c:pt>
                <c:pt idx="1108">
                  <c:v>17.890320000000003</c:v>
                </c:pt>
                <c:pt idx="1109">
                  <c:v>17.6403</c:v>
                </c:pt>
                <c:pt idx="1110">
                  <c:v>17.223600000000001</c:v>
                </c:pt>
                <c:pt idx="1111">
                  <c:v>17.001360000000002</c:v>
                </c:pt>
                <c:pt idx="1112">
                  <c:v>17.029139999999998</c:v>
                </c:pt>
                <c:pt idx="1113">
                  <c:v>17.390280000000001</c:v>
                </c:pt>
                <c:pt idx="1114">
                  <c:v>18.140339999999998</c:v>
                </c:pt>
                <c:pt idx="1115">
                  <c:v>18.8904</c:v>
                </c:pt>
                <c:pt idx="1116">
                  <c:v>19.279320000000002</c:v>
                </c:pt>
                <c:pt idx="1117">
                  <c:v>19.362660000000002</c:v>
                </c:pt>
                <c:pt idx="1118">
                  <c:v>19.251539999999999</c:v>
                </c:pt>
                <c:pt idx="1119">
                  <c:v>18.91818</c:v>
                </c:pt>
                <c:pt idx="1120">
                  <c:v>18.584820000000001</c:v>
                </c:pt>
                <c:pt idx="1121">
                  <c:v>18.390360000000001</c:v>
                </c:pt>
                <c:pt idx="1122">
                  <c:v>18.251460000000002</c:v>
                </c:pt>
                <c:pt idx="1123">
                  <c:v>18.029220000000002</c:v>
                </c:pt>
                <c:pt idx="1124">
                  <c:v>17.55696</c:v>
                </c:pt>
                <c:pt idx="1125">
                  <c:v>16.751339999999999</c:v>
                </c:pt>
                <c:pt idx="1126">
                  <c:v>15.501239999999999</c:v>
                </c:pt>
                <c:pt idx="1127">
                  <c:v>14.0289</c:v>
                </c:pt>
                <c:pt idx="1128">
                  <c:v>12.556560000000001</c:v>
                </c:pt>
                <c:pt idx="1129">
                  <c:v>11.13978</c:v>
                </c:pt>
                <c:pt idx="1130">
                  <c:v>10.05636</c:v>
                </c:pt>
                <c:pt idx="1131">
                  <c:v>9.139619999999999</c:v>
                </c:pt>
                <c:pt idx="1132">
                  <c:v>8.2784399999999998</c:v>
                </c:pt>
                <c:pt idx="1133">
                  <c:v>7.3894799999999998</c:v>
                </c:pt>
                <c:pt idx="1134">
                  <c:v>6.3894000000000002</c:v>
                </c:pt>
                <c:pt idx="1135">
                  <c:v>5.3893199999999997</c:v>
                </c:pt>
                <c:pt idx="1136">
                  <c:v>4.5281400000000005</c:v>
                </c:pt>
                <c:pt idx="1137">
                  <c:v>4.0558800000000002</c:v>
                </c:pt>
                <c:pt idx="1138">
                  <c:v>3.9447599999999996</c:v>
                </c:pt>
                <c:pt idx="1139">
                  <c:v>3.97254</c:v>
                </c:pt>
                <c:pt idx="1140">
                  <c:v>4.0558800000000002</c:v>
                </c:pt>
                <c:pt idx="1141">
                  <c:v>4.1947799999999997</c:v>
                </c:pt>
                <c:pt idx="1142">
                  <c:v>4.5559199999999995</c:v>
                </c:pt>
                <c:pt idx="1143">
                  <c:v>5.3059799999999999</c:v>
                </c:pt>
                <c:pt idx="1144">
                  <c:v>6.2504999999999997</c:v>
                </c:pt>
                <c:pt idx="1145">
                  <c:v>6.778319999999999</c:v>
                </c:pt>
                <c:pt idx="1146">
                  <c:v>6.8894399999999996</c:v>
                </c:pt>
                <c:pt idx="1147">
                  <c:v>6.3060599999999996</c:v>
                </c:pt>
                <c:pt idx="1148">
                  <c:v>4.8337199999999996</c:v>
                </c:pt>
                <c:pt idx="1149">
                  <c:v>3.8336399999999999</c:v>
                </c:pt>
                <c:pt idx="1150">
                  <c:v>3.3335999999999997</c:v>
                </c:pt>
                <c:pt idx="1151">
                  <c:v>3.3335999999999997</c:v>
                </c:pt>
                <c:pt idx="1152">
                  <c:v>3.3335999999999997</c:v>
                </c:pt>
                <c:pt idx="1153">
                  <c:v>3.8614199999999999</c:v>
                </c:pt>
                <c:pt idx="1154">
                  <c:v>5.2226400000000002</c:v>
                </c:pt>
                <c:pt idx="1155">
                  <c:v>6.9727800000000002</c:v>
                </c:pt>
                <c:pt idx="1156">
                  <c:v>8.2784399999999998</c:v>
                </c:pt>
                <c:pt idx="1157">
                  <c:v>9.3896399999999982</c:v>
                </c:pt>
                <c:pt idx="1158">
                  <c:v>10.61196</c:v>
                </c:pt>
                <c:pt idx="1159">
                  <c:v>12.056519999999999</c:v>
                </c:pt>
                <c:pt idx="1160">
                  <c:v>13.58442</c:v>
                </c:pt>
                <c:pt idx="1161">
                  <c:v>14.945639999999999</c:v>
                </c:pt>
                <c:pt idx="1162">
                  <c:v>16.056839999999998</c:v>
                </c:pt>
                <c:pt idx="1163">
                  <c:v>17.084699999999998</c:v>
                </c:pt>
                <c:pt idx="1164">
                  <c:v>18.056999999999999</c:v>
                </c:pt>
                <c:pt idx="1165">
                  <c:v>19.001519999999999</c:v>
                </c:pt>
                <c:pt idx="1166">
                  <c:v>19.890479999999997</c:v>
                </c:pt>
                <c:pt idx="1167">
                  <c:v>20.279399999999999</c:v>
                </c:pt>
                <c:pt idx="1168">
                  <c:v>20.640539999999998</c:v>
                </c:pt>
                <c:pt idx="1169">
                  <c:v>21.16836</c:v>
                </c:pt>
                <c:pt idx="1170">
                  <c:v>21.640620000000002</c:v>
                </c:pt>
                <c:pt idx="1171">
                  <c:v>22.085100000000001</c:v>
                </c:pt>
                <c:pt idx="1172">
                  <c:v>22.501799999999999</c:v>
                </c:pt>
                <c:pt idx="1173">
                  <c:v>22.862939999999998</c:v>
                </c:pt>
                <c:pt idx="1174">
                  <c:v>23.196300000000001</c:v>
                </c:pt>
                <c:pt idx="1175">
                  <c:v>23.501879999999996</c:v>
                </c:pt>
                <c:pt idx="1176">
                  <c:v>23.751899999999999</c:v>
                </c:pt>
                <c:pt idx="1177">
                  <c:v>23.974139999999998</c:v>
                </c:pt>
                <c:pt idx="1178">
                  <c:v>24.196379999999998</c:v>
                </c:pt>
                <c:pt idx="1179">
                  <c:v>24.474179999999997</c:v>
                </c:pt>
                <c:pt idx="1180">
                  <c:v>24.751979999999996</c:v>
                </c:pt>
                <c:pt idx="1181">
                  <c:v>25.029779999999999</c:v>
                </c:pt>
                <c:pt idx="1182">
                  <c:v>25.279799999999998</c:v>
                </c:pt>
                <c:pt idx="1183">
                  <c:v>25.474260000000001</c:v>
                </c:pt>
                <c:pt idx="1184">
                  <c:v>25.640939999999997</c:v>
                </c:pt>
                <c:pt idx="1185">
                  <c:v>25.77984</c:v>
                </c:pt>
                <c:pt idx="1186">
                  <c:v>25.863179999999996</c:v>
                </c:pt>
                <c:pt idx="1187">
                  <c:v>25.863179999999996</c:v>
                </c:pt>
                <c:pt idx="1188">
                  <c:v>25.863179999999996</c:v>
                </c:pt>
                <c:pt idx="1189">
                  <c:v>25.863179999999996</c:v>
                </c:pt>
                <c:pt idx="1190">
                  <c:v>25.863179999999996</c:v>
                </c:pt>
                <c:pt idx="1191">
                  <c:v>25.863179999999996</c:v>
                </c:pt>
                <c:pt idx="1192">
                  <c:v>25.863179999999996</c:v>
                </c:pt>
                <c:pt idx="1193">
                  <c:v>25.863179999999996</c:v>
                </c:pt>
                <c:pt idx="1194">
                  <c:v>25.863179999999996</c:v>
                </c:pt>
                <c:pt idx="1195">
                  <c:v>25.863179999999996</c:v>
                </c:pt>
                <c:pt idx="1196">
                  <c:v>25.89096</c:v>
                </c:pt>
                <c:pt idx="1197">
                  <c:v>25.89096</c:v>
                </c:pt>
                <c:pt idx="1198">
                  <c:v>25.91874</c:v>
                </c:pt>
                <c:pt idx="1199">
                  <c:v>26.029859999999999</c:v>
                </c:pt>
                <c:pt idx="1200">
                  <c:v>26.168759999999999</c:v>
                </c:pt>
                <c:pt idx="1201">
                  <c:v>26.390999999999998</c:v>
                </c:pt>
                <c:pt idx="1202">
                  <c:v>26.613239999999998</c:v>
                </c:pt>
                <c:pt idx="1203">
                  <c:v>26.779920000000001</c:v>
                </c:pt>
                <c:pt idx="1204">
                  <c:v>26.891039999999997</c:v>
                </c:pt>
                <c:pt idx="1205">
                  <c:v>26.9466</c:v>
                </c:pt>
                <c:pt idx="1206">
                  <c:v>26.974379999999996</c:v>
                </c:pt>
                <c:pt idx="1207">
                  <c:v>27.00216</c:v>
                </c:pt>
                <c:pt idx="1208">
                  <c:v>27.02994</c:v>
                </c:pt>
                <c:pt idx="1209">
                  <c:v>27.05772</c:v>
                </c:pt>
                <c:pt idx="1210">
                  <c:v>27.05772</c:v>
                </c:pt>
                <c:pt idx="1211">
                  <c:v>27.05772</c:v>
                </c:pt>
                <c:pt idx="1212">
                  <c:v>27.05772</c:v>
                </c:pt>
                <c:pt idx="1213">
                  <c:v>27.02994</c:v>
                </c:pt>
                <c:pt idx="1214">
                  <c:v>27.02994</c:v>
                </c:pt>
                <c:pt idx="1215">
                  <c:v>27.02994</c:v>
                </c:pt>
                <c:pt idx="1216">
                  <c:v>27.02994</c:v>
                </c:pt>
                <c:pt idx="1217">
                  <c:v>27.00216</c:v>
                </c:pt>
                <c:pt idx="1218">
                  <c:v>26.974379999999996</c:v>
                </c:pt>
                <c:pt idx="1219">
                  <c:v>26.9466</c:v>
                </c:pt>
                <c:pt idx="1220">
                  <c:v>26.91882</c:v>
                </c:pt>
                <c:pt idx="1221">
                  <c:v>26.86326</c:v>
                </c:pt>
                <c:pt idx="1222">
                  <c:v>26.779920000000001</c:v>
                </c:pt>
                <c:pt idx="1223">
                  <c:v>26.696579999999997</c:v>
                </c:pt>
                <c:pt idx="1224">
                  <c:v>26.585460000000001</c:v>
                </c:pt>
                <c:pt idx="1225">
                  <c:v>26.529899999999998</c:v>
                </c:pt>
                <c:pt idx="1226">
                  <c:v>26.474339999999998</c:v>
                </c:pt>
                <c:pt idx="1227">
                  <c:v>26.446560000000002</c:v>
                </c:pt>
                <c:pt idx="1228">
                  <c:v>26.390999999999998</c:v>
                </c:pt>
                <c:pt idx="1229">
                  <c:v>26.363220000000002</c:v>
                </c:pt>
                <c:pt idx="1230">
                  <c:v>26.307659999999998</c:v>
                </c:pt>
                <c:pt idx="1231">
                  <c:v>26.252099999999999</c:v>
                </c:pt>
                <c:pt idx="1232">
                  <c:v>26.224320000000002</c:v>
                </c:pt>
                <c:pt idx="1233">
                  <c:v>26.224320000000002</c:v>
                </c:pt>
                <c:pt idx="1234">
                  <c:v>26.196539999999999</c:v>
                </c:pt>
                <c:pt idx="1235">
                  <c:v>26.196539999999999</c:v>
                </c:pt>
                <c:pt idx="1236">
                  <c:v>26.140979999999999</c:v>
                </c:pt>
                <c:pt idx="1237">
                  <c:v>26.085419999999999</c:v>
                </c:pt>
                <c:pt idx="1238">
                  <c:v>25.94652</c:v>
                </c:pt>
                <c:pt idx="1239">
                  <c:v>25.77984</c:v>
                </c:pt>
                <c:pt idx="1240">
                  <c:v>25.557600000000001</c:v>
                </c:pt>
                <c:pt idx="1241">
                  <c:v>25.363139999999998</c:v>
                </c:pt>
                <c:pt idx="1242">
                  <c:v>25.168679999999998</c:v>
                </c:pt>
                <c:pt idx="1243">
                  <c:v>25.001999999999999</c:v>
                </c:pt>
                <c:pt idx="1244">
                  <c:v>24.807539999999999</c:v>
                </c:pt>
                <c:pt idx="1245">
                  <c:v>24.64086</c:v>
                </c:pt>
                <c:pt idx="1246">
                  <c:v>24.474179999999997</c:v>
                </c:pt>
                <c:pt idx="1247">
                  <c:v>24.279720000000001</c:v>
                </c:pt>
                <c:pt idx="1248">
                  <c:v>24.085260000000002</c:v>
                </c:pt>
                <c:pt idx="1249">
                  <c:v>23.890799999999999</c:v>
                </c:pt>
                <c:pt idx="1250">
                  <c:v>23.696339999999999</c:v>
                </c:pt>
                <c:pt idx="1251">
                  <c:v>23.52966</c:v>
                </c:pt>
                <c:pt idx="1252">
                  <c:v>23.362979999999997</c:v>
                </c:pt>
                <c:pt idx="1253">
                  <c:v>23.196300000000001</c:v>
                </c:pt>
                <c:pt idx="1254">
                  <c:v>23.029620000000001</c:v>
                </c:pt>
                <c:pt idx="1255">
                  <c:v>22.862939999999998</c:v>
                </c:pt>
                <c:pt idx="1256">
                  <c:v>22.696259999999999</c:v>
                </c:pt>
                <c:pt idx="1257">
                  <c:v>22.529579999999999</c:v>
                </c:pt>
                <c:pt idx="1258">
                  <c:v>22.3629</c:v>
                </c:pt>
                <c:pt idx="1259">
                  <c:v>22.19622</c:v>
                </c:pt>
                <c:pt idx="1260">
                  <c:v>22.057320000000001</c:v>
                </c:pt>
                <c:pt idx="1261">
                  <c:v>21.946200000000001</c:v>
                </c:pt>
                <c:pt idx="1262">
                  <c:v>21.862860000000001</c:v>
                </c:pt>
                <c:pt idx="1263">
                  <c:v>21.862860000000001</c:v>
                </c:pt>
                <c:pt idx="1264">
                  <c:v>21.890639999999998</c:v>
                </c:pt>
                <c:pt idx="1265">
                  <c:v>21.973979999999997</c:v>
                </c:pt>
                <c:pt idx="1266">
                  <c:v>22.057320000000001</c:v>
                </c:pt>
                <c:pt idx="1267">
                  <c:v>22.112879999999997</c:v>
                </c:pt>
                <c:pt idx="1268">
                  <c:v>22.168439999999997</c:v>
                </c:pt>
                <c:pt idx="1269">
                  <c:v>22.168439999999997</c:v>
                </c:pt>
                <c:pt idx="1270">
                  <c:v>22.112879999999997</c:v>
                </c:pt>
                <c:pt idx="1271">
                  <c:v>22.029539999999997</c:v>
                </c:pt>
                <c:pt idx="1272">
                  <c:v>21.918420000000001</c:v>
                </c:pt>
                <c:pt idx="1273">
                  <c:v>21.807299999999998</c:v>
                </c:pt>
                <c:pt idx="1274">
                  <c:v>21.723960000000002</c:v>
                </c:pt>
                <c:pt idx="1275">
                  <c:v>21.640620000000002</c:v>
                </c:pt>
                <c:pt idx="1276">
                  <c:v>21.585059999999999</c:v>
                </c:pt>
                <c:pt idx="1277">
                  <c:v>21.585059999999999</c:v>
                </c:pt>
                <c:pt idx="1278">
                  <c:v>21.612839999999998</c:v>
                </c:pt>
                <c:pt idx="1279">
                  <c:v>21.640620000000002</c:v>
                </c:pt>
                <c:pt idx="1280">
                  <c:v>21.696179999999998</c:v>
                </c:pt>
                <c:pt idx="1281">
                  <c:v>21.751739999999998</c:v>
                </c:pt>
                <c:pt idx="1282">
                  <c:v>21.751739999999998</c:v>
                </c:pt>
                <c:pt idx="1283">
                  <c:v>21.779520000000002</c:v>
                </c:pt>
                <c:pt idx="1284">
                  <c:v>21.779520000000002</c:v>
                </c:pt>
                <c:pt idx="1285">
                  <c:v>21.779520000000002</c:v>
                </c:pt>
                <c:pt idx="1286">
                  <c:v>21.723960000000002</c:v>
                </c:pt>
                <c:pt idx="1287">
                  <c:v>21.668399999999998</c:v>
                </c:pt>
                <c:pt idx="1288">
                  <c:v>21.585059999999999</c:v>
                </c:pt>
                <c:pt idx="1289">
                  <c:v>21.473939999999999</c:v>
                </c:pt>
                <c:pt idx="1290">
                  <c:v>21.362819999999999</c:v>
                </c:pt>
                <c:pt idx="1291">
                  <c:v>21.27948</c:v>
                </c:pt>
                <c:pt idx="1292">
                  <c:v>21.16836</c:v>
                </c:pt>
                <c:pt idx="1293">
                  <c:v>21.02946</c:v>
                </c:pt>
                <c:pt idx="1294">
                  <c:v>20.890560000000001</c:v>
                </c:pt>
                <c:pt idx="1295">
                  <c:v>20.751660000000001</c:v>
                </c:pt>
                <c:pt idx="1296">
                  <c:v>20.668320000000001</c:v>
                </c:pt>
                <c:pt idx="1297">
                  <c:v>20.640539999999998</c:v>
                </c:pt>
                <c:pt idx="1298">
                  <c:v>20.668320000000001</c:v>
                </c:pt>
                <c:pt idx="1299">
                  <c:v>20.723879999999998</c:v>
                </c:pt>
                <c:pt idx="1300">
                  <c:v>20.807220000000001</c:v>
                </c:pt>
                <c:pt idx="1301">
                  <c:v>20.862779999999997</c:v>
                </c:pt>
                <c:pt idx="1302">
                  <c:v>20.918339999999997</c:v>
                </c:pt>
                <c:pt idx="1303">
                  <c:v>20.9739</c:v>
                </c:pt>
                <c:pt idx="1304">
                  <c:v>21.05724</c:v>
                </c:pt>
                <c:pt idx="1305">
                  <c:v>21.08502</c:v>
                </c:pt>
                <c:pt idx="1306">
                  <c:v>21.1128</c:v>
                </c:pt>
                <c:pt idx="1307">
                  <c:v>21.1128</c:v>
                </c:pt>
                <c:pt idx="1308">
                  <c:v>21.1128</c:v>
                </c:pt>
                <c:pt idx="1309">
                  <c:v>21.08502</c:v>
                </c:pt>
                <c:pt idx="1310">
                  <c:v>21.08502</c:v>
                </c:pt>
                <c:pt idx="1311">
                  <c:v>21.05724</c:v>
                </c:pt>
                <c:pt idx="1312">
                  <c:v>21.02946</c:v>
                </c:pt>
                <c:pt idx="1313">
                  <c:v>20.9739</c:v>
                </c:pt>
                <c:pt idx="1314">
                  <c:v>20.890560000000001</c:v>
                </c:pt>
                <c:pt idx="1315">
                  <c:v>20.835000000000001</c:v>
                </c:pt>
                <c:pt idx="1316">
                  <c:v>20.751660000000001</c:v>
                </c:pt>
                <c:pt idx="1317">
                  <c:v>20.584979999999998</c:v>
                </c:pt>
                <c:pt idx="1318">
                  <c:v>20.473859999999998</c:v>
                </c:pt>
                <c:pt idx="1319">
                  <c:v>20.362739999999999</c:v>
                </c:pt>
                <c:pt idx="1320">
                  <c:v>20.418299999999999</c:v>
                </c:pt>
                <c:pt idx="1321">
                  <c:v>20.557199999999998</c:v>
                </c:pt>
                <c:pt idx="1322">
                  <c:v>20.807220000000001</c:v>
                </c:pt>
                <c:pt idx="1323">
                  <c:v>21.140579999999996</c:v>
                </c:pt>
                <c:pt idx="1324">
                  <c:v>21.585059999999999</c:v>
                </c:pt>
                <c:pt idx="1325">
                  <c:v>22.001760000000001</c:v>
                </c:pt>
                <c:pt idx="1326">
                  <c:v>22.30734</c:v>
                </c:pt>
                <c:pt idx="1327">
                  <c:v>22.44624</c:v>
                </c:pt>
                <c:pt idx="1328">
                  <c:v>22.501799999999999</c:v>
                </c:pt>
                <c:pt idx="1329">
                  <c:v>22.501799999999999</c:v>
                </c:pt>
                <c:pt idx="1330">
                  <c:v>22.501799999999999</c:v>
                </c:pt>
                <c:pt idx="1331">
                  <c:v>22.501799999999999</c:v>
                </c:pt>
                <c:pt idx="1332">
                  <c:v>22.501799999999999</c:v>
                </c:pt>
                <c:pt idx="1333">
                  <c:v>22.474019999999999</c:v>
                </c:pt>
                <c:pt idx="1334">
                  <c:v>22.390679999999996</c:v>
                </c:pt>
                <c:pt idx="1335">
                  <c:v>22.30734</c:v>
                </c:pt>
                <c:pt idx="1336">
                  <c:v>22.224</c:v>
                </c:pt>
                <c:pt idx="1337">
                  <c:v>22.19622</c:v>
                </c:pt>
                <c:pt idx="1338">
                  <c:v>22.168439999999997</c:v>
                </c:pt>
                <c:pt idx="1339">
                  <c:v>22.168439999999997</c:v>
                </c:pt>
                <c:pt idx="1340">
                  <c:v>22.168439999999997</c:v>
                </c:pt>
                <c:pt idx="1341">
                  <c:v>22.19622</c:v>
                </c:pt>
                <c:pt idx="1342">
                  <c:v>22.224</c:v>
                </c:pt>
                <c:pt idx="1343">
                  <c:v>22.33512</c:v>
                </c:pt>
                <c:pt idx="1344">
                  <c:v>22.44624</c:v>
                </c:pt>
                <c:pt idx="1345">
                  <c:v>22.557359999999999</c:v>
                </c:pt>
                <c:pt idx="1346">
                  <c:v>22.640699999999999</c:v>
                </c:pt>
                <c:pt idx="1347">
                  <c:v>22.668479999999999</c:v>
                </c:pt>
                <c:pt idx="1348">
                  <c:v>22.668479999999999</c:v>
                </c:pt>
                <c:pt idx="1349">
                  <c:v>22.612920000000003</c:v>
                </c:pt>
                <c:pt idx="1350">
                  <c:v>22.41846</c:v>
                </c:pt>
                <c:pt idx="1351">
                  <c:v>22.112879999999997</c:v>
                </c:pt>
                <c:pt idx="1352">
                  <c:v>21.723960000000002</c:v>
                </c:pt>
                <c:pt idx="1353">
                  <c:v>21.335039999999999</c:v>
                </c:pt>
                <c:pt idx="1354">
                  <c:v>20.918339999999997</c:v>
                </c:pt>
                <c:pt idx="1355">
                  <c:v>20.501639999999998</c:v>
                </c:pt>
                <c:pt idx="1356">
                  <c:v>20.029379999999996</c:v>
                </c:pt>
                <c:pt idx="1357">
                  <c:v>19.501560000000001</c:v>
                </c:pt>
                <c:pt idx="1358">
                  <c:v>18.945959999999999</c:v>
                </c:pt>
                <c:pt idx="1359">
                  <c:v>18.362579999999998</c:v>
                </c:pt>
                <c:pt idx="1360">
                  <c:v>17.72364</c:v>
                </c:pt>
                <c:pt idx="1361">
                  <c:v>17.112480000000001</c:v>
                </c:pt>
                <c:pt idx="1362">
                  <c:v>16.723559999999999</c:v>
                </c:pt>
                <c:pt idx="1363">
                  <c:v>16.612439999999999</c:v>
                </c:pt>
                <c:pt idx="1364">
                  <c:v>16.779119999999999</c:v>
                </c:pt>
                <c:pt idx="1365">
                  <c:v>17.168039999999998</c:v>
                </c:pt>
                <c:pt idx="1366">
                  <c:v>17.390280000000001</c:v>
                </c:pt>
                <c:pt idx="1367">
                  <c:v>17.418060000000001</c:v>
                </c:pt>
                <c:pt idx="1368">
                  <c:v>17.195819999999998</c:v>
                </c:pt>
                <c:pt idx="1369">
                  <c:v>16.667999999999999</c:v>
                </c:pt>
                <c:pt idx="1370">
                  <c:v>16.223520000000001</c:v>
                </c:pt>
                <c:pt idx="1371">
                  <c:v>16.056839999999998</c:v>
                </c:pt>
                <c:pt idx="1372">
                  <c:v>16.056839999999998</c:v>
                </c:pt>
                <c:pt idx="1373">
                  <c:v>16.056839999999998</c:v>
                </c:pt>
                <c:pt idx="1374">
                  <c:v>15.917939999999998</c:v>
                </c:pt>
                <c:pt idx="1375">
                  <c:v>15.612360000000001</c:v>
                </c:pt>
                <c:pt idx="1376">
                  <c:v>15.084539999999999</c:v>
                </c:pt>
                <c:pt idx="1377">
                  <c:v>14.112239999999998</c:v>
                </c:pt>
                <c:pt idx="1378">
                  <c:v>12.639899999999999</c:v>
                </c:pt>
                <c:pt idx="1379">
                  <c:v>11.16756</c:v>
                </c:pt>
                <c:pt idx="1380">
                  <c:v>9.6952199999999991</c:v>
                </c:pt>
                <c:pt idx="1381">
                  <c:v>8.22288</c:v>
                </c:pt>
                <c:pt idx="1382">
                  <c:v>7.5839400000000001</c:v>
                </c:pt>
                <c:pt idx="1383">
                  <c:v>8.1395400000000002</c:v>
                </c:pt>
                <c:pt idx="1384">
                  <c:v>9.139619999999999</c:v>
                </c:pt>
                <c:pt idx="1385">
                  <c:v>9.8896800000000002</c:v>
                </c:pt>
                <c:pt idx="1386">
                  <c:v>10.195260000000001</c:v>
                </c:pt>
                <c:pt idx="1387">
                  <c:v>10.44528</c:v>
                </c:pt>
                <c:pt idx="1388">
                  <c:v>10.945319999999999</c:v>
                </c:pt>
                <c:pt idx="1389">
                  <c:v>11.8065</c:v>
                </c:pt>
                <c:pt idx="1390">
                  <c:v>12.9177</c:v>
                </c:pt>
                <c:pt idx="1391">
                  <c:v>13.94556</c:v>
                </c:pt>
                <c:pt idx="1392">
                  <c:v>14.667839999999998</c:v>
                </c:pt>
                <c:pt idx="1393">
                  <c:v>15.084539999999999</c:v>
                </c:pt>
                <c:pt idx="1394">
                  <c:v>15.25122</c:v>
                </c:pt>
                <c:pt idx="1395">
                  <c:v>15.25122</c:v>
                </c:pt>
                <c:pt idx="1396">
                  <c:v>15.19566</c:v>
                </c:pt>
                <c:pt idx="1397">
                  <c:v>15.028980000000001</c:v>
                </c:pt>
                <c:pt idx="1398">
                  <c:v>14.77896</c:v>
                </c:pt>
                <c:pt idx="1399">
                  <c:v>14.473380000000001</c:v>
                </c:pt>
                <c:pt idx="1400">
                  <c:v>14.08446</c:v>
                </c:pt>
                <c:pt idx="1401">
                  <c:v>13.63998</c:v>
                </c:pt>
                <c:pt idx="1402">
                  <c:v>13.167719999999999</c:v>
                </c:pt>
                <c:pt idx="1403">
                  <c:v>12.556560000000001</c:v>
                </c:pt>
                <c:pt idx="1404">
                  <c:v>11.612039999999999</c:v>
                </c:pt>
                <c:pt idx="1405">
                  <c:v>10.139699999999999</c:v>
                </c:pt>
                <c:pt idx="1406">
                  <c:v>8.6673600000000004</c:v>
                </c:pt>
                <c:pt idx="1407">
                  <c:v>7.6672799999999999</c:v>
                </c:pt>
                <c:pt idx="1408">
                  <c:v>7.4728199999999996</c:v>
                </c:pt>
                <c:pt idx="1409">
                  <c:v>7.5839400000000001</c:v>
                </c:pt>
                <c:pt idx="1410">
                  <c:v>7.6395</c:v>
                </c:pt>
                <c:pt idx="1411">
                  <c:v>7.6117199999999992</c:v>
                </c:pt>
                <c:pt idx="1412">
                  <c:v>7.5283800000000003</c:v>
                </c:pt>
                <c:pt idx="1413">
                  <c:v>7.4172599999999997</c:v>
                </c:pt>
                <c:pt idx="1414">
                  <c:v>7.4450399999999997</c:v>
                </c:pt>
                <c:pt idx="1415">
                  <c:v>7.8339599999999994</c:v>
                </c:pt>
                <c:pt idx="1416">
                  <c:v>8.6395800000000005</c:v>
                </c:pt>
                <c:pt idx="1417">
                  <c:v>9.6674399999999991</c:v>
                </c:pt>
                <c:pt idx="1418">
                  <c:v>10.66752</c:v>
                </c:pt>
                <c:pt idx="1419">
                  <c:v>11.362019999999999</c:v>
                </c:pt>
                <c:pt idx="1420">
                  <c:v>11.58426</c:v>
                </c:pt>
                <c:pt idx="1421">
                  <c:v>11.362019999999999</c:v>
                </c:pt>
                <c:pt idx="1422">
                  <c:v>10.63974</c:v>
                </c:pt>
                <c:pt idx="1423">
                  <c:v>9.8063399999999987</c:v>
                </c:pt>
                <c:pt idx="1424">
                  <c:v>9.5285399999999996</c:v>
                </c:pt>
                <c:pt idx="1425">
                  <c:v>9.6118799999999993</c:v>
                </c:pt>
                <c:pt idx="1426">
                  <c:v>10.08414</c:v>
                </c:pt>
                <c:pt idx="1427">
                  <c:v>10.973100000000001</c:v>
                </c:pt>
                <c:pt idx="1428">
                  <c:v>11.612039999999999</c:v>
                </c:pt>
                <c:pt idx="1429">
                  <c:v>11.8065</c:v>
                </c:pt>
                <c:pt idx="1430">
                  <c:v>11.639819999999999</c:v>
                </c:pt>
                <c:pt idx="1431">
                  <c:v>11.13978</c:v>
                </c:pt>
                <c:pt idx="1432">
                  <c:v>10.167479999999999</c:v>
                </c:pt>
                <c:pt idx="1433">
                  <c:v>8.6951400000000003</c:v>
                </c:pt>
                <c:pt idx="1434">
                  <c:v>7.2227999999999994</c:v>
                </c:pt>
                <c:pt idx="1435">
                  <c:v>5.7226800000000004</c:v>
                </c:pt>
                <c:pt idx="1436">
                  <c:v>5.3059799999999999</c:v>
                </c:pt>
                <c:pt idx="1437">
                  <c:v>5.4726599999999994</c:v>
                </c:pt>
                <c:pt idx="1438">
                  <c:v>5.86158</c:v>
                </c:pt>
                <c:pt idx="1439">
                  <c:v>6.1116000000000001</c:v>
                </c:pt>
                <c:pt idx="1440">
                  <c:v>6.1393800000000001</c:v>
                </c:pt>
                <c:pt idx="1441">
                  <c:v>5.9449199999999998</c:v>
                </c:pt>
                <c:pt idx="1442">
                  <c:v>5.4448800000000004</c:v>
                </c:pt>
                <c:pt idx="1443">
                  <c:v>5.0837399999999997</c:v>
                </c:pt>
                <c:pt idx="1444">
                  <c:v>5.0004</c:v>
                </c:pt>
                <c:pt idx="1445">
                  <c:v>5.0837399999999997</c:v>
                </c:pt>
                <c:pt idx="1446">
                  <c:v>5.1392999999999995</c:v>
                </c:pt>
                <c:pt idx="1447">
                  <c:v>4.9726199999999992</c:v>
                </c:pt>
                <c:pt idx="1448">
                  <c:v>4.1669999999999998</c:v>
                </c:pt>
                <c:pt idx="1449">
                  <c:v>2.7502200000000001</c:v>
                </c:pt>
                <c:pt idx="1450">
                  <c:v>1.2778799999999999</c:v>
                </c:pt>
                <c:pt idx="1451">
                  <c:v>0.33335999999999999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0.61116000000000004</c:v>
                </c:pt>
                <c:pt idx="1480">
                  <c:v>1.2223200000000001</c:v>
                </c:pt>
                <c:pt idx="1481">
                  <c:v>1.7501399999999998</c:v>
                </c:pt>
                <c:pt idx="1482">
                  <c:v>2.19462</c:v>
                </c:pt>
                <c:pt idx="1483">
                  <c:v>2.5557599999999998</c:v>
                </c:pt>
                <c:pt idx="1484">
                  <c:v>2.8891200000000001</c:v>
                </c:pt>
                <c:pt idx="1485">
                  <c:v>3.1947000000000001</c:v>
                </c:pt>
                <c:pt idx="1486">
                  <c:v>3.5836199999999998</c:v>
                </c:pt>
                <c:pt idx="1487">
                  <c:v>4.0836600000000001</c:v>
                </c:pt>
                <c:pt idx="1488">
                  <c:v>4.7225999999999999</c:v>
                </c:pt>
                <c:pt idx="1489">
                  <c:v>5.5004400000000002</c:v>
                </c:pt>
                <c:pt idx="1490">
                  <c:v>6.4171800000000001</c:v>
                </c:pt>
                <c:pt idx="1491">
                  <c:v>7.4172599999999997</c:v>
                </c:pt>
                <c:pt idx="1492">
                  <c:v>8.4728999999999992</c:v>
                </c:pt>
                <c:pt idx="1493">
                  <c:v>9.4729799999999997</c:v>
                </c:pt>
                <c:pt idx="1494">
                  <c:v>10.4175</c:v>
                </c:pt>
                <c:pt idx="1495">
                  <c:v>11.27868</c:v>
                </c:pt>
                <c:pt idx="1496">
                  <c:v>12.028739999999999</c:v>
                </c:pt>
                <c:pt idx="1497">
                  <c:v>12.695460000000001</c:v>
                </c:pt>
                <c:pt idx="1498">
                  <c:v>13.251060000000001</c:v>
                </c:pt>
                <c:pt idx="1499">
                  <c:v>13.695539999999999</c:v>
                </c:pt>
                <c:pt idx="1500">
                  <c:v>14.0289</c:v>
                </c:pt>
                <c:pt idx="1501">
                  <c:v>14.251139999999999</c:v>
                </c:pt>
                <c:pt idx="1502">
                  <c:v>14.473380000000001</c:v>
                </c:pt>
                <c:pt idx="1503">
                  <c:v>14.64006</c:v>
                </c:pt>
                <c:pt idx="1504">
                  <c:v>14.834519999999999</c:v>
                </c:pt>
                <c:pt idx="1505">
                  <c:v>15.001199999999999</c:v>
                </c:pt>
                <c:pt idx="1506">
                  <c:v>15.1401</c:v>
                </c:pt>
                <c:pt idx="1507">
                  <c:v>15.279</c:v>
                </c:pt>
                <c:pt idx="1508">
                  <c:v>15.445679999999999</c:v>
                </c:pt>
                <c:pt idx="1509">
                  <c:v>15.640139999999999</c:v>
                </c:pt>
                <c:pt idx="1510">
                  <c:v>15.89016</c:v>
                </c:pt>
                <c:pt idx="1511">
                  <c:v>16.251300000000001</c:v>
                </c:pt>
                <c:pt idx="1512">
                  <c:v>16.723559999999999</c:v>
                </c:pt>
                <c:pt idx="1513">
                  <c:v>17.306939999999997</c:v>
                </c:pt>
                <c:pt idx="1514">
                  <c:v>17.973659999999999</c:v>
                </c:pt>
                <c:pt idx="1515">
                  <c:v>18.640379999999997</c:v>
                </c:pt>
                <c:pt idx="1516">
                  <c:v>19.223759999999999</c:v>
                </c:pt>
                <c:pt idx="1517">
                  <c:v>19.640460000000001</c:v>
                </c:pt>
                <c:pt idx="1518">
                  <c:v>19.97382</c:v>
                </c:pt>
                <c:pt idx="1519">
                  <c:v>20.196059999999999</c:v>
                </c:pt>
                <c:pt idx="1520">
                  <c:v>20.390520000000002</c:v>
                </c:pt>
                <c:pt idx="1521">
                  <c:v>20.501639999999998</c:v>
                </c:pt>
                <c:pt idx="1522">
                  <c:v>20.584979999999998</c:v>
                </c:pt>
                <c:pt idx="1523">
                  <c:v>20.557199999999998</c:v>
                </c:pt>
                <c:pt idx="1524">
                  <c:v>20.446079999999998</c:v>
                </c:pt>
                <c:pt idx="1525">
                  <c:v>20.140499999999999</c:v>
                </c:pt>
                <c:pt idx="1526">
                  <c:v>19.668239999999997</c:v>
                </c:pt>
                <c:pt idx="1527">
                  <c:v>19.057079999999999</c:v>
                </c:pt>
                <c:pt idx="1528">
                  <c:v>18.390360000000001</c:v>
                </c:pt>
                <c:pt idx="1529">
                  <c:v>17.779199999999999</c:v>
                </c:pt>
                <c:pt idx="1530">
                  <c:v>17.279160000000001</c:v>
                </c:pt>
                <c:pt idx="1531">
                  <c:v>16.918019999999999</c:v>
                </c:pt>
                <c:pt idx="1532">
                  <c:v>16.723559999999999</c:v>
                </c:pt>
                <c:pt idx="1533">
                  <c:v>16.667999999999999</c:v>
                </c:pt>
                <c:pt idx="1534">
                  <c:v>16.779119999999999</c:v>
                </c:pt>
                <c:pt idx="1535">
                  <c:v>17.056919999999998</c:v>
                </c:pt>
                <c:pt idx="1536">
                  <c:v>17.55696</c:v>
                </c:pt>
                <c:pt idx="1537">
                  <c:v>18.223679999999998</c:v>
                </c:pt>
                <c:pt idx="1538">
                  <c:v>19.001519999999999</c:v>
                </c:pt>
                <c:pt idx="1539">
                  <c:v>19.890479999999997</c:v>
                </c:pt>
                <c:pt idx="1540">
                  <c:v>20.807220000000001</c:v>
                </c:pt>
                <c:pt idx="1541">
                  <c:v>21.779520000000002</c:v>
                </c:pt>
                <c:pt idx="1542">
                  <c:v>22.724039999999999</c:v>
                </c:pt>
                <c:pt idx="1543">
                  <c:v>23.58522</c:v>
                </c:pt>
                <c:pt idx="1544">
                  <c:v>24.279720000000001</c:v>
                </c:pt>
                <c:pt idx="1545">
                  <c:v>24.7242</c:v>
                </c:pt>
                <c:pt idx="1546">
                  <c:v>25.001999999999999</c:v>
                </c:pt>
                <c:pt idx="1547">
                  <c:v>25.168679999999998</c:v>
                </c:pt>
                <c:pt idx="1548">
                  <c:v>25.279799999999998</c:v>
                </c:pt>
                <c:pt idx="1549">
                  <c:v>25.418699999999998</c:v>
                </c:pt>
                <c:pt idx="1550">
                  <c:v>25.557600000000001</c:v>
                </c:pt>
                <c:pt idx="1551">
                  <c:v>25.75206</c:v>
                </c:pt>
                <c:pt idx="1552">
                  <c:v>25.94652</c:v>
                </c:pt>
                <c:pt idx="1553">
                  <c:v>26.168759999999999</c:v>
                </c:pt>
                <c:pt idx="1554">
                  <c:v>26.363220000000002</c:v>
                </c:pt>
                <c:pt idx="1555">
                  <c:v>26.585460000000001</c:v>
                </c:pt>
                <c:pt idx="1556">
                  <c:v>26.835479999999997</c:v>
                </c:pt>
                <c:pt idx="1557">
                  <c:v>27.14106</c:v>
                </c:pt>
                <c:pt idx="1558">
                  <c:v>27.474420000000002</c:v>
                </c:pt>
                <c:pt idx="1559">
                  <c:v>27.891120000000001</c:v>
                </c:pt>
                <c:pt idx="1560">
                  <c:v>28.335599999999999</c:v>
                </c:pt>
                <c:pt idx="1561">
                  <c:v>28.780079999999998</c:v>
                </c:pt>
                <c:pt idx="1562">
                  <c:v>29.22456</c:v>
                </c:pt>
                <c:pt idx="1563">
                  <c:v>29.669039999999999</c:v>
                </c:pt>
                <c:pt idx="1564">
                  <c:v>30.141299999999998</c:v>
                </c:pt>
                <c:pt idx="1565">
                  <c:v>30.61356</c:v>
                </c:pt>
                <c:pt idx="1566">
                  <c:v>31.085820000000002</c:v>
                </c:pt>
                <c:pt idx="1567">
                  <c:v>31.58586</c:v>
                </c:pt>
                <c:pt idx="1568">
                  <c:v>32.030339999999995</c:v>
                </c:pt>
                <c:pt idx="1569">
                  <c:v>32.447040000000001</c:v>
                </c:pt>
                <c:pt idx="1570">
                  <c:v>32.83596</c:v>
                </c:pt>
                <c:pt idx="1571">
                  <c:v>33.197099999999999</c:v>
                </c:pt>
                <c:pt idx="1572">
                  <c:v>33.530459999999998</c:v>
                </c:pt>
                <c:pt idx="1573">
                  <c:v>33.836039999999997</c:v>
                </c:pt>
                <c:pt idx="1574">
                  <c:v>34.058279999999996</c:v>
                </c:pt>
                <c:pt idx="1575">
                  <c:v>34.224960000000003</c:v>
                </c:pt>
                <c:pt idx="1576">
                  <c:v>34.336079999999995</c:v>
                </c:pt>
                <c:pt idx="1577">
                  <c:v>34.363860000000003</c:v>
                </c:pt>
                <c:pt idx="1578">
                  <c:v>34.336079999999995</c:v>
                </c:pt>
                <c:pt idx="1579">
                  <c:v>34.252739999999996</c:v>
                </c:pt>
                <c:pt idx="1580">
                  <c:v>34.169399999999996</c:v>
                </c:pt>
                <c:pt idx="1581">
                  <c:v>34.030499999999996</c:v>
                </c:pt>
                <c:pt idx="1582">
                  <c:v>33.919379999999997</c:v>
                </c:pt>
                <c:pt idx="1583">
                  <c:v>33.752699999999997</c:v>
                </c:pt>
                <c:pt idx="1584">
                  <c:v>33.558239999999998</c:v>
                </c:pt>
                <c:pt idx="1585">
                  <c:v>33.335999999999999</c:v>
                </c:pt>
                <c:pt idx="1586">
                  <c:v>33.085979999999999</c:v>
                </c:pt>
                <c:pt idx="1587">
                  <c:v>32.80818</c:v>
                </c:pt>
                <c:pt idx="1588">
                  <c:v>32.530380000000001</c:v>
                </c:pt>
                <c:pt idx="1589">
                  <c:v>32.280360000000002</c:v>
                </c:pt>
                <c:pt idx="1590">
                  <c:v>32.085900000000002</c:v>
                </c:pt>
                <c:pt idx="1591">
                  <c:v>31.919219999999999</c:v>
                </c:pt>
                <c:pt idx="1592">
                  <c:v>31.8081</c:v>
                </c:pt>
                <c:pt idx="1593">
                  <c:v>31.696979999999996</c:v>
                </c:pt>
                <c:pt idx="1594">
                  <c:v>31.64142</c:v>
                </c:pt>
                <c:pt idx="1595">
                  <c:v>31.58586</c:v>
                </c:pt>
                <c:pt idx="1596">
                  <c:v>31.474739999999997</c:v>
                </c:pt>
                <c:pt idx="1597">
                  <c:v>31.363620000000001</c:v>
                </c:pt>
                <c:pt idx="1598">
                  <c:v>31.169160000000002</c:v>
                </c:pt>
                <c:pt idx="1599">
                  <c:v>30.946920000000002</c:v>
                </c:pt>
                <c:pt idx="1600">
                  <c:v>30.696899999999999</c:v>
                </c:pt>
                <c:pt idx="1601">
                  <c:v>30.4191</c:v>
                </c:pt>
                <c:pt idx="1602">
                  <c:v>30.141299999999998</c:v>
                </c:pt>
                <c:pt idx="1603">
                  <c:v>29.919059999999998</c:v>
                </c:pt>
                <c:pt idx="1604">
                  <c:v>29.752379999999999</c:v>
                </c:pt>
                <c:pt idx="1605">
                  <c:v>29.613479999999999</c:v>
                </c:pt>
                <c:pt idx="1606">
                  <c:v>29.557919999999999</c:v>
                </c:pt>
                <c:pt idx="1607">
                  <c:v>29.502359999999999</c:v>
                </c:pt>
                <c:pt idx="1608">
                  <c:v>29.502359999999999</c:v>
                </c:pt>
                <c:pt idx="1609">
                  <c:v>29.502359999999999</c:v>
                </c:pt>
                <c:pt idx="1610">
                  <c:v>29.557919999999999</c:v>
                </c:pt>
                <c:pt idx="1611">
                  <c:v>29.585699999999999</c:v>
                </c:pt>
                <c:pt idx="1612">
                  <c:v>29.669039999999999</c:v>
                </c:pt>
                <c:pt idx="1613">
                  <c:v>29.780159999999999</c:v>
                </c:pt>
                <c:pt idx="1614">
                  <c:v>29.946839999999998</c:v>
                </c:pt>
                <c:pt idx="1615">
                  <c:v>30.141299999999998</c:v>
                </c:pt>
                <c:pt idx="1616">
                  <c:v>30.39132</c:v>
                </c:pt>
                <c:pt idx="1617">
                  <c:v>30.696899999999999</c:v>
                </c:pt>
                <c:pt idx="1618">
                  <c:v>31.030259999999998</c:v>
                </c:pt>
                <c:pt idx="1619">
                  <c:v>31.391399999999997</c:v>
                </c:pt>
                <c:pt idx="1620">
                  <c:v>31.696979999999996</c:v>
                </c:pt>
                <c:pt idx="1621">
                  <c:v>31.974779999999999</c:v>
                </c:pt>
                <c:pt idx="1622">
                  <c:v>32.197020000000002</c:v>
                </c:pt>
                <c:pt idx="1623">
                  <c:v>32.363700000000001</c:v>
                </c:pt>
                <c:pt idx="1624">
                  <c:v>32.419260000000001</c:v>
                </c:pt>
                <c:pt idx="1625">
                  <c:v>32.391479999999994</c:v>
                </c:pt>
                <c:pt idx="1626">
                  <c:v>32.280360000000002</c:v>
                </c:pt>
                <c:pt idx="1627">
                  <c:v>32.002560000000003</c:v>
                </c:pt>
                <c:pt idx="1628">
                  <c:v>31.613639999999997</c:v>
                </c:pt>
                <c:pt idx="1629">
                  <c:v>31.113599999999998</c:v>
                </c:pt>
                <c:pt idx="1630">
                  <c:v>30.585779999999996</c:v>
                </c:pt>
                <c:pt idx="1631">
                  <c:v>30.085739999999998</c:v>
                </c:pt>
                <c:pt idx="1632">
                  <c:v>29.724599999999999</c:v>
                </c:pt>
                <c:pt idx="1633">
                  <c:v>29.474579999999996</c:v>
                </c:pt>
                <c:pt idx="1634">
                  <c:v>29.39124</c:v>
                </c:pt>
                <c:pt idx="1635">
                  <c:v>29.36346</c:v>
                </c:pt>
                <c:pt idx="1636">
                  <c:v>29.36346</c:v>
                </c:pt>
                <c:pt idx="1637">
                  <c:v>29.335679999999996</c:v>
                </c:pt>
                <c:pt idx="1638">
                  <c:v>29.252339999999997</c:v>
                </c:pt>
                <c:pt idx="1639">
                  <c:v>29.141220000000001</c:v>
                </c:pt>
                <c:pt idx="1640">
                  <c:v>29.002320000000001</c:v>
                </c:pt>
                <c:pt idx="1641">
                  <c:v>28.891199999999998</c:v>
                </c:pt>
                <c:pt idx="1642">
                  <c:v>28.835639999999998</c:v>
                </c:pt>
                <c:pt idx="1643">
                  <c:v>28.863420000000001</c:v>
                </c:pt>
                <c:pt idx="1644">
                  <c:v>29.002320000000001</c:v>
                </c:pt>
                <c:pt idx="1645">
                  <c:v>29.196779999999997</c:v>
                </c:pt>
                <c:pt idx="1646">
                  <c:v>29.474579999999996</c:v>
                </c:pt>
                <c:pt idx="1647">
                  <c:v>29.780159999999999</c:v>
                </c:pt>
                <c:pt idx="1648">
                  <c:v>30.141299999999998</c:v>
                </c:pt>
                <c:pt idx="1649">
                  <c:v>30.53022</c:v>
                </c:pt>
                <c:pt idx="1650">
                  <c:v>30.919139999999999</c:v>
                </c:pt>
                <c:pt idx="1651">
                  <c:v>31.308060000000001</c:v>
                </c:pt>
                <c:pt idx="1652">
                  <c:v>31.64142</c:v>
                </c:pt>
                <c:pt idx="1653">
                  <c:v>31.946999999999999</c:v>
                </c:pt>
                <c:pt idx="1654">
                  <c:v>32.224800000000002</c:v>
                </c:pt>
                <c:pt idx="1655">
                  <c:v>32.447040000000001</c:v>
                </c:pt>
                <c:pt idx="1656">
                  <c:v>32.669280000000001</c:v>
                </c:pt>
                <c:pt idx="1657">
                  <c:v>32.89152</c:v>
                </c:pt>
                <c:pt idx="1658">
                  <c:v>33.113759999999999</c:v>
                </c:pt>
                <c:pt idx="1659">
                  <c:v>33.335999999999999</c:v>
                </c:pt>
                <c:pt idx="1660">
                  <c:v>33.558239999999998</c:v>
                </c:pt>
                <c:pt idx="1661">
                  <c:v>33.780479999999997</c:v>
                </c:pt>
                <c:pt idx="1662">
                  <c:v>33.974939999999997</c:v>
                </c:pt>
                <c:pt idx="1663">
                  <c:v>34.197179999999996</c:v>
                </c:pt>
                <c:pt idx="1664">
                  <c:v>34.391639999999995</c:v>
                </c:pt>
                <c:pt idx="1665">
                  <c:v>34.558320000000002</c:v>
                </c:pt>
                <c:pt idx="1666">
                  <c:v>34.725000000000001</c:v>
                </c:pt>
                <c:pt idx="1667">
                  <c:v>34.836120000000001</c:v>
                </c:pt>
                <c:pt idx="1668">
                  <c:v>34.947240000000001</c:v>
                </c:pt>
                <c:pt idx="1669">
                  <c:v>35.03058</c:v>
                </c:pt>
                <c:pt idx="1670">
                  <c:v>35.11392</c:v>
                </c:pt>
                <c:pt idx="1671">
                  <c:v>35.16948</c:v>
                </c:pt>
                <c:pt idx="1672">
                  <c:v>35.19726</c:v>
                </c:pt>
                <c:pt idx="1673">
                  <c:v>35.22504</c:v>
                </c:pt>
                <c:pt idx="1674">
                  <c:v>35.25282</c:v>
                </c:pt>
                <c:pt idx="1675">
                  <c:v>35.25282</c:v>
                </c:pt>
                <c:pt idx="1676">
                  <c:v>35.25282</c:v>
                </c:pt>
                <c:pt idx="1677">
                  <c:v>35.22504</c:v>
                </c:pt>
                <c:pt idx="1678">
                  <c:v>35.16948</c:v>
                </c:pt>
                <c:pt idx="1679">
                  <c:v>35.08614</c:v>
                </c:pt>
                <c:pt idx="1680">
                  <c:v>35.002800000000001</c:v>
                </c:pt>
                <c:pt idx="1681">
                  <c:v>34.919460000000001</c:v>
                </c:pt>
                <c:pt idx="1682">
                  <c:v>34.891679999999994</c:v>
                </c:pt>
                <c:pt idx="1683">
                  <c:v>34.891679999999994</c:v>
                </c:pt>
                <c:pt idx="1684">
                  <c:v>34.947240000000001</c:v>
                </c:pt>
                <c:pt idx="1685">
                  <c:v>35.05836</c:v>
                </c:pt>
                <c:pt idx="1686">
                  <c:v>35.16948</c:v>
                </c:pt>
                <c:pt idx="1687">
                  <c:v>35.2806</c:v>
                </c:pt>
                <c:pt idx="1688">
                  <c:v>35.391719999999999</c:v>
                </c:pt>
                <c:pt idx="1689">
                  <c:v>35.447279999999999</c:v>
                </c:pt>
                <c:pt idx="1690">
                  <c:v>35.502839999999999</c:v>
                </c:pt>
                <c:pt idx="1691">
                  <c:v>35.530619999999999</c:v>
                </c:pt>
                <c:pt idx="1692">
                  <c:v>35.558399999999999</c:v>
                </c:pt>
                <c:pt idx="1693">
                  <c:v>35.586179999999999</c:v>
                </c:pt>
                <c:pt idx="1694">
                  <c:v>35.613959999999999</c:v>
                </c:pt>
                <c:pt idx="1695">
                  <c:v>35.641739999999999</c:v>
                </c:pt>
                <c:pt idx="1696">
                  <c:v>35.669519999999999</c:v>
                </c:pt>
                <c:pt idx="1697">
                  <c:v>35.697299999999998</c:v>
                </c:pt>
                <c:pt idx="1698">
                  <c:v>35.725079999999998</c:v>
                </c:pt>
                <c:pt idx="1699">
                  <c:v>35.725079999999998</c:v>
                </c:pt>
                <c:pt idx="1700">
                  <c:v>35.697299999999998</c:v>
                </c:pt>
                <c:pt idx="1701">
                  <c:v>35.641739999999999</c:v>
                </c:pt>
                <c:pt idx="1702">
                  <c:v>35.586179999999999</c:v>
                </c:pt>
                <c:pt idx="1703">
                  <c:v>35.530619999999999</c:v>
                </c:pt>
                <c:pt idx="1704">
                  <c:v>35.447279999999999</c:v>
                </c:pt>
                <c:pt idx="1705">
                  <c:v>35.391719999999999</c:v>
                </c:pt>
                <c:pt idx="1706">
                  <c:v>35.33616</c:v>
                </c:pt>
                <c:pt idx="1707">
                  <c:v>35.2806</c:v>
                </c:pt>
                <c:pt idx="1708">
                  <c:v>35.25282</c:v>
                </c:pt>
                <c:pt idx="1709">
                  <c:v>35.22504</c:v>
                </c:pt>
                <c:pt idx="1710">
                  <c:v>35.19726</c:v>
                </c:pt>
                <c:pt idx="1711">
                  <c:v>35.22504</c:v>
                </c:pt>
                <c:pt idx="1712">
                  <c:v>35.25282</c:v>
                </c:pt>
                <c:pt idx="1713">
                  <c:v>35.30838</c:v>
                </c:pt>
                <c:pt idx="1714">
                  <c:v>35.391719999999999</c:v>
                </c:pt>
                <c:pt idx="1715">
                  <c:v>35.475059999999999</c:v>
                </c:pt>
                <c:pt idx="1716">
                  <c:v>35.586179999999999</c:v>
                </c:pt>
                <c:pt idx="1717">
                  <c:v>35.697299999999998</c:v>
                </c:pt>
                <c:pt idx="1718">
                  <c:v>35.836199999999998</c:v>
                </c:pt>
                <c:pt idx="1719">
                  <c:v>35.975099999999998</c:v>
                </c:pt>
                <c:pt idx="1720">
                  <c:v>36.141779999999997</c:v>
                </c:pt>
                <c:pt idx="1721">
                  <c:v>36.280679999999997</c:v>
                </c:pt>
                <c:pt idx="1722">
                  <c:v>36.391799999999996</c:v>
                </c:pt>
                <c:pt idx="1723">
                  <c:v>36.447359999999996</c:v>
                </c:pt>
                <c:pt idx="1724">
                  <c:v>36.475140000000003</c:v>
                </c:pt>
                <c:pt idx="1725">
                  <c:v>36.447359999999996</c:v>
                </c:pt>
                <c:pt idx="1726">
                  <c:v>36.308459999999997</c:v>
                </c:pt>
                <c:pt idx="1727">
                  <c:v>36.058440000000004</c:v>
                </c:pt>
                <c:pt idx="1728">
                  <c:v>35.669519999999999</c:v>
                </c:pt>
                <c:pt idx="1729">
                  <c:v>35.1417</c:v>
                </c:pt>
                <c:pt idx="1730">
                  <c:v>34.474979999999995</c:v>
                </c:pt>
                <c:pt idx="1731">
                  <c:v>33.780479999999997</c:v>
                </c:pt>
                <c:pt idx="1732">
                  <c:v>33.058199999999999</c:v>
                </c:pt>
                <c:pt idx="1733">
                  <c:v>32.363700000000001</c:v>
                </c:pt>
                <c:pt idx="1734">
                  <c:v>31.696979999999996</c:v>
                </c:pt>
                <c:pt idx="1735">
                  <c:v>31.058039999999998</c:v>
                </c:pt>
                <c:pt idx="1736">
                  <c:v>30.4191</c:v>
                </c:pt>
                <c:pt idx="1737">
                  <c:v>29.752379999999999</c:v>
                </c:pt>
                <c:pt idx="1738">
                  <c:v>29.113439999999997</c:v>
                </c:pt>
                <c:pt idx="1739">
                  <c:v>28.474499999999999</c:v>
                </c:pt>
                <c:pt idx="1740">
                  <c:v>27.891120000000001</c:v>
                </c:pt>
                <c:pt idx="1741">
                  <c:v>27.391079999999999</c:v>
                </c:pt>
                <c:pt idx="1742">
                  <c:v>27.00216</c:v>
                </c:pt>
                <c:pt idx="1743">
                  <c:v>26.641020000000001</c:v>
                </c:pt>
                <c:pt idx="1744">
                  <c:v>26.335439999999998</c:v>
                </c:pt>
                <c:pt idx="1745">
                  <c:v>26.057639999999999</c:v>
                </c:pt>
                <c:pt idx="1746">
                  <c:v>25.77984</c:v>
                </c:pt>
                <c:pt idx="1747">
                  <c:v>25.502039999999997</c:v>
                </c:pt>
                <c:pt idx="1748">
                  <c:v>25.279799999999998</c:v>
                </c:pt>
                <c:pt idx="1749">
                  <c:v>25.057559999999999</c:v>
                </c:pt>
                <c:pt idx="1750">
                  <c:v>24.890879999999999</c:v>
                </c:pt>
                <c:pt idx="1751">
                  <c:v>24.751979999999996</c:v>
                </c:pt>
                <c:pt idx="1752">
                  <c:v>24.613079999999997</c:v>
                </c:pt>
                <c:pt idx="1753">
                  <c:v>24.474179999999997</c:v>
                </c:pt>
                <c:pt idx="1754">
                  <c:v>24.335279999999997</c:v>
                </c:pt>
                <c:pt idx="1755">
                  <c:v>24.196379999999998</c:v>
                </c:pt>
                <c:pt idx="1756">
                  <c:v>24.057479999999998</c:v>
                </c:pt>
                <c:pt idx="1757">
                  <c:v>23.918579999999999</c:v>
                </c:pt>
                <c:pt idx="1758">
                  <c:v>23.751899999999999</c:v>
                </c:pt>
                <c:pt idx="1759">
                  <c:v>23.613</c:v>
                </c:pt>
                <c:pt idx="1760">
                  <c:v>23.44632</c:v>
                </c:pt>
                <c:pt idx="1761">
                  <c:v>23.279639999999997</c:v>
                </c:pt>
                <c:pt idx="1762">
                  <c:v>23.112960000000001</c:v>
                </c:pt>
                <c:pt idx="1763">
                  <c:v>22.946279999999998</c:v>
                </c:pt>
                <c:pt idx="1764">
                  <c:v>22.779599999999999</c:v>
                </c:pt>
                <c:pt idx="1765">
                  <c:v>22.585139999999999</c:v>
                </c:pt>
                <c:pt idx="1766">
                  <c:v>22.33512</c:v>
                </c:pt>
                <c:pt idx="1767">
                  <c:v>21.973979999999997</c:v>
                </c:pt>
                <c:pt idx="1768">
                  <c:v>21.501720000000002</c:v>
                </c:pt>
                <c:pt idx="1769">
                  <c:v>20.862779999999997</c:v>
                </c:pt>
                <c:pt idx="1770">
                  <c:v>20.08494</c:v>
                </c:pt>
                <c:pt idx="1771">
                  <c:v>19.195979999999999</c:v>
                </c:pt>
                <c:pt idx="1772">
                  <c:v>18.307020000000001</c:v>
                </c:pt>
                <c:pt idx="1773">
                  <c:v>17.418060000000001</c:v>
                </c:pt>
                <c:pt idx="1774">
                  <c:v>16.58466</c:v>
                </c:pt>
                <c:pt idx="1775">
                  <c:v>15.8346</c:v>
                </c:pt>
                <c:pt idx="1776">
                  <c:v>15.16788</c:v>
                </c:pt>
                <c:pt idx="1777">
                  <c:v>14.50116</c:v>
                </c:pt>
                <c:pt idx="1778">
                  <c:v>13.806660000000001</c:v>
                </c:pt>
                <c:pt idx="1779">
                  <c:v>13.001039999999998</c:v>
                </c:pt>
                <c:pt idx="1780">
                  <c:v>12.084299999999999</c:v>
                </c:pt>
                <c:pt idx="1781">
                  <c:v>11.084219999999998</c:v>
                </c:pt>
                <c:pt idx="1782">
                  <c:v>10.11192</c:v>
                </c:pt>
                <c:pt idx="1783">
                  <c:v>9.2229600000000005</c:v>
                </c:pt>
                <c:pt idx="1784">
                  <c:v>8.4728999999999992</c:v>
                </c:pt>
                <c:pt idx="1785">
                  <c:v>7.8617400000000002</c:v>
                </c:pt>
                <c:pt idx="1786">
                  <c:v>7.3061400000000001</c:v>
                </c:pt>
                <c:pt idx="1787">
                  <c:v>6.778319999999999</c:v>
                </c:pt>
                <c:pt idx="1788">
                  <c:v>6.2504999999999997</c:v>
                </c:pt>
                <c:pt idx="1789">
                  <c:v>5.6948999999999996</c:v>
                </c:pt>
                <c:pt idx="1790">
                  <c:v>5.0559599999999998</c:v>
                </c:pt>
                <c:pt idx="1791">
                  <c:v>4.3059000000000003</c:v>
                </c:pt>
                <c:pt idx="1792">
                  <c:v>3.4169400000000003</c:v>
                </c:pt>
                <c:pt idx="1793">
                  <c:v>2.4168599999999998</c:v>
                </c:pt>
                <c:pt idx="1794">
                  <c:v>1.4445600000000001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A1-4FF4-9CD3-AEE7F14C8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556876000"/>
        <c:axId val="556876960"/>
      </c:lineChart>
      <c:catAx>
        <c:axId val="556876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876960"/>
        <c:crosses val="autoZero"/>
        <c:auto val="1"/>
        <c:lblAlgn val="ctr"/>
        <c:lblOffset val="100"/>
        <c:noMultiLvlLbl val="0"/>
      </c:catAx>
      <c:valAx>
        <c:axId val="55687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876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33.380800792832673</c:v>
                </c:pt>
                <c:pt idx="13">
                  <c:v>673.58587227436919</c:v>
                </c:pt>
                <c:pt idx="14">
                  <c:v>3202.0670907240274</c:v>
                </c:pt>
                <c:pt idx="15">
                  <c:v>5551.4760896168855</c:v>
                </c:pt>
                <c:pt idx="16">
                  <c:v>6752.6449939549511</c:v>
                </c:pt>
                <c:pt idx="17">
                  <c:v>10497.966886495386</c:v>
                </c:pt>
                <c:pt idx="18">
                  <c:v>14221.830387015201</c:v>
                </c:pt>
                <c:pt idx="19">
                  <c:v>11460.432805364402</c:v>
                </c:pt>
                <c:pt idx="20">
                  <c:v>5472.7246593858945</c:v>
                </c:pt>
                <c:pt idx="21">
                  <c:v>3206.1966309328832</c:v>
                </c:pt>
                <c:pt idx="22">
                  <c:v>3046.1004173609799</c:v>
                </c:pt>
                <c:pt idx="23">
                  <c:v>3295.0135990710423</c:v>
                </c:pt>
                <c:pt idx="24">
                  <c:v>5621.0455915127859</c:v>
                </c:pt>
                <c:pt idx="25">
                  <c:v>7588.1634437565945</c:v>
                </c:pt>
                <c:pt idx="26">
                  <c:v>8921.2864604067108</c:v>
                </c:pt>
                <c:pt idx="27">
                  <c:v>12702.829646700882</c:v>
                </c:pt>
                <c:pt idx="28">
                  <c:v>14403.92932231381</c:v>
                </c:pt>
                <c:pt idx="29">
                  <c:v>14677.035946283278</c:v>
                </c:pt>
                <c:pt idx="30">
                  <c:v>12042.359743140265</c:v>
                </c:pt>
                <c:pt idx="31">
                  <c:v>8527.4812956582773</c:v>
                </c:pt>
                <c:pt idx="32">
                  <c:v>7009.1140691649844</c:v>
                </c:pt>
                <c:pt idx="33">
                  <c:v>6261.3272807452686</c:v>
                </c:pt>
                <c:pt idx="34">
                  <c:v>4893.5087432864975</c:v>
                </c:pt>
                <c:pt idx="35">
                  <c:v>2575.2996404305009</c:v>
                </c:pt>
                <c:pt idx="36">
                  <c:v>-2084.4213209674645</c:v>
                </c:pt>
                <c:pt idx="37">
                  <c:v>-9050.769752986047</c:v>
                </c:pt>
                <c:pt idx="38">
                  <c:v>-12188.894700918236</c:v>
                </c:pt>
                <c:pt idx="39">
                  <c:v>-10397.730355570975</c:v>
                </c:pt>
                <c:pt idx="40">
                  <c:v>-8409.5775700766826</c:v>
                </c:pt>
                <c:pt idx="41">
                  <c:v>-9793.8314540058673</c:v>
                </c:pt>
                <c:pt idx="42">
                  <c:v>-11878.853522201087</c:v>
                </c:pt>
                <c:pt idx="43">
                  <c:v>-9664.8940655325696</c:v>
                </c:pt>
                <c:pt idx="44">
                  <c:v>-4790.4881233219921</c:v>
                </c:pt>
                <c:pt idx="45">
                  <c:v>-1232.8906223092006</c:v>
                </c:pt>
                <c:pt idx="46">
                  <c:v>-672.08309893967282</c:v>
                </c:pt>
                <c:pt idx="47">
                  <c:v>-1414.4138678223924</c:v>
                </c:pt>
                <c:pt idx="48">
                  <c:v>-978.96965409222685</c:v>
                </c:pt>
                <c:pt idx="49">
                  <c:v>332.71161169308982</c:v>
                </c:pt>
                <c:pt idx="50">
                  <c:v>565.94323169308484</c:v>
                </c:pt>
                <c:pt idx="51">
                  <c:v>-1386.6044178397901</c:v>
                </c:pt>
                <c:pt idx="52">
                  <c:v>-3520.8931418835282</c:v>
                </c:pt>
                <c:pt idx="53">
                  <c:v>-2344.6984760450468</c:v>
                </c:pt>
                <c:pt idx="54">
                  <c:v>-186.27858130662989</c:v>
                </c:pt>
                <c:pt idx="55">
                  <c:v>601.20933787472723</c:v>
                </c:pt>
                <c:pt idx="56">
                  <c:v>679.82673787472697</c:v>
                </c:pt>
                <c:pt idx="57">
                  <c:v>915.67893787472724</c:v>
                </c:pt>
                <c:pt idx="58">
                  <c:v>1181.0188103211767</c:v>
                </c:pt>
                <c:pt idx="59">
                  <c:v>2696.4271497305572</c:v>
                </c:pt>
                <c:pt idx="60">
                  <c:v>3441.323996653116</c:v>
                </c:pt>
                <c:pt idx="61">
                  <c:v>2080.3765191831262</c:v>
                </c:pt>
                <c:pt idx="62">
                  <c:v>1851.7773729433311</c:v>
                </c:pt>
                <c:pt idx="63">
                  <c:v>2206.3338704959165</c:v>
                </c:pt>
                <c:pt idx="64">
                  <c:v>2781.0245038571206</c:v>
                </c:pt>
                <c:pt idx="65">
                  <c:v>2198.5645716930876</c:v>
                </c:pt>
                <c:pt idx="66">
                  <c:v>1762.8145406691642</c:v>
                </c:pt>
                <c:pt idx="67">
                  <c:v>3722.3508659077706</c:v>
                </c:pt>
                <c:pt idx="68">
                  <c:v>7576.2219601797287</c:v>
                </c:pt>
                <c:pt idx="69">
                  <c:v>10809.278166349774</c:v>
                </c:pt>
                <c:pt idx="70">
                  <c:v>13075.158952208172</c:v>
                </c:pt>
                <c:pt idx="71">
                  <c:v>13770.404739988633</c:v>
                </c:pt>
                <c:pt idx="72">
                  <c:v>11905.03647788494</c:v>
                </c:pt>
                <c:pt idx="73">
                  <c:v>8763.4408144276695</c:v>
                </c:pt>
                <c:pt idx="74">
                  <c:v>6971.7694237308415</c:v>
                </c:pt>
                <c:pt idx="75">
                  <c:v>6928.4179649901262</c:v>
                </c:pt>
                <c:pt idx="76">
                  <c:v>7630.3362491373209</c:v>
                </c:pt>
                <c:pt idx="77">
                  <c:v>7375.3679922176034</c:v>
                </c:pt>
                <c:pt idx="78">
                  <c:v>5230.4533420445186</c:v>
                </c:pt>
                <c:pt idx="79">
                  <c:v>1897.7574465010869</c:v>
                </c:pt>
                <c:pt idx="80">
                  <c:v>73.249647164859383</c:v>
                </c:pt>
                <c:pt idx="81">
                  <c:v>-1704.9417077823996</c:v>
                </c:pt>
                <c:pt idx="82">
                  <c:v>-1189.5260745183441</c:v>
                </c:pt>
                <c:pt idx="83">
                  <c:v>995.24119442903111</c:v>
                </c:pt>
                <c:pt idx="84">
                  <c:v>-221.34853454000765</c:v>
                </c:pt>
                <c:pt idx="85">
                  <c:v>-938.37802497489258</c:v>
                </c:pt>
                <c:pt idx="86">
                  <c:v>-703.1910219443896</c:v>
                </c:pt>
                <c:pt idx="87">
                  <c:v>-249.09145007666532</c:v>
                </c:pt>
                <c:pt idx="88">
                  <c:v>-3838.5063650598549</c:v>
                </c:pt>
                <c:pt idx="89">
                  <c:v>-12395.821549593295</c:v>
                </c:pt>
                <c:pt idx="90">
                  <c:v>-16031.960968201987</c:v>
                </c:pt>
                <c:pt idx="91">
                  <c:v>-13540.893398007865</c:v>
                </c:pt>
                <c:pt idx="92">
                  <c:v>-7704.90805777483</c:v>
                </c:pt>
                <c:pt idx="93">
                  <c:v>-3840.6837322869214</c:v>
                </c:pt>
                <c:pt idx="94">
                  <c:v>-3329.6606621252722</c:v>
                </c:pt>
                <c:pt idx="95">
                  <c:v>-3185.1360265700291</c:v>
                </c:pt>
                <c:pt idx="96">
                  <c:v>-1766.3222516997846</c:v>
                </c:pt>
                <c:pt idx="97">
                  <c:v>-648.79945659021439</c:v>
                </c:pt>
                <c:pt idx="98">
                  <c:v>-396.62789429170391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36.001380792832677</c:v>
                </c:pt>
                <c:pt idx="139">
                  <c:v>839.97622428131831</c:v>
                </c:pt>
                <c:pt idx="140">
                  <c:v>4256.954396033897</c:v>
                </c:pt>
                <c:pt idx="141">
                  <c:v>8557.3346138067445</c:v>
                </c:pt>
                <c:pt idx="142">
                  <c:v>8681.0333883991134</c:v>
                </c:pt>
                <c:pt idx="143">
                  <c:v>5435.9423188466344</c:v>
                </c:pt>
                <c:pt idx="144">
                  <c:v>3643.599096494851</c:v>
                </c:pt>
                <c:pt idx="145">
                  <c:v>5177.0293634029613</c:v>
                </c:pt>
                <c:pt idx="146">
                  <c:v>8229.6701256510059</c:v>
                </c:pt>
                <c:pt idx="147">
                  <c:v>9692.1898634205027</c:v>
                </c:pt>
                <c:pt idx="148">
                  <c:v>8599.9893713407328</c:v>
                </c:pt>
                <c:pt idx="149">
                  <c:v>5832.9920638592012</c:v>
                </c:pt>
                <c:pt idx="150">
                  <c:v>2251.645349988627</c:v>
                </c:pt>
                <c:pt idx="151">
                  <c:v>-3177.1619483526833</c:v>
                </c:pt>
                <c:pt idx="152">
                  <c:v>-10450.209454231874</c:v>
                </c:pt>
                <c:pt idx="153">
                  <c:v>-13313.222215887949</c:v>
                </c:pt>
                <c:pt idx="154">
                  <c:v>-9539.5897829747828</c:v>
                </c:pt>
                <c:pt idx="155">
                  <c:v>-3861.2305038789864</c:v>
                </c:pt>
                <c:pt idx="156">
                  <c:v>129.50493787472615</c:v>
                </c:pt>
                <c:pt idx="157">
                  <c:v>2448.7823397305583</c:v>
                </c:pt>
                <c:pt idx="158">
                  <c:v>5054.0948166776088</c:v>
                </c:pt>
                <c:pt idx="159">
                  <c:v>7755.8853281906613</c:v>
                </c:pt>
                <c:pt idx="160">
                  <c:v>9343.8906424686338</c:v>
                </c:pt>
                <c:pt idx="161">
                  <c:v>9677.7312243003726</c:v>
                </c:pt>
                <c:pt idx="162">
                  <c:v>8561.9266547799543</c:v>
                </c:pt>
                <c:pt idx="163">
                  <c:v>8929.3920345427305</c:v>
                </c:pt>
                <c:pt idx="164">
                  <c:v>8602.7209256878778</c:v>
                </c:pt>
                <c:pt idx="165">
                  <c:v>7259.0785918567817</c:v>
                </c:pt>
                <c:pt idx="166">
                  <c:v>6456.8055754698908</c:v>
                </c:pt>
                <c:pt idx="167">
                  <c:v>8871.7490937855546</c:v>
                </c:pt>
                <c:pt idx="168">
                  <c:v>11519.250516412976</c:v>
                </c:pt>
                <c:pt idx="169">
                  <c:v>9291.2007580113259</c:v>
                </c:pt>
                <c:pt idx="170">
                  <c:v>3036.0101317312478</c:v>
                </c:pt>
                <c:pt idx="171">
                  <c:v>-4620.8752508626767</c:v>
                </c:pt>
                <c:pt idx="172">
                  <c:v>-12430.812356832221</c:v>
                </c:pt>
                <c:pt idx="173">
                  <c:v>-14293.828756398405</c:v>
                </c:pt>
                <c:pt idx="174">
                  <c:v>-8459.9501008183033</c:v>
                </c:pt>
                <c:pt idx="175">
                  <c:v>-1783.8351308851131</c:v>
                </c:pt>
                <c:pt idx="176">
                  <c:v>2503.769164467426</c:v>
                </c:pt>
                <c:pt idx="177">
                  <c:v>6155.1465417444633</c:v>
                </c:pt>
                <c:pt idx="178">
                  <c:v>7721.588161579326</c:v>
                </c:pt>
                <c:pt idx="179">
                  <c:v>5259.0850438592006</c:v>
                </c:pt>
                <c:pt idx="180">
                  <c:v>2427.713735558666</c:v>
                </c:pt>
                <c:pt idx="181">
                  <c:v>1065.2777006878734</c:v>
                </c:pt>
                <c:pt idx="182">
                  <c:v>-479.98515614079992</c:v>
                </c:pt>
                <c:pt idx="183">
                  <c:v>-3999.328912639015</c:v>
                </c:pt>
                <c:pt idx="184">
                  <c:v>-6448.6766931652855</c:v>
                </c:pt>
                <c:pt idx="185">
                  <c:v>-6472.315893487681</c:v>
                </c:pt>
                <c:pt idx="186">
                  <c:v>-5227.9363569416391</c:v>
                </c:pt>
                <c:pt idx="187">
                  <c:v>-3726.9156511533611</c:v>
                </c:pt>
                <c:pt idx="188">
                  <c:v>-2596.4056561428797</c:v>
                </c:pt>
                <c:pt idx="189">
                  <c:v>-1772.3111368835316</c:v>
                </c:pt>
                <c:pt idx="190">
                  <c:v>-1070.9704088731371</c:v>
                </c:pt>
                <c:pt idx="191">
                  <c:v>-655.27365826995026</c:v>
                </c:pt>
                <c:pt idx="192">
                  <c:v>-281.09585031266494</c:v>
                </c:pt>
                <c:pt idx="193">
                  <c:v>136.09533726584178</c:v>
                </c:pt>
                <c:pt idx="194">
                  <c:v>291.9793022423782</c:v>
                </c:pt>
                <c:pt idx="195">
                  <c:v>522.59193787472748</c:v>
                </c:pt>
                <c:pt idx="196">
                  <c:v>679.82673787472697</c:v>
                </c:pt>
                <c:pt idx="197">
                  <c:v>679.82673787472697</c:v>
                </c:pt>
                <c:pt idx="198">
                  <c:v>1072.9137378747268</c:v>
                </c:pt>
                <c:pt idx="199">
                  <c:v>1528.2784622658426</c:v>
                </c:pt>
                <c:pt idx="200">
                  <c:v>2016.54668485855</c:v>
                </c:pt>
                <c:pt idx="201">
                  <c:v>2633.2155243609968</c:v>
                </c:pt>
                <c:pt idx="202">
                  <c:v>3316.0540558065754</c:v>
                </c:pt>
                <c:pt idx="203">
                  <c:v>5275.2243366094326</c:v>
                </c:pt>
                <c:pt idx="204">
                  <c:v>6958.996189510407</c:v>
                </c:pt>
                <c:pt idx="205">
                  <c:v>7918.2896942303605</c:v>
                </c:pt>
                <c:pt idx="206">
                  <c:v>10314.440897381</c:v>
                </c:pt>
                <c:pt idx="207">
                  <c:v>11867.129502141548</c:v>
                </c:pt>
                <c:pt idx="208">
                  <c:v>11736.013895558668</c:v>
                </c:pt>
                <c:pt idx="209">
                  <c:v>13772.715000030379</c:v>
                </c:pt>
                <c:pt idx="210">
                  <c:v>14978.416116412976</c:v>
                </c:pt>
                <c:pt idx="211">
                  <c:v>12320.837140777749</c:v>
                </c:pt>
                <c:pt idx="212">
                  <c:v>10351.080913976699</c:v>
                </c:pt>
                <c:pt idx="213">
                  <c:v>9135.084203052671</c:v>
                </c:pt>
                <c:pt idx="214">
                  <c:v>9957.5816696172715</c:v>
                </c:pt>
                <c:pt idx="215">
                  <c:v>12618.280189371919</c:v>
                </c:pt>
                <c:pt idx="216">
                  <c:v>15002.183148297552</c:v>
                </c:pt>
                <c:pt idx="217">
                  <c:v>15773.33912060229</c:v>
                </c:pt>
                <c:pt idx="218">
                  <c:v>14874.310722117742</c:v>
                </c:pt>
                <c:pt idx="219">
                  <c:v>13102.374342176685</c:v>
                </c:pt>
                <c:pt idx="220">
                  <c:v>11087.194642128523</c:v>
                </c:pt>
                <c:pt idx="221">
                  <c:v>8556.3976956759489</c:v>
                </c:pt>
                <c:pt idx="222">
                  <c:v>6899.4597977698995</c:v>
                </c:pt>
                <c:pt idx="223">
                  <c:v>6618.7240077745</c:v>
                </c:pt>
                <c:pt idx="224">
                  <c:v>6669.3463934971751</c:v>
                </c:pt>
                <c:pt idx="225">
                  <c:v>7802.4613894567537</c:v>
                </c:pt>
                <c:pt idx="226">
                  <c:v>8275.8091930271275</c:v>
                </c:pt>
                <c:pt idx="227">
                  <c:v>8012.7681910017764</c:v>
                </c:pt>
                <c:pt idx="228">
                  <c:v>7743.8227410202699</c:v>
                </c:pt>
                <c:pt idx="229">
                  <c:v>7082.5893216582654</c:v>
                </c:pt>
                <c:pt idx="230">
                  <c:v>5654.6689217427893</c:v>
                </c:pt>
                <c:pt idx="231">
                  <c:v>3433.7273717428116</c:v>
                </c:pt>
                <c:pt idx="232">
                  <c:v>-1385.8149483417515</c:v>
                </c:pt>
                <c:pt idx="233">
                  <c:v>-7530.0740697449028</c:v>
                </c:pt>
                <c:pt idx="234">
                  <c:v>-9424.1444395682029</c:v>
                </c:pt>
                <c:pt idx="235">
                  <c:v>-6491.196232864424</c:v>
                </c:pt>
                <c:pt idx="236">
                  <c:v>-2144.0385984817553</c:v>
                </c:pt>
                <c:pt idx="237">
                  <c:v>-851.6765118286786</c:v>
                </c:pt>
                <c:pt idx="238">
                  <c:v>-3721.1161323923507</c:v>
                </c:pt>
                <c:pt idx="239">
                  <c:v>-9188.8197012652636</c:v>
                </c:pt>
                <c:pt idx="240">
                  <c:v>-12534.33167491301</c:v>
                </c:pt>
                <c:pt idx="241">
                  <c:v>-10188.547688703087</c:v>
                </c:pt>
                <c:pt idx="242">
                  <c:v>-8971.0981034989218</c:v>
                </c:pt>
                <c:pt idx="243">
                  <c:v>-9428.1157555709779</c:v>
                </c:pt>
                <c:pt idx="244">
                  <c:v>-8409.5775700766826</c:v>
                </c:pt>
                <c:pt idx="245">
                  <c:v>-9793.8314540058673</c:v>
                </c:pt>
                <c:pt idx="246">
                  <c:v>-11878.853522201087</c:v>
                </c:pt>
                <c:pt idx="247">
                  <c:v>-9664.8940655325696</c:v>
                </c:pt>
                <c:pt idx="248">
                  <c:v>-4790.4881233219921</c:v>
                </c:pt>
                <c:pt idx="249">
                  <c:v>-1232.8906223092006</c:v>
                </c:pt>
                <c:pt idx="250">
                  <c:v>-672.08309893967282</c:v>
                </c:pt>
                <c:pt idx="251">
                  <c:v>-1414.4138678223924</c:v>
                </c:pt>
                <c:pt idx="252">
                  <c:v>-978.96965409222685</c:v>
                </c:pt>
                <c:pt idx="253">
                  <c:v>332.71161169308982</c:v>
                </c:pt>
                <c:pt idx="254">
                  <c:v>565.94323169308484</c:v>
                </c:pt>
                <c:pt idx="255">
                  <c:v>-1386.6044178397901</c:v>
                </c:pt>
                <c:pt idx="256">
                  <c:v>-2080.8844318835281</c:v>
                </c:pt>
                <c:pt idx="257">
                  <c:v>543.96201612686423</c:v>
                </c:pt>
                <c:pt idx="258">
                  <c:v>4313.9737751999737</c:v>
                </c:pt>
                <c:pt idx="259">
                  <c:v>7136.794605321651</c:v>
                </c:pt>
                <c:pt idx="260">
                  <c:v>8364.9567008687463</c:v>
                </c:pt>
                <c:pt idx="261">
                  <c:v>9137.3481263497724</c:v>
                </c:pt>
                <c:pt idx="262">
                  <c:v>10819.971150858009</c:v>
                </c:pt>
                <c:pt idx="263">
                  <c:v>14563.88230045821</c:v>
                </c:pt>
                <c:pt idx="264">
                  <c:v>17828.687196374853</c:v>
                </c:pt>
                <c:pt idx="265">
                  <c:v>17744.529199434957</c:v>
                </c:pt>
                <c:pt idx="266">
                  <c:v>14637.122997164846</c:v>
                </c:pt>
                <c:pt idx="267">
                  <c:v>13220.000671599397</c:v>
                </c:pt>
                <c:pt idx="268">
                  <c:v>13116.085701786718</c:v>
                </c:pt>
                <c:pt idx="269">
                  <c:v>11874.733863286492</c:v>
                </c:pt>
                <c:pt idx="270">
                  <c:v>8114.4387472947719</c:v>
                </c:pt>
                <c:pt idx="271">
                  <c:v>2409.4472945369453</c:v>
                </c:pt>
                <c:pt idx="272">
                  <c:v>1180.4791439856544</c:v>
                </c:pt>
                <c:pt idx="273">
                  <c:v>-2398.2908494852509</c:v>
                </c:pt>
                <c:pt idx="274">
                  <c:v>-9805.8783620437389</c:v>
                </c:pt>
                <c:pt idx="275">
                  <c:v>-12440.718688400604</c:v>
                </c:pt>
                <c:pt idx="276">
                  <c:v>-13395.026468268736</c:v>
                </c:pt>
                <c:pt idx="277">
                  <c:v>-13773.547185572326</c:v>
                </c:pt>
                <c:pt idx="278">
                  <c:v>-16071.169771831985</c:v>
                </c:pt>
                <c:pt idx="279">
                  <c:v>-14325.563920220049</c:v>
                </c:pt>
                <c:pt idx="280">
                  <c:v>-6165.8913486856627</c:v>
                </c:pt>
                <c:pt idx="281">
                  <c:v>3171.065989582306</c:v>
                </c:pt>
                <c:pt idx="282">
                  <c:v>10967.089143423958</c:v>
                </c:pt>
                <c:pt idx="283">
                  <c:v>14345.480869921714</c:v>
                </c:pt>
                <c:pt idx="284">
                  <c:v>16730.848817986</c:v>
                </c:pt>
                <c:pt idx="285">
                  <c:v>18287.940771700876</c:v>
                </c:pt>
                <c:pt idx="286">
                  <c:v>18656.426599137321</c:v>
                </c:pt>
                <c:pt idx="287">
                  <c:v>20384.399846984532</c:v>
                </c:pt>
                <c:pt idx="288">
                  <c:v>22133.11567616108</c:v>
                </c:pt>
                <c:pt idx="289">
                  <c:v>19565.885727585628</c:v>
                </c:pt>
                <c:pt idx="290">
                  <c:v>11719.245748171315</c:v>
                </c:pt>
                <c:pt idx="291">
                  <c:v>3728.681181518235</c:v>
                </c:pt>
                <c:pt idx="292">
                  <c:v>-1818.6705318286695</c:v>
                </c:pt>
                <c:pt idx="293">
                  <c:v>-2448.4137104154192</c:v>
                </c:pt>
                <c:pt idx="294">
                  <c:v>-576.54729741439644</c:v>
                </c:pt>
                <c:pt idx="295">
                  <c:v>1558.6273820958386</c:v>
                </c:pt>
                <c:pt idx="296">
                  <c:v>3387.6074825875717</c:v>
                </c:pt>
                <c:pt idx="297">
                  <c:v>4624.7059820958157</c:v>
                </c:pt>
                <c:pt idx="298">
                  <c:v>4973.2737956022911</c:v>
                </c:pt>
                <c:pt idx="299">
                  <c:v>4071.7064775856034</c:v>
                </c:pt>
                <c:pt idx="300">
                  <c:v>2832.17213758563</c:v>
                </c:pt>
                <c:pt idx="301">
                  <c:v>1270.3942556023044</c:v>
                </c:pt>
                <c:pt idx="302">
                  <c:v>-591.90613158944529</c:v>
                </c:pt>
                <c:pt idx="303">
                  <c:v>-2108.4335590115643</c:v>
                </c:pt>
                <c:pt idx="304">
                  <c:v>-4148.591486476389</c:v>
                </c:pt>
                <c:pt idx="305">
                  <c:v>-5472.7084708350103</c:v>
                </c:pt>
                <c:pt idx="306">
                  <c:v>-3955.488171260798</c:v>
                </c:pt>
                <c:pt idx="307">
                  <c:v>-1214.153968400597</c:v>
                </c:pt>
                <c:pt idx="308">
                  <c:v>900.16651918854063</c:v>
                </c:pt>
                <c:pt idx="309">
                  <c:v>1153.3828959967084</c:v>
                </c:pt>
                <c:pt idx="310">
                  <c:v>351.71590904836796</c:v>
                </c:pt>
                <c:pt idx="311">
                  <c:v>-435.22636602330704</c:v>
                </c:pt>
                <c:pt idx="312">
                  <c:v>-1957.1725327824038</c:v>
                </c:pt>
                <c:pt idx="313">
                  <c:v>-3640.7783308626795</c:v>
                </c:pt>
                <c:pt idx="314">
                  <c:v>-4712.6081641663732</c:v>
                </c:pt>
                <c:pt idx="315">
                  <c:v>-4533.3821055723247</c:v>
                </c:pt>
                <c:pt idx="316">
                  <c:v>-3724.5784119565365</c:v>
                </c:pt>
                <c:pt idx="317">
                  <c:v>-4221.6922735907929</c:v>
                </c:pt>
                <c:pt idx="318">
                  <c:v>-5395.6408306673893</c:v>
                </c:pt>
                <c:pt idx="319">
                  <c:v>-5428.1467304240214</c:v>
                </c:pt>
                <c:pt idx="320">
                  <c:v>-2515.8412581652842</c:v>
                </c:pt>
                <c:pt idx="321">
                  <c:v>-460.20129000736347</c:v>
                </c:pt>
                <c:pt idx="322">
                  <c:v>361.1722714421748</c:v>
                </c:pt>
                <c:pt idx="323">
                  <c:v>524.30337644218298</c:v>
                </c:pt>
                <c:pt idx="324">
                  <c:v>-130.72653185428618</c:v>
                </c:pt>
                <c:pt idx="325">
                  <c:v>807.30914181017613</c:v>
                </c:pt>
                <c:pt idx="326">
                  <c:v>963.88879681018409</c:v>
                </c:pt>
                <c:pt idx="327">
                  <c:v>485.32400651232467</c:v>
                </c:pt>
                <c:pt idx="328">
                  <c:v>-3339.6220418078815</c:v>
                </c:pt>
                <c:pt idx="329">
                  <c:v>-6584.1315409764775</c:v>
                </c:pt>
                <c:pt idx="330">
                  <c:v>-3113.8526546049293</c:v>
                </c:pt>
                <c:pt idx="331">
                  <c:v>90.333416495386388</c:v>
                </c:pt>
                <c:pt idx="332">
                  <c:v>-130.4293844553743</c:v>
                </c:pt>
                <c:pt idx="333">
                  <c:v>-231.58372705666696</c:v>
                </c:pt>
                <c:pt idx="334">
                  <c:v>-23.958844632777311</c:v>
                </c:pt>
                <c:pt idx="335">
                  <c:v>-221.72894419342356</c:v>
                </c:pt>
                <c:pt idx="336">
                  <c:v>163.97791612686373</c:v>
                </c:pt>
                <c:pt idx="337">
                  <c:v>816.87383426682652</c:v>
                </c:pt>
                <c:pt idx="338">
                  <c:v>1873.9063661268628</c:v>
                </c:pt>
                <c:pt idx="339">
                  <c:v>4213.0814451999759</c:v>
                </c:pt>
                <c:pt idx="340">
                  <c:v>7679.5076416930897</c:v>
                </c:pt>
                <c:pt idx="341">
                  <c:v>9953.7770313050769</c:v>
                </c:pt>
                <c:pt idx="342">
                  <c:v>7605.137087655331</c:v>
                </c:pt>
                <c:pt idx="343">
                  <c:v>3475.5345505267396</c:v>
                </c:pt>
                <c:pt idx="344">
                  <c:v>2359.956994114887</c:v>
                </c:pt>
                <c:pt idx="345">
                  <c:v>3383.0054297799443</c:v>
                </c:pt>
                <c:pt idx="346">
                  <c:v>3512.0240263421265</c:v>
                </c:pt>
                <c:pt idx="347">
                  <c:v>2843.7552499217149</c:v>
                </c:pt>
                <c:pt idx="348">
                  <c:v>3613.0619591816903</c:v>
                </c:pt>
                <c:pt idx="349">
                  <c:v>3518.6847513407333</c:v>
                </c:pt>
                <c:pt idx="350">
                  <c:v>2653.909395932882</c:v>
                </c:pt>
                <c:pt idx="351">
                  <c:v>1740.8378229280754</c:v>
                </c:pt>
                <c:pt idx="352">
                  <c:v>1365.2391809328831</c:v>
                </c:pt>
                <c:pt idx="353">
                  <c:v>1359.1554695759698</c:v>
                </c:pt>
                <c:pt idx="354">
                  <c:v>1535.8703170579286</c:v>
                </c:pt>
                <c:pt idx="355">
                  <c:v>2084.2266820579362</c:v>
                </c:pt>
                <c:pt idx="356">
                  <c:v>2285.7179059328832</c:v>
                </c:pt>
                <c:pt idx="357">
                  <c:v>1556.0869329280729</c:v>
                </c:pt>
                <c:pt idx="358">
                  <c:v>-658.69113042402637</c:v>
                </c:pt>
                <c:pt idx="359">
                  <c:v>-3641.4629378584536</c:v>
                </c:pt>
                <c:pt idx="360">
                  <c:v>-4549.9916994732566</c:v>
                </c:pt>
                <c:pt idx="361">
                  <c:v>-3326.1303536502273</c:v>
                </c:pt>
                <c:pt idx="362">
                  <c:v>-1714.9998631409971</c:v>
                </c:pt>
                <c:pt idx="363">
                  <c:v>-413.89259369492305</c:v>
                </c:pt>
                <c:pt idx="364">
                  <c:v>676.17425339541137</c:v>
                </c:pt>
                <c:pt idx="365">
                  <c:v>1354.2493283954161</c:v>
                </c:pt>
                <c:pt idx="366">
                  <c:v>1906.5455234029582</c:v>
                </c:pt>
                <c:pt idx="367">
                  <c:v>3057.1137942303603</c:v>
                </c:pt>
                <c:pt idx="368">
                  <c:v>4641.4849429986671</c:v>
                </c:pt>
                <c:pt idx="369">
                  <c:v>4793.2583164739681</c:v>
                </c:pt>
                <c:pt idx="370">
                  <c:v>3053.2781681457141</c:v>
                </c:pt>
                <c:pt idx="371">
                  <c:v>672.61526767671762</c:v>
                </c:pt>
                <c:pt idx="372">
                  <c:v>-3562.8404926189969</c:v>
                </c:pt>
                <c:pt idx="373">
                  <c:v>-7254.1552613663644</c:v>
                </c:pt>
                <c:pt idx="374">
                  <c:v>-6975.169556637913</c:v>
                </c:pt>
                <c:pt idx="375">
                  <c:v>-4648.862446861719</c:v>
                </c:pt>
                <c:pt idx="376">
                  <c:v>-2600.475032012976</c:v>
                </c:pt>
                <c:pt idx="377">
                  <c:v>-1430.070151312259</c:v>
                </c:pt>
                <c:pt idx="378">
                  <c:v>-783.0667459019636</c:v>
                </c:pt>
                <c:pt idx="379">
                  <c:v>-442.77131336452538</c:v>
                </c:pt>
                <c:pt idx="380">
                  <c:v>-493.5179592305152</c:v>
                </c:pt>
                <c:pt idx="381">
                  <c:v>-578.67084896610254</c:v>
                </c:pt>
                <c:pt idx="382">
                  <c:v>-497.44056344111419</c:v>
                </c:pt>
                <c:pt idx="383">
                  <c:v>-424.39694617678708</c:v>
                </c:pt>
                <c:pt idx="384">
                  <c:v>-294.10168204059892</c:v>
                </c:pt>
                <c:pt idx="385">
                  <c:v>-85.633191098722094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96.555720972010633</c:v>
                </c:pt>
                <c:pt idx="393">
                  <c:v>708.27915804453039</c:v>
                </c:pt>
                <c:pt idx="394">
                  <c:v>2217.1135284389588</c:v>
                </c:pt>
                <c:pt idx="395">
                  <c:v>4543.6285570914006</c:v>
                </c:pt>
                <c:pt idx="396">
                  <c:v>7385.8971053211781</c:v>
                </c:pt>
                <c:pt idx="397">
                  <c:v>10310.311186724794</c:v>
                </c:pt>
                <c:pt idx="398">
                  <c:v>11638.088047690795</c:v>
                </c:pt>
                <c:pt idx="399">
                  <c:v>8905.9660926701599</c:v>
                </c:pt>
                <c:pt idx="400">
                  <c:v>3900.4438299926442</c:v>
                </c:pt>
                <c:pt idx="401">
                  <c:v>378.38430999263625</c:v>
                </c:pt>
                <c:pt idx="402">
                  <c:v>-2248.9254085578218</c:v>
                </c:pt>
                <c:pt idx="403">
                  <c:v>-3644.9196118078748</c:v>
                </c:pt>
                <c:pt idx="404">
                  <c:v>-3108.8185512943073</c:v>
                </c:pt>
                <c:pt idx="405">
                  <c:v>-2651.8627704176965</c:v>
                </c:pt>
                <c:pt idx="406">
                  <c:v>-2830.9894390066333</c:v>
                </c:pt>
                <c:pt idx="407">
                  <c:v>-2804.4234577748284</c:v>
                </c:pt>
                <c:pt idx="408">
                  <c:v>-1929.110880816876</c:v>
                </c:pt>
                <c:pt idx="409">
                  <c:v>-491.58249228692245</c:v>
                </c:pt>
                <c:pt idx="410">
                  <c:v>610.6709439638164</c:v>
                </c:pt>
                <c:pt idx="411">
                  <c:v>1073.9704243609958</c:v>
                </c:pt>
                <c:pt idx="412">
                  <c:v>1275.9987177130777</c:v>
                </c:pt>
                <c:pt idx="413">
                  <c:v>1493.9222661268641</c:v>
                </c:pt>
                <c:pt idx="414">
                  <c:v>2219.8168802409787</c:v>
                </c:pt>
                <c:pt idx="415">
                  <c:v>3518.4662529433308</c:v>
                </c:pt>
                <c:pt idx="416">
                  <c:v>4199.1618521602095</c:v>
                </c:pt>
                <c:pt idx="417">
                  <c:v>3172.1041959933677</c:v>
                </c:pt>
                <c:pt idx="418">
                  <c:v>1240.0861220648376</c:v>
                </c:pt>
                <c:pt idx="419">
                  <c:v>-751.73510672590317</c:v>
                </c:pt>
                <c:pt idx="420">
                  <c:v>-1516.8869714707773</c:v>
                </c:pt>
                <c:pt idx="421">
                  <c:v>-565.09581327520823</c:v>
                </c:pt>
                <c:pt idx="422">
                  <c:v>720.46501049591211</c:v>
                </c:pt>
                <c:pt idx="423">
                  <c:v>2019.5190283991153</c:v>
                </c:pt>
                <c:pt idx="424">
                  <c:v>4037.2823081906622</c:v>
                </c:pt>
                <c:pt idx="425">
                  <c:v>7872.1189570648385</c:v>
                </c:pt>
                <c:pt idx="426">
                  <c:v>13634.201924112047</c:v>
                </c:pt>
                <c:pt idx="427">
                  <c:v>17837.821904070792</c:v>
                </c:pt>
                <c:pt idx="428">
                  <c:v>14422.388968436519</c:v>
                </c:pt>
                <c:pt idx="429">
                  <c:v>6302.8422891633854</c:v>
                </c:pt>
                <c:pt idx="430">
                  <c:v>836.62177496427319</c:v>
                </c:pt>
                <c:pt idx="431">
                  <c:v>-1341.6088624582792</c:v>
                </c:pt>
                <c:pt idx="432">
                  <c:v>-1110.2937795932828</c:v>
                </c:pt>
                <c:pt idx="433">
                  <c:v>336.75450902964241</c:v>
                </c:pt>
                <c:pt idx="434">
                  <c:v>535.32545685678019</c:v>
                </c:pt>
                <c:pt idx="435">
                  <c:v>-1886.3366891974065</c:v>
                </c:pt>
                <c:pt idx="436">
                  <c:v>-5645.1483361408054</c:v>
                </c:pt>
                <c:pt idx="437">
                  <c:v>-9214.1802637178262</c:v>
                </c:pt>
                <c:pt idx="438">
                  <c:v>-11436.015351734883</c:v>
                </c:pt>
                <c:pt idx="439">
                  <c:v>-10985.224574013033</c:v>
                </c:pt>
                <c:pt idx="440">
                  <c:v>-8140.8704153126655</c:v>
                </c:pt>
                <c:pt idx="441">
                  <c:v>-4159.4664782348036</c:v>
                </c:pt>
                <c:pt idx="442">
                  <c:v>-1381.8742841846527</c:v>
                </c:pt>
                <c:pt idx="443">
                  <c:v>-234.40296905232543</c:v>
                </c:pt>
                <c:pt idx="444">
                  <c:v>-5.9278992071673189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109.6586209720106</c:v>
                </c:pt>
                <c:pt idx="513">
                  <c:v>1138.0406034213268</c:v>
                </c:pt>
                <c:pt idx="514">
                  <c:v>4390.0141282135946</c:v>
                </c:pt>
                <c:pt idx="515">
                  <c:v>8553.38340723084</c:v>
                </c:pt>
                <c:pt idx="516">
                  <c:v>10545.471499868345</c:v>
                </c:pt>
                <c:pt idx="517">
                  <c:v>8055.0834840235193</c:v>
                </c:pt>
                <c:pt idx="518">
                  <c:v>3306.6865618589977</c:v>
                </c:pt>
                <c:pt idx="519">
                  <c:v>437.15146185900255</c:v>
                </c:pt>
                <c:pt idx="520">
                  <c:v>-974.59043636635943</c:v>
                </c:pt>
                <c:pt idx="521">
                  <c:v>-1600.3940548202738</c:v>
                </c:pt>
                <c:pt idx="522">
                  <c:v>-2023.3315466906545</c:v>
                </c:pt>
                <c:pt idx="523">
                  <c:v>-3282.3784983069118</c:v>
                </c:pt>
                <c:pt idx="524">
                  <c:v>-5101.5550066717997</c:v>
                </c:pt>
                <c:pt idx="525">
                  <c:v>-5485.0784670129751</c:v>
                </c:pt>
                <c:pt idx="526">
                  <c:v>-3508.0458903476219</c:v>
                </c:pt>
                <c:pt idx="527">
                  <c:v>-1244.9094382665653</c:v>
                </c:pt>
                <c:pt idx="528">
                  <c:v>-281.96651683132063</c:v>
                </c:pt>
                <c:pt idx="529">
                  <c:v>-75.492158127915076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26.829350792832678</c:v>
                </c:pt>
                <c:pt idx="534">
                  <c:v>302.50052859585867</c:v>
                </c:pt>
                <c:pt idx="535">
                  <c:v>1016.5341215546545</c:v>
                </c:pt>
                <c:pt idx="536">
                  <c:v>1993.2247471471712</c:v>
                </c:pt>
                <c:pt idx="537">
                  <c:v>4649.9461816530884</c:v>
                </c:pt>
                <c:pt idx="538">
                  <c:v>9766.9120348585493</c:v>
                </c:pt>
                <c:pt idx="539">
                  <c:v>13535.667053274099</c:v>
                </c:pt>
                <c:pt idx="540">
                  <c:v>10005.159751973915</c:v>
                </c:pt>
                <c:pt idx="541">
                  <c:v>3722.3152426767151</c:v>
                </c:pt>
                <c:pt idx="542">
                  <c:v>1154.146842676719</c:v>
                </c:pt>
                <c:pt idx="543">
                  <c:v>28.473703145716183</c:v>
                </c:pt>
                <c:pt idx="544">
                  <c:v>-1679.2750734876788</c:v>
                </c:pt>
                <c:pt idx="545">
                  <c:v>-3788.6115301704008</c:v>
                </c:pt>
                <c:pt idx="546">
                  <c:v>-3824.5238575313651</c:v>
                </c:pt>
                <c:pt idx="547">
                  <c:v>-2438.1795808903757</c:v>
                </c:pt>
                <c:pt idx="548">
                  <c:v>-1484.2797518093398</c:v>
                </c:pt>
                <c:pt idx="549">
                  <c:v>-983.29263470558089</c:v>
                </c:pt>
                <c:pt idx="550">
                  <c:v>-730.64272480002649</c:v>
                </c:pt>
                <c:pt idx="551">
                  <c:v>-218.31597334688456</c:v>
                </c:pt>
                <c:pt idx="552">
                  <c:v>-119.98351573317348</c:v>
                </c:pt>
                <c:pt idx="553">
                  <c:v>-116.7444682699508</c:v>
                </c:pt>
                <c:pt idx="554">
                  <c:v>234.08089112101405</c:v>
                </c:pt>
                <c:pt idx="555">
                  <c:v>573.31735395495161</c:v>
                </c:pt>
                <c:pt idx="556">
                  <c:v>916.61333395495342</c:v>
                </c:pt>
                <c:pt idx="557">
                  <c:v>1366.8265961210145</c:v>
                </c:pt>
                <c:pt idx="558">
                  <c:v>1871.7196086866406</c:v>
                </c:pt>
                <c:pt idx="559">
                  <c:v>3393.842766126862</c:v>
                </c:pt>
                <c:pt idx="560">
                  <c:v>3653.7404616094318</c:v>
                </c:pt>
                <c:pt idx="561">
                  <c:v>1539.1878922251697</c:v>
                </c:pt>
                <c:pt idx="562">
                  <c:v>982.31464222516979</c:v>
                </c:pt>
                <c:pt idx="563">
                  <c:v>-799.67975777482957</c:v>
                </c:pt>
                <c:pt idx="564">
                  <c:v>-6077.9362148000255</c:v>
                </c:pt>
                <c:pt idx="565">
                  <c:v>-6445.1027971446129</c:v>
                </c:pt>
                <c:pt idx="566">
                  <c:v>-2908.7409515610411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193.11729187208493</c:v>
                </c:pt>
                <c:pt idx="602">
                  <c:v>639.48893304453054</c:v>
                </c:pt>
                <c:pt idx="603">
                  <c:v>2468.6892084389583</c:v>
                </c:pt>
                <c:pt idx="604">
                  <c:v>6115.302393429969</c:v>
                </c:pt>
                <c:pt idx="605">
                  <c:v>10765.118897713077</c:v>
                </c:pt>
                <c:pt idx="606">
                  <c:v>15818.235174035884</c:v>
                </c:pt>
                <c:pt idx="607">
                  <c:v>19420.955029779943</c:v>
                </c:pt>
                <c:pt idx="608">
                  <c:v>20498.127458661151</c:v>
                </c:pt>
                <c:pt idx="609">
                  <c:v>21184.339495822482</c:v>
                </c:pt>
                <c:pt idx="610">
                  <c:v>23200.024647455255</c:v>
                </c:pt>
                <c:pt idx="611">
                  <c:v>24358.373901786719</c:v>
                </c:pt>
                <c:pt idx="612">
                  <c:v>19771.050368852593</c:v>
                </c:pt>
                <c:pt idx="613">
                  <c:v>10838.940703077757</c:v>
                </c:pt>
                <c:pt idx="614">
                  <c:v>4243.2746589238996</c:v>
                </c:pt>
                <c:pt idx="615">
                  <c:v>2629.7677930590294</c:v>
                </c:pt>
                <c:pt idx="616">
                  <c:v>2620.6874676076718</c:v>
                </c:pt>
                <c:pt idx="617">
                  <c:v>1655.2550526698612</c:v>
                </c:pt>
                <c:pt idx="618">
                  <c:v>-251.75424372977164</c:v>
                </c:pt>
                <c:pt idx="619">
                  <c:v>-2430.7704356962386</c:v>
                </c:pt>
                <c:pt idx="620">
                  <c:v>-3011.8887877052371</c:v>
                </c:pt>
                <c:pt idx="621">
                  <c:v>-1213.109250560221</c:v>
                </c:pt>
                <c:pt idx="622">
                  <c:v>1402.89618328649</c:v>
                </c:pt>
                <c:pt idx="623">
                  <c:v>3428.2762500869849</c:v>
                </c:pt>
                <c:pt idx="624">
                  <c:v>5490.6948904305009</c:v>
                </c:pt>
                <c:pt idx="625">
                  <c:v>6765.5197718963618</c:v>
                </c:pt>
                <c:pt idx="626">
                  <c:v>5976.7425938185515</c:v>
                </c:pt>
                <c:pt idx="627">
                  <c:v>4217.6474945369273</c:v>
                </c:pt>
                <c:pt idx="628">
                  <c:v>3313.5473945369367</c:v>
                </c:pt>
                <c:pt idx="629">
                  <c:v>3614.9140945369409</c:v>
                </c:pt>
                <c:pt idx="630">
                  <c:v>5438.2153645143881</c:v>
                </c:pt>
                <c:pt idx="631">
                  <c:v>8282.850922587575</c:v>
                </c:pt>
                <c:pt idx="632">
                  <c:v>10370.360919481167</c:v>
                </c:pt>
                <c:pt idx="633">
                  <c:v>11956.927785067663</c:v>
                </c:pt>
                <c:pt idx="634">
                  <c:v>12683.27836009794</c:v>
                </c:pt>
                <c:pt idx="635">
                  <c:v>11712.173396757413</c:v>
                </c:pt>
                <c:pt idx="636">
                  <c:v>8880.4477216427895</c:v>
                </c:pt>
                <c:pt idx="637">
                  <c:v>5493.1729447533498</c:v>
                </c:pt>
                <c:pt idx="638">
                  <c:v>3757.0386947533498</c:v>
                </c:pt>
                <c:pt idx="639">
                  <c:v>3052.4369404318008</c:v>
                </c:pt>
                <c:pt idx="640">
                  <c:v>3032.2150556759452</c:v>
                </c:pt>
                <c:pt idx="641">
                  <c:v>5434.3850216427891</c:v>
                </c:pt>
                <c:pt idx="642">
                  <c:v>10030.397752769895</c:v>
                </c:pt>
                <c:pt idx="643">
                  <c:v>11734.633512168302</c:v>
                </c:pt>
                <c:pt idx="644">
                  <c:v>8716.8010064410519</c:v>
                </c:pt>
                <c:pt idx="645">
                  <c:v>6960.5239821679179</c:v>
                </c:pt>
                <c:pt idx="646">
                  <c:v>7396.3447880628637</c:v>
                </c:pt>
                <c:pt idx="647">
                  <c:v>7468.9786930106438</c:v>
                </c:pt>
                <c:pt idx="648">
                  <c:v>6799.0997371743697</c:v>
                </c:pt>
                <c:pt idx="649">
                  <c:v>4969.2783937006934</c:v>
                </c:pt>
                <c:pt idx="650">
                  <c:v>1234.2841369009843</c:v>
                </c:pt>
                <c:pt idx="651">
                  <c:v>-5059.4968940161798</c:v>
                </c:pt>
                <c:pt idx="652">
                  <c:v>-9596.8795205432398</c:v>
                </c:pt>
                <c:pt idx="653">
                  <c:v>-9998.420887052027</c:v>
                </c:pt>
                <c:pt idx="654">
                  <c:v>-12320.299956069557</c:v>
                </c:pt>
                <c:pt idx="655">
                  <c:v>-17895.600090570228</c:v>
                </c:pt>
                <c:pt idx="656">
                  <c:v>-19614.116089407238</c:v>
                </c:pt>
                <c:pt idx="657">
                  <c:v>-14560.152566023307</c:v>
                </c:pt>
                <c:pt idx="658">
                  <c:v>-9311.1713822430156</c:v>
                </c:pt>
                <c:pt idx="659">
                  <c:v>-10139.910021417389</c:v>
                </c:pt>
                <c:pt idx="660">
                  <c:v>-14903.113606398399</c:v>
                </c:pt>
                <c:pt idx="661">
                  <c:v>-15963.936894635599</c:v>
                </c:pt>
                <c:pt idx="662">
                  <c:v>-13156.557276604583</c:v>
                </c:pt>
                <c:pt idx="663">
                  <c:v>-6784.1825248000259</c:v>
                </c:pt>
                <c:pt idx="664">
                  <c:v>-2173.0504860450474</c:v>
                </c:pt>
                <c:pt idx="665">
                  <c:v>208.12233787472721</c:v>
                </c:pt>
                <c:pt idx="666">
                  <c:v>2347.2097122658424</c:v>
                </c:pt>
                <c:pt idx="667">
                  <c:v>6760.6290243609974</c:v>
                </c:pt>
                <c:pt idx="668">
                  <c:v>12560.485939510405</c:v>
                </c:pt>
                <c:pt idx="669">
                  <c:v>15065.100086349774</c:v>
                </c:pt>
                <c:pt idx="670">
                  <c:v>17868.809469575976</c:v>
                </c:pt>
                <c:pt idx="671">
                  <c:v>14611.300600030376</c:v>
                </c:pt>
                <c:pt idx="672">
                  <c:v>11104.526857065357</c:v>
                </c:pt>
                <c:pt idx="673">
                  <c:v>11797.045835833625</c:v>
                </c:pt>
                <c:pt idx="674">
                  <c:v>12496.303931731258</c:v>
                </c:pt>
                <c:pt idx="675">
                  <c:v>8747.6895401543225</c:v>
                </c:pt>
                <c:pt idx="676">
                  <c:v>4068.4477391885289</c:v>
                </c:pt>
                <c:pt idx="677">
                  <c:v>-682.26362194731757</c:v>
                </c:pt>
                <c:pt idx="678">
                  <c:v>-9635.9992528351322</c:v>
                </c:pt>
                <c:pt idx="679">
                  <c:v>-14502.570160411115</c:v>
                </c:pt>
                <c:pt idx="680">
                  <c:v>-15900.25704020054</c:v>
                </c:pt>
                <c:pt idx="681">
                  <c:v>-14318.911835818306</c:v>
                </c:pt>
                <c:pt idx="682">
                  <c:v>-7603.8742343489912</c:v>
                </c:pt>
                <c:pt idx="683">
                  <c:v>-4146.2536586949273</c:v>
                </c:pt>
                <c:pt idx="684">
                  <c:v>-1621.9347661533677</c:v>
                </c:pt>
                <c:pt idx="685">
                  <c:v>4073.8958638466383</c:v>
                </c:pt>
                <c:pt idx="686">
                  <c:v>8235.4379736336359</c:v>
                </c:pt>
                <c:pt idx="687">
                  <c:v>8636.2918918101768</c:v>
                </c:pt>
                <c:pt idx="688">
                  <c:v>9209.4325317444636</c:v>
                </c:pt>
                <c:pt idx="689">
                  <c:v>9942.3836860310275</c:v>
                </c:pt>
                <c:pt idx="690">
                  <c:v>6862.2320690522829</c:v>
                </c:pt>
                <c:pt idx="691">
                  <c:v>3565.4913131680114</c:v>
                </c:pt>
                <c:pt idx="692">
                  <c:v>3795.3269768567839</c:v>
                </c:pt>
                <c:pt idx="693">
                  <c:v>5350.0261797994635</c:v>
                </c:pt>
                <c:pt idx="694">
                  <c:v>5087.7832360074308</c:v>
                </c:pt>
                <c:pt idx="695">
                  <c:v>1476.4723337855421</c:v>
                </c:pt>
                <c:pt idx="696">
                  <c:v>-8336.6489753222813</c:v>
                </c:pt>
                <c:pt idx="697">
                  <c:v>-10488.540137639013</c:v>
                </c:pt>
                <c:pt idx="698">
                  <c:v>-7222.824290824522</c:v>
                </c:pt>
                <c:pt idx="699">
                  <c:v>-4674.6742630260851</c:v>
                </c:pt>
                <c:pt idx="700">
                  <c:v>-1422.2686592001733</c:v>
                </c:pt>
                <c:pt idx="701">
                  <c:v>140.40825423035781</c:v>
                </c:pt>
                <c:pt idx="702">
                  <c:v>963.18389305836558</c:v>
                </c:pt>
                <c:pt idx="703">
                  <c:v>1100.7643430583626</c:v>
                </c:pt>
                <c:pt idx="704">
                  <c:v>-274.41348730920186</c:v>
                </c:pt>
                <c:pt idx="705">
                  <c:v>-2744.7197985051503</c:v>
                </c:pt>
                <c:pt idx="706">
                  <c:v>-4590.3008946783466</c:v>
                </c:pt>
                <c:pt idx="707">
                  <c:v>-4179.9284237141483</c:v>
                </c:pt>
                <c:pt idx="708">
                  <c:v>-1872.4860383581192</c:v>
                </c:pt>
                <c:pt idx="709">
                  <c:v>994.29633787472574</c:v>
                </c:pt>
                <c:pt idx="710">
                  <c:v>5161.3590237759663</c:v>
                </c:pt>
                <c:pt idx="711">
                  <c:v>9838.9015888571193</c:v>
                </c:pt>
                <c:pt idx="712">
                  <c:v>7742.0075113050752</c:v>
                </c:pt>
                <c:pt idx="713">
                  <c:v>1434.1635407998269</c:v>
                </c:pt>
                <c:pt idx="714">
                  <c:v>-3331.860245769642</c:v>
                </c:pt>
                <c:pt idx="715">
                  <c:v>-7771.0598808903687</c:v>
                </c:pt>
                <c:pt idx="716">
                  <c:v>-5126.4338210361839</c:v>
                </c:pt>
                <c:pt idx="717">
                  <c:v>-813.90386212527324</c:v>
                </c:pt>
                <c:pt idx="718">
                  <c:v>1466.0007378747268</c:v>
                </c:pt>
                <c:pt idx="719">
                  <c:v>4145.7679348585507</c:v>
                </c:pt>
                <c:pt idx="720">
                  <c:v>6685.6890786197973</c:v>
                </c:pt>
                <c:pt idx="721">
                  <c:v>6651.9572941096294</c:v>
                </c:pt>
                <c:pt idx="722">
                  <c:v>6610.478390868745</c:v>
                </c:pt>
                <c:pt idx="723">
                  <c:v>6350.1084767471903</c:v>
                </c:pt>
                <c:pt idx="724">
                  <c:v>7887.1496813018166</c:v>
                </c:pt>
                <c:pt idx="725">
                  <c:v>11905.720889921708</c:v>
                </c:pt>
                <c:pt idx="726">
                  <c:v>17931.661913146643</c:v>
                </c:pt>
                <c:pt idx="727">
                  <c:v>20272.377655822485</c:v>
                </c:pt>
                <c:pt idx="728">
                  <c:v>15893.0915316019</c:v>
                </c:pt>
                <c:pt idx="729">
                  <c:v>12746.981778408295</c:v>
                </c:pt>
                <c:pt idx="730">
                  <c:v>7504.7187896172554</c:v>
                </c:pt>
                <c:pt idx="731">
                  <c:v>3998.4512831396191</c:v>
                </c:pt>
                <c:pt idx="732">
                  <c:v>3735.5817564989279</c:v>
                </c:pt>
                <c:pt idx="733">
                  <c:v>4035.3844172918034</c:v>
                </c:pt>
                <c:pt idx="734">
                  <c:v>4337.886655513269</c:v>
                </c:pt>
                <c:pt idx="735">
                  <c:v>4936.5759970139734</c:v>
                </c:pt>
                <c:pt idx="736">
                  <c:v>5841.4603093719243</c:v>
                </c:pt>
                <c:pt idx="737">
                  <c:v>5654.2333479562576</c:v>
                </c:pt>
                <c:pt idx="738">
                  <c:v>4260.7600761610884</c:v>
                </c:pt>
                <c:pt idx="739">
                  <c:v>6873.7445533236978</c:v>
                </c:pt>
                <c:pt idx="740">
                  <c:v>10066.497920514736</c:v>
                </c:pt>
                <c:pt idx="741">
                  <c:v>9131.495568852617</c:v>
                </c:pt>
                <c:pt idx="742">
                  <c:v>6224.2182294297654</c:v>
                </c:pt>
                <c:pt idx="743">
                  <c:v>4071.7064775856034</c:v>
                </c:pt>
                <c:pt idx="744">
                  <c:v>3773.277211869261</c:v>
                </c:pt>
                <c:pt idx="745">
                  <c:v>3773.277211869261</c:v>
                </c:pt>
                <c:pt idx="746">
                  <c:v>5029.5292140801139</c:v>
                </c:pt>
                <c:pt idx="747">
                  <c:v>6969.0270381842129</c:v>
                </c:pt>
                <c:pt idx="748">
                  <c:v>8370.0792762313104</c:v>
                </c:pt>
                <c:pt idx="749">
                  <c:v>7567.1421854923119</c:v>
                </c:pt>
                <c:pt idx="750">
                  <c:v>5033.7300215182304</c:v>
                </c:pt>
                <c:pt idx="751">
                  <c:v>3402.4189715182533</c:v>
                </c:pt>
                <c:pt idx="752">
                  <c:v>2089.3013753402106</c:v>
                </c:pt>
                <c:pt idx="753">
                  <c:v>-203.64691922632815</c:v>
                </c:pt>
                <c:pt idx="754">
                  <c:v>-1818.6667569409433</c:v>
                </c:pt>
                <c:pt idx="755">
                  <c:v>-3376.2750139823961</c:v>
                </c:pt>
                <c:pt idx="756">
                  <c:v>-8484.7959351272075</c:v>
                </c:pt>
                <c:pt idx="757">
                  <c:v>-16963.337487043736</c:v>
                </c:pt>
                <c:pt idx="758">
                  <c:v>-22061.577067955484</c:v>
                </c:pt>
                <c:pt idx="759">
                  <c:v>-20807.837103299116</c:v>
                </c:pt>
                <c:pt idx="760">
                  <c:v>-17958.5991222011</c:v>
                </c:pt>
                <c:pt idx="761">
                  <c:v>-15038.681658785143</c:v>
                </c:pt>
                <c:pt idx="762">
                  <c:v>-10261.064014092226</c:v>
                </c:pt>
                <c:pt idx="763">
                  <c:v>-5179.0132057331712</c:v>
                </c:pt>
                <c:pt idx="764">
                  <c:v>-499.43426212527277</c:v>
                </c:pt>
                <c:pt idx="765">
                  <c:v>4081.4717216418799</c:v>
                </c:pt>
                <c:pt idx="766">
                  <c:v>7524.2746786197986</c:v>
                </c:pt>
                <c:pt idx="767">
                  <c:v>9123.4459070648336</c:v>
                </c:pt>
                <c:pt idx="768">
                  <c:v>10870.428169252851</c:v>
                </c:pt>
                <c:pt idx="769">
                  <c:v>14466.622389992646</c:v>
                </c:pt>
                <c:pt idx="770">
                  <c:v>21012.403140345908</c:v>
                </c:pt>
                <c:pt idx="771">
                  <c:v>24967.355513055594</c:v>
                </c:pt>
                <c:pt idx="772">
                  <c:v>26760.130694081774</c:v>
                </c:pt>
                <c:pt idx="773">
                  <c:v>25315.382590430494</c:v>
                </c:pt>
                <c:pt idx="774">
                  <c:v>23389.967839080109</c:v>
                </c:pt>
                <c:pt idx="775">
                  <c:v>25863.960103834677</c:v>
                </c:pt>
                <c:pt idx="776">
                  <c:v>23378.567297033285</c:v>
                </c:pt>
                <c:pt idx="777">
                  <c:v>19272.071013010627</c:v>
                </c:pt>
                <c:pt idx="778">
                  <c:v>18078.351041991536</c:v>
                </c:pt>
                <c:pt idx="779">
                  <c:v>16741.92559611403</c:v>
                </c:pt>
                <c:pt idx="780">
                  <c:v>14378.728492896455</c:v>
                </c:pt>
                <c:pt idx="781">
                  <c:v>12232.664176973769</c:v>
                </c:pt>
                <c:pt idx="782">
                  <c:v>10356.223385598061</c:v>
                </c:pt>
                <c:pt idx="783">
                  <c:v>8810.9801776418662</c:v>
                </c:pt>
                <c:pt idx="784">
                  <c:v>8454.9516909012982</c:v>
                </c:pt>
                <c:pt idx="785">
                  <c:v>10210.777542387021</c:v>
                </c:pt>
                <c:pt idx="786">
                  <c:v>10791.800997084809</c:v>
                </c:pt>
                <c:pt idx="787">
                  <c:v>8345.3030941387151</c:v>
                </c:pt>
                <c:pt idx="788">
                  <c:v>6225.7010190261444</c:v>
                </c:pt>
                <c:pt idx="789">
                  <c:v>6225.7010190262054</c:v>
                </c:pt>
                <c:pt idx="790">
                  <c:v>7527.2966939378302</c:v>
                </c:pt>
                <c:pt idx="791">
                  <c:v>8442.8409118121599</c:v>
                </c:pt>
                <c:pt idx="792">
                  <c:v>5474.9622946836507</c:v>
                </c:pt>
                <c:pt idx="793">
                  <c:v>-4899.7566789686107</c:v>
                </c:pt>
                <c:pt idx="794">
                  <c:v>-19021.764393886573</c:v>
                </c:pt>
                <c:pt idx="795">
                  <c:v>-29835.101738555881</c:v>
                </c:pt>
                <c:pt idx="796">
                  <c:v>-32900.26717997434</c:v>
                </c:pt>
                <c:pt idx="797">
                  <c:v>-27657.498144226327</c:v>
                </c:pt>
                <c:pt idx="798">
                  <c:v>-17391.915025560222</c:v>
                </c:pt>
                <c:pt idx="799">
                  <c:v>-6760.1921666757444</c:v>
                </c:pt>
                <c:pt idx="800">
                  <c:v>140.06719473771432</c:v>
                </c:pt>
                <c:pt idx="801">
                  <c:v>4736.8378481402788</c:v>
                </c:pt>
                <c:pt idx="802">
                  <c:v>12297.535035616518</c:v>
                </c:pt>
                <c:pt idx="803">
                  <c:v>21628.332013749616</c:v>
                </c:pt>
                <c:pt idx="804">
                  <c:v>24817.000067607649</c:v>
                </c:pt>
                <c:pt idx="805">
                  <c:v>18393.409125398481</c:v>
                </c:pt>
                <c:pt idx="806">
                  <c:v>9592.1819406759387</c:v>
                </c:pt>
                <c:pt idx="807">
                  <c:v>3409.8118447533452</c:v>
                </c:pt>
                <c:pt idx="808">
                  <c:v>-1803.223925893064</c:v>
                </c:pt>
                <c:pt idx="809">
                  <c:v>-5508.8314395249799</c:v>
                </c:pt>
                <c:pt idx="810">
                  <c:v>-8981.338834659784</c:v>
                </c:pt>
                <c:pt idx="811">
                  <c:v>-15169.585318130739</c:v>
                </c:pt>
                <c:pt idx="812">
                  <c:v>-18967.426042043724</c:v>
                </c:pt>
                <c:pt idx="813">
                  <c:v>-18635.041335951642</c:v>
                </c:pt>
                <c:pt idx="814">
                  <c:v>-17681.336926269163</c:v>
                </c:pt>
                <c:pt idx="815">
                  <c:v>-16783.432618143219</c:v>
                </c:pt>
                <c:pt idx="816">
                  <c:v>-14249.583074475855</c:v>
                </c:pt>
                <c:pt idx="817">
                  <c:v>-10610.558673141</c:v>
                </c:pt>
                <c:pt idx="818">
                  <c:v>-4733.3671039527953</c:v>
                </c:pt>
                <c:pt idx="819">
                  <c:v>982.31464222516979</c:v>
                </c:pt>
                <c:pt idx="820">
                  <c:v>6233.760196047202</c:v>
                </c:pt>
                <c:pt idx="821">
                  <c:v>10798.433281314337</c:v>
                </c:pt>
                <c:pt idx="822">
                  <c:v>12057.029515414322</c:v>
                </c:pt>
                <c:pt idx="823">
                  <c:v>12685.78307205793</c:v>
                </c:pt>
                <c:pt idx="824">
                  <c:v>12229.210623756602</c:v>
                </c:pt>
                <c:pt idx="825">
                  <c:v>11409.271088043462</c:v>
                </c:pt>
                <c:pt idx="826">
                  <c:v>11714.556618167779</c:v>
                </c:pt>
                <c:pt idx="827">
                  <c:v>11694.662294926924</c:v>
                </c:pt>
                <c:pt idx="828">
                  <c:v>13577.822679821982</c:v>
                </c:pt>
                <c:pt idx="829">
                  <c:v>16685.099024737716</c:v>
                </c:pt>
                <c:pt idx="830">
                  <c:v>17232.631076161091</c:v>
                </c:pt>
                <c:pt idx="831">
                  <c:v>14568.446324872792</c:v>
                </c:pt>
                <c:pt idx="832">
                  <c:v>9432.8484244811989</c:v>
                </c:pt>
                <c:pt idx="833">
                  <c:v>6707.7332926698655</c:v>
                </c:pt>
                <c:pt idx="834">
                  <c:v>7114.7751939238715</c:v>
                </c:pt>
                <c:pt idx="835">
                  <c:v>7225.0422357736625</c:v>
                </c:pt>
                <c:pt idx="836">
                  <c:v>6665.0410715182525</c:v>
                </c:pt>
                <c:pt idx="837">
                  <c:v>7392.0033253586407</c:v>
                </c:pt>
                <c:pt idx="838">
                  <c:v>9190.5198538346522</c:v>
                </c:pt>
                <c:pt idx="839">
                  <c:v>9390.3690921285233</c:v>
                </c:pt>
                <c:pt idx="840">
                  <c:v>9203.2120741069448</c:v>
                </c:pt>
                <c:pt idx="841">
                  <c:v>11124.600722085685</c:v>
                </c:pt>
                <c:pt idx="842">
                  <c:v>12858.267135653361</c:v>
                </c:pt>
                <c:pt idx="843">
                  <c:v>11739.174168056503</c:v>
                </c:pt>
                <c:pt idx="844">
                  <c:v>8615.9243217427793</c:v>
                </c:pt>
                <c:pt idx="845">
                  <c:v>6443.997176900978</c:v>
                </c:pt>
                <c:pt idx="846">
                  <c:v>6103.373629373018</c:v>
                </c:pt>
                <c:pt idx="847">
                  <c:v>7259.2079645329077</c:v>
                </c:pt>
                <c:pt idx="848">
                  <c:v>10372.667528661916</c:v>
                </c:pt>
                <c:pt idx="849">
                  <c:v>14066.861746943656</c:v>
                </c:pt>
                <c:pt idx="850">
                  <c:v>14480.324128656617</c:v>
                </c:pt>
                <c:pt idx="851">
                  <c:v>11576.673327896446</c:v>
                </c:pt>
                <c:pt idx="852">
                  <c:v>10108.916821799159</c:v>
                </c:pt>
                <c:pt idx="853">
                  <c:v>10243.374204519096</c:v>
                </c:pt>
                <c:pt idx="854">
                  <c:v>9554.7087947319542</c:v>
                </c:pt>
                <c:pt idx="855">
                  <c:v>7566.859822641848</c:v>
                </c:pt>
                <c:pt idx="856">
                  <c:v>6338.9934889600581</c:v>
                </c:pt>
                <c:pt idx="857">
                  <c:v>10099.430856113389</c:v>
                </c:pt>
                <c:pt idx="858">
                  <c:v>15393.695319452781</c:v>
                </c:pt>
                <c:pt idx="859">
                  <c:v>15790.892499814867</c:v>
                </c:pt>
                <c:pt idx="860">
                  <c:v>13036.506702919954</c:v>
                </c:pt>
                <c:pt idx="861">
                  <c:v>14962.202448367241</c:v>
                </c:pt>
                <c:pt idx="862">
                  <c:v>23037.891213226139</c:v>
                </c:pt>
                <c:pt idx="863">
                  <c:v>23054.882096402736</c:v>
                </c:pt>
                <c:pt idx="864">
                  <c:v>15014.978602402805</c:v>
                </c:pt>
                <c:pt idx="865">
                  <c:v>12298.339554109873</c:v>
                </c:pt>
                <c:pt idx="866">
                  <c:v>15816.055342326355</c:v>
                </c:pt>
                <c:pt idx="867">
                  <c:v>20087.87443141481</c:v>
                </c:pt>
                <c:pt idx="868">
                  <c:v>17602.381885146067</c:v>
                </c:pt>
                <c:pt idx="869">
                  <c:v>10268.436604023447</c:v>
                </c:pt>
                <c:pt idx="870">
                  <c:v>5735.2226446426321</c:v>
                </c:pt>
                <c:pt idx="871">
                  <c:v>4187.8428086608092</c:v>
                </c:pt>
                <c:pt idx="872">
                  <c:v>3633.3125218818345</c:v>
                </c:pt>
                <c:pt idx="873">
                  <c:v>2590.6116485232678</c:v>
                </c:pt>
                <c:pt idx="874">
                  <c:v>67.175435479353581</c:v>
                </c:pt>
                <c:pt idx="875">
                  <c:v>-2915.6870951041624</c:v>
                </c:pt>
                <c:pt idx="876">
                  <c:v>-5349.5497459960025</c:v>
                </c:pt>
                <c:pt idx="877">
                  <c:v>-3957.2935721453091</c:v>
                </c:pt>
                <c:pt idx="878">
                  <c:v>634.85062766221745</c:v>
                </c:pt>
                <c:pt idx="879">
                  <c:v>4727.9940388845835</c:v>
                </c:pt>
                <c:pt idx="880">
                  <c:v>1976.3850388846101</c:v>
                </c:pt>
                <c:pt idx="881">
                  <c:v>-2647.1584131778404</c:v>
                </c:pt>
                <c:pt idx="882">
                  <c:v>1773.5282950508617</c:v>
                </c:pt>
                <c:pt idx="883">
                  <c:v>6228.5142950508616</c:v>
                </c:pt>
                <c:pt idx="884">
                  <c:v>6674.0128950508361</c:v>
                </c:pt>
                <c:pt idx="885">
                  <c:v>8029.5181257985132</c:v>
                </c:pt>
                <c:pt idx="886">
                  <c:v>8534.8570076876113</c:v>
                </c:pt>
                <c:pt idx="887">
                  <c:v>7675.6148016464613</c:v>
                </c:pt>
                <c:pt idx="888">
                  <c:v>5893.8225518340396</c:v>
                </c:pt>
                <c:pt idx="889">
                  <c:v>3618.13177086411</c:v>
                </c:pt>
                <c:pt idx="890">
                  <c:v>891.05820579847659</c:v>
                </c:pt>
                <c:pt idx="891">
                  <c:v>-2262.6583349075963</c:v>
                </c:pt>
                <c:pt idx="892">
                  <c:v>-4903.7382799668012</c:v>
                </c:pt>
                <c:pt idx="893">
                  <c:v>-5317.2643611574349</c:v>
                </c:pt>
                <c:pt idx="894">
                  <c:v>-3628.5426890986978</c:v>
                </c:pt>
                <c:pt idx="895">
                  <c:v>-762.26491935330694</c:v>
                </c:pt>
                <c:pt idx="896">
                  <c:v>2468.3830969737755</c:v>
                </c:pt>
                <c:pt idx="897">
                  <c:v>4476.1333791989264</c:v>
                </c:pt>
                <c:pt idx="898">
                  <c:v>4881.6681341989324</c:v>
                </c:pt>
                <c:pt idx="899">
                  <c:v>3653.1801644768889</c:v>
                </c:pt>
                <c:pt idx="900">
                  <c:v>1603.1315203791085</c:v>
                </c:pt>
                <c:pt idx="901">
                  <c:v>-2038.2435719569289</c:v>
                </c:pt>
                <c:pt idx="902">
                  <c:v>-19665.941048555869</c:v>
                </c:pt>
                <c:pt idx="903">
                  <c:v>-32900.26717997434</c:v>
                </c:pt>
                <c:pt idx="904">
                  <c:v>-27657.498144226327</c:v>
                </c:pt>
                <c:pt idx="905">
                  <c:v>-17391.915025560222</c:v>
                </c:pt>
                <c:pt idx="906">
                  <c:v>-6760.1921666757444</c:v>
                </c:pt>
                <c:pt idx="907">
                  <c:v>140.06719473771432</c:v>
                </c:pt>
                <c:pt idx="908">
                  <c:v>4736.8378481402788</c:v>
                </c:pt>
                <c:pt idx="909">
                  <c:v>12297.535035616518</c:v>
                </c:pt>
                <c:pt idx="910">
                  <c:v>21628.332013749616</c:v>
                </c:pt>
                <c:pt idx="911">
                  <c:v>24817.000067607649</c:v>
                </c:pt>
                <c:pt idx="912">
                  <c:v>18393.409125398481</c:v>
                </c:pt>
                <c:pt idx="913">
                  <c:v>13044.796090675942</c:v>
                </c:pt>
                <c:pt idx="914">
                  <c:v>19439.239263098476</c:v>
                </c:pt>
                <c:pt idx="915">
                  <c:v>19920.381679373004</c:v>
                </c:pt>
                <c:pt idx="916">
                  <c:v>13130.040856991549</c:v>
                </c:pt>
                <c:pt idx="917">
                  <c:v>8396.2145109525136</c:v>
                </c:pt>
                <c:pt idx="918">
                  <c:v>4491.6144271670137</c:v>
                </c:pt>
                <c:pt idx="919">
                  <c:v>6827.8156098298268</c:v>
                </c:pt>
                <c:pt idx="920">
                  <c:v>10404.345668074147</c:v>
                </c:pt>
                <c:pt idx="921">
                  <c:v>16184.914074135204</c:v>
                </c:pt>
                <c:pt idx="922">
                  <c:v>19222.791574519106</c:v>
                </c:pt>
                <c:pt idx="923">
                  <c:v>17305.288624066601</c:v>
                </c:pt>
                <c:pt idx="924">
                  <c:v>6619.8896774760697</c:v>
                </c:pt>
                <c:pt idx="925">
                  <c:v>-4465.0415276608628</c:v>
                </c:pt>
                <c:pt idx="926">
                  <c:v>-3222.0102384971728</c:v>
                </c:pt>
                <c:pt idx="927">
                  <c:v>-384.92245723525798</c:v>
                </c:pt>
                <c:pt idx="928">
                  <c:v>782.96734054331671</c:v>
                </c:pt>
                <c:pt idx="929">
                  <c:v>1951.5894780430704</c:v>
                </c:pt>
                <c:pt idx="930">
                  <c:v>2312.2186991352328</c:v>
                </c:pt>
                <c:pt idx="931">
                  <c:v>2283.750593346504</c:v>
                </c:pt>
                <c:pt idx="932">
                  <c:v>1854.410616114016</c:v>
                </c:pt>
                <c:pt idx="933">
                  <c:v>263.2911857752739</c:v>
                </c:pt>
                <c:pt idx="934">
                  <c:v>-2470.8074348738442</c:v>
                </c:pt>
                <c:pt idx="935">
                  <c:v>-2858.4126961975458</c:v>
                </c:pt>
                <c:pt idx="936">
                  <c:v>-1004.9469972785525</c:v>
                </c:pt>
                <c:pt idx="937">
                  <c:v>443.7211059837951</c:v>
                </c:pt>
                <c:pt idx="938">
                  <c:v>779.23090716793286</c:v>
                </c:pt>
                <c:pt idx="939">
                  <c:v>388.17910036712914</c:v>
                </c:pt>
                <c:pt idx="940">
                  <c:v>1068.8901569673583</c:v>
                </c:pt>
                <c:pt idx="941">
                  <c:v>2821.4274870332961</c:v>
                </c:pt>
                <c:pt idx="942">
                  <c:v>3519.2157630984784</c:v>
                </c:pt>
                <c:pt idx="943">
                  <c:v>3861.2855758529172</c:v>
                </c:pt>
                <c:pt idx="944">
                  <c:v>4567.5318858529263</c:v>
                </c:pt>
                <c:pt idx="945">
                  <c:v>5288.1072630985027</c:v>
                </c:pt>
                <c:pt idx="946">
                  <c:v>7802.4613894567537</c:v>
                </c:pt>
                <c:pt idx="947">
                  <c:v>10117.082350367114</c:v>
                </c:pt>
                <c:pt idx="948">
                  <c:v>8840.5354710202591</c:v>
                </c:pt>
                <c:pt idx="949">
                  <c:v>5609.8233616582693</c:v>
                </c:pt>
                <c:pt idx="950">
                  <c:v>449.41867658244684</c:v>
                </c:pt>
                <c:pt idx="951">
                  <c:v>-7909.0358848373589</c:v>
                </c:pt>
                <c:pt idx="952">
                  <c:v>-19064.51550432407</c:v>
                </c:pt>
                <c:pt idx="953">
                  <c:v>-26868.699272392339</c:v>
                </c:pt>
                <c:pt idx="954">
                  <c:v>-26913.169110628074</c:v>
                </c:pt>
                <c:pt idx="955">
                  <c:v>-23730.078068398114</c:v>
                </c:pt>
                <c:pt idx="956">
                  <c:v>-20497.295303625142</c:v>
                </c:pt>
                <c:pt idx="957">
                  <c:v>-11519.406094231876</c:v>
                </c:pt>
                <c:pt idx="958">
                  <c:v>-456.17594553256941</c:v>
                </c:pt>
                <c:pt idx="959">
                  <c:v>8735.0296053643997</c:v>
                </c:pt>
                <c:pt idx="960">
                  <c:v>18331.541531637569</c:v>
                </c:pt>
                <c:pt idx="961">
                  <c:v>27405.889289923314</c:v>
                </c:pt>
                <c:pt idx="962">
                  <c:v>31078.301290136835</c:v>
                </c:pt>
                <c:pt idx="963">
                  <c:v>28763.681075514745</c:v>
                </c:pt>
                <c:pt idx="964">
                  <c:v>22257.794872117756</c:v>
                </c:pt>
                <c:pt idx="965">
                  <c:v>14256.449273142998</c:v>
                </c:pt>
                <c:pt idx="966">
                  <c:v>7750.7674529479846</c:v>
                </c:pt>
                <c:pt idx="967">
                  <c:v>4008.0482024889052</c:v>
                </c:pt>
                <c:pt idx="968">
                  <c:v>2289.4787329479791</c:v>
                </c:pt>
                <c:pt idx="969">
                  <c:v>-115.81174320828482</c:v>
                </c:pt>
                <c:pt idx="970">
                  <c:v>-4481.7011511653272</c:v>
                </c:pt>
                <c:pt idx="971">
                  <c:v>-12455.604751828683</c:v>
                </c:pt>
                <c:pt idx="972">
                  <c:v>-22558.139862705233</c:v>
                </c:pt>
                <c:pt idx="973">
                  <c:v>-25418.344890264576</c:v>
                </c:pt>
                <c:pt idx="974">
                  <c:v>-22210.946226944394</c:v>
                </c:pt>
                <c:pt idx="975">
                  <c:v>-18957.142330667386</c:v>
                </c:pt>
                <c:pt idx="976">
                  <c:v>-15825.721374356259</c:v>
                </c:pt>
                <c:pt idx="977">
                  <c:v>-9872.7552299566378</c:v>
                </c:pt>
                <c:pt idx="978">
                  <c:v>-5473.802121380204</c:v>
                </c:pt>
                <c:pt idx="979">
                  <c:v>-3832.471536224034</c:v>
                </c:pt>
                <c:pt idx="980">
                  <c:v>-2480.7066930425067</c:v>
                </c:pt>
                <c:pt idx="981">
                  <c:v>-1523.8756144450472</c:v>
                </c:pt>
                <c:pt idx="982">
                  <c:v>-1153.9041192305153</c:v>
                </c:pt>
                <c:pt idx="983">
                  <c:v>-1134.6115601338729</c:v>
                </c:pt>
                <c:pt idx="984">
                  <c:v>-744.49563844534566</c:v>
                </c:pt>
                <c:pt idx="985">
                  <c:v>-169.51871216286304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233.10898712529149</c:v>
                </c:pt>
                <c:pt idx="1028">
                  <c:v>2039.9156234097857</c:v>
                </c:pt>
                <c:pt idx="1029">
                  <c:v>6680.1826367174308</c:v>
                </c:pt>
                <c:pt idx="1030">
                  <c:v>11739.231755032</c:v>
                </c:pt>
                <c:pt idx="1031">
                  <c:v>14013.822072039289</c:v>
                </c:pt>
                <c:pt idx="1032">
                  <c:v>14576.357305881424</c:v>
                </c:pt>
                <c:pt idx="1033">
                  <c:v>15227.652792928078</c:v>
                </c:pt>
                <c:pt idx="1034">
                  <c:v>16131.042296409207</c:v>
                </c:pt>
                <c:pt idx="1035">
                  <c:v>15806.681606520582</c:v>
                </c:pt>
                <c:pt idx="1036">
                  <c:v>14080.236852202379</c:v>
                </c:pt>
                <c:pt idx="1037">
                  <c:v>12836.15902904836</c:v>
                </c:pt>
                <c:pt idx="1038">
                  <c:v>13465.462536296898</c:v>
                </c:pt>
                <c:pt idx="1039">
                  <c:v>15921.481656984241</c:v>
                </c:pt>
                <c:pt idx="1040">
                  <c:v>17779.148994536929</c:v>
                </c:pt>
                <c:pt idx="1041">
                  <c:v>17841.016107607662</c:v>
                </c:pt>
                <c:pt idx="1042">
                  <c:v>15388.435616707535</c:v>
                </c:pt>
                <c:pt idx="1043">
                  <c:v>11112.796424567214</c:v>
                </c:pt>
                <c:pt idx="1044">
                  <c:v>7157.4163716427884</c:v>
                </c:pt>
                <c:pt idx="1045">
                  <c:v>5117.8130030057819</c:v>
                </c:pt>
                <c:pt idx="1046">
                  <c:v>5131.8671704318058</c:v>
                </c:pt>
                <c:pt idx="1047">
                  <c:v>5507.9318177699042</c:v>
                </c:pt>
                <c:pt idx="1048">
                  <c:v>4140.7550220856847</c:v>
                </c:pt>
                <c:pt idx="1049">
                  <c:v>637.58388776990864</c:v>
                </c:pt>
                <c:pt idx="1050">
                  <c:v>-4203.3906636705706</c:v>
                </c:pt>
                <c:pt idx="1051">
                  <c:v>-7793.7121218453476</c:v>
                </c:pt>
                <c:pt idx="1052">
                  <c:v>-9811.5744970638043</c:v>
                </c:pt>
                <c:pt idx="1053">
                  <c:v>-11865.782367234613</c:v>
                </c:pt>
                <c:pt idx="1054">
                  <c:v>-14703.537799723212</c:v>
                </c:pt>
                <c:pt idx="1055">
                  <c:v>-17845.497365811458</c:v>
                </c:pt>
                <c:pt idx="1056">
                  <c:v>-20278.853364166371</c:v>
                </c:pt>
                <c:pt idx="1057">
                  <c:v>-19389.301121432065</c:v>
                </c:pt>
                <c:pt idx="1058">
                  <c:v>-14603.207316579492</c:v>
                </c:pt>
                <c:pt idx="1059">
                  <c:v>-10731.154356941635</c:v>
                </c:pt>
                <c:pt idx="1060">
                  <c:v>-7351.4375744553763</c:v>
                </c:pt>
                <c:pt idx="1061">
                  <c:v>-3363.2466672104774</c:v>
                </c:pt>
                <c:pt idx="1062">
                  <c:v>-342.19946212527373</c:v>
                </c:pt>
                <c:pt idx="1063">
                  <c:v>1319.8997736933702</c:v>
                </c:pt>
                <c:pt idx="1064">
                  <c:v>3662.1789216418797</c:v>
                </c:pt>
                <c:pt idx="1065">
                  <c:v>8152.2507553672222</c:v>
                </c:pt>
                <c:pt idx="1066">
                  <c:v>11335.656541494845</c:v>
                </c:pt>
                <c:pt idx="1067">
                  <c:v>8604.6037143003796</c:v>
                </c:pt>
                <c:pt idx="1068">
                  <c:v>4383.1131653310167</c:v>
                </c:pt>
                <c:pt idx="1069">
                  <c:v>4495.8915050636642</c:v>
                </c:pt>
                <c:pt idx="1070">
                  <c:v>7835.9810263421259</c:v>
                </c:pt>
                <c:pt idx="1071">
                  <c:v>11974.374559071046</c:v>
                </c:pt>
                <c:pt idx="1072">
                  <c:v>15558.495569799456</c:v>
                </c:pt>
                <c:pt idx="1073">
                  <c:v>20110.7656280556</c:v>
                </c:pt>
                <c:pt idx="1074">
                  <c:v>26482.073571501085</c:v>
                </c:pt>
                <c:pt idx="1075">
                  <c:v>31729.252140430479</c:v>
                </c:pt>
                <c:pt idx="1076">
                  <c:v>32095.001580773664</c:v>
                </c:pt>
                <c:pt idx="1077">
                  <c:v>28933.407257085688</c:v>
                </c:pt>
                <c:pt idx="1078">
                  <c:v>25223.288362439009</c:v>
                </c:pt>
                <c:pt idx="1079">
                  <c:v>23386.724871164693</c:v>
                </c:pt>
                <c:pt idx="1080">
                  <c:v>20021.382001095997</c:v>
                </c:pt>
                <c:pt idx="1081">
                  <c:v>12771.72049064668</c:v>
                </c:pt>
                <c:pt idx="1082">
                  <c:v>5035.9309107038362</c:v>
                </c:pt>
                <c:pt idx="1083">
                  <c:v>-3223.9395437696835</c:v>
                </c:pt>
                <c:pt idx="1084">
                  <c:v>-7624.0098419569504</c:v>
                </c:pt>
                <c:pt idx="1085">
                  <c:v>-4016.1531826654677</c:v>
                </c:pt>
                <c:pt idx="1086">
                  <c:v>2136.1722051261668</c:v>
                </c:pt>
                <c:pt idx="1087">
                  <c:v>5207.4919651261553</c:v>
                </c:pt>
                <c:pt idx="1088">
                  <c:v>5606.3192169436461</c:v>
                </c:pt>
                <c:pt idx="1089">
                  <c:v>5236.0337100233392</c:v>
                </c:pt>
                <c:pt idx="1090">
                  <c:v>4850.8084500233617</c:v>
                </c:pt>
                <c:pt idx="1091">
                  <c:v>6006.4842300233777</c:v>
                </c:pt>
                <c:pt idx="1092">
                  <c:v>9925.3411698298423</c:v>
                </c:pt>
                <c:pt idx="1093">
                  <c:v>15267.80841865663</c:v>
                </c:pt>
                <c:pt idx="1094">
                  <c:v>16980.732726799171</c:v>
                </c:pt>
                <c:pt idx="1095">
                  <c:v>13703.499260703842</c:v>
                </c:pt>
                <c:pt idx="1096">
                  <c:v>9309.2253201231688</c:v>
                </c:pt>
                <c:pt idx="1097">
                  <c:v>4746.1589740666022</c:v>
                </c:pt>
                <c:pt idx="1098">
                  <c:v>-1133.0301688866216</c:v>
                </c:pt>
                <c:pt idx="1099">
                  <c:v>-7715.4605354808946</c:v>
                </c:pt>
                <c:pt idx="1100">
                  <c:v>-8373.204018710032</c:v>
                </c:pt>
                <c:pt idx="1101">
                  <c:v>-2467.2622638353218</c:v>
                </c:pt>
                <c:pt idx="1102">
                  <c:v>4413.8505580799847</c:v>
                </c:pt>
                <c:pt idx="1103">
                  <c:v>11784.863130023377</c:v>
                </c:pt>
                <c:pt idx="1104">
                  <c:v>18848.436773346515</c:v>
                </c:pt>
                <c:pt idx="1105">
                  <c:v>20447.257579519097</c:v>
                </c:pt>
                <c:pt idx="1106">
                  <c:v>14793.462694066626</c:v>
                </c:pt>
                <c:pt idx="1107">
                  <c:v>7787.4618694528272</c:v>
                </c:pt>
                <c:pt idx="1108">
                  <c:v>1440.2127599797218</c:v>
                </c:pt>
                <c:pt idx="1109">
                  <c:v>-4461.1667688866382</c:v>
                </c:pt>
                <c:pt idx="1110">
                  <c:v>-4040.6315572352237</c:v>
                </c:pt>
                <c:pt idx="1111">
                  <c:v>2379.637441095972</c:v>
                </c:pt>
                <c:pt idx="1112">
                  <c:v>10823.064465543317</c:v>
                </c:pt>
                <c:pt idx="1113">
                  <c:v>21794.377430646695</c:v>
                </c:pt>
                <c:pt idx="1114">
                  <c:v>28899.614324026163</c:v>
                </c:pt>
                <c:pt idx="1115">
                  <c:v>24493.956895050898</c:v>
                </c:pt>
                <c:pt idx="1116">
                  <c:v>14190.276157644443</c:v>
                </c:pt>
                <c:pt idx="1117">
                  <c:v>6054.8548918695078</c:v>
                </c:pt>
                <c:pt idx="1118">
                  <c:v>-820.17912876353023</c:v>
                </c:pt>
                <c:pt idx="1119">
                  <c:v>-4462.7867342014733</c:v>
                </c:pt>
                <c:pt idx="1120">
                  <c:v>-2277.2210958743967</c:v>
                </c:pt>
                <c:pt idx="1121">
                  <c:v>734.43959003318685</c:v>
                </c:pt>
                <c:pt idx="1122">
                  <c:v>264.66587681219693</c:v>
                </c:pt>
                <c:pt idx="1123">
                  <c:v>-4893.7153183725686</c:v>
                </c:pt>
                <c:pt idx="1124">
                  <c:v>-13567.963649640671</c:v>
                </c:pt>
                <c:pt idx="1125">
                  <c:v>-24175.30141871006</c:v>
                </c:pt>
                <c:pt idx="1126">
                  <c:v>-31372.264628979741</c:v>
                </c:pt>
                <c:pt idx="1127">
                  <c:v>-31261.164108292447</c:v>
                </c:pt>
                <c:pt idx="1128">
                  <c:v>-27566.858137964387</c:v>
                </c:pt>
                <c:pt idx="1129">
                  <c:v>-20914.521284003305</c:v>
                </c:pt>
                <c:pt idx="1130">
                  <c:v>-14695.536672371472</c:v>
                </c:pt>
                <c:pt idx="1131">
                  <c:v>-11690.06300071274</c:v>
                </c:pt>
                <c:pt idx="1132">
                  <c:v>-10438.513300011366</c:v>
                </c:pt>
                <c:pt idx="1133">
                  <c:v>-10226.38750007829</c:v>
                </c:pt>
                <c:pt idx="1134">
                  <c:v>-9477.1318017348858</c:v>
                </c:pt>
                <c:pt idx="1135">
                  <c:v>-7381.3612009336921</c:v>
                </c:pt>
                <c:pt idx="1136">
                  <c:v>-4186.951684705582</c:v>
                </c:pt>
                <c:pt idx="1137">
                  <c:v>-1173.6761949680017</c:v>
                </c:pt>
                <c:pt idx="1138">
                  <c:v>531.75399771307877</c:v>
                </c:pt>
                <c:pt idx="1139">
                  <c:v>1191.6167742668267</c:v>
                </c:pt>
                <c:pt idx="1140">
                  <c:v>1600.2077350319989</c:v>
                </c:pt>
                <c:pt idx="1141">
                  <c:v>2646.0273312858485</c:v>
                </c:pt>
                <c:pt idx="1142">
                  <c:v>5242.8324283991178</c:v>
                </c:pt>
                <c:pt idx="1143">
                  <c:v>8748.0478220648383</c:v>
                </c:pt>
                <c:pt idx="1144">
                  <c:v>9150.8533517471897</c:v>
                </c:pt>
                <c:pt idx="1145">
                  <c:v>5144.8898858814255</c:v>
                </c:pt>
                <c:pt idx="1146">
                  <c:v>-1265.9992045856775</c:v>
                </c:pt>
                <c:pt idx="1147">
                  <c:v>-9653.3803318531554</c:v>
                </c:pt>
                <c:pt idx="1148">
                  <c:v>-9138.2800578397873</c:v>
                </c:pt>
                <c:pt idx="1149">
                  <c:v>-4095.3410513133563</c:v>
                </c:pt>
                <c:pt idx="1150">
                  <c:v>-735.28646212527349</c:v>
                </c:pt>
                <c:pt idx="1151">
                  <c:v>679.82673787472697</c:v>
                </c:pt>
                <c:pt idx="1152">
                  <c:v>2173.5573378747272</c:v>
                </c:pt>
                <c:pt idx="1153">
                  <c:v>6985.231793963816</c:v>
                </c:pt>
                <c:pt idx="1154">
                  <c:v>14890.506913274097</c:v>
                </c:pt>
                <c:pt idx="1155">
                  <c:v>19605.674244467427</c:v>
                </c:pt>
                <c:pt idx="1156">
                  <c:v>18846.46819998862</c:v>
                </c:pt>
                <c:pt idx="1157">
                  <c:v>20778.947636407895</c:v>
                </c:pt>
                <c:pt idx="1158">
                  <c:v>26581.476646985891</c:v>
                </c:pt>
                <c:pt idx="1159">
                  <c:v>33471.198821888007</c:v>
                </c:pt>
                <c:pt idx="1160">
                  <c:v>36945.46837506767</c:v>
                </c:pt>
                <c:pt idx="1161">
                  <c:v>35571.723213497156</c:v>
                </c:pt>
                <c:pt idx="1162">
                  <c:v>33873.627780093855</c:v>
                </c:pt>
                <c:pt idx="1163">
                  <c:v>34239.179695379113</c:v>
                </c:pt>
                <c:pt idx="1164">
                  <c:v>35134.689637238815</c:v>
                </c:pt>
                <c:pt idx="1165">
                  <c:v>35870.126987687589</c:v>
                </c:pt>
                <c:pt idx="1166">
                  <c:v>28416.781146953672</c:v>
                </c:pt>
                <c:pt idx="1167">
                  <c:v>20000.823301063992</c:v>
                </c:pt>
                <c:pt idx="1168">
                  <c:v>22901.840771099654</c:v>
                </c:pt>
                <c:pt idx="1169">
                  <c:v>25654.323878660871</c:v>
                </c:pt>
                <c:pt idx="1170">
                  <c:v>24854.766826649935</c:v>
                </c:pt>
                <c:pt idx="1171">
                  <c:v>24479.746192972543</c:v>
                </c:pt>
                <c:pt idx="1172">
                  <c:v>23501.729826197385</c:v>
                </c:pt>
                <c:pt idx="1173">
                  <c:v>22397.640844489924</c:v>
                </c:pt>
                <c:pt idx="1174">
                  <c:v>21759.705314205949</c:v>
                </c:pt>
                <c:pt idx="1175">
                  <c:v>20505.619015115633</c:v>
                </c:pt>
                <c:pt idx="1176">
                  <c:v>19145.41143880388</c:v>
                </c:pt>
                <c:pt idx="1177">
                  <c:v>18851.674880391838</c:v>
                </c:pt>
                <c:pt idx="1178">
                  <c:v>20261.934712794366</c:v>
                </c:pt>
                <c:pt idx="1179">
                  <c:v>21769.321070650294</c:v>
                </c:pt>
                <c:pt idx="1180">
                  <c:v>22139.56786780549</c:v>
                </c:pt>
                <c:pt idx="1181">
                  <c:v>21923.698848684515</c:v>
                </c:pt>
                <c:pt idx="1182">
                  <c:v>20469.835540258817</c:v>
                </c:pt>
                <c:pt idx="1183">
                  <c:v>18916.46539519991</c:v>
                </c:pt>
                <c:pt idx="1184">
                  <c:v>17910.319980289951</c:v>
                </c:pt>
                <c:pt idx="1185">
                  <c:v>16250.409186929581</c:v>
                </c:pt>
                <c:pt idx="1186">
                  <c:v>13293.741422909279</c:v>
                </c:pt>
                <c:pt idx="1187">
                  <c:v>11463.921437909297</c:v>
                </c:pt>
                <c:pt idx="1188">
                  <c:v>11463.921437909297</c:v>
                </c:pt>
                <c:pt idx="1189">
                  <c:v>11463.921437909297</c:v>
                </c:pt>
                <c:pt idx="1190">
                  <c:v>11463.921437909297</c:v>
                </c:pt>
                <c:pt idx="1191">
                  <c:v>11463.921437909297</c:v>
                </c:pt>
                <c:pt idx="1192">
                  <c:v>11463.921437909297</c:v>
                </c:pt>
                <c:pt idx="1193">
                  <c:v>11463.921437909297</c:v>
                </c:pt>
                <c:pt idx="1194">
                  <c:v>11463.921437909297</c:v>
                </c:pt>
                <c:pt idx="1195">
                  <c:v>12073.861432909349</c:v>
                </c:pt>
                <c:pt idx="1196">
                  <c:v>12100.373233031793</c:v>
                </c:pt>
                <c:pt idx="1197">
                  <c:v>12100.373233031705</c:v>
                </c:pt>
                <c:pt idx="1198">
                  <c:v>14571.92979021782</c:v>
                </c:pt>
                <c:pt idx="1199">
                  <c:v>17144.554345587101</c:v>
                </c:pt>
                <c:pt idx="1200">
                  <c:v>19773.65697466151</c:v>
                </c:pt>
                <c:pt idx="1201">
                  <c:v>21920.905751760874</c:v>
                </c:pt>
                <c:pt idx="1202">
                  <c:v>20964.302343870502</c:v>
                </c:pt>
                <c:pt idx="1203">
                  <c:v>18656.074004213322</c:v>
                </c:pt>
                <c:pt idx="1204">
                  <c:v>16255.112433354061</c:v>
                </c:pt>
                <c:pt idx="1205">
                  <c:v>14411.550881784326</c:v>
                </c:pt>
                <c:pt idx="1206">
                  <c:v>13804.962920762429</c:v>
                </c:pt>
                <c:pt idx="1207">
                  <c:v>13833.911051981702</c:v>
                </c:pt>
                <c:pt idx="1208">
                  <c:v>13862.904672241593</c:v>
                </c:pt>
                <c:pt idx="1209">
                  <c:v>13253.832598341571</c:v>
                </c:pt>
                <c:pt idx="1210">
                  <c:v>12615.721368341516</c:v>
                </c:pt>
                <c:pt idx="1211">
                  <c:v>12615.721368341516</c:v>
                </c:pt>
                <c:pt idx="1212">
                  <c:v>11977.610138341463</c:v>
                </c:pt>
                <c:pt idx="1213">
                  <c:v>11950.536417241521</c:v>
                </c:pt>
                <c:pt idx="1214">
                  <c:v>12587.992502241575</c:v>
                </c:pt>
                <c:pt idx="1215">
                  <c:v>12587.992502241575</c:v>
                </c:pt>
                <c:pt idx="1216">
                  <c:v>11950.536417241612</c:v>
                </c:pt>
                <c:pt idx="1217">
                  <c:v>11286.707291981666</c:v>
                </c:pt>
                <c:pt idx="1218">
                  <c:v>11260.379740762393</c:v>
                </c:pt>
                <c:pt idx="1219">
                  <c:v>11234.097631784416</c:v>
                </c:pt>
                <c:pt idx="1220">
                  <c:v>10573.025413248066</c:v>
                </c:pt>
                <c:pt idx="1221">
                  <c:v>9254.9478453030788</c:v>
                </c:pt>
                <c:pt idx="1222">
                  <c:v>8551.1175242132667</c:v>
                </c:pt>
                <c:pt idx="1223">
                  <c:v>7851.6241049305863</c:v>
                </c:pt>
                <c:pt idx="1224">
                  <c:v>8388.6491052803922</c:v>
                </c:pt>
                <c:pt idx="1225">
                  <c:v>9593.9602924484261</c:v>
                </c:pt>
                <c:pt idx="1226">
                  <c:v>10169.855908418211</c:v>
                </c:pt>
                <c:pt idx="1227">
                  <c:v>10145.038902080129</c:v>
                </c:pt>
                <c:pt idx="1228">
                  <c:v>10095.53850176093</c:v>
                </c:pt>
                <c:pt idx="1229">
                  <c:v>10070.855014180974</c:v>
                </c:pt>
                <c:pt idx="1230">
                  <c:v>9401.1989151831531</c:v>
                </c:pt>
                <c:pt idx="1231">
                  <c:v>9972.564722405481</c:v>
                </c:pt>
                <c:pt idx="1232">
                  <c:v>11185.016590100595</c:v>
                </c:pt>
                <c:pt idx="1233">
                  <c:v>11185.016590100506</c:v>
                </c:pt>
                <c:pt idx="1234">
                  <c:v>11159.288586452334</c:v>
                </c:pt>
                <c:pt idx="1235">
                  <c:v>10541.486851452368</c:v>
                </c:pt>
                <c:pt idx="1236">
                  <c:v>9258.4905929286106</c:v>
                </c:pt>
                <c:pt idx="1237">
                  <c:v>7365.7304924386544</c:v>
                </c:pt>
                <c:pt idx="1238">
                  <c:v>4810.6625712669183</c:v>
                </c:pt>
                <c:pt idx="1239">
                  <c:v>2874.968866929562</c:v>
                </c:pt>
                <c:pt idx="1240">
                  <c:v>2141.3625731274915</c:v>
                </c:pt>
                <c:pt idx="1241">
                  <c:v>2631.8434222443475</c:v>
                </c:pt>
                <c:pt idx="1242">
                  <c:v>3115.2459072155707</c:v>
                </c:pt>
                <c:pt idx="1243">
                  <c:v>3018.5473550204269</c:v>
                </c:pt>
                <c:pt idx="1244">
                  <c:v>2907.6481041018178</c:v>
                </c:pt>
                <c:pt idx="1245">
                  <c:v>3395.3357102643158</c:v>
                </c:pt>
                <c:pt idx="1246">
                  <c:v>2722.2904856503114</c:v>
                </c:pt>
                <c:pt idx="1247">
                  <c:v>2044.3154796405427</c:v>
                </c:pt>
                <c:pt idx="1248">
                  <c:v>1945.5274507847002</c:v>
                </c:pt>
                <c:pt idx="1249">
                  <c:v>1848.7276018803741</c:v>
                </c:pt>
                <c:pt idx="1250">
                  <c:v>2312.7385657249251</c:v>
                </c:pt>
                <c:pt idx="1251">
                  <c:v>2783.992091725002</c:v>
                </c:pt>
                <c:pt idx="1252">
                  <c:v>2697.8339407772492</c:v>
                </c:pt>
                <c:pt idx="1253">
                  <c:v>2613.0926892060279</c:v>
                </c:pt>
                <c:pt idx="1254">
                  <c:v>2529.7582283354031</c:v>
                </c:pt>
                <c:pt idx="1255">
                  <c:v>2447.8204494899146</c:v>
                </c:pt>
                <c:pt idx="1256">
                  <c:v>2367.269243993795</c:v>
                </c:pt>
                <c:pt idx="1257">
                  <c:v>2288.0945031713477</c:v>
                </c:pt>
                <c:pt idx="1258">
                  <c:v>2210.2861183469536</c:v>
                </c:pt>
                <c:pt idx="1259">
                  <c:v>2657.2948358447375</c:v>
                </c:pt>
                <c:pt idx="1260">
                  <c:v>3631.7079856092837</c:v>
                </c:pt>
                <c:pt idx="1261">
                  <c:v>4609.4993755926189</c:v>
                </c:pt>
                <c:pt idx="1262">
                  <c:v>6625.3500481044312</c:v>
                </c:pt>
                <c:pt idx="1263">
                  <c:v>8687.7465081043865</c:v>
                </c:pt>
                <c:pt idx="1264">
                  <c:v>10257.22881705412</c:v>
                </c:pt>
                <c:pt idx="1265">
                  <c:v>11361.94455378024</c:v>
                </c:pt>
                <c:pt idx="1266">
                  <c:v>10914.299805609313</c:v>
                </c:pt>
                <c:pt idx="1267">
                  <c:v>10440.040065878271</c:v>
                </c:pt>
                <c:pt idx="1268">
                  <c:v>9440.5030455149717</c:v>
                </c:pt>
                <c:pt idx="1269">
                  <c:v>7349.2802055149432</c:v>
                </c:pt>
                <c:pt idx="1270">
                  <c:v>5746.5812858783156</c:v>
                </c:pt>
                <c:pt idx="1271">
                  <c:v>4656.3779069891707</c:v>
                </c:pt>
                <c:pt idx="1272">
                  <c:v>4077.0377989504454</c:v>
                </c:pt>
                <c:pt idx="1273">
                  <c:v>4532.1072968467397</c:v>
                </c:pt>
                <c:pt idx="1274">
                  <c:v>4998.4366645735345</c:v>
                </c:pt>
                <c:pt idx="1275">
                  <c:v>5461.1645366499515</c:v>
                </c:pt>
                <c:pt idx="1276">
                  <c:v>6955.4262147917361</c:v>
                </c:pt>
                <c:pt idx="1277">
                  <c:v>8482.5692097917217</c:v>
                </c:pt>
                <c:pt idx="1278">
                  <c:v>9012.6253432447302</c:v>
                </c:pt>
                <c:pt idx="1279">
                  <c:v>9544.0281766499356</c:v>
                </c:pt>
                <c:pt idx="1280">
                  <c:v>10099.205885514873</c:v>
                </c:pt>
                <c:pt idx="1281">
                  <c:v>9118.2147707820695</c:v>
                </c:pt>
                <c:pt idx="1282">
                  <c:v>8605.2362357820984</c:v>
                </c:pt>
                <c:pt idx="1283">
                  <c:v>8625.8087209400419</c:v>
                </c:pt>
                <c:pt idx="1284">
                  <c:v>8112.1750409399983</c:v>
                </c:pt>
                <c:pt idx="1285">
                  <c:v>7084.9076809399839</c:v>
                </c:pt>
                <c:pt idx="1286">
                  <c:v>6023.0834445734763</c:v>
                </c:pt>
                <c:pt idx="1287">
                  <c:v>5477.6598568068748</c:v>
                </c:pt>
                <c:pt idx="1288">
                  <c:v>4410.1878897917377</c:v>
                </c:pt>
                <c:pt idx="1289">
                  <c:v>3843.6753145141024</c:v>
                </c:pt>
                <c:pt idx="1290">
                  <c:v>4290.5957245187419</c:v>
                </c:pt>
                <c:pt idx="1291">
                  <c:v>4246.3437640234324</c:v>
                </c:pt>
                <c:pt idx="1292">
                  <c:v>3189.4018286608662</c:v>
                </c:pt>
                <c:pt idx="1293">
                  <c:v>2627.6843445950763</c:v>
                </c:pt>
                <c:pt idx="1294">
                  <c:v>2566.0730296381707</c:v>
                </c:pt>
                <c:pt idx="1295">
                  <c:v>3484.1281738620569</c:v>
                </c:pt>
                <c:pt idx="1296">
                  <c:v>5393.8898168330379</c:v>
                </c:pt>
                <c:pt idx="1297">
                  <c:v>7325.1132510996413</c:v>
                </c:pt>
                <c:pt idx="1298">
                  <c:v>8805.8849768330529</c:v>
                </c:pt>
                <c:pt idx="1299">
                  <c:v>9824.3728614148404</c:v>
                </c:pt>
                <c:pt idx="1300">
                  <c:v>9890.0830080661963</c:v>
                </c:pt>
                <c:pt idx="1301">
                  <c:v>9442.0510633461363</c:v>
                </c:pt>
                <c:pt idx="1302">
                  <c:v>9484.8633090974163</c:v>
                </c:pt>
                <c:pt idx="1303">
                  <c:v>10022.450989715226</c:v>
                </c:pt>
                <c:pt idx="1304">
                  <c:v>9592.5114418818466</c:v>
                </c:pt>
                <c:pt idx="1305">
                  <c:v>8619.6371931323574</c:v>
                </c:pt>
                <c:pt idx="1306">
                  <c:v>8142.0880851460379</c:v>
                </c:pt>
                <c:pt idx="1307">
                  <c:v>7644.1778851460676</c:v>
                </c:pt>
                <c:pt idx="1308">
                  <c:v>7146.2676851460965</c:v>
                </c:pt>
                <c:pt idx="1309">
                  <c:v>7127.8720281323713</c:v>
                </c:pt>
                <c:pt idx="1310">
                  <c:v>7127.8720281323003</c:v>
                </c:pt>
                <c:pt idx="1311">
                  <c:v>6612.9119818818072</c:v>
                </c:pt>
                <c:pt idx="1312">
                  <c:v>6099.2976995950912</c:v>
                </c:pt>
                <c:pt idx="1313">
                  <c:v>5076.1062397152255</c:v>
                </c:pt>
                <c:pt idx="1314">
                  <c:v>5029.4182296381705</c:v>
                </c:pt>
                <c:pt idx="1315">
                  <c:v>4998.4689334219984</c:v>
                </c:pt>
                <c:pt idx="1316">
                  <c:v>2994.7348588620157</c:v>
                </c:pt>
                <c:pt idx="1317">
                  <c:v>2433.6168987506016</c:v>
                </c:pt>
                <c:pt idx="1318">
                  <c:v>3352.1783901398799</c:v>
                </c:pt>
                <c:pt idx="1319">
                  <c:v>6181.6945603429322</c:v>
                </c:pt>
                <c:pt idx="1320">
                  <c:v>10549.177450087391</c:v>
                </c:pt>
                <c:pt idx="1321">
                  <c:v>14057.159638536163</c:v>
                </c:pt>
                <c:pt idx="1322">
                  <c:v>17741.340688066168</c:v>
                </c:pt>
                <c:pt idx="1323">
                  <c:v>21623.093914722402</c:v>
                </c:pt>
                <c:pt idx="1324">
                  <c:v>23753.999159791791</c:v>
                </c:pt>
                <c:pt idx="1325">
                  <c:v>21763.58440031252</c:v>
                </c:pt>
                <c:pt idx="1326">
                  <c:v>16914.932057559741</c:v>
                </c:pt>
                <c:pt idx="1327">
                  <c:v>12306.806188051625</c:v>
                </c:pt>
                <c:pt idx="1328">
                  <c:v>9704.3761261974159</c:v>
                </c:pt>
                <c:pt idx="1329">
                  <c:v>8643.0412261973997</c:v>
                </c:pt>
                <c:pt idx="1330">
                  <c:v>8643.0412261973997</c:v>
                </c:pt>
                <c:pt idx="1331">
                  <c:v>8643.0412261973997</c:v>
                </c:pt>
                <c:pt idx="1332">
                  <c:v>8112.3737761974307</c:v>
                </c:pt>
                <c:pt idx="1333">
                  <c:v>6502.1054967572618</c:v>
                </c:pt>
                <c:pt idx="1334">
                  <c:v>5391.4409456457888</c:v>
                </c:pt>
                <c:pt idx="1335">
                  <c:v>5341.1404875598018</c:v>
                </c:pt>
                <c:pt idx="1336">
                  <c:v>6339.4102489146826</c:v>
                </c:pt>
                <c:pt idx="1337">
                  <c:v>7368.4425308446926</c:v>
                </c:pt>
                <c:pt idx="1338">
                  <c:v>7872.0859155149137</c:v>
                </c:pt>
                <c:pt idx="1339">
                  <c:v>8394.8916255149579</c:v>
                </c:pt>
                <c:pt idx="1340">
                  <c:v>8917.6973355150021</c:v>
                </c:pt>
                <c:pt idx="1341">
                  <c:v>9462.2859508447218</c:v>
                </c:pt>
                <c:pt idx="1342">
                  <c:v>11056.454248914639</c:v>
                </c:pt>
                <c:pt idx="1343">
                  <c:v>12732.181784584665</c:v>
                </c:pt>
                <c:pt idx="1344">
                  <c:v>12836.163348051596</c:v>
                </c:pt>
                <c:pt idx="1345">
                  <c:v>12408.772194478615</c:v>
                </c:pt>
                <c:pt idx="1346">
                  <c:v>10883.816022394178</c:v>
                </c:pt>
                <c:pt idx="1347">
                  <c:v>9303.7562990287861</c:v>
                </c:pt>
                <c:pt idx="1348">
                  <c:v>7699.9613390288778</c:v>
                </c:pt>
                <c:pt idx="1349">
                  <c:v>3927.3745372906546</c:v>
                </c:pt>
                <c:pt idx="1350">
                  <c:v>-936.14103671912483</c:v>
                </c:pt>
                <c:pt idx="1351">
                  <c:v>-4683.3271141216819</c:v>
                </c:pt>
                <c:pt idx="1352">
                  <c:v>-6272.6779154264832</c:v>
                </c:pt>
                <c:pt idx="1353">
                  <c:v>-6793.5207753379236</c:v>
                </c:pt>
                <c:pt idx="1354">
                  <c:v>-7288.1589809026073</c:v>
                </c:pt>
                <c:pt idx="1355">
                  <c:v>-8238.7108539698183</c:v>
                </c:pt>
                <c:pt idx="1356">
                  <c:v>-10077.85382779658</c:v>
                </c:pt>
                <c:pt idx="1357">
                  <c:v>-11340.056663118567</c:v>
                </c:pt>
                <c:pt idx="1358">
                  <c:v>-12057.840623045831</c:v>
                </c:pt>
                <c:pt idx="1359">
                  <c:v>-13131.117914851382</c:v>
                </c:pt>
                <c:pt idx="1360">
                  <c:v>-13240.871219421497</c:v>
                </c:pt>
                <c:pt idx="1361">
                  <c:v>-9284.7187656335864</c:v>
                </c:pt>
                <c:pt idx="1362">
                  <c:v>-2054.6195966535015</c:v>
                </c:pt>
                <c:pt idx="1363">
                  <c:v>5772.1777161140162</c:v>
                </c:pt>
                <c:pt idx="1364">
                  <c:v>12986.805739286387</c:v>
                </c:pt>
                <c:pt idx="1365">
                  <c:v>14180.050024476894</c:v>
                </c:pt>
                <c:pt idx="1366">
                  <c:v>9080.6335606467146</c:v>
                </c:pt>
                <c:pt idx="1367">
                  <c:v>2528.8525715027918</c:v>
                </c:pt>
                <c:pt idx="1368">
                  <c:v>-5662.2354958010728</c:v>
                </c:pt>
                <c:pt idx="1369">
                  <c:v>-8741.5231995791364</c:v>
                </c:pt>
                <c:pt idx="1370">
                  <c:v>-3620.8477219200231</c:v>
                </c:pt>
                <c:pt idx="1371">
                  <c:v>2443.701550093841</c:v>
                </c:pt>
                <c:pt idx="1372">
                  <c:v>4715.7444100938455</c:v>
                </c:pt>
                <c:pt idx="1373">
                  <c:v>2822.3753600938458</c:v>
                </c:pt>
                <c:pt idx="1374">
                  <c:v>-1357.1396673806153</c:v>
                </c:pt>
                <c:pt idx="1375">
                  <c:v>-6540.495808341745</c:v>
                </c:pt>
                <c:pt idx="1376">
                  <c:v>-14946.146612831719</c:v>
                </c:pt>
                <c:pt idx="1377">
                  <c:v>-25444.186528559148</c:v>
                </c:pt>
                <c:pt idx="1378">
                  <c:v>-28336.349250309635</c:v>
                </c:pt>
                <c:pt idx="1379">
                  <c:v>-25178.051981591718</c:v>
                </c:pt>
                <c:pt idx="1380">
                  <c:v>-21966.907960328041</c:v>
                </c:pt>
                <c:pt idx="1381">
                  <c:v>-12892.196944441328</c:v>
                </c:pt>
                <c:pt idx="1382">
                  <c:v>1138.0791917980098</c:v>
                </c:pt>
                <c:pt idx="1383">
                  <c:v>12572.816981637565</c:v>
                </c:pt>
                <c:pt idx="1384">
                  <c:v>15683.860534287262</c:v>
                </c:pt>
                <c:pt idx="1385">
                  <c:v>11191.55165136231</c:v>
                </c:pt>
                <c:pt idx="1386">
                  <c:v>7232.2361304599972</c:v>
                </c:pt>
                <c:pt idx="1387">
                  <c:v>9153.5464522023613</c:v>
                </c:pt>
                <c:pt idx="1388">
                  <c:v>15313.139032286168</c:v>
                </c:pt>
                <c:pt idx="1389">
                  <c:v>22727.74917065828</c:v>
                </c:pt>
                <c:pt idx="1390">
                  <c:v>26823.8056077654</c:v>
                </c:pt>
                <c:pt idx="1391">
                  <c:v>24493.908405358627</c:v>
                </c:pt>
                <c:pt idx="1392">
                  <c:v>18262.642283005767</c:v>
                </c:pt>
                <c:pt idx="1393">
                  <c:v>11734.633512168302</c:v>
                </c:pt>
                <c:pt idx="1394">
                  <c:v>6497.2355252551188</c:v>
                </c:pt>
                <c:pt idx="1395">
                  <c:v>3619.8386852551284</c:v>
                </c:pt>
                <c:pt idx="1396">
                  <c:v>1447.1134968838242</c:v>
                </c:pt>
                <c:pt idx="1397">
                  <c:v>-1077.3404079667077</c:v>
                </c:pt>
                <c:pt idx="1398">
                  <c:v>-2842.1758187191226</c:v>
                </c:pt>
                <c:pt idx="1399">
                  <c:v>-4537.132167052021</c:v>
                </c:pt>
                <c:pt idx="1400">
                  <c:v>-6132.9195468453463</c:v>
                </c:pt>
                <c:pt idx="1401">
                  <c:v>-6965.5578141142023</c:v>
                </c:pt>
                <c:pt idx="1402">
                  <c:v>-8648.2719881307366</c:v>
                </c:pt>
                <c:pt idx="1403">
                  <c:v>-13352.832217964393</c:v>
                </c:pt>
                <c:pt idx="1404">
                  <c:v>-20934.225991260802</c:v>
                </c:pt>
                <c:pt idx="1405">
                  <c:v>-22941.463107242995</c:v>
                </c:pt>
                <c:pt idx="1406">
                  <c:v>-16222.666805267016</c:v>
                </c:pt>
                <c:pt idx="1407">
                  <c:v>-6078.6696254572707</c:v>
                </c:pt>
                <c:pt idx="1408">
                  <c:v>1116.8551971415445</c:v>
                </c:pt>
                <c:pt idx="1409">
                  <c:v>2747.7704567980131</c:v>
                </c:pt>
                <c:pt idx="1410">
                  <c:v>1869.4271593858882</c:v>
                </c:pt>
                <c:pt idx="1411">
                  <c:v>963.90728407079598</c:v>
                </c:pt>
                <c:pt idx="1412">
                  <c:v>417.26464918169546</c:v>
                </c:pt>
                <c:pt idx="1413">
                  <c:v>1106.3189212821685</c:v>
                </c:pt>
                <c:pt idx="1414">
                  <c:v>4272.0002680889729</c:v>
                </c:pt>
                <c:pt idx="1415">
                  <c:v>9685.1260929280761</c:v>
                </c:pt>
                <c:pt idx="1416">
                  <c:v>15409.082391856775</c:v>
                </c:pt>
                <c:pt idx="1417">
                  <c:v>18904.434895822484</c:v>
                </c:pt>
                <c:pt idx="1418">
                  <c:v>17920.086471761166</c:v>
                </c:pt>
                <c:pt idx="1419">
                  <c:v>11647.283165379489</c:v>
                </c:pt>
                <c:pt idx="1420">
                  <c:v>2881.1454564982237</c:v>
                </c:pt>
                <c:pt idx="1421">
                  <c:v>-6305.6552696205372</c:v>
                </c:pt>
                <c:pt idx="1422">
                  <c:v>-11486.574322716271</c:v>
                </c:pt>
                <c:pt idx="1423">
                  <c:v>-6947.3780169443962</c:v>
                </c:pt>
                <c:pt idx="1424">
                  <c:v>646.39725858261909</c:v>
                </c:pt>
                <c:pt idx="1425">
                  <c:v>6777.9938199233211</c:v>
                </c:pt>
                <c:pt idx="1426">
                  <c:v>14041.854497213781</c:v>
                </c:pt>
                <c:pt idx="1427">
                  <c:v>16907.129396501077</c:v>
                </c:pt>
                <c:pt idx="1428">
                  <c:v>11106.295378739198</c:v>
                </c:pt>
                <c:pt idx="1429">
                  <c:v>3237.1854206582807</c:v>
                </c:pt>
                <c:pt idx="1430">
                  <c:v>-3687.7098568603724</c:v>
                </c:pt>
                <c:pt idx="1431">
                  <c:v>-11194.134919003298</c:v>
                </c:pt>
                <c:pt idx="1432">
                  <c:v>-18686.134337686188</c:v>
                </c:pt>
                <c:pt idx="1433">
                  <c:v>-19759.163220970368</c:v>
                </c:pt>
                <c:pt idx="1434">
                  <c:v>-16645.287694635597</c:v>
                </c:pt>
                <c:pt idx="1435">
                  <c:v>-8100.1474391312549</c:v>
                </c:pt>
                <c:pt idx="1436">
                  <c:v>-11.240827935166958</c:v>
                </c:pt>
                <c:pt idx="1437">
                  <c:v>3734.8266028629714</c:v>
                </c:pt>
                <c:pt idx="1438">
                  <c:v>4424.3532313050764</c:v>
                </c:pt>
                <c:pt idx="1439">
                  <c:v>2746.0113019921369</c:v>
                </c:pt>
                <c:pt idx="1440">
                  <c:v>442.66063799866401</c:v>
                </c:pt>
                <c:pt idx="1441">
                  <c:v>-2240.2625086856629</c:v>
                </c:pt>
                <c:pt idx="1442">
                  <c:v>-2833.5621388233103</c:v>
                </c:pt>
                <c:pt idx="1443">
                  <c:v>-854.28148119997502</c:v>
                </c:pt>
                <c:pt idx="1444">
                  <c:v>1045.0117960472032</c:v>
                </c:pt>
                <c:pt idx="1445">
                  <c:v>1663.4407538000264</c:v>
                </c:pt>
                <c:pt idx="1446">
                  <c:v>591.86604410962457</c:v>
                </c:pt>
                <c:pt idx="1447">
                  <c:v>-3065.7784796783476</c:v>
                </c:pt>
                <c:pt idx="1448">
                  <c:v>-7002.4796941934219</c:v>
                </c:pt>
                <c:pt idx="1449">
                  <c:v>-6188.067165383115</c:v>
                </c:pt>
                <c:pt idx="1450">
                  <c:v>-2365.697485483191</c:v>
                </c:pt>
                <c:pt idx="1451">
                  <c:v>-294.99171140414126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756.42730570829633</c:v>
                </c:pt>
                <c:pt idx="1480">
                  <c:v>1426.8737916887692</c:v>
                </c:pt>
                <c:pt idx="1481">
                  <c:v>1796.3780320151197</c:v>
                </c:pt>
                <c:pt idx="1482">
                  <c:v>1943.4622834573204</c:v>
                </c:pt>
                <c:pt idx="1483">
                  <c:v>2023.7743778176712</c:v>
                </c:pt>
                <c:pt idx="1484">
                  <c:v>2153.3827077757705</c:v>
                </c:pt>
                <c:pt idx="1485">
                  <c:v>2533.9885367571392</c:v>
                </c:pt>
                <c:pt idx="1486">
                  <c:v>3437.5071696873333</c:v>
                </c:pt>
                <c:pt idx="1487">
                  <c:v>4789.6124066531147</c:v>
                </c:pt>
                <c:pt idx="1488">
                  <c:v>6662.4217922251719</c:v>
                </c:pt>
                <c:pt idx="1489">
                  <c:v>9072.8622540358865</c:v>
                </c:pt>
                <c:pt idx="1490">
                  <c:v>11821.221691973915</c:v>
                </c:pt>
                <c:pt idx="1491">
                  <c:v>14575.444976282166</c:v>
                </c:pt>
                <c:pt idx="1492">
                  <c:v>16701.562183661161</c:v>
                </c:pt>
                <c:pt idx="1493">
                  <c:v>17841.131881700876</c:v>
                </c:pt>
                <c:pt idx="1494">
                  <c:v>18462.821515777752</c:v>
                </c:pt>
                <c:pt idx="1495">
                  <c:v>18203.829789735417</c:v>
                </c:pt>
                <c:pt idx="1496">
                  <c:v>17505.192114164991</c:v>
                </c:pt>
                <c:pt idx="1497">
                  <c:v>16455.786868818577</c:v>
                </c:pt>
                <c:pt idx="1498">
                  <c:v>14745.419229481164</c:v>
                </c:pt>
                <c:pt idx="1499">
                  <c:v>12715.812480773671</c:v>
                </c:pt>
                <c:pt idx="1500">
                  <c:v>10425.712241707539</c:v>
                </c:pt>
                <c:pt idx="1501">
                  <c:v>9279.101500475017</c:v>
                </c:pt>
                <c:pt idx="1502">
                  <c:v>8774.7590879479976</c:v>
                </c:pt>
                <c:pt idx="1503">
                  <c:v>8556.397695675927</c:v>
                </c:pt>
                <c:pt idx="1504">
                  <c:v>8700.9845969837461</c:v>
                </c:pt>
                <c:pt idx="1505">
                  <c:v>8118.3336630984941</c:v>
                </c:pt>
                <c:pt idx="1506">
                  <c:v>7859.5107856533414</c:v>
                </c:pt>
                <c:pt idx="1507">
                  <c:v>8315.4336003671415</c:v>
                </c:pt>
                <c:pt idx="1508">
                  <c:v>9163.4473123721928</c:v>
                </c:pt>
                <c:pt idx="1509">
                  <c:v>10419.751773010634</c:v>
                </c:pt>
                <c:pt idx="1510">
                  <c:v>12880.352064532908</c:v>
                </c:pt>
                <c:pt idx="1511">
                  <c:v>16307.797177771399</c:v>
                </c:pt>
                <c:pt idx="1512">
                  <c:v>20031.628643346503</c:v>
                </c:pt>
                <c:pt idx="1513">
                  <c:v>23712.500259519114</c:v>
                </c:pt>
                <c:pt idx="1514">
                  <c:v>26051.438337084783</c:v>
                </c:pt>
                <c:pt idx="1515">
                  <c:v>25864.54435978127</c:v>
                </c:pt>
                <c:pt idx="1516">
                  <c:v>22748.266486829812</c:v>
                </c:pt>
                <c:pt idx="1517">
                  <c:v>19188.399571793401</c:v>
                </c:pt>
                <c:pt idx="1518">
                  <c:v>16312.708246544276</c:v>
                </c:pt>
                <c:pt idx="1519">
                  <c:v>14178.357269004036</c:v>
                </c:pt>
                <c:pt idx="1520">
                  <c:v>12449.920332326343</c:v>
                </c:pt>
                <c:pt idx="1521">
                  <c:v>10617.672536030137</c:v>
                </c:pt>
                <c:pt idx="1522">
                  <c:v>8259.1662387506149</c:v>
                </c:pt>
                <c:pt idx="1523">
                  <c:v>4845.820938536137</c:v>
                </c:pt>
                <c:pt idx="1524">
                  <c:v>-36.133154574596595</c:v>
                </c:pt>
                <c:pt idx="1525">
                  <c:v>-6301.2151334621094</c:v>
                </c:pt>
                <c:pt idx="1526">
                  <c:v>-11390.261294842552</c:v>
                </c:pt>
                <c:pt idx="1527">
                  <c:v>-14346.429228353496</c:v>
                </c:pt>
                <c:pt idx="1528">
                  <c:v>-14011.564069966777</c:v>
                </c:pt>
                <c:pt idx="1529">
                  <c:v>-11173.155257612987</c:v>
                </c:pt>
                <c:pt idx="1530">
                  <c:v>-7301.6161463745784</c:v>
                </c:pt>
                <c:pt idx="1531">
                  <c:v>-2836.2101819569402</c:v>
                </c:pt>
                <c:pt idx="1532">
                  <c:v>1494.9560133465209</c:v>
                </c:pt>
                <c:pt idx="1533">
                  <c:v>5802.6958004208464</c:v>
                </c:pt>
                <c:pt idx="1534">
                  <c:v>10612.560259286382</c:v>
                </c:pt>
                <c:pt idx="1535">
                  <c:v>16478.223058037904</c:v>
                </c:pt>
                <c:pt idx="1536">
                  <c:v>22868.580670359344</c:v>
                </c:pt>
                <c:pt idx="1537">
                  <c:v>28192.927561031403</c:v>
                </c:pt>
                <c:pt idx="1538">
                  <c:v>33181.411907687609</c:v>
                </c:pt>
                <c:pt idx="1539">
                  <c:v>37329.373726953701</c:v>
                </c:pt>
                <c:pt idx="1540">
                  <c:v>40804.410123066256</c:v>
                </c:pt>
                <c:pt idx="1541">
                  <c:v>43552.898960939958</c:v>
                </c:pt>
                <c:pt idx="1542">
                  <c:v>43645.561554088628</c:v>
                </c:pt>
                <c:pt idx="1543">
                  <c:v>40635.859229080925</c:v>
                </c:pt>
                <c:pt idx="1544">
                  <c:v>33537.135629640463</c:v>
                </c:pt>
                <c:pt idx="1545">
                  <c:v>25600.830617987875</c:v>
                </c:pt>
                <c:pt idx="1546">
                  <c:v>20117.831855020377</c:v>
                </c:pt>
                <c:pt idx="1547">
                  <c:v>16767.157417215552</c:v>
                </c:pt>
                <c:pt idx="1548">
                  <c:v>16296.561890258799</c:v>
                </c:pt>
                <c:pt idx="1549">
                  <c:v>17050.685438275297</c:v>
                </c:pt>
                <c:pt idx="1550">
                  <c:v>18415.164373127507</c:v>
                </c:pt>
                <c:pt idx="1551">
                  <c:v>19863.401862067516</c:v>
                </c:pt>
                <c:pt idx="1552">
                  <c:v>20720.20375126697</c:v>
                </c:pt>
                <c:pt idx="1553">
                  <c:v>21007.950154661525</c:v>
                </c:pt>
                <c:pt idx="1554">
                  <c:v>21262.041904180955</c:v>
                </c:pt>
                <c:pt idx="1555">
                  <c:v>22809.045700280283</c:v>
                </c:pt>
                <c:pt idx="1556">
                  <c:v>25052.564222295554</c:v>
                </c:pt>
                <c:pt idx="1557">
                  <c:v>27420.944944675939</c:v>
                </c:pt>
                <c:pt idx="1558">
                  <c:v>30531.487419255034</c:v>
                </c:pt>
                <c:pt idx="1559">
                  <c:v>33859.726622107439</c:v>
                </c:pt>
                <c:pt idx="1560">
                  <c:v>35325.215694876584</c:v>
                </c:pt>
                <c:pt idx="1561">
                  <c:v>36145.159453373766</c:v>
                </c:pt>
                <c:pt idx="1562">
                  <c:v>36977.515168041573</c:v>
                </c:pt>
                <c:pt idx="1563">
                  <c:v>38522.169389322822</c:v>
                </c:pt>
                <c:pt idx="1564">
                  <c:v>40155.932767228449</c:v>
                </c:pt>
                <c:pt idx="1565">
                  <c:v>41104.67594668032</c:v>
                </c:pt>
                <c:pt idx="1566">
                  <c:v>42801.430968251094</c:v>
                </c:pt>
                <c:pt idx="1567">
                  <c:v>43105.157651649082</c:v>
                </c:pt>
                <c:pt idx="1568">
                  <c:v>41775.106155039881</c:v>
                </c:pt>
                <c:pt idx="1569">
                  <c:v>41105.337039052756</c:v>
                </c:pt>
                <c:pt idx="1570">
                  <c:v>40352.596326785831</c:v>
                </c:pt>
                <c:pt idx="1571">
                  <c:v>39518.634737048444</c:v>
                </c:pt>
                <c:pt idx="1572">
                  <c:v>38605.31764723987</c:v>
                </c:pt>
                <c:pt idx="1573">
                  <c:v>36018.700999237197</c:v>
                </c:pt>
                <c:pt idx="1574">
                  <c:v>32426.207748516223</c:v>
                </c:pt>
                <c:pt idx="1575">
                  <c:v>29498.066523558329</c:v>
                </c:pt>
                <c:pt idx="1576">
                  <c:v>25640.216174080662</c:v>
                </c:pt>
                <c:pt idx="1577">
                  <c:v>21632.749554934435</c:v>
                </c:pt>
                <c:pt idx="1578">
                  <c:v>18352.383194080619</c:v>
                </c:pt>
                <c:pt idx="1579">
                  <c:v>16621.015798853899</c:v>
                </c:pt>
                <c:pt idx="1580">
                  <c:v>14898.029476840842</c:v>
                </c:pt>
                <c:pt idx="1581">
                  <c:v>13917.629573669663</c:v>
                </c:pt>
                <c:pt idx="1582">
                  <c:v>12979.072494239796</c:v>
                </c:pt>
                <c:pt idx="1583">
                  <c:v>10388.775614526245</c:v>
                </c:pt>
                <c:pt idx="1584">
                  <c:v>8586.280905087895</c:v>
                </c:pt>
                <c:pt idx="1585">
                  <c:v>6776.7612948868791</c:v>
                </c:pt>
                <c:pt idx="1586">
                  <c:v>4965.4754471953838</c:v>
                </c:pt>
                <c:pt idx="1587">
                  <c:v>3931.5563436648063</c:v>
                </c:pt>
                <c:pt idx="1588">
                  <c:v>4450.6167421688206</c:v>
                </c:pt>
                <c:pt idx="1589">
                  <c:v>6509.9398658875461</c:v>
                </c:pt>
                <c:pt idx="1590">
                  <c:v>8594.6856114434177</c:v>
                </c:pt>
                <c:pt idx="1591">
                  <c:v>10684.430779675129</c:v>
                </c:pt>
                <c:pt idx="1592">
                  <c:v>12065.567399930427</c:v>
                </c:pt>
                <c:pt idx="1593">
                  <c:v>13437.079065642945</c:v>
                </c:pt>
                <c:pt idx="1594">
                  <c:v>14865.434759557054</c:v>
                </c:pt>
                <c:pt idx="1595">
                  <c:v>13309.16305164908</c:v>
                </c:pt>
                <c:pt idx="1596">
                  <c:v>11697.539842786076</c:v>
                </c:pt>
                <c:pt idx="1597">
                  <c:v>9357.588628890524</c:v>
                </c:pt>
                <c:pt idx="1598">
                  <c:v>6221.3818962308205</c:v>
                </c:pt>
                <c:pt idx="1599">
                  <c:v>4561.9291087463853</c:v>
                </c:pt>
                <c:pt idx="1600">
                  <c:v>2905.0749256971912</c:v>
                </c:pt>
                <c:pt idx="1601">
                  <c:v>1973.5011904709286</c:v>
                </c:pt>
                <c:pt idx="1602">
                  <c:v>3192.6518672284283</c:v>
                </c:pt>
                <c:pt idx="1603">
                  <c:v>5846.1812460494102</c:v>
                </c:pt>
                <c:pt idx="1604">
                  <c:v>7810.9304257173217</c:v>
                </c:pt>
                <c:pt idx="1605">
                  <c:v>10479.160565319158</c:v>
                </c:pt>
                <c:pt idx="1606">
                  <c:v>12515.368534061477</c:v>
                </c:pt>
                <c:pt idx="1607">
                  <c:v>13848.14995115445</c:v>
                </c:pt>
                <c:pt idx="1608">
                  <c:v>15239.677931154469</c:v>
                </c:pt>
                <c:pt idx="1609">
                  <c:v>16631.205911154488</c:v>
                </c:pt>
                <c:pt idx="1610">
                  <c:v>17394.888494061397</c:v>
                </c:pt>
                <c:pt idx="1611">
                  <c:v>18126.651883996634</c:v>
                </c:pt>
                <c:pt idx="1612">
                  <c:v>20330.103029322865</c:v>
                </c:pt>
                <c:pt idx="1613">
                  <c:v>22584.766473150292</c:v>
                </c:pt>
                <c:pt idx="1614">
                  <c:v>24938.37970437215</c:v>
                </c:pt>
                <c:pt idx="1615">
                  <c:v>27360.950917228467</c:v>
                </c:pt>
                <c:pt idx="1616">
                  <c:v>30622.165161172914</c:v>
                </c:pt>
                <c:pt idx="1617">
                  <c:v>33310.354375697214</c:v>
                </c:pt>
                <c:pt idx="1618">
                  <c:v>35367.999620377101</c:v>
                </c:pt>
                <c:pt idx="1619">
                  <c:v>35296.772346790342</c:v>
                </c:pt>
                <c:pt idx="1620">
                  <c:v>33620.131080642852</c:v>
                </c:pt>
                <c:pt idx="1621">
                  <c:v>31858.33900258239</c:v>
                </c:pt>
                <c:pt idx="1622">
                  <c:v>29209.578303669452</c:v>
                </c:pt>
                <c:pt idx="1623">
                  <c:v>24908.036706487095</c:v>
                </c:pt>
                <c:pt idx="1624">
                  <c:v>19641.371783868875</c:v>
                </c:pt>
                <c:pt idx="1625">
                  <c:v>15019.928803613522</c:v>
                </c:pt>
                <c:pt idx="1626">
                  <c:v>8032.4968458875692</c:v>
                </c:pt>
                <c:pt idx="1627">
                  <c:v>208.17573984256603</c:v>
                </c:pt>
                <c:pt idx="1628">
                  <c:v>-6043.3681382695013</c:v>
                </c:pt>
                <c:pt idx="1629">
                  <c:v>-9971.6524533776173</c:v>
                </c:pt>
                <c:pt idx="1630">
                  <c:v>-10164.882607994536</c:v>
                </c:pt>
                <c:pt idx="1631">
                  <c:v>-6073.6471363313585</c:v>
                </c:pt>
                <c:pt idx="1632">
                  <c:v>74.712090468095511</c:v>
                </c:pt>
                <c:pt idx="1633">
                  <c:v>6866.45250458393</c:v>
                </c:pt>
                <c:pt idx="1634">
                  <c:v>12339.724882811186</c:v>
                </c:pt>
                <c:pt idx="1635">
                  <c:v>14388.089307201719</c:v>
                </c:pt>
                <c:pt idx="1636">
                  <c:v>14388.089307201621</c:v>
                </c:pt>
                <c:pt idx="1637">
                  <c:v>12281.573608583898</c:v>
                </c:pt>
                <c:pt idx="1638">
                  <c:v>10125.114176686788</c:v>
                </c:pt>
                <c:pt idx="1639">
                  <c:v>8643.3629028759406</c:v>
                </c:pt>
                <c:pt idx="1640">
                  <c:v>8516.9472555336033</c:v>
                </c:pt>
                <c:pt idx="1641">
                  <c:v>10460.746873241718</c:v>
                </c:pt>
                <c:pt idx="1642">
                  <c:v>13807.184377702521</c:v>
                </c:pt>
                <c:pt idx="1643">
                  <c:v>18602.187898171163</c:v>
                </c:pt>
                <c:pt idx="1644">
                  <c:v>22880.346235533561</c:v>
                </c:pt>
                <c:pt idx="1645">
                  <c:v>26596.764752390893</c:v>
                </c:pt>
                <c:pt idx="1646">
                  <c:v>29805.044389584004</c:v>
                </c:pt>
                <c:pt idx="1647">
                  <c:v>32417.182633150322</c:v>
                </c:pt>
                <c:pt idx="1648">
                  <c:v>35180.106492228428</c:v>
                </c:pt>
                <c:pt idx="1649">
                  <c:v>36616.1480693556</c:v>
                </c:pt>
                <c:pt idx="1650">
                  <c:v>37351.438104719848</c:v>
                </c:pt>
                <c:pt idx="1651">
                  <c:v>36620.240510942087</c:v>
                </c:pt>
                <c:pt idx="1652">
                  <c:v>35013.108944556967</c:v>
                </c:pt>
                <c:pt idx="1653">
                  <c:v>34070.27070145958</c:v>
                </c:pt>
                <c:pt idx="1654">
                  <c:v>32295.635554809851</c:v>
                </c:pt>
                <c:pt idx="1655">
                  <c:v>31157.61535905267</c:v>
                </c:pt>
                <c:pt idx="1656">
                  <c:v>31543.029913876559</c:v>
                </c:pt>
                <c:pt idx="1657">
                  <c:v>31931.966780586619</c:v>
                </c:pt>
                <c:pt idx="1658">
                  <c:v>32324.44992048819</c:v>
                </c:pt>
                <c:pt idx="1659">
                  <c:v>32720.50329488685</c:v>
                </c:pt>
                <c:pt idx="1660">
                  <c:v>33120.150865087846</c:v>
                </c:pt>
                <c:pt idx="1661">
                  <c:v>32726.760272396561</c:v>
                </c:pt>
                <c:pt idx="1662">
                  <c:v>33078.018625062396</c:v>
                </c:pt>
                <c:pt idx="1663">
                  <c:v>33482.891820153782</c:v>
                </c:pt>
                <c:pt idx="1664">
                  <c:v>32218.040556676391</c:v>
                </c:pt>
                <c:pt idx="1665">
                  <c:v>31703.684046545852</c:v>
                </c:pt>
                <c:pt idx="1666">
                  <c:v>30364.630411842587</c:v>
                </c:pt>
                <c:pt idx="1667">
                  <c:v>28916.660863660803</c:v>
                </c:pt>
                <c:pt idx="1668">
                  <c:v>28283.320389132336</c:v>
                </c:pt>
                <c:pt idx="1669">
                  <c:v>27598.959070536563</c:v>
                </c:pt>
                <c:pt idx="1670">
                  <c:v>26911.198008609314</c:v>
                </c:pt>
                <c:pt idx="1671">
                  <c:v>25344.917751688357</c:v>
                </c:pt>
                <c:pt idx="1672">
                  <c:v>24559.901036935378</c:v>
                </c:pt>
                <c:pt idx="1673">
                  <c:v>24604.357187053196</c:v>
                </c:pt>
                <c:pt idx="1674">
                  <c:v>23817.493673841342</c:v>
                </c:pt>
                <c:pt idx="1675">
                  <c:v>22986.114668841274</c:v>
                </c:pt>
                <c:pt idx="1676">
                  <c:v>22154.735663841198</c:v>
                </c:pt>
                <c:pt idx="1677">
                  <c:v>20450.737887053074</c:v>
                </c:pt>
                <c:pt idx="1678">
                  <c:v>18709.609191688385</c:v>
                </c:pt>
                <c:pt idx="1679">
                  <c:v>17763.083837178408</c:v>
                </c:pt>
                <c:pt idx="1680">
                  <c:v>17646.504021726778</c:v>
                </c:pt>
                <c:pt idx="1681">
                  <c:v>19177.489441748992</c:v>
                </c:pt>
                <c:pt idx="1682">
                  <c:v>21606.20019124218</c:v>
                </c:pt>
                <c:pt idx="1683">
                  <c:v>24074.786551242269</c:v>
                </c:pt>
                <c:pt idx="1684">
                  <c:v>27459.1479791325</c:v>
                </c:pt>
                <c:pt idx="1685">
                  <c:v>29299.266713420537</c:v>
                </c:pt>
                <c:pt idx="1686">
                  <c:v>29491.98560168836</c:v>
                </c:pt>
                <c:pt idx="1687">
                  <c:v>29685.652459099168</c:v>
                </c:pt>
                <c:pt idx="1688">
                  <c:v>28210.960820815744</c:v>
                </c:pt>
                <c:pt idx="1689">
                  <c:v>26634.076659277333</c:v>
                </c:pt>
                <c:pt idx="1690">
                  <c:v>25889.465512001811</c:v>
                </c:pt>
                <c:pt idx="1691">
                  <c:v>25097.301684460963</c:v>
                </c:pt>
                <c:pt idx="1692">
                  <c:v>25142.473023384016</c:v>
                </c:pt>
                <c:pt idx="1693">
                  <c:v>25187.704265570566</c:v>
                </c:pt>
                <c:pt idx="1694">
                  <c:v>25232.995457820147</c:v>
                </c:pt>
                <c:pt idx="1695">
                  <c:v>25278.346646931714</c:v>
                </c:pt>
                <c:pt idx="1696">
                  <c:v>25323.757879704684</c:v>
                </c:pt>
                <c:pt idx="1697">
                  <c:v>25369.229202938965</c:v>
                </c:pt>
                <c:pt idx="1698">
                  <c:v>24572.244193433784</c:v>
                </c:pt>
                <c:pt idx="1699">
                  <c:v>22887.211253433885</c:v>
                </c:pt>
                <c:pt idx="1700">
                  <c:v>21159.922577939204</c:v>
                </c:pt>
                <c:pt idx="1701">
                  <c:v>20235.040436931522</c:v>
                </c:pt>
                <c:pt idx="1702">
                  <c:v>20152.259795570615</c:v>
                </c:pt>
                <c:pt idx="1703">
                  <c:v>19231.788499460938</c:v>
                </c:pt>
                <c:pt idx="1704">
                  <c:v>19110.391479277401</c:v>
                </c:pt>
                <c:pt idx="1705">
                  <c:v>19864.413520815862</c:v>
                </c:pt>
                <c:pt idx="1706">
                  <c:v>19782.709032221432</c:v>
                </c:pt>
                <c:pt idx="1707">
                  <c:v>20533.276809099098</c:v>
                </c:pt>
                <c:pt idx="1708">
                  <c:v>21323.35665884125</c:v>
                </c:pt>
                <c:pt idx="1709">
                  <c:v>21281.461747053148</c:v>
                </c:pt>
                <c:pt idx="1710">
                  <c:v>22899.76360693535</c:v>
                </c:pt>
                <c:pt idx="1711">
                  <c:v>24604.357187053196</c:v>
                </c:pt>
                <c:pt idx="1712">
                  <c:v>25480.251683841245</c:v>
                </c:pt>
                <c:pt idx="1713">
                  <c:v>27236.149759625998</c:v>
                </c:pt>
                <c:pt idx="1714">
                  <c:v>28210.960820815864</c:v>
                </c:pt>
                <c:pt idx="1715">
                  <c:v>29190.239354206911</c:v>
                </c:pt>
                <c:pt idx="1716">
                  <c:v>30223.148735570638</c:v>
                </c:pt>
                <c:pt idx="1717">
                  <c:v>31262.258477939107</c:v>
                </c:pt>
                <c:pt idx="1718">
                  <c:v>32358.585214006369</c:v>
                </c:pt>
                <c:pt idx="1719">
                  <c:v>33462.97268151406</c:v>
                </c:pt>
                <c:pt idx="1720">
                  <c:v>33776.073670723432</c:v>
                </c:pt>
                <c:pt idx="1721">
                  <c:v>32327.426359147001</c:v>
                </c:pt>
                <c:pt idx="1722">
                  <c:v>29958.638371960496</c:v>
                </c:pt>
                <c:pt idx="1723">
                  <c:v>27479.390369646397</c:v>
                </c:pt>
                <c:pt idx="1724">
                  <c:v>24946.602216356903</c:v>
                </c:pt>
                <c:pt idx="1725">
                  <c:v>19743.438209646105</c:v>
                </c:pt>
                <c:pt idx="1726">
                  <c:v>12684.503682779372</c:v>
                </c:pt>
                <c:pt idx="1727">
                  <c:v>4706.3906806803889</c:v>
                </c:pt>
                <c:pt idx="1728">
                  <c:v>-4118.4584202953183</c:v>
                </c:pt>
                <c:pt idx="1729">
                  <c:v>-12822.962550487249</c:v>
                </c:pt>
                <c:pt idx="1730">
                  <c:v>-18040.065449775153</c:v>
                </c:pt>
                <c:pt idx="1731">
                  <c:v>-19852.556847603391</c:v>
                </c:pt>
                <c:pt idx="1732">
                  <c:v>-20008.715487982743</c:v>
                </c:pt>
                <c:pt idx="1733">
                  <c:v>-18596.86701851293</c:v>
                </c:pt>
                <c:pt idx="1734">
                  <c:v>-17211.259179357115</c:v>
                </c:pt>
                <c:pt idx="1735">
                  <c:v>-16584.946951564158</c:v>
                </c:pt>
                <c:pt idx="1736">
                  <c:v>-17395.860734529087</c:v>
                </c:pt>
                <c:pt idx="1737">
                  <c:v>-17448.840194282635</c:v>
                </c:pt>
                <c:pt idx="1738">
                  <c:v>-16785.920744587449</c:v>
                </c:pt>
                <c:pt idx="1739">
                  <c:v>-15455.669113339651</c:v>
                </c:pt>
                <c:pt idx="1740">
                  <c:v>-12183.863977892561</c:v>
                </c:pt>
                <c:pt idx="1741">
                  <c:v>-7719.0984479449762</c:v>
                </c:pt>
                <c:pt idx="1742">
                  <c:v>-4633.3162080182437</c:v>
                </c:pt>
                <c:pt idx="1743">
                  <c:v>-2874.2689736907628</c:v>
                </c:pt>
                <c:pt idx="1744">
                  <c:v>-1133.178340745199</c:v>
                </c:pt>
                <c:pt idx="1745">
                  <c:v>-644.68457991726916</c:v>
                </c:pt>
                <c:pt idx="1746">
                  <c:v>-772.87849307040381</c:v>
                </c:pt>
                <c:pt idx="1747">
                  <c:v>306.11680037095653</c:v>
                </c:pt>
                <c:pt idx="1748">
                  <c:v>1392.0131402588017</c:v>
                </c:pt>
                <c:pt idx="1749">
                  <c:v>2459.670438629998</c:v>
                </c:pt>
                <c:pt idx="1750">
                  <c:v>4128.9445071904292</c:v>
                </c:pt>
                <c:pt idx="1751">
                  <c:v>4627.5420178054892</c:v>
                </c:pt>
                <c:pt idx="1752">
                  <c:v>4540.1720656014504</c:v>
                </c:pt>
                <c:pt idx="1753">
                  <c:v>4453.8387206502948</c:v>
                </c:pt>
                <c:pt idx="1754">
                  <c:v>4368.5361330239612</c:v>
                </c:pt>
                <c:pt idx="1755">
                  <c:v>4284.2584527943854</c:v>
                </c:pt>
                <c:pt idx="1756">
                  <c:v>4200.9998300335028</c:v>
                </c:pt>
                <c:pt idx="1757">
                  <c:v>3554.6745698132827</c:v>
                </c:pt>
                <c:pt idx="1758">
                  <c:v>3461.2401388038975</c:v>
                </c:pt>
                <c:pt idx="1759">
                  <c:v>3384.4789134262464</c:v>
                </c:pt>
                <c:pt idx="1760">
                  <c:v>2740.7352720368399</c:v>
                </c:pt>
                <c:pt idx="1761">
                  <c:v>2655.2868343617743</c:v>
                </c:pt>
                <c:pt idx="1762">
                  <c:v>2571.2502417253127</c:v>
                </c:pt>
                <c:pt idx="1763">
                  <c:v>2488.6153854517565</c:v>
                </c:pt>
                <c:pt idx="1764">
                  <c:v>1870.1532568654432</c:v>
                </c:pt>
                <c:pt idx="1765">
                  <c:v>183.80222691857045</c:v>
                </c:pt>
                <c:pt idx="1766">
                  <c:v>-3069.9156154153375</c:v>
                </c:pt>
                <c:pt idx="1767">
                  <c:v>-7293.9644662198007</c:v>
                </c:pt>
                <c:pt idx="1768">
                  <c:v>-12368.644198847776</c:v>
                </c:pt>
                <c:pt idx="1769">
                  <c:v>-17618.713161653861</c:v>
                </c:pt>
                <c:pt idx="1770">
                  <c:v>-21457.598692597199</c:v>
                </c:pt>
                <c:pt idx="1771">
                  <c:v>-22562.580232375163</c:v>
                </c:pt>
                <c:pt idx="1772">
                  <c:v>-21739.767908161055</c:v>
                </c:pt>
                <c:pt idx="1773">
                  <c:v>-20063.82275349721</c:v>
                </c:pt>
                <c:pt idx="1774">
                  <c:v>-17319.211658555894</c:v>
                </c:pt>
                <c:pt idx="1775">
                  <c:v>-14435.422120627007</c:v>
                </c:pt>
                <c:pt idx="1776">
                  <c:v>-12868.553659974305</c:v>
                </c:pt>
                <c:pt idx="1777">
                  <c:v>-12749.250607511092</c:v>
                </c:pt>
                <c:pt idx="1778">
                  <c:v>-13865.444809659808</c:v>
                </c:pt>
                <c:pt idx="1779">
                  <c:v>-15611.412777904185</c:v>
                </c:pt>
                <c:pt idx="1780">
                  <c:v>-16606.631319438693</c:v>
                </c:pt>
                <c:pt idx="1781">
                  <c:v>-15848.53467091823</c:v>
                </c:pt>
                <c:pt idx="1782">
                  <c:v>-13580.24111500986</c:v>
                </c:pt>
                <c:pt idx="1783">
                  <c:v>-10703.983506214445</c:v>
                </c:pt>
                <c:pt idx="1784">
                  <c:v>-7876.2024913388432</c:v>
                </c:pt>
                <c:pt idx="1785">
                  <c:v>-6038.7952976390188</c:v>
                </c:pt>
                <c:pt idx="1786">
                  <c:v>-5117.5169194758546</c:v>
                </c:pt>
                <c:pt idx="1787">
                  <c:v>-4606.2882941185753</c:v>
                </c:pt>
                <c:pt idx="1788">
                  <c:v>-4410.6481482528034</c:v>
                </c:pt>
                <c:pt idx="1789">
                  <c:v>-4569.560665976479</c:v>
                </c:pt>
                <c:pt idx="1790">
                  <c:v>-4904.1686840130333</c:v>
                </c:pt>
                <c:pt idx="1791">
                  <c:v>-5101.5550066717988</c:v>
                </c:pt>
                <c:pt idx="1792">
                  <c:v>-4782.1109796788232</c:v>
                </c:pt>
                <c:pt idx="1793">
                  <c:v>-3558.5917396387731</c:v>
                </c:pt>
                <c:pt idx="1794">
                  <c:v>-2674.0282328528288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A8-47D2-9CD6-ED0543D48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3392351"/>
        <c:axId val="1353393311"/>
      </c:lineChart>
      <c:catAx>
        <c:axId val="1353392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3393311"/>
        <c:crosses val="autoZero"/>
        <c:auto val="1"/>
        <c:lblAlgn val="ctr"/>
        <c:lblOffset val="100"/>
        <c:noMultiLvlLbl val="0"/>
      </c:catAx>
      <c:valAx>
        <c:axId val="1353393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(Joules)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33923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and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33.380800792832673</c:v>
                </c:pt>
                <c:pt idx="13">
                  <c:v>706.9666730672019</c:v>
                </c:pt>
                <c:pt idx="14">
                  <c:v>3909.0337637912294</c:v>
                </c:pt>
                <c:pt idx="15">
                  <c:v>9460.5098534081153</c:v>
                </c:pt>
                <c:pt idx="16">
                  <c:v>16213.154847363066</c:v>
                </c:pt>
                <c:pt idx="17">
                  <c:v>26711.121733858454</c:v>
                </c:pt>
                <c:pt idx="18">
                  <c:v>40932.952120873655</c:v>
                </c:pt>
                <c:pt idx="19">
                  <c:v>52393.384926238054</c:v>
                </c:pt>
                <c:pt idx="20">
                  <c:v>57866.109585623948</c:v>
                </c:pt>
                <c:pt idx="21">
                  <c:v>61072.306216556834</c:v>
                </c:pt>
                <c:pt idx="22">
                  <c:v>64118.40663391781</c:v>
                </c:pt>
                <c:pt idx="23">
                  <c:v>67413.42023298885</c:v>
                </c:pt>
                <c:pt idx="24">
                  <c:v>73034.465824501633</c:v>
                </c:pt>
                <c:pt idx="25">
                  <c:v>80622.629268258228</c:v>
                </c:pt>
                <c:pt idx="26">
                  <c:v>89543.915728664942</c:v>
                </c:pt>
                <c:pt idx="27">
                  <c:v>102246.74537536582</c:v>
                </c:pt>
                <c:pt idx="28">
                  <c:v>116650.67469767963</c:v>
                </c:pt>
                <c:pt idx="29">
                  <c:v>131327.7106439629</c:v>
                </c:pt>
                <c:pt idx="30">
                  <c:v>143370.07038710316</c:v>
                </c:pt>
                <c:pt idx="31">
                  <c:v>151897.55168276143</c:v>
                </c:pt>
                <c:pt idx="32">
                  <c:v>158906.66575192643</c:v>
                </c:pt>
                <c:pt idx="33">
                  <c:v>165167.99303267169</c:v>
                </c:pt>
                <c:pt idx="34">
                  <c:v>170061.5017759582</c:v>
                </c:pt>
                <c:pt idx="35">
                  <c:v>172636.80141638868</c:v>
                </c:pt>
                <c:pt idx="36">
                  <c:v>170552.38009542122</c:v>
                </c:pt>
                <c:pt idx="37">
                  <c:v>161501.61034243516</c:v>
                </c:pt>
                <c:pt idx="38">
                  <c:v>149312.71564151693</c:v>
                </c:pt>
                <c:pt idx="39">
                  <c:v>138914.98528594596</c:v>
                </c:pt>
                <c:pt idx="40">
                  <c:v>130505.40771586928</c:v>
                </c:pt>
                <c:pt idx="41">
                  <c:v>120711.57626186342</c:v>
                </c:pt>
                <c:pt idx="42">
                  <c:v>108832.72273966233</c:v>
                </c:pt>
                <c:pt idx="43">
                  <c:v>99167.828674129763</c:v>
                </c:pt>
                <c:pt idx="44">
                  <c:v>94377.34055080777</c:v>
                </c:pt>
                <c:pt idx="45">
                  <c:v>93144.449928498565</c:v>
                </c:pt>
                <c:pt idx="46">
                  <c:v>92472.366829558887</c:v>
                </c:pt>
                <c:pt idx="47">
                  <c:v>91057.95296173649</c:v>
                </c:pt>
                <c:pt idx="48">
                  <c:v>90078.983307644259</c:v>
                </c:pt>
                <c:pt idx="49">
                  <c:v>90411.694919337344</c:v>
                </c:pt>
                <c:pt idx="50">
                  <c:v>90977.638151030435</c:v>
                </c:pt>
                <c:pt idx="51">
                  <c:v>89591.033733190648</c:v>
                </c:pt>
                <c:pt idx="52">
                  <c:v>86070.140591307121</c:v>
                </c:pt>
                <c:pt idx="53">
                  <c:v>83725.442115262078</c:v>
                </c:pt>
                <c:pt idx="54">
                  <c:v>83539.163533955449</c:v>
                </c:pt>
                <c:pt idx="55">
                  <c:v>84140.372871830172</c:v>
                </c:pt>
                <c:pt idx="56">
                  <c:v>84820.199609704898</c:v>
                </c:pt>
                <c:pt idx="57">
                  <c:v>85735.878547579632</c:v>
                </c:pt>
                <c:pt idx="58">
                  <c:v>86916.897357900802</c:v>
                </c:pt>
                <c:pt idx="59">
                  <c:v>89613.324507631361</c:v>
                </c:pt>
                <c:pt idx="60">
                  <c:v>93054.648504284472</c:v>
                </c:pt>
                <c:pt idx="61">
                  <c:v>95135.025023467606</c:v>
                </c:pt>
                <c:pt idx="62">
                  <c:v>96986.802396410931</c:v>
                </c:pt>
                <c:pt idx="63">
                  <c:v>99193.136266906848</c:v>
                </c:pt>
                <c:pt idx="64">
                  <c:v>101974.16077076396</c:v>
                </c:pt>
                <c:pt idx="65">
                  <c:v>104172.72534245705</c:v>
                </c:pt>
                <c:pt idx="66">
                  <c:v>105935.53988312621</c:v>
                </c:pt>
                <c:pt idx="67">
                  <c:v>109657.89074903398</c:v>
                </c:pt>
                <c:pt idx="68">
                  <c:v>117234.1127092137</c:v>
                </c:pt>
                <c:pt idx="69">
                  <c:v>128043.39087556348</c:v>
                </c:pt>
                <c:pt idx="70">
                  <c:v>141118.54982777164</c:v>
                </c:pt>
                <c:pt idx="71">
                  <c:v>154888.95456776029</c:v>
                </c:pt>
                <c:pt idx="72">
                  <c:v>166793.99104564523</c:v>
                </c:pt>
                <c:pt idx="73">
                  <c:v>175557.43186007292</c:v>
                </c:pt>
                <c:pt idx="74">
                  <c:v>182529.20128380376</c:v>
                </c:pt>
                <c:pt idx="75">
                  <c:v>189457.6192487939</c:v>
                </c:pt>
                <c:pt idx="76">
                  <c:v>197087.95549793122</c:v>
                </c:pt>
                <c:pt idx="77">
                  <c:v>204463.32349014882</c:v>
                </c:pt>
                <c:pt idx="78">
                  <c:v>209693.77683219334</c:v>
                </c:pt>
                <c:pt idx="79">
                  <c:v>211591.53427869442</c:v>
                </c:pt>
                <c:pt idx="80">
                  <c:v>211664.78392585929</c:v>
                </c:pt>
                <c:pt idx="81">
                  <c:v>209959.8422180769</c:v>
                </c:pt>
                <c:pt idx="82">
                  <c:v>208770.31614355856</c:v>
                </c:pt>
                <c:pt idx="83">
                  <c:v>209765.55733798759</c:v>
                </c:pt>
                <c:pt idx="84">
                  <c:v>209544.20880344757</c:v>
                </c:pt>
                <c:pt idx="85">
                  <c:v>208605.83077847268</c:v>
                </c:pt>
                <c:pt idx="86">
                  <c:v>207902.63975652828</c:v>
                </c:pt>
                <c:pt idx="87">
                  <c:v>207653.54830645162</c:v>
                </c:pt>
                <c:pt idx="88">
                  <c:v>203815.04194139177</c:v>
                </c:pt>
                <c:pt idx="89">
                  <c:v>191419.22039179847</c:v>
                </c:pt>
                <c:pt idx="90">
                  <c:v>175387.25942359649</c:v>
                </c:pt>
                <c:pt idx="91">
                  <c:v>161846.36602558862</c:v>
                </c:pt>
                <c:pt idx="92">
                  <c:v>154141.4579678138</c:v>
                </c:pt>
                <c:pt idx="93">
                  <c:v>150300.77423552689</c:v>
                </c:pt>
                <c:pt idx="94">
                  <c:v>146971.11357340161</c:v>
                </c:pt>
                <c:pt idx="95">
                  <c:v>143785.97754683159</c:v>
                </c:pt>
                <c:pt idx="96">
                  <c:v>142019.65529513182</c:v>
                </c:pt>
                <c:pt idx="97">
                  <c:v>141370.85583854161</c:v>
                </c:pt>
                <c:pt idx="98">
                  <c:v>140974.2279442499</c:v>
                </c:pt>
                <c:pt idx="99">
                  <c:v>140974.2279442499</c:v>
                </c:pt>
                <c:pt idx="100">
                  <c:v>140974.2279442499</c:v>
                </c:pt>
                <c:pt idx="101">
                  <c:v>140974.2279442499</c:v>
                </c:pt>
                <c:pt idx="102">
                  <c:v>140974.2279442499</c:v>
                </c:pt>
                <c:pt idx="103">
                  <c:v>140974.2279442499</c:v>
                </c:pt>
                <c:pt idx="104">
                  <c:v>140974.2279442499</c:v>
                </c:pt>
                <c:pt idx="105">
                  <c:v>140974.2279442499</c:v>
                </c:pt>
                <c:pt idx="106">
                  <c:v>140974.2279442499</c:v>
                </c:pt>
                <c:pt idx="107">
                  <c:v>140974.2279442499</c:v>
                </c:pt>
                <c:pt idx="108">
                  <c:v>140974.2279442499</c:v>
                </c:pt>
                <c:pt idx="109">
                  <c:v>140974.2279442499</c:v>
                </c:pt>
                <c:pt idx="110">
                  <c:v>140974.2279442499</c:v>
                </c:pt>
                <c:pt idx="111">
                  <c:v>140974.2279442499</c:v>
                </c:pt>
                <c:pt idx="112">
                  <c:v>140974.2279442499</c:v>
                </c:pt>
                <c:pt idx="113">
                  <c:v>140974.2279442499</c:v>
                </c:pt>
                <c:pt idx="114">
                  <c:v>140974.2279442499</c:v>
                </c:pt>
                <c:pt idx="115">
                  <c:v>140974.2279442499</c:v>
                </c:pt>
                <c:pt idx="116">
                  <c:v>140974.2279442499</c:v>
                </c:pt>
                <c:pt idx="117">
                  <c:v>140974.2279442499</c:v>
                </c:pt>
                <c:pt idx="118">
                  <c:v>140974.2279442499</c:v>
                </c:pt>
                <c:pt idx="119">
                  <c:v>140974.2279442499</c:v>
                </c:pt>
                <c:pt idx="120">
                  <c:v>140974.2279442499</c:v>
                </c:pt>
                <c:pt idx="121">
                  <c:v>140974.2279442499</c:v>
                </c:pt>
                <c:pt idx="122">
                  <c:v>140974.2279442499</c:v>
                </c:pt>
                <c:pt idx="123">
                  <c:v>140974.2279442499</c:v>
                </c:pt>
                <c:pt idx="124">
                  <c:v>140974.2279442499</c:v>
                </c:pt>
                <c:pt idx="125">
                  <c:v>140974.2279442499</c:v>
                </c:pt>
                <c:pt idx="126">
                  <c:v>140974.2279442499</c:v>
                </c:pt>
                <c:pt idx="127">
                  <c:v>140974.2279442499</c:v>
                </c:pt>
                <c:pt idx="128">
                  <c:v>140974.2279442499</c:v>
                </c:pt>
                <c:pt idx="129">
                  <c:v>140974.2279442499</c:v>
                </c:pt>
                <c:pt idx="130">
                  <c:v>140974.2279442499</c:v>
                </c:pt>
                <c:pt idx="131">
                  <c:v>140974.2279442499</c:v>
                </c:pt>
                <c:pt idx="132">
                  <c:v>140974.2279442499</c:v>
                </c:pt>
                <c:pt idx="133">
                  <c:v>140974.2279442499</c:v>
                </c:pt>
                <c:pt idx="134">
                  <c:v>140974.2279442499</c:v>
                </c:pt>
                <c:pt idx="135">
                  <c:v>140974.2279442499</c:v>
                </c:pt>
                <c:pt idx="136">
                  <c:v>140974.2279442499</c:v>
                </c:pt>
                <c:pt idx="137">
                  <c:v>140974.2279442499</c:v>
                </c:pt>
                <c:pt idx="138">
                  <c:v>141010.22932504272</c:v>
                </c:pt>
                <c:pt idx="139">
                  <c:v>141850.20554932405</c:v>
                </c:pt>
                <c:pt idx="140">
                  <c:v>146107.15994535794</c:v>
                </c:pt>
                <c:pt idx="141">
                  <c:v>154664.49455916468</c:v>
                </c:pt>
                <c:pt idx="142">
                  <c:v>163345.52794756379</c:v>
                </c:pt>
                <c:pt idx="143">
                  <c:v>168781.47026641044</c:v>
                </c:pt>
                <c:pt idx="144">
                  <c:v>172425.06936290528</c:v>
                </c:pt>
                <c:pt idx="145">
                  <c:v>177602.09872630824</c:v>
                </c:pt>
                <c:pt idx="146">
                  <c:v>185831.76885195923</c:v>
                </c:pt>
                <c:pt idx="147">
                  <c:v>195523.95871537973</c:v>
                </c:pt>
                <c:pt idx="148">
                  <c:v>204123.94808672045</c:v>
                </c:pt>
                <c:pt idx="149">
                  <c:v>209956.94015057967</c:v>
                </c:pt>
                <c:pt idx="150">
                  <c:v>212208.5855005683</c:v>
                </c:pt>
                <c:pt idx="151">
                  <c:v>209031.42355221562</c:v>
                </c:pt>
                <c:pt idx="152">
                  <c:v>198581.21409798376</c:v>
                </c:pt>
                <c:pt idx="153">
                  <c:v>185267.99188209581</c:v>
                </c:pt>
                <c:pt idx="154">
                  <c:v>175728.40209912104</c:v>
                </c:pt>
                <c:pt idx="155">
                  <c:v>171867.17159524205</c:v>
                </c:pt>
                <c:pt idx="156">
                  <c:v>171996.67653311678</c:v>
                </c:pt>
                <c:pt idx="157">
                  <c:v>174445.45887284735</c:v>
                </c:pt>
                <c:pt idx="158">
                  <c:v>179499.55368952497</c:v>
                </c:pt>
                <c:pt idx="159">
                  <c:v>187255.43901771563</c:v>
                </c:pt>
                <c:pt idx="160">
                  <c:v>196599.32966018427</c:v>
                </c:pt>
                <c:pt idx="161">
                  <c:v>206277.06088448464</c:v>
                </c:pt>
                <c:pt idx="162">
                  <c:v>214838.98753926461</c:v>
                </c:pt>
                <c:pt idx="163">
                  <c:v>223768.37957380732</c:v>
                </c:pt>
                <c:pt idx="164">
                  <c:v>232371.10049949519</c:v>
                </c:pt>
                <c:pt idx="165">
                  <c:v>239630.17909135198</c:v>
                </c:pt>
                <c:pt idx="166">
                  <c:v>246086.98466682187</c:v>
                </c:pt>
                <c:pt idx="167">
                  <c:v>254958.73376060743</c:v>
                </c:pt>
                <c:pt idx="168">
                  <c:v>266477.98427702038</c:v>
                </c:pt>
                <c:pt idx="169">
                  <c:v>275769.1850350317</c:v>
                </c:pt>
                <c:pt idx="170">
                  <c:v>278805.19516676292</c:v>
                </c:pt>
                <c:pt idx="171">
                  <c:v>274184.31991590024</c:v>
                </c:pt>
                <c:pt idx="172">
                  <c:v>261753.50755906801</c:v>
                </c:pt>
                <c:pt idx="173">
                  <c:v>247459.6788026696</c:v>
                </c:pt>
                <c:pt idx="174">
                  <c:v>238999.7287018513</c:v>
                </c:pt>
                <c:pt idx="175">
                  <c:v>237215.89357096617</c:v>
                </c:pt>
                <c:pt idx="176">
                  <c:v>239719.66273543361</c:v>
                </c:pt>
                <c:pt idx="177">
                  <c:v>245874.80927717808</c:v>
                </c:pt>
                <c:pt idx="178">
                  <c:v>253596.39743875741</c:v>
                </c:pt>
                <c:pt idx="179">
                  <c:v>258855.48248261662</c:v>
                </c:pt>
                <c:pt idx="180">
                  <c:v>261283.19621817529</c:v>
                </c:pt>
                <c:pt idx="181">
                  <c:v>262348.47391886316</c:v>
                </c:pt>
                <c:pt idx="182">
                  <c:v>261868.48876272235</c:v>
                </c:pt>
                <c:pt idx="183">
                  <c:v>257869.15985008335</c:v>
                </c:pt>
                <c:pt idx="184">
                  <c:v>251420.48315691805</c:v>
                </c:pt>
                <c:pt idx="185">
                  <c:v>244948.16726343037</c:v>
                </c:pt>
                <c:pt idx="186">
                  <c:v>239720.23090648872</c:v>
                </c:pt>
                <c:pt idx="187">
                  <c:v>235993.31525533536</c:v>
                </c:pt>
                <c:pt idx="188">
                  <c:v>233396.90959919247</c:v>
                </c:pt>
                <c:pt idx="189">
                  <c:v>231624.59846230893</c:v>
                </c:pt>
                <c:pt idx="190">
                  <c:v>230553.62805343579</c:v>
                </c:pt>
                <c:pt idx="191">
                  <c:v>229898.35439516584</c:v>
                </c:pt>
                <c:pt idx="192">
                  <c:v>229617.25854485316</c:v>
                </c:pt>
                <c:pt idx="193">
                  <c:v>229753.353882119</c:v>
                </c:pt>
                <c:pt idx="194">
                  <c:v>230045.33318436137</c:v>
                </c:pt>
                <c:pt idx="195">
                  <c:v>230567.92512223611</c:v>
                </c:pt>
                <c:pt idx="196">
                  <c:v>231247.75186011085</c:v>
                </c:pt>
                <c:pt idx="197">
                  <c:v>231927.57859798559</c:v>
                </c:pt>
                <c:pt idx="198">
                  <c:v>233000.49233586033</c:v>
                </c:pt>
                <c:pt idx="199">
                  <c:v>234528.77079812618</c:v>
                </c:pt>
                <c:pt idx="200">
                  <c:v>236545.31748298474</c:v>
                </c:pt>
                <c:pt idx="201">
                  <c:v>239178.53300734574</c:v>
                </c:pt>
                <c:pt idx="202">
                  <c:v>242494.58706315231</c:v>
                </c:pt>
                <c:pt idx="203">
                  <c:v>247769.81139976173</c:v>
                </c:pt>
                <c:pt idx="204">
                  <c:v>254728.80758927215</c:v>
                </c:pt>
                <c:pt idx="205">
                  <c:v>262647.09728350252</c:v>
                </c:pt>
                <c:pt idx="206">
                  <c:v>272961.53818088351</c:v>
                </c:pt>
                <c:pt idx="207">
                  <c:v>284828.66768302507</c:v>
                </c:pt>
                <c:pt idx="208">
                  <c:v>296564.68157858372</c:v>
                </c:pt>
                <c:pt idx="209">
                  <c:v>310337.39657861408</c:v>
                </c:pt>
                <c:pt idx="210">
                  <c:v>325315.81269502704</c:v>
                </c:pt>
                <c:pt idx="211">
                  <c:v>337636.64983580477</c:v>
                </c:pt>
                <c:pt idx="212">
                  <c:v>347987.73074978148</c:v>
                </c:pt>
                <c:pt idx="213">
                  <c:v>357122.81495283416</c:v>
                </c:pt>
                <c:pt idx="214">
                  <c:v>367080.39662245143</c:v>
                </c:pt>
                <c:pt idx="215">
                  <c:v>379698.67681182333</c:v>
                </c:pt>
                <c:pt idx="216">
                  <c:v>394700.85996012087</c:v>
                </c:pt>
                <c:pt idx="217">
                  <c:v>410474.19908072316</c:v>
                </c:pt>
                <c:pt idx="218">
                  <c:v>425348.50980284088</c:v>
                </c:pt>
                <c:pt idx="219">
                  <c:v>438450.8841450176</c:v>
                </c:pt>
                <c:pt idx="220">
                  <c:v>449538.07878714614</c:v>
                </c:pt>
                <c:pt idx="221">
                  <c:v>458094.47648282209</c:v>
                </c:pt>
                <c:pt idx="222">
                  <c:v>464993.936280592</c:v>
                </c:pt>
                <c:pt idx="223">
                  <c:v>471612.66028836649</c:v>
                </c:pt>
                <c:pt idx="224">
                  <c:v>478282.00668186368</c:v>
                </c:pt>
                <c:pt idx="225">
                  <c:v>486084.46807132044</c:v>
                </c:pt>
                <c:pt idx="226">
                  <c:v>494360.27726434759</c:v>
                </c:pt>
                <c:pt idx="227">
                  <c:v>502373.04545534938</c:v>
                </c:pt>
                <c:pt idx="228">
                  <c:v>510116.86819636967</c:v>
                </c:pt>
                <c:pt idx="229">
                  <c:v>517199.45751802792</c:v>
                </c:pt>
                <c:pt idx="230">
                  <c:v>522854.12643977068</c:v>
                </c:pt>
                <c:pt idx="231">
                  <c:v>526287.85381151352</c:v>
                </c:pt>
                <c:pt idx="232">
                  <c:v>524902.03886317171</c:v>
                </c:pt>
                <c:pt idx="233">
                  <c:v>517371.9647934268</c:v>
                </c:pt>
                <c:pt idx="234">
                  <c:v>507947.82035385858</c:v>
                </c:pt>
                <c:pt idx="235">
                  <c:v>501456.62412099418</c:v>
                </c:pt>
                <c:pt idx="236">
                  <c:v>499312.58552251244</c:v>
                </c:pt>
                <c:pt idx="237">
                  <c:v>498460.90901068377</c:v>
                </c:pt>
                <c:pt idx="238">
                  <c:v>494739.7928782914</c:v>
                </c:pt>
                <c:pt idx="239">
                  <c:v>485550.97317702614</c:v>
                </c:pt>
                <c:pt idx="240">
                  <c:v>473016.64150211314</c:v>
                </c:pt>
                <c:pt idx="241">
                  <c:v>462828.09381341003</c:v>
                </c:pt>
                <c:pt idx="242">
                  <c:v>453856.99570991111</c:v>
                </c:pt>
                <c:pt idx="243">
                  <c:v>444428.87995434011</c:v>
                </c:pt>
                <c:pt idx="244">
                  <c:v>436019.30238426343</c:v>
                </c:pt>
                <c:pt idx="245">
                  <c:v>426225.47093025758</c:v>
                </c:pt>
                <c:pt idx="246">
                  <c:v>414346.61740805651</c:v>
                </c:pt>
                <c:pt idx="247">
                  <c:v>404681.72334252397</c:v>
                </c:pt>
                <c:pt idx="248">
                  <c:v>399891.235219202</c:v>
                </c:pt>
                <c:pt idx="249">
                  <c:v>398658.34459689283</c:v>
                </c:pt>
                <c:pt idx="250">
                  <c:v>397986.26149795315</c:v>
                </c:pt>
                <c:pt idx="251">
                  <c:v>396571.84763013077</c:v>
                </c:pt>
                <c:pt idx="252">
                  <c:v>395592.87797603855</c:v>
                </c:pt>
                <c:pt idx="253">
                  <c:v>395925.58958773164</c:v>
                </c:pt>
                <c:pt idx="254">
                  <c:v>396491.5328194247</c:v>
                </c:pt>
                <c:pt idx="255">
                  <c:v>395104.92840158491</c:v>
                </c:pt>
                <c:pt idx="256">
                  <c:v>393024.04396970139</c:v>
                </c:pt>
                <c:pt idx="257">
                  <c:v>393568.00598582823</c:v>
                </c:pt>
                <c:pt idx="258">
                  <c:v>397881.9797610282</c:v>
                </c:pt>
                <c:pt idx="259">
                  <c:v>405018.77436634985</c:v>
                </c:pt>
                <c:pt idx="260">
                  <c:v>413383.73106721858</c:v>
                </c:pt>
                <c:pt idx="261">
                  <c:v>422521.07919356838</c:v>
                </c:pt>
                <c:pt idx="262">
                  <c:v>433341.05034442642</c:v>
                </c:pt>
                <c:pt idx="263">
                  <c:v>447904.93264488463</c:v>
                </c:pt>
                <c:pt idx="264">
                  <c:v>465733.6198412595</c:v>
                </c:pt>
                <c:pt idx="265">
                  <c:v>483478.14904069446</c:v>
                </c:pt>
                <c:pt idx="266">
                  <c:v>498115.27203785931</c:v>
                </c:pt>
                <c:pt idx="267">
                  <c:v>511335.27270945872</c:v>
                </c:pt>
                <c:pt idx="268">
                  <c:v>524451.3584112454</c:v>
                </c:pt>
                <c:pt idx="269">
                  <c:v>536326.09227453184</c:v>
                </c:pt>
                <c:pt idx="270">
                  <c:v>544440.53102182667</c:v>
                </c:pt>
                <c:pt idx="271">
                  <c:v>546849.97831636365</c:v>
                </c:pt>
                <c:pt idx="272">
                  <c:v>548030.45746034931</c:v>
                </c:pt>
                <c:pt idx="273">
                  <c:v>545632.16661086411</c:v>
                </c:pt>
                <c:pt idx="274">
                  <c:v>535826.28824882035</c:v>
                </c:pt>
                <c:pt idx="275">
                  <c:v>523385.56956041977</c:v>
                </c:pt>
                <c:pt idx="276">
                  <c:v>509990.54309215106</c:v>
                </c:pt>
                <c:pt idx="277">
                  <c:v>496216.99590657873</c:v>
                </c:pt>
                <c:pt idx="278">
                  <c:v>480145.82613474672</c:v>
                </c:pt>
                <c:pt idx="279">
                  <c:v>465820.26221452665</c:v>
                </c:pt>
                <c:pt idx="280">
                  <c:v>459654.37086584099</c:v>
                </c:pt>
                <c:pt idx="281">
                  <c:v>462825.43685542332</c:v>
                </c:pt>
                <c:pt idx="282">
                  <c:v>473792.52599884727</c:v>
                </c:pt>
                <c:pt idx="283">
                  <c:v>488138.00686876901</c:v>
                </c:pt>
                <c:pt idx="284">
                  <c:v>504868.85568675504</c:v>
                </c:pt>
                <c:pt idx="285">
                  <c:v>523156.79645845591</c:v>
                </c:pt>
                <c:pt idx="286">
                  <c:v>541813.22305759322</c:v>
                </c:pt>
                <c:pt idx="287">
                  <c:v>562197.62290457776</c:v>
                </c:pt>
                <c:pt idx="288">
                  <c:v>584330.73858073889</c:v>
                </c:pt>
                <c:pt idx="289">
                  <c:v>603896.62430832454</c:v>
                </c:pt>
                <c:pt idx="290">
                  <c:v>615615.87005649589</c:v>
                </c:pt>
                <c:pt idx="291">
                  <c:v>619344.55123801413</c:v>
                </c:pt>
                <c:pt idx="292">
                  <c:v>617525.88070618547</c:v>
                </c:pt>
                <c:pt idx="293">
                  <c:v>615077.46699577011</c:v>
                </c:pt>
                <c:pt idx="294">
                  <c:v>614500.91969835572</c:v>
                </c:pt>
                <c:pt idx="295">
                  <c:v>616059.54708045151</c:v>
                </c:pt>
                <c:pt idx="296">
                  <c:v>619447.15456303908</c:v>
                </c:pt>
                <c:pt idx="297">
                  <c:v>624071.86054513487</c:v>
                </c:pt>
                <c:pt idx="298">
                  <c:v>629045.13434073713</c:v>
                </c:pt>
                <c:pt idx="299">
                  <c:v>633116.84081832273</c:v>
                </c:pt>
                <c:pt idx="300">
                  <c:v>635949.01295590831</c:v>
                </c:pt>
                <c:pt idx="301">
                  <c:v>637219.40721151058</c:v>
                </c:pt>
                <c:pt idx="302">
                  <c:v>636627.50107992114</c:v>
                </c:pt>
                <c:pt idx="303">
                  <c:v>634519.06752090959</c:v>
                </c:pt>
                <c:pt idx="304">
                  <c:v>630370.47603443323</c:v>
                </c:pt>
                <c:pt idx="305">
                  <c:v>624897.76756359823</c:v>
                </c:pt>
                <c:pt idx="306">
                  <c:v>620942.27939233743</c:v>
                </c:pt>
                <c:pt idx="307">
                  <c:v>619728.12542393687</c:v>
                </c:pt>
                <c:pt idx="308">
                  <c:v>620628.29194312543</c:v>
                </c:pt>
                <c:pt idx="309">
                  <c:v>621781.6748391221</c:v>
                </c:pt>
                <c:pt idx="310">
                  <c:v>622133.39074817044</c:v>
                </c:pt>
                <c:pt idx="311">
                  <c:v>621698.16438214714</c:v>
                </c:pt>
                <c:pt idx="312">
                  <c:v>619740.99184936471</c:v>
                </c:pt>
                <c:pt idx="313">
                  <c:v>616100.21351850207</c:v>
                </c:pt>
                <c:pt idx="314">
                  <c:v>611387.60535433574</c:v>
                </c:pt>
                <c:pt idx="315">
                  <c:v>606854.22324876336</c:v>
                </c:pt>
                <c:pt idx="316">
                  <c:v>603129.64483680681</c:v>
                </c:pt>
                <c:pt idx="317">
                  <c:v>598907.95256321598</c:v>
                </c:pt>
                <c:pt idx="318">
                  <c:v>593512.31173254864</c:v>
                </c:pt>
                <c:pt idx="319">
                  <c:v>588084.16500212462</c:v>
                </c:pt>
                <c:pt idx="320">
                  <c:v>585568.32374395931</c:v>
                </c:pt>
                <c:pt idx="321">
                  <c:v>585108.12245395198</c:v>
                </c:pt>
                <c:pt idx="322">
                  <c:v>585469.29472539411</c:v>
                </c:pt>
                <c:pt idx="323">
                  <c:v>585993.59810183628</c:v>
                </c:pt>
                <c:pt idx="324">
                  <c:v>585862.87156998203</c:v>
                </c:pt>
                <c:pt idx="325">
                  <c:v>586670.1807117922</c:v>
                </c:pt>
                <c:pt idx="326">
                  <c:v>587634.06950860238</c:v>
                </c:pt>
                <c:pt idx="327">
                  <c:v>588119.39351511467</c:v>
                </c:pt>
                <c:pt idx="328">
                  <c:v>584779.77147330681</c:v>
                </c:pt>
                <c:pt idx="329">
                  <c:v>578195.63993233035</c:v>
                </c:pt>
                <c:pt idx="330">
                  <c:v>575081.78727772541</c:v>
                </c:pt>
                <c:pt idx="331">
                  <c:v>575172.12069422076</c:v>
                </c:pt>
                <c:pt idx="332">
                  <c:v>575041.69130976545</c:v>
                </c:pt>
                <c:pt idx="333">
                  <c:v>574810.10758270882</c:v>
                </c:pt>
                <c:pt idx="334">
                  <c:v>574786.1487380761</c:v>
                </c:pt>
                <c:pt idx="335">
                  <c:v>574564.41979388264</c:v>
                </c:pt>
                <c:pt idx="336">
                  <c:v>574728.39771000948</c:v>
                </c:pt>
                <c:pt idx="337">
                  <c:v>575545.27154427627</c:v>
                </c:pt>
                <c:pt idx="338">
                  <c:v>577419.17791040312</c:v>
                </c:pt>
                <c:pt idx="339">
                  <c:v>581632.25935560314</c:v>
                </c:pt>
                <c:pt idx="340">
                  <c:v>589311.76699729625</c:v>
                </c:pt>
                <c:pt idx="341">
                  <c:v>599265.54402860138</c:v>
                </c:pt>
                <c:pt idx="342">
                  <c:v>606870.68111625675</c:v>
                </c:pt>
                <c:pt idx="343">
                  <c:v>610346.21566678351</c:v>
                </c:pt>
                <c:pt idx="344">
                  <c:v>612706.17266089842</c:v>
                </c:pt>
                <c:pt idx="345">
                  <c:v>616089.17809067841</c:v>
                </c:pt>
                <c:pt idx="346">
                  <c:v>619601.2021170205</c:v>
                </c:pt>
                <c:pt idx="347">
                  <c:v>622444.9573669422</c:v>
                </c:pt>
                <c:pt idx="348">
                  <c:v>626058.01932612387</c:v>
                </c:pt>
                <c:pt idx="349">
                  <c:v>629576.70407746464</c:v>
                </c:pt>
                <c:pt idx="350">
                  <c:v>632230.61347339756</c:v>
                </c:pt>
                <c:pt idx="351">
                  <c:v>633971.45129632566</c:v>
                </c:pt>
                <c:pt idx="352">
                  <c:v>635336.69047725853</c:v>
                </c:pt>
                <c:pt idx="353">
                  <c:v>636695.84594683454</c:v>
                </c:pt>
                <c:pt idx="354">
                  <c:v>638231.71626389248</c:v>
                </c:pt>
                <c:pt idx="355">
                  <c:v>640315.94294595043</c:v>
                </c:pt>
                <c:pt idx="356">
                  <c:v>642601.66085188335</c:v>
                </c:pt>
                <c:pt idx="357">
                  <c:v>644157.74778481142</c:v>
                </c:pt>
                <c:pt idx="358">
                  <c:v>643499.05665438739</c:v>
                </c:pt>
                <c:pt idx="359">
                  <c:v>639857.59371652897</c:v>
                </c:pt>
                <c:pt idx="360">
                  <c:v>635307.60201705573</c:v>
                </c:pt>
                <c:pt idx="361">
                  <c:v>631981.47166340554</c:v>
                </c:pt>
                <c:pt idx="362">
                  <c:v>630266.47180026455</c:v>
                </c:pt>
                <c:pt idx="363">
                  <c:v>629852.57920656959</c:v>
                </c:pt>
                <c:pt idx="364">
                  <c:v>630528.753459965</c:v>
                </c:pt>
                <c:pt idx="365">
                  <c:v>631883.00278836046</c:v>
                </c:pt>
                <c:pt idx="366">
                  <c:v>633789.54831176344</c:v>
                </c:pt>
                <c:pt idx="367">
                  <c:v>636846.66210599383</c:v>
                </c:pt>
                <c:pt idx="368">
                  <c:v>641488.14704899245</c:v>
                </c:pt>
                <c:pt idx="369">
                  <c:v>646281.40536546637</c:v>
                </c:pt>
                <c:pt idx="370">
                  <c:v>649334.68353361206</c:v>
                </c:pt>
                <c:pt idx="371">
                  <c:v>650007.29880128882</c:v>
                </c:pt>
                <c:pt idx="372">
                  <c:v>646444.45830866985</c:v>
                </c:pt>
                <c:pt idx="373">
                  <c:v>639190.30304730346</c:v>
                </c:pt>
                <c:pt idx="374">
                  <c:v>632215.13349066558</c:v>
                </c:pt>
                <c:pt idx="375">
                  <c:v>627566.27104380389</c:v>
                </c:pt>
                <c:pt idx="376">
                  <c:v>624965.79601179087</c:v>
                </c:pt>
                <c:pt idx="377">
                  <c:v>623535.72586047859</c:v>
                </c:pt>
                <c:pt idx="378">
                  <c:v>622752.65911457664</c:v>
                </c:pt>
                <c:pt idx="379">
                  <c:v>622309.88780121214</c:v>
                </c:pt>
                <c:pt idx="380">
                  <c:v>621816.36984198168</c:v>
                </c:pt>
                <c:pt idx="381">
                  <c:v>621237.69899301557</c:v>
                </c:pt>
                <c:pt idx="382">
                  <c:v>620740.25842957443</c:v>
                </c:pt>
                <c:pt idx="383">
                  <c:v>620315.86148339766</c:v>
                </c:pt>
                <c:pt idx="384">
                  <c:v>620021.75980135705</c:v>
                </c:pt>
                <c:pt idx="385">
                  <c:v>619936.12661025836</c:v>
                </c:pt>
                <c:pt idx="386">
                  <c:v>619936.12661025836</c:v>
                </c:pt>
                <c:pt idx="387">
                  <c:v>619936.12661025836</c:v>
                </c:pt>
                <c:pt idx="388">
                  <c:v>619936.12661025836</c:v>
                </c:pt>
                <c:pt idx="389">
                  <c:v>619936.12661025836</c:v>
                </c:pt>
                <c:pt idx="390">
                  <c:v>619936.12661025836</c:v>
                </c:pt>
                <c:pt idx="391">
                  <c:v>619936.12661025836</c:v>
                </c:pt>
                <c:pt idx="392">
                  <c:v>620032.68233123037</c:v>
                </c:pt>
                <c:pt idx="393">
                  <c:v>620740.96148927487</c:v>
                </c:pt>
                <c:pt idx="394">
                  <c:v>622958.07501771383</c:v>
                </c:pt>
                <c:pt idx="395">
                  <c:v>627501.70357480517</c:v>
                </c:pt>
                <c:pt idx="396">
                  <c:v>634887.60068012634</c:v>
                </c:pt>
                <c:pt idx="397">
                  <c:v>645197.91186685115</c:v>
                </c:pt>
                <c:pt idx="398">
                  <c:v>656835.99991454196</c:v>
                </c:pt>
                <c:pt idx="399">
                  <c:v>665741.96600721206</c:v>
                </c:pt>
                <c:pt idx="400">
                  <c:v>669642.40983720473</c:v>
                </c:pt>
                <c:pt idx="401">
                  <c:v>670020.79414719739</c:v>
                </c:pt>
                <c:pt idx="402">
                  <c:v>667771.86873863952</c:v>
                </c:pt>
                <c:pt idx="403">
                  <c:v>664126.94912683161</c:v>
                </c:pt>
                <c:pt idx="404">
                  <c:v>661018.13057553733</c:v>
                </c:pt>
                <c:pt idx="405">
                  <c:v>658366.26780511963</c:v>
                </c:pt>
                <c:pt idx="406">
                  <c:v>655535.27836611297</c:v>
                </c:pt>
                <c:pt idx="407">
                  <c:v>652730.85490833817</c:v>
                </c:pt>
                <c:pt idx="408">
                  <c:v>650801.74402752134</c:v>
                </c:pt>
                <c:pt idx="409">
                  <c:v>650310.16153523442</c:v>
                </c:pt>
                <c:pt idx="410">
                  <c:v>650920.83247919823</c:v>
                </c:pt>
                <c:pt idx="411">
                  <c:v>651994.80290355918</c:v>
                </c:pt>
                <c:pt idx="412">
                  <c:v>653270.80162127223</c:v>
                </c:pt>
                <c:pt idx="413">
                  <c:v>654764.72388739907</c:v>
                </c:pt>
                <c:pt idx="414">
                  <c:v>656984.54076764011</c:v>
                </c:pt>
                <c:pt idx="415">
                  <c:v>660503.00702058349</c:v>
                </c:pt>
                <c:pt idx="416">
                  <c:v>664702.16887274373</c:v>
                </c:pt>
                <c:pt idx="417">
                  <c:v>667874.27306873712</c:v>
                </c:pt>
                <c:pt idx="418">
                  <c:v>669114.35919080197</c:v>
                </c:pt>
                <c:pt idx="419">
                  <c:v>668362.62408407603</c:v>
                </c:pt>
                <c:pt idx="420">
                  <c:v>666845.73711260525</c:v>
                </c:pt>
                <c:pt idx="421">
                  <c:v>666280.64129933005</c:v>
                </c:pt>
                <c:pt idx="422">
                  <c:v>667001.1063098259</c:v>
                </c:pt>
                <c:pt idx="423">
                  <c:v>669020.62533822504</c:v>
                </c:pt>
                <c:pt idx="424">
                  <c:v>673057.90764641576</c:v>
                </c:pt>
                <c:pt idx="425">
                  <c:v>680930.02660348057</c:v>
                </c:pt>
                <c:pt idx="426">
                  <c:v>694564.22852759261</c:v>
                </c:pt>
                <c:pt idx="427">
                  <c:v>712402.0504316634</c:v>
                </c:pt>
                <c:pt idx="428">
                  <c:v>726824.43940009992</c:v>
                </c:pt>
                <c:pt idx="429">
                  <c:v>733127.2816892633</c:v>
                </c:pt>
                <c:pt idx="430">
                  <c:v>733963.90346422757</c:v>
                </c:pt>
                <c:pt idx="431">
                  <c:v>732622.2946017693</c:v>
                </c:pt>
                <c:pt idx="432">
                  <c:v>731512.00082217599</c:v>
                </c:pt>
                <c:pt idx="433">
                  <c:v>731848.75533120567</c:v>
                </c:pt>
                <c:pt idx="434">
                  <c:v>732384.08078806242</c:v>
                </c:pt>
                <c:pt idx="435">
                  <c:v>730497.74409886496</c:v>
                </c:pt>
                <c:pt idx="436">
                  <c:v>724852.59576272417</c:v>
                </c:pt>
                <c:pt idx="437">
                  <c:v>715638.4154990064</c:v>
                </c:pt>
                <c:pt idx="438">
                  <c:v>704202.40014727146</c:v>
                </c:pt>
                <c:pt idx="439">
                  <c:v>693217.17557325843</c:v>
                </c:pt>
                <c:pt idx="440">
                  <c:v>685076.30515794572</c:v>
                </c:pt>
                <c:pt idx="441">
                  <c:v>680916.83867971087</c:v>
                </c:pt>
                <c:pt idx="442">
                  <c:v>679534.96439552621</c:v>
                </c:pt>
                <c:pt idx="443">
                  <c:v>679300.5614264739</c:v>
                </c:pt>
                <c:pt idx="444">
                  <c:v>679294.63352726668</c:v>
                </c:pt>
                <c:pt idx="445">
                  <c:v>679294.63352726668</c:v>
                </c:pt>
                <c:pt idx="446">
                  <c:v>679294.63352726668</c:v>
                </c:pt>
                <c:pt idx="447">
                  <c:v>679294.63352726668</c:v>
                </c:pt>
                <c:pt idx="448">
                  <c:v>679294.63352726668</c:v>
                </c:pt>
                <c:pt idx="449">
                  <c:v>679294.63352726668</c:v>
                </c:pt>
                <c:pt idx="450">
                  <c:v>679294.63352726668</c:v>
                </c:pt>
                <c:pt idx="451">
                  <c:v>679294.63352726668</c:v>
                </c:pt>
                <c:pt idx="452">
                  <c:v>679294.63352726668</c:v>
                </c:pt>
                <c:pt idx="453">
                  <c:v>679294.63352726668</c:v>
                </c:pt>
                <c:pt idx="454">
                  <c:v>679294.63352726668</c:v>
                </c:pt>
                <c:pt idx="455">
                  <c:v>679294.63352726668</c:v>
                </c:pt>
                <c:pt idx="456">
                  <c:v>679294.63352726668</c:v>
                </c:pt>
                <c:pt idx="457">
                  <c:v>679294.63352726668</c:v>
                </c:pt>
                <c:pt idx="458">
                  <c:v>679294.63352726668</c:v>
                </c:pt>
                <c:pt idx="459">
                  <c:v>679294.63352726668</c:v>
                </c:pt>
                <c:pt idx="460">
                  <c:v>679294.63352726668</c:v>
                </c:pt>
                <c:pt idx="461">
                  <c:v>679294.63352726668</c:v>
                </c:pt>
                <c:pt idx="462">
                  <c:v>679294.63352726668</c:v>
                </c:pt>
                <c:pt idx="463">
                  <c:v>679294.63352726668</c:v>
                </c:pt>
                <c:pt idx="464">
                  <c:v>679294.63352726668</c:v>
                </c:pt>
                <c:pt idx="465">
                  <c:v>679294.63352726668</c:v>
                </c:pt>
                <c:pt idx="466">
                  <c:v>679294.63352726668</c:v>
                </c:pt>
                <c:pt idx="467">
                  <c:v>679294.63352726668</c:v>
                </c:pt>
                <c:pt idx="468">
                  <c:v>679294.63352726668</c:v>
                </c:pt>
                <c:pt idx="469">
                  <c:v>679294.63352726668</c:v>
                </c:pt>
                <c:pt idx="470">
                  <c:v>679294.63352726668</c:v>
                </c:pt>
                <c:pt idx="471">
                  <c:v>679294.63352726668</c:v>
                </c:pt>
                <c:pt idx="472">
                  <c:v>679294.63352726668</c:v>
                </c:pt>
                <c:pt idx="473">
                  <c:v>679294.63352726668</c:v>
                </c:pt>
                <c:pt idx="474">
                  <c:v>679294.63352726668</c:v>
                </c:pt>
                <c:pt idx="475">
                  <c:v>679294.63352726668</c:v>
                </c:pt>
                <c:pt idx="476">
                  <c:v>679294.63352726668</c:v>
                </c:pt>
                <c:pt idx="477">
                  <c:v>679294.63352726668</c:v>
                </c:pt>
                <c:pt idx="478">
                  <c:v>679294.63352726668</c:v>
                </c:pt>
                <c:pt idx="479">
                  <c:v>679294.63352726668</c:v>
                </c:pt>
                <c:pt idx="480">
                  <c:v>679294.63352726668</c:v>
                </c:pt>
                <c:pt idx="481">
                  <c:v>679294.63352726668</c:v>
                </c:pt>
                <c:pt idx="482">
                  <c:v>679294.63352726668</c:v>
                </c:pt>
                <c:pt idx="483">
                  <c:v>679294.63352726668</c:v>
                </c:pt>
                <c:pt idx="484">
                  <c:v>679294.63352726668</c:v>
                </c:pt>
                <c:pt idx="485">
                  <c:v>679294.63352726668</c:v>
                </c:pt>
                <c:pt idx="486">
                  <c:v>679294.63352726668</c:v>
                </c:pt>
                <c:pt idx="487">
                  <c:v>679294.63352726668</c:v>
                </c:pt>
                <c:pt idx="488">
                  <c:v>679294.63352726668</c:v>
                </c:pt>
                <c:pt idx="489">
                  <c:v>679294.63352726668</c:v>
                </c:pt>
                <c:pt idx="490">
                  <c:v>679294.63352726668</c:v>
                </c:pt>
                <c:pt idx="491">
                  <c:v>679294.63352726668</c:v>
                </c:pt>
                <c:pt idx="492">
                  <c:v>679294.63352726668</c:v>
                </c:pt>
                <c:pt idx="493">
                  <c:v>679294.63352726668</c:v>
                </c:pt>
                <c:pt idx="494">
                  <c:v>679294.63352726668</c:v>
                </c:pt>
                <c:pt idx="495">
                  <c:v>679294.63352726668</c:v>
                </c:pt>
                <c:pt idx="496">
                  <c:v>679294.63352726668</c:v>
                </c:pt>
                <c:pt idx="497">
                  <c:v>679294.63352726668</c:v>
                </c:pt>
                <c:pt idx="498">
                  <c:v>679294.63352726668</c:v>
                </c:pt>
                <c:pt idx="499">
                  <c:v>679294.63352726668</c:v>
                </c:pt>
                <c:pt idx="500">
                  <c:v>679294.63352726668</c:v>
                </c:pt>
                <c:pt idx="501">
                  <c:v>679294.63352726668</c:v>
                </c:pt>
                <c:pt idx="502">
                  <c:v>679294.63352726668</c:v>
                </c:pt>
                <c:pt idx="503">
                  <c:v>679294.63352726668</c:v>
                </c:pt>
                <c:pt idx="504">
                  <c:v>679294.63352726668</c:v>
                </c:pt>
                <c:pt idx="505">
                  <c:v>679294.63352726668</c:v>
                </c:pt>
                <c:pt idx="506">
                  <c:v>679294.63352726668</c:v>
                </c:pt>
                <c:pt idx="507">
                  <c:v>679294.63352726668</c:v>
                </c:pt>
                <c:pt idx="508">
                  <c:v>679294.63352726668</c:v>
                </c:pt>
                <c:pt idx="509">
                  <c:v>679294.63352726668</c:v>
                </c:pt>
                <c:pt idx="510">
                  <c:v>679294.63352726668</c:v>
                </c:pt>
                <c:pt idx="511">
                  <c:v>679294.63352726668</c:v>
                </c:pt>
                <c:pt idx="512">
                  <c:v>679404.29214823863</c:v>
                </c:pt>
                <c:pt idx="513">
                  <c:v>680542.33275165991</c:v>
                </c:pt>
                <c:pt idx="514">
                  <c:v>684932.34687987354</c:v>
                </c:pt>
                <c:pt idx="515">
                  <c:v>693485.73028710438</c:v>
                </c:pt>
                <c:pt idx="516">
                  <c:v>704031.2017869727</c:v>
                </c:pt>
                <c:pt idx="517">
                  <c:v>712086.28527099628</c:v>
                </c:pt>
                <c:pt idx="518">
                  <c:v>715392.97183285526</c:v>
                </c:pt>
                <c:pt idx="519">
                  <c:v>715830.12329471426</c:v>
                </c:pt>
                <c:pt idx="520">
                  <c:v>714855.53285834787</c:v>
                </c:pt>
                <c:pt idx="521">
                  <c:v>713255.13880352757</c:v>
                </c:pt>
                <c:pt idx="522">
                  <c:v>711231.80725683691</c:v>
                </c:pt>
                <c:pt idx="523">
                  <c:v>707949.42875852995</c:v>
                </c:pt>
                <c:pt idx="524">
                  <c:v>702847.87375185813</c:v>
                </c:pt>
                <c:pt idx="525">
                  <c:v>697362.79528484517</c:v>
                </c:pt>
                <c:pt idx="526">
                  <c:v>693854.7493944976</c:v>
                </c:pt>
                <c:pt idx="527">
                  <c:v>692609.83995623107</c:v>
                </c:pt>
                <c:pt idx="528">
                  <c:v>692327.87343939976</c:v>
                </c:pt>
                <c:pt idx="529">
                  <c:v>692252.38128127181</c:v>
                </c:pt>
                <c:pt idx="530">
                  <c:v>692252.38128127181</c:v>
                </c:pt>
                <c:pt idx="531">
                  <c:v>692252.38128127181</c:v>
                </c:pt>
                <c:pt idx="532">
                  <c:v>692252.38128127181</c:v>
                </c:pt>
                <c:pt idx="533">
                  <c:v>692279.21063206461</c:v>
                </c:pt>
                <c:pt idx="534">
                  <c:v>692581.71116066049</c:v>
                </c:pt>
                <c:pt idx="535">
                  <c:v>693598.24528221518</c:v>
                </c:pt>
                <c:pt idx="536">
                  <c:v>695591.47002936236</c:v>
                </c:pt>
                <c:pt idx="537">
                  <c:v>700241.41621101543</c:v>
                </c:pt>
                <c:pt idx="538">
                  <c:v>710008.32824587403</c:v>
                </c:pt>
                <c:pt idx="539">
                  <c:v>723543.99529914814</c:v>
                </c:pt>
                <c:pt idx="540">
                  <c:v>733549.15505112207</c:v>
                </c:pt>
                <c:pt idx="541">
                  <c:v>737271.47029379883</c:v>
                </c:pt>
                <c:pt idx="542">
                  <c:v>738425.61713647551</c:v>
                </c:pt>
                <c:pt idx="543">
                  <c:v>738454.09083962126</c:v>
                </c:pt>
                <c:pt idx="544">
                  <c:v>736774.8157661336</c:v>
                </c:pt>
                <c:pt idx="545">
                  <c:v>732986.20423596317</c:v>
                </c:pt>
                <c:pt idx="546">
                  <c:v>729161.6803784318</c:v>
                </c:pt>
                <c:pt idx="547">
                  <c:v>726723.50079754146</c:v>
                </c:pt>
                <c:pt idx="548">
                  <c:v>725239.22104573215</c:v>
                </c:pt>
                <c:pt idx="549">
                  <c:v>724255.9284110266</c:v>
                </c:pt>
                <c:pt idx="550">
                  <c:v>723525.28568622656</c:v>
                </c:pt>
                <c:pt idx="551">
                  <c:v>723306.96971287963</c:v>
                </c:pt>
                <c:pt idx="552">
                  <c:v>723186.98619714647</c:v>
                </c:pt>
                <c:pt idx="553">
                  <c:v>723070.24172887648</c:v>
                </c:pt>
                <c:pt idx="554">
                  <c:v>723304.32261999755</c:v>
                </c:pt>
                <c:pt idx="555">
                  <c:v>723877.63997395255</c:v>
                </c:pt>
                <c:pt idx="556">
                  <c:v>724794.25330790749</c:v>
                </c:pt>
                <c:pt idx="557">
                  <c:v>726161.07990402856</c:v>
                </c:pt>
                <c:pt idx="558">
                  <c:v>728032.7995127152</c:v>
                </c:pt>
                <c:pt idx="559">
                  <c:v>731426.64227884205</c:v>
                </c:pt>
                <c:pt idx="560">
                  <c:v>735080.38274045149</c:v>
                </c:pt>
                <c:pt idx="561">
                  <c:v>736619.57063267671</c:v>
                </c:pt>
                <c:pt idx="562">
                  <c:v>737601.88527490187</c:v>
                </c:pt>
                <c:pt idx="563">
                  <c:v>736802.20551712706</c:v>
                </c:pt>
                <c:pt idx="564">
                  <c:v>730724.26930232707</c:v>
                </c:pt>
                <c:pt idx="565">
                  <c:v>724279.16650518251</c:v>
                </c:pt>
                <c:pt idx="566">
                  <c:v>721370.42555362149</c:v>
                </c:pt>
                <c:pt idx="567">
                  <c:v>721370.42555362149</c:v>
                </c:pt>
                <c:pt idx="568">
                  <c:v>721370.42555362149</c:v>
                </c:pt>
                <c:pt idx="569">
                  <c:v>721370.42555362149</c:v>
                </c:pt>
                <c:pt idx="570">
                  <c:v>721370.42555362149</c:v>
                </c:pt>
                <c:pt idx="571">
                  <c:v>721370.42555362149</c:v>
                </c:pt>
                <c:pt idx="572">
                  <c:v>721370.42555362149</c:v>
                </c:pt>
                <c:pt idx="573">
                  <c:v>721370.42555362149</c:v>
                </c:pt>
                <c:pt idx="574">
                  <c:v>721370.42555362149</c:v>
                </c:pt>
                <c:pt idx="575">
                  <c:v>721370.42555362149</c:v>
                </c:pt>
                <c:pt idx="576">
                  <c:v>721370.42555362149</c:v>
                </c:pt>
                <c:pt idx="577">
                  <c:v>721370.42555362149</c:v>
                </c:pt>
                <c:pt idx="578">
                  <c:v>721370.42555362149</c:v>
                </c:pt>
                <c:pt idx="579">
                  <c:v>721370.42555362149</c:v>
                </c:pt>
                <c:pt idx="580">
                  <c:v>721370.42555362149</c:v>
                </c:pt>
                <c:pt idx="581">
                  <c:v>721370.42555362149</c:v>
                </c:pt>
                <c:pt idx="582">
                  <c:v>721370.42555362149</c:v>
                </c:pt>
                <c:pt idx="583">
                  <c:v>721370.42555362149</c:v>
                </c:pt>
                <c:pt idx="584">
                  <c:v>721370.42555362149</c:v>
                </c:pt>
                <c:pt idx="585">
                  <c:v>721370.42555362149</c:v>
                </c:pt>
                <c:pt idx="586">
                  <c:v>721370.42555362149</c:v>
                </c:pt>
                <c:pt idx="587">
                  <c:v>721370.42555362149</c:v>
                </c:pt>
                <c:pt idx="588">
                  <c:v>721370.42555362149</c:v>
                </c:pt>
                <c:pt idx="589">
                  <c:v>721370.42555362149</c:v>
                </c:pt>
                <c:pt idx="590">
                  <c:v>721370.42555362149</c:v>
                </c:pt>
                <c:pt idx="591">
                  <c:v>721370.42555362149</c:v>
                </c:pt>
                <c:pt idx="592">
                  <c:v>721370.42555362149</c:v>
                </c:pt>
                <c:pt idx="593">
                  <c:v>721370.42555362149</c:v>
                </c:pt>
                <c:pt idx="594">
                  <c:v>721370.42555362149</c:v>
                </c:pt>
                <c:pt idx="595">
                  <c:v>721370.42555362149</c:v>
                </c:pt>
                <c:pt idx="596">
                  <c:v>721370.42555362149</c:v>
                </c:pt>
                <c:pt idx="597">
                  <c:v>721370.42555362149</c:v>
                </c:pt>
                <c:pt idx="598">
                  <c:v>721370.42555362149</c:v>
                </c:pt>
                <c:pt idx="599">
                  <c:v>721370.42555362149</c:v>
                </c:pt>
                <c:pt idx="600">
                  <c:v>721370.42555362149</c:v>
                </c:pt>
                <c:pt idx="601">
                  <c:v>721563.54284549353</c:v>
                </c:pt>
                <c:pt idx="602">
                  <c:v>722203.03177853802</c:v>
                </c:pt>
                <c:pt idx="603">
                  <c:v>724671.72098697699</c:v>
                </c:pt>
                <c:pt idx="604">
                  <c:v>730787.0233804069</c:v>
                </c:pt>
                <c:pt idx="605">
                  <c:v>741552.14227811992</c:v>
                </c:pt>
                <c:pt idx="606">
                  <c:v>757370.37745215581</c:v>
                </c:pt>
                <c:pt idx="607">
                  <c:v>776791.33248193574</c:v>
                </c:pt>
                <c:pt idx="608">
                  <c:v>797289.45994059683</c:v>
                </c:pt>
                <c:pt idx="609">
                  <c:v>818473.79943641927</c:v>
                </c:pt>
                <c:pt idx="610">
                  <c:v>841673.82408387447</c:v>
                </c:pt>
                <c:pt idx="611">
                  <c:v>866032.19798566122</c:v>
                </c:pt>
                <c:pt idx="612">
                  <c:v>885803.24835451378</c:v>
                </c:pt>
                <c:pt idx="613">
                  <c:v>896642.18905759149</c:v>
                </c:pt>
                <c:pt idx="614">
                  <c:v>900885.46371651534</c:v>
                </c:pt>
                <c:pt idx="615">
                  <c:v>903515.23150957434</c:v>
                </c:pt>
                <c:pt idx="616">
                  <c:v>906135.91897718201</c:v>
                </c:pt>
                <c:pt idx="617">
                  <c:v>907791.17402985191</c:v>
                </c:pt>
                <c:pt idx="618">
                  <c:v>907539.41978612216</c:v>
                </c:pt>
                <c:pt idx="619">
                  <c:v>905108.64935042593</c:v>
                </c:pt>
                <c:pt idx="620">
                  <c:v>902096.76056272071</c:v>
                </c:pt>
                <c:pt idx="621">
                  <c:v>900883.65131216054</c:v>
                </c:pt>
                <c:pt idx="622">
                  <c:v>902286.54749544698</c:v>
                </c:pt>
                <c:pt idx="623">
                  <c:v>905714.82374553394</c:v>
                </c:pt>
                <c:pt idx="624">
                  <c:v>911205.51863596449</c:v>
                </c:pt>
                <c:pt idx="625">
                  <c:v>917971.03840786091</c:v>
                </c:pt>
                <c:pt idx="626">
                  <c:v>923947.78100167948</c:v>
                </c:pt>
                <c:pt idx="627">
                  <c:v>928165.42849621642</c:v>
                </c:pt>
                <c:pt idx="628">
                  <c:v>931478.97589075333</c:v>
                </c:pt>
                <c:pt idx="629">
                  <c:v>935093.88998529024</c:v>
                </c:pt>
                <c:pt idx="630">
                  <c:v>940532.10534980462</c:v>
                </c:pt>
                <c:pt idx="631">
                  <c:v>948814.95627239218</c:v>
                </c:pt>
                <c:pt idx="632">
                  <c:v>959185.31719187333</c:v>
                </c:pt>
                <c:pt idx="633">
                  <c:v>971142.24497694103</c:v>
                </c:pt>
                <c:pt idx="634">
                  <c:v>983825.52333703893</c:v>
                </c:pt>
                <c:pt idx="635">
                  <c:v>995537.69673379639</c:v>
                </c:pt>
                <c:pt idx="636">
                  <c:v>1004418.1444554392</c:v>
                </c:pt>
                <c:pt idx="637">
                  <c:v>1009911.3174001925</c:v>
                </c:pt>
                <c:pt idx="638">
                  <c:v>1013668.3560949458</c:v>
                </c:pt>
                <c:pt idx="639">
                  <c:v>1016720.7930353776</c:v>
                </c:pt>
                <c:pt idx="640">
                  <c:v>1019753.0080910536</c:v>
                </c:pt>
                <c:pt idx="641">
                  <c:v>1025187.3931126964</c:v>
                </c:pt>
                <c:pt idx="642">
                  <c:v>1035217.7908654662</c:v>
                </c:pt>
                <c:pt idx="643">
                  <c:v>1046952.4243776345</c:v>
                </c:pt>
                <c:pt idx="644">
                  <c:v>1055669.2253840757</c:v>
                </c:pt>
                <c:pt idx="645">
                  <c:v>1062629.7493662436</c:v>
                </c:pt>
                <c:pt idx="646">
                  <c:v>1070026.0941543065</c:v>
                </c:pt>
                <c:pt idx="647">
                  <c:v>1077495.0728473172</c:v>
                </c:pt>
                <c:pt idx="648">
                  <c:v>1084294.1725844915</c:v>
                </c:pt>
                <c:pt idx="649">
                  <c:v>1089263.4509781923</c:v>
                </c:pt>
                <c:pt idx="650">
                  <c:v>1090497.7351150932</c:v>
                </c:pt>
                <c:pt idx="651">
                  <c:v>1085438.238221077</c:v>
                </c:pt>
                <c:pt idx="652">
                  <c:v>1075841.3587005339</c:v>
                </c:pt>
                <c:pt idx="653">
                  <c:v>1065842.9378134818</c:v>
                </c:pt>
                <c:pt idx="654">
                  <c:v>1053522.6378574122</c:v>
                </c:pt>
                <c:pt idx="655">
                  <c:v>1035627.0377668419</c:v>
                </c:pt>
                <c:pt idx="656">
                  <c:v>1016012.9216774347</c:v>
                </c:pt>
                <c:pt idx="657">
                  <c:v>1001452.7691114114</c:v>
                </c:pt>
                <c:pt idx="658">
                  <c:v>992141.59772916837</c:v>
                </c:pt>
                <c:pt idx="659">
                  <c:v>982001.68770775094</c:v>
                </c:pt>
                <c:pt idx="660">
                  <c:v>967098.5741013526</c:v>
                </c:pt>
                <c:pt idx="661">
                  <c:v>951134.63720671705</c:v>
                </c:pt>
                <c:pt idx="662">
                  <c:v>937978.07993011246</c:v>
                </c:pt>
                <c:pt idx="663">
                  <c:v>931193.8974053124</c:v>
                </c:pt>
                <c:pt idx="664">
                  <c:v>929020.84691926732</c:v>
                </c:pt>
                <c:pt idx="665">
                  <c:v>929228.96925714205</c:v>
                </c:pt>
                <c:pt idx="666">
                  <c:v>931576.17896940792</c:v>
                </c:pt>
                <c:pt idx="667">
                  <c:v>938336.80799376895</c:v>
                </c:pt>
                <c:pt idx="668">
                  <c:v>950897.29393327935</c:v>
                </c:pt>
                <c:pt idx="669">
                  <c:v>965962.39401962911</c:v>
                </c:pt>
                <c:pt idx="670">
                  <c:v>983831.2034892051</c:v>
                </c:pt>
                <c:pt idx="671">
                  <c:v>998442.50408923544</c:v>
                </c:pt>
                <c:pt idx="672">
                  <c:v>1009547.0309463008</c:v>
                </c:pt>
                <c:pt idx="673">
                  <c:v>1021344.0767821345</c:v>
                </c:pt>
                <c:pt idx="674">
                  <c:v>1033840.3807138657</c:v>
                </c:pt>
                <c:pt idx="675">
                  <c:v>1042588.07025402</c:v>
                </c:pt>
                <c:pt idx="676">
                  <c:v>1046656.5179932086</c:v>
                </c:pt>
                <c:pt idx="677">
                  <c:v>1045974.2543712613</c:v>
                </c:pt>
                <c:pt idx="678">
                  <c:v>1036338.2551184262</c:v>
                </c:pt>
                <c:pt idx="679">
                  <c:v>1021835.6849580151</c:v>
                </c:pt>
                <c:pt idx="680">
                  <c:v>1005935.4279178146</c:v>
                </c:pt>
                <c:pt idx="681">
                  <c:v>991616.51608199626</c:v>
                </c:pt>
                <c:pt idx="682">
                  <c:v>984012.64184764726</c:v>
                </c:pt>
                <c:pt idx="683">
                  <c:v>979866.38818895235</c:v>
                </c:pt>
                <c:pt idx="684">
                  <c:v>978244.45342279901</c:v>
                </c:pt>
                <c:pt idx="685">
                  <c:v>982318.34928664565</c:v>
                </c:pt>
                <c:pt idx="686">
                  <c:v>990553.78726027929</c:v>
                </c:pt>
                <c:pt idx="687">
                  <c:v>999190.07915208943</c:v>
                </c:pt>
                <c:pt idx="688">
                  <c:v>1008399.5116838339</c:v>
                </c:pt>
                <c:pt idx="689">
                  <c:v>1018341.8953698649</c:v>
                </c:pt>
                <c:pt idx="690">
                  <c:v>1025204.1274389172</c:v>
                </c:pt>
                <c:pt idx="691">
                  <c:v>1028769.6187520851</c:v>
                </c:pt>
                <c:pt idx="692">
                  <c:v>1032564.9457289419</c:v>
                </c:pt>
                <c:pt idx="693">
                  <c:v>1037914.9719087414</c:v>
                </c:pt>
                <c:pt idx="694">
                  <c:v>1043002.7551447488</c:v>
                </c:pt>
                <c:pt idx="695">
                  <c:v>1044479.2274785343</c:v>
                </c:pt>
                <c:pt idx="696">
                  <c:v>1036142.5785032121</c:v>
                </c:pt>
                <c:pt idx="697">
                  <c:v>1025654.038365573</c:v>
                </c:pt>
                <c:pt idx="698">
                  <c:v>1018431.2140747486</c:v>
                </c:pt>
                <c:pt idx="699">
                  <c:v>1013756.5398117225</c:v>
                </c:pt>
                <c:pt idx="700">
                  <c:v>1012334.2711525223</c:v>
                </c:pt>
                <c:pt idx="701">
                  <c:v>1012474.6794067527</c:v>
                </c:pt>
                <c:pt idx="702">
                  <c:v>1013437.863299811</c:v>
                </c:pt>
                <c:pt idx="703">
                  <c:v>1014538.6276428694</c:v>
                </c:pt>
                <c:pt idx="704">
                  <c:v>1014264.2141555601</c:v>
                </c:pt>
                <c:pt idx="705">
                  <c:v>1011519.4943570549</c:v>
                </c:pt>
                <c:pt idx="706">
                  <c:v>1006929.1934623766</c:v>
                </c:pt>
                <c:pt idx="707">
                  <c:v>1002749.2650386625</c:v>
                </c:pt>
                <c:pt idx="708">
                  <c:v>1000876.7790003044</c:v>
                </c:pt>
                <c:pt idx="709">
                  <c:v>1001871.0753381791</c:v>
                </c:pt>
                <c:pt idx="710">
                  <c:v>1007032.4343619552</c:v>
                </c:pt>
                <c:pt idx="711">
                  <c:v>1016871.3359508123</c:v>
                </c:pt>
                <c:pt idx="712">
                  <c:v>1024613.3434621174</c:v>
                </c:pt>
                <c:pt idx="713">
                  <c:v>1026047.5070029172</c:v>
                </c:pt>
                <c:pt idx="714">
                  <c:v>1022715.6467571476</c:v>
                </c:pt>
                <c:pt idx="715">
                  <c:v>1014944.5868762572</c:v>
                </c:pt>
                <c:pt idx="716">
                  <c:v>1009818.1530552211</c:v>
                </c:pt>
                <c:pt idx="717">
                  <c:v>1009004.2491930958</c:v>
                </c:pt>
                <c:pt idx="718">
                  <c:v>1010470.2499309706</c:v>
                </c:pt>
                <c:pt idx="719">
                  <c:v>1014616.0178658292</c:v>
                </c:pt>
                <c:pt idx="720">
                  <c:v>1021301.706944449</c:v>
                </c:pt>
                <c:pt idx="721">
                  <c:v>1027953.6642385586</c:v>
                </c:pt>
                <c:pt idx="722">
                  <c:v>1034564.1426294274</c:v>
                </c:pt>
                <c:pt idx="723">
                  <c:v>1040914.2511061745</c:v>
                </c:pt>
                <c:pt idx="724">
                  <c:v>1048801.4007874765</c:v>
                </c:pt>
                <c:pt idx="725">
                  <c:v>1060707.1216773982</c:v>
                </c:pt>
                <c:pt idx="726">
                  <c:v>1078638.7835905449</c:v>
                </c:pt>
                <c:pt idx="727">
                  <c:v>1098911.1612463675</c:v>
                </c:pt>
                <c:pt idx="728">
                  <c:v>1114804.2527779695</c:v>
                </c:pt>
                <c:pt idx="729">
                  <c:v>1127551.2345563779</c:v>
                </c:pt>
                <c:pt idx="730">
                  <c:v>1135055.9533459952</c:v>
                </c:pt>
                <c:pt idx="731">
                  <c:v>1139054.4046291348</c:v>
                </c:pt>
                <c:pt idx="732">
                  <c:v>1142789.9863856337</c:v>
                </c:pt>
                <c:pt idx="733">
                  <c:v>1146825.3708029254</c:v>
                </c:pt>
                <c:pt idx="734">
                  <c:v>1151163.2574584386</c:v>
                </c:pt>
                <c:pt idx="735">
                  <c:v>1156099.8334554527</c:v>
                </c:pt>
                <c:pt idx="736">
                  <c:v>1161941.2937648245</c:v>
                </c:pt>
                <c:pt idx="737">
                  <c:v>1167595.5271127808</c:v>
                </c:pt>
                <c:pt idx="738">
                  <c:v>1171856.2871889418</c:v>
                </c:pt>
                <c:pt idx="739">
                  <c:v>1178730.0317422654</c:v>
                </c:pt>
                <c:pt idx="740">
                  <c:v>1188796.5296627802</c:v>
                </c:pt>
                <c:pt idx="741">
                  <c:v>1197928.0252316329</c:v>
                </c:pt>
                <c:pt idx="742">
                  <c:v>1204152.2434610627</c:v>
                </c:pt>
                <c:pt idx="743">
                  <c:v>1208223.9499386484</c:v>
                </c:pt>
                <c:pt idx="744">
                  <c:v>1211997.2271505177</c:v>
                </c:pt>
                <c:pt idx="745">
                  <c:v>1215770.5043623871</c:v>
                </c:pt>
                <c:pt idx="746">
                  <c:v>1220800.0335764673</c:v>
                </c:pt>
                <c:pt idx="747">
                  <c:v>1227769.0606146515</c:v>
                </c:pt>
                <c:pt idx="748">
                  <c:v>1236139.1398908829</c:v>
                </c:pt>
                <c:pt idx="749">
                  <c:v>1243706.2820763751</c:v>
                </c:pt>
                <c:pt idx="750">
                  <c:v>1248740.0120978933</c:v>
                </c:pt>
                <c:pt idx="751">
                  <c:v>1252142.4310694116</c:v>
                </c:pt>
                <c:pt idx="752">
                  <c:v>1254231.7324447518</c:v>
                </c:pt>
                <c:pt idx="753">
                  <c:v>1254028.0855255255</c:v>
                </c:pt>
                <c:pt idx="754">
                  <c:v>1252209.4187685845</c:v>
                </c:pt>
                <c:pt idx="755">
                  <c:v>1248833.1437546022</c:v>
                </c:pt>
                <c:pt idx="756">
                  <c:v>1240348.347819475</c:v>
                </c:pt>
                <c:pt idx="757">
                  <c:v>1223385.0103324312</c:v>
                </c:pt>
                <c:pt idx="758">
                  <c:v>1201323.4332644758</c:v>
                </c:pt>
                <c:pt idx="759">
                  <c:v>1180515.5961611767</c:v>
                </c:pt>
                <c:pt idx="760">
                  <c:v>1162556.9970389756</c:v>
                </c:pt>
                <c:pt idx="761">
                  <c:v>1147518.3153801905</c:v>
                </c:pt>
                <c:pt idx="762">
                  <c:v>1137257.2513660982</c:v>
                </c:pt>
                <c:pt idx="763">
                  <c:v>1132078.238160365</c:v>
                </c:pt>
                <c:pt idx="764">
                  <c:v>1131578.8038982397</c:v>
                </c:pt>
                <c:pt idx="765">
                  <c:v>1135660.2756198817</c:v>
                </c:pt>
                <c:pt idx="766">
                  <c:v>1143184.5502985015</c:v>
                </c:pt>
                <c:pt idx="767">
                  <c:v>1152307.9962055665</c:v>
                </c:pt>
                <c:pt idx="768">
                  <c:v>1163178.4243748193</c:v>
                </c:pt>
                <c:pt idx="769">
                  <c:v>1177645.046764812</c:v>
                </c:pt>
                <c:pt idx="770">
                  <c:v>1198657.4499051578</c:v>
                </c:pt>
                <c:pt idx="771">
                  <c:v>1223624.8054182134</c:v>
                </c:pt>
                <c:pt idx="772">
                  <c:v>1250384.9361122951</c:v>
                </c:pt>
                <c:pt idx="773">
                  <c:v>1275700.3187027257</c:v>
                </c:pt>
                <c:pt idx="774">
                  <c:v>1299090.2865418058</c:v>
                </c:pt>
                <c:pt idx="775">
                  <c:v>1324954.2466456406</c:v>
                </c:pt>
                <c:pt idx="776">
                  <c:v>1348332.8139426738</c:v>
                </c:pt>
                <c:pt idx="777">
                  <c:v>1367604.8849556844</c:v>
                </c:pt>
                <c:pt idx="778">
                  <c:v>1385683.2359976759</c:v>
                </c:pt>
                <c:pt idx="779">
                  <c:v>1402425.1615937899</c:v>
                </c:pt>
                <c:pt idx="780">
                  <c:v>1416803.8900866865</c:v>
                </c:pt>
                <c:pt idx="781">
                  <c:v>1429036.5542636602</c:v>
                </c:pt>
                <c:pt idx="782">
                  <c:v>1439392.7776492583</c:v>
                </c:pt>
                <c:pt idx="783">
                  <c:v>1448203.7578269001</c:v>
                </c:pt>
                <c:pt idx="784">
                  <c:v>1456658.7095178014</c:v>
                </c:pt>
                <c:pt idx="785">
                  <c:v>1466869.4870601885</c:v>
                </c:pt>
                <c:pt idx="786">
                  <c:v>1477661.2880572733</c:v>
                </c:pt>
                <c:pt idx="787">
                  <c:v>1486006.5911514119</c:v>
                </c:pt>
                <c:pt idx="788">
                  <c:v>1492232.292170438</c:v>
                </c:pt>
                <c:pt idx="789">
                  <c:v>1498457.9931894641</c:v>
                </c:pt>
                <c:pt idx="790">
                  <c:v>1505985.2898834019</c:v>
                </c:pt>
                <c:pt idx="791">
                  <c:v>1514428.1307952141</c:v>
                </c:pt>
                <c:pt idx="792">
                  <c:v>1519903.0930898977</c:v>
                </c:pt>
                <c:pt idx="793">
                  <c:v>1515003.336410929</c:v>
                </c:pt>
                <c:pt idx="794">
                  <c:v>1495981.5720170424</c:v>
                </c:pt>
                <c:pt idx="795">
                  <c:v>1466146.4702784866</c:v>
                </c:pt>
                <c:pt idx="796">
                  <c:v>1433246.2030985123</c:v>
                </c:pt>
                <c:pt idx="797">
                  <c:v>1405588.7049542859</c:v>
                </c:pt>
                <c:pt idx="798">
                  <c:v>1388196.7899287257</c:v>
                </c:pt>
                <c:pt idx="799">
                  <c:v>1381436.5977620499</c:v>
                </c:pt>
                <c:pt idx="800">
                  <c:v>1381576.6649567876</c:v>
                </c:pt>
                <c:pt idx="801">
                  <c:v>1386313.502804928</c:v>
                </c:pt>
                <c:pt idx="802">
                  <c:v>1398611.0378405445</c:v>
                </c:pt>
                <c:pt idx="803">
                  <c:v>1420239.369854294</c:v>
                </c:pt>
                <c:pt idx="804">
                  <c:v>1445056.3699219017</c:v>
                </c:pt>
                <c:pt idx="805">
                  <c:v>1463449.7790473001</c:v>
                </c:pt>
                <c:pt idx="806">
                  <c:v>1473041.9609879761</c:v>
                </c:pt>
                <c:pt idx="807">
                  <c:v>1476451.7728327294</c:v>
                </c:pt>
                <c:pt idx="808">
                  <c:v>1474648.5489068364</c:v>
                </c:pt>
                <c:pt idx="809">
                  <c:v>1469139.7174673115</c:v>
                </c:pt>
                <c:pt idx="810">
                  <c:v>1460158.3786326516</c:v>
                </c:pt>
                <c:pt idx="811">
                  <c:v>1444988.793314521</c:v>
                </c:pt>
                <c:pt idx="812">
                  <c:v>1426021.3672724771</c:v>
                </c:pt>
                <c:pt idx="813">
                  <c:v>1407386.3259365256</c:v>
                </c:pt>
                <c:pt idx="814">
                  <c:v>1389704.9890102565</c:v>
                </c:pt>
                <c:pt idx="815">
                  <c:v>1372921.5563921132</c:v>
                </c:pt>
                <c:pt idx="816">
                  <c:v>1358671.9733176373</c:v>
                </c:pt>
                <c:pt idx="817">
                  <c:v>1348061.4146444963</c:v>
                </c:pt>
                <c:pt idx="818">
                  <c:v>1343328.0475405436</c:v>
                </c:pt>
                <c:pt idx="819">
                  <c:v>1344310.3621827688</c:v>
                </c:pt>
                <c:pt idx="820">
                  <c:v>1350544.1223788159</c:v>
                </c:pt>
                <c:pt idx="821">
                  <c:v>1361342.5556601302</c:v>
                </c:pt>
                <c:pt idx="822">
                  <c:v>1373399.5851755445</c:v>
                </c:pt>
                <c:pt idx="823">
                  <c:v>1386085.3682476024</c:v>
                </c:pt>
                <c:pt idx="824">
                  <c:v>1398314.5788713589</c:v>
                </c:pt>
                <c:pt idx="825">
                  <c:v>1409723.8499594023</c:v>
                </c:pt>
                <c:pt idx="826">
                  <c:v>1421438.4065775701</c:v>
                </c:pt>
                <c:pt idx="827">
                  <c:v>1433133.068872497</c:v>
                </c:pt>
                <c:pt idx="828">
                  <c:v>1446710.8915523188</c:v>
                </c:pt>
                <c:pt idx="829">
                  <c:v>1463395.9905770565</c:v>
                </c:pt>
                <c:pt idx="830">
                  <c:v>1480628.6216532176</c:v>
                </c:pt>
                <c:pt idx="831">
                  <c:v>1495197.0679780904</c:v>
                </c:pt>
                <c:pt idx="832">
                  <c:v>1504629.9164025716</c:v>
                </c:pt>
                <c:pt idx="833">
                  <c:v>1511337.6496952414</c:v>
                </c:pt>
                <c:pt idx="834">
                  <c:v>1518452.4248891652</c:v>
                </c:pt>
                <c:pt idx="835">
                  <c:v>1525677.467124939</c:v>
                </c:pt>
                <c:pt idx="836">
                  <c:v>1532342.5081964573</c:v>
                </c:pt>
                <c:pt idx="837">
                  <c:v>1539734.511521816</c:v>
                </c:pt>
                <c:pt idx="838">
                  <c:v>1548925.0313756508</c:v>
                </c:pt>
                <c:pt idx="839">
                  <c:v>1558315.4004677793</c:v>
                </c:pt>
                <c:pt idx="840">
                  <c:v>1567518.6125418863</c:v>
                </c:pt>
                <c:pt idx="841">
                  <c:v>1578643.213263972</c:v>
                </c:pt>
                <c:pt idx="842">
                  <c:v>1591501.4803996254</c:v>
                </c:pt>
                <c:pt idx="843">
                  <c:v>1603240.654567682</c:v>
                </c:pt>
                <c:pt idx="844">
                  <c:v>1611856.5788894247</c:v>
                </c:pt>
                <c:pt idx="845">
                  <c:v>1618300.5760663257</c:v>
                </c:pt>
                <c:pt idx="846">
                  <c:v>1624403.9496956987</c:v>
                </c:pt>
                <c:pt idx="847">
                  <c:v>1631663.1576602317</c:v>
                </c:pt>
                <c:pt idx="848">
                  <c:v>1642035.8251888936</c:v>
                </c:pt>
                <c:pt idx="849">
                  <c:v>1656102.6869358371</c:v>
                </c:pt>
                <c:pt idx="850">
                  <c:v>1670583.0110644938</c:v>
                </c:pt>
                <c:pt idx="851">
                  <c:v>1682159.6843923903</c:v>
                </c:pt>
                <c:pt idx="852">
                  <c:v>1692268.6012141895</c:v>
                </c:pt>
                <c:pt idx="853">
                  <c:v>1702511.9754187088</c:v>
                </c:pt>
                <c:pt idx="854">
                  <c:v>1712066.6842134406</c:v>
                </c:pt>
                <c:pt idx="855">
                  <c:v>1719633.5440360825</c:v>
                </c:pt>
                <c:pt idx="856">
                  <c:v>1725972.5375250424</c:v>
                </c:pt>
                <c:pt idx="857">
                  <c:v>1736071.9683811557</c:v>
                </c:pt>
                <c:pt idx="858">
                  <c:v>1751465.6637006085</c:v>
                </c:pt>
                <c:pt idx="859">
                  <c:v>1767256.5562004235</c:v>
                </c:pt>
                <c:pt idx="860">
                  <c:v>1780293.0629033435</c:v>
                </c:pt>
                <c:pt idx="861">
                  <c:v>1795255.2653517106</c:v>
                </c:pt>
                <c:pt idx="862">
                  <c:v>1818293.1565649367</c:v>
                </c:pt>
                <c:pt idx="863">
                  <c:v>1841348.0386613396</c:v>
                </c:pt>
                <c:pt idx="864">
                  <c:v>1856363.0172637424</c:v>
                </c:pt>
                <c:pt idx="865">
                  <c:v>1868661.3568178522</c:v>
                </c:pt>
                <c:pt idx="866">
                  <c:v>1884477.4121601786</c:v>
                </c:pt>
                <c:pt idx="867">
                  <c:v>1904565.2865915934</c:v>
                </c:pt>
                <c:pt idx="868">
                  <c:v>1922167.6684767394</c:v>
                </c:pt>
                <c:pt idx="869">
                  <c:v>1932436.1050807629</c:v>
                </c:pt>
                <c:pt idx="870">
                  <c:v>1938171.3277254056</c:v>
                </c:pt>
                <c:pt idx="871">
                  <c:v>1942359.1705340664</c:v>
                </c:pt>
                <c:pt idx="872">
                  <c:v>1945992.4830559483</c:v>
                </c:pt>
                <c:pt idx="873">
                  <c:v>1948583.0947044715</c:v>
                </c:pt>
                <c:pt idx="874">
                  <c:v>1948650.2701399508</c:v>
                </c:pt>
                <c:pt idx="875">
                  <c:v>1945734.5830448465</c:v>
                </c:pt>
                <c:pt idx="876">
                  <c:v>1940385.0332988505</c:v>
                </c:pt>
                <c:pt idx="877">
                  <c:v>1936427.7397267052</c:v>
                </c:pt>
                <c:pt idx="878">
                  <c:v>1937062.5903543674</c:v>
                </c:pt>
                <c:pt idx="879">
                  <c:v>1941790.5843932519</c:v>
                </c:pt>
                <c:pt idx="880">
                  <c:v>1943766.9694321365</c:v>
                </c:pt>
                <c:pt idx="881">
                  <c:v>1941119.8110189587</c:v>
                </c:pt>
                <c:pt idx="882">
                  <c:v>1942893.3393140095</c:v>
                </c:pt>
                <c:pt idx="883">
                  <c:v>1949121.8536090604</c:v>
                </c:pt>
                <c:pt idx="884">
                  <c:v>1955795.8665041113</c:v>
                </c:pt>
                <c:pt idx="885">
                  <c:v>1963825.3846299099</c:v>
                </c:pt>
                <c:pt idx="886">
                  <c:v>1972360.2416375976</c:v>
                </c:pt>
                <c:pt idx="887">
                  <c:v>1980035.856439244</c:v>
                </c:pt>
                <c:pt idx="888">
                  <c:v>1985929.6789910779</c:v>
                </c:pt>
                <c:pt idx="889">
                  <c:v>1989547.8107619421</c:v>
                </c:pt>
                <c:pt idx="890">
                  <c:v>1990438.8689677406</c:v>
                </c:pt>
                <c:pt idx="891">
                  <c:v>1988176.210632833</c:v>
                </c:pt>
                <c:pt idx="892">
                  <c:v>1983272.4723528661</c:v>
                </c:pt>
                <c:pt idx="893">
                  <c:v>1977955.2079917085</c:v>
                </c:pt>
                <c:pt idx="894">
                  <c:v>1974326.6653026098</c:v>
                </c:pt>
                <c:pt idx="895">
                  <c:v>1973564.4003832564</c:v>
                </c:pt>
                <c:pt idx="896">
                  <c:v>1976032.7834802303</c:v>
                </c:pt>
                <c:pt idx="897">
                  <c:v>1980508.9168594291</c:v>
                </c:pt>
                <c:pt idx="898">
                  <c:v>1985390.5849936281</c:v>
                </c:pt>
                <c:pt idx="899">
                  <c:v>1989043.7651581049</c:v>
                </c:pt>
                <c:pt idx="900">
                  <c:v>1990646.896678484</c:v>
                </c:pt>
                <c:pt idx="901">
                  <c:v>1988608.6531065272</c:v>
                </c:pt>
                <c:pt idx="902">
                  <c:v>1968942.7120579714</c:v>
                </c:pt>
                <c:pt idx="903">
                  <c:v>1936042.444877997</c:v>
                </c:pt>
                <c:pt idx="904">
                  <c:v>1908384.9467337707</c:v>
                </c:pt>
                <c:pt idx="905">
                  <c:v>1890993.0317082105</c:v>
                </c:pt>
                <c:pt idx="906">
                  <c:v>1884232.8395415347</c:v>
                </c:pt>
                <c:pt idx="907">
                  <c:v>1884372.9067362724</c:v>
                </c:pt>
                <c:pt idx="908">
                  <c:v>1889109.7445844128</c:v>
                </c:pt>
                <c:pt idx="909">
                  <c:v>1901407.2796200293</c:v>
                </c:pt>
                <c:pt idx="910">
                  <c:v>1923035.6116337788</c:v>
                </c:pt>
                <c:pt idx="911">
                  <c:v>1947852.6117013865</c:v>
                </c:pt>
                <c:pt idx="912">
                  <c:v>1966246.0208267849</c:v>
                </c:pt>
                <c:pt idx="913">
                  <c:v>1979290.8169174609</c:v>
                </c:pt>
                <c:pt idx="914">
                  <c:v>1998730.0561805593</c:v>
                </c:pt>
                <c:pt idx="915">
                  <c:v>2018650.4378599324</c:v>
                </c:pt>
                <c:pt idx="916">
                  <c:v>2031780.4787169241</c:v>
                </c:pt>
                <c:pt idx="917">
                  <c:v>2040176.6932278767</c:v>
                </c:pt>
                <c:pt idx="918">
                  <c:v>2044668.3076550437</c:v>
                </c:pt>
                <c:pt idx="919">
                  <c:v>2051496.1232648734</c:v>
                </c:pt>
                <c:pt idx="920">
                  <c:v>2061900.4689329476</c:v>
                </c:pt>
                <c:pt idx="921">
                  <c:v>2078085.3830070829</c:v>
                </c:pt>
                <c:pt idx="922">
                  <c:v>2097308.1745816018</c:v>
                </c:pt>
                <c:pt idx="923">
                  <c:v>2114613.4632056681</c:v>
                </c:pt>
                <c:pt idx="924">
                  <c:v>2121233.3528831443</c:v>
                </c:pt>
                <c:pt idx="925">
                  <c:v>2116768.3113554833</c:v>
                </c:pt>
                <c:pt idx="926">
                  <c:v>2113546.3011169862</c:v>
                </c:pt>
                <c:pt idx="927">
                  <c:v>2113161.3786597508</c:v>
                </c:pt>
                <c:pt idx="928">
                  <c:v>2113944.3460002942</c:v>
                </c:pt>
                <c:pt idx="929">
                  <c:v>2115895.9354783371</c:v>
                </c:pt>
                <c:pt idx="930">
                  <c:v>2118208.1541774725</c:v>
                </c:pt>
                <c:pt idx="931">
                  <c:v>2120491.904770819</c:v>
                </c:pt>
                <c:pt idx="932">
                  <c:v>2122346.3153869328</c:v>
                </c:pt>
                <c:pt idx="933">
                  <c:v>2122609.6065727081</c:v>
                </c:pt>
                <c:pt idx="934">
                  <c:v>2120138.7991378345</c:v>
                </c:pt>
                <c:pt idx="935">
                  <c:v>2117280.3864416368</c:v>
                </c:pt>
                <c:pt idx="936">
                  <c:v>2116275.4394443585</c:v>
                </c:pt>
                <c:pt idx="937">
                  <c:v>2116719.1605503424</c:v>
                </c:pt>
                <c:pt idx="938">
                  <c:v>2117498.3914575102</c:v>
                </c:pt>
                <c:pt idx="939">
                  <c:v>2117886.5705578774</c:v>
                </c:pt>
                <c:pt idx="940">
                  <c:v>2118955.460714845</c:v>
                </c:pt>
                <c:pt idx="941">
                  <c:v>2121776.8882018784</c:v>
                </c:pt>
                <c:pt idx="942">
                  <c:v>2125296.103964977</c:v>
                </c:pt>
                <c:pt idx="943">
                  <c:v>2129157.3895408297</c:v>
                </c:pt>
                <c:pt idx="944">
                  <c:v>2133724.9214266827</c:v>
                </c:pt>
                <c:pt idx="945">
                  <c:v>2139013.0286897812</c:v>
                </c:pt>
                <c:pt idx="946">
                  <c:v>2146815.4900792381</c:v>
                </c:pt>
                <c:pt idx="947">
                  <c:v>2156932.5724296053</c:v>
                </c:pt>
                <c:pt idx="948">
                  <c:v>2165773.1079006256</c:v>
                </c:pt>
                <c:pt idx="949">
                  <c:v>2171382.9312622841</c:v>
                </c:pt>
                <c:pt idx="950">
                  <c:v>2171832.3499388667</c:v>
                </c:pt>
                <c:pt idx="951">
                  <c:v>2163923.3140540295</c:v>
                </c:pt>
                <c:pt idx="952">
                  <c:v>2144858.7985497057</c:v>
                </c:pt>
                <c:pt idx="953">
                  <c:v>2117990.0992773133</c:v>
                </c:pt>
                <c:pt idx="954">
                  <c:v>2091076.9301666853</c:v>
                </c:pt>
                <c:pt idx="955">
                  <c:v>2067346.8520982871</c:v>
                </c:pt>
                <c:pt idx="956">
                  <c:v>2046849.556794662</c:v>
                </c:pt>
                <c:pt idx="957">
                  <c:v>2035330.1507004302</c:v>
                </c:pt>
                <c:pt idx="958">
                  <c:v>2034873.9747548976</c:v>
                </c:pt>
                <c:pt idx="959">
                  <c:v>2043609.0043602621</c:v>
                </c:pt>
                <c:pt idx="960">
                  <c:v>2061940.5458918996</c:v>
                </c:pt>
                <c:pt idx="961">
                  <c:v>2089346.4351818229</c:v>
                </c:pt>
                <c:pt idx="962">
                  <c:v>2120424.7364719599</c:v>
                </c:pt>
                <c:pt idx="963">
                  <c:v>2149188.4175474746</c:v>
                </c:pt>
                <c:pt idx="964">
                  <c:v>2171446.2124195923</c:v>
                </c:pt>
                <c:pt idx="965">
                  <c:v>2185702.6616927353</c:v>
                </c:pt>
                <c:pt idx="966">
                  <c:v>2193453.4291456831</c:v>
                </c:pt>
                <c:pt idx="967">
                  <c:v>2197461.4773481721</c:v>
                </c:pt>
                <c:pt idx="968">
                  <c:v>2199750.9560811203</c:v>
                </c:pt>
                <c:pt idx="969">
                  <c:v>2199635.1443379121</c:v>
                </c:pt>
                <c:pt idx="970">
                  <c:v>2195153.4431867469</c:v>
                </c:pt>
                <c:pt idx="971">
                  <c:v>2182697.8384349183</c:v>
                </c:pt>
                <c:pt idx="972">
                  <c:v>2160139.6985722133</c:v>
                </c:pt>
                <c:pt idx="973">
                  <c:v>2134721.3536819485</c:v>
                </c:pt>
                <c:pt idx="974">
                  <c:v>2112510.4074550043</c:v>
                </c:pt>
                <c:pt idx="975">
                  <c:v>2093553.2651243368</c:v>
                </c:pt>
                <c:pt idx="976">
                  <c:v>2077727.5437499806</c:v>
                </c:pt>
                <c:pt idx="977">
                  <c:v>2067854.7885200239</c:v>
                </c:pt>
                <c:pt idx="978">
                  <c:v>2062380.9863986438</c:v>
                </c:pt>
                <c:pt idx="979">
                  <c:v>2058548.5148624198</c:v>
                </c:pt>
                <c:pt idx="980">
                  <c:v>2056067.8081693773</c:v>
                </c:pt>
                <c:pt idx="981">
                  <c:v>2054543.9325549323</c:v>
                </c:pt>
                <c:pt idx="982">
                  <c:v>2053390.0284357017</c:v>
                </c:pt>
                <c:pt idx="983">
                  <c:v>2052255.4168755678</c:v>
                </c:pt>
                <c:pt idx="984">
                  <c:v>2051510.9212371225</c:v>
                </c:pt>
                <c:pt idx="985">
                  <c:v>2051341.4025249595</c:v>
                </c:pt>
                <c:pt idx="986">
                  <c:v>2051341.4025249595</c:v>
                </c:pt>
                <c:pt idx="987">
                  <c:v>2051341.4025249595</c:v>
                </c:pt>
                <c:pt idx="988">
                  <c:v>2051341.4025249595</c:v>
                </c:pt>
                <c:pt idx="989">
                  <c:v>2051341.4025249595</c:v>
                </c:pt>
                <c:pt idx="990">
                  <c:v>2051341.4025249595</c:v>
                </c:pt>
                <c:pt idx="991">
                  <c:v>2051341.4025249595</c:v>
                </c:pt>
                <c:pt idx="992">
                  <c:v>2051341.4025249595</c:v>
                </c:pt>
                <c:pt idx="993">
                  <c:v>2051341.4025249595</c:v>
                </c:pt>
                <c:pt idx="994">
                  <c:v>2051341.4025249595</c:v>
                </c:pt>
                <c:pt idx="995">
                  <c:v>2051341.4025249595</c:v>
                </c:pt>
                <c:pt idx="996">
                  <c:v>2051341.4025249595</c:v>
                </c:pt>
                <c:pt idx="997">
                  <c:v>2051341.4025249595</c:v>
                </c:pt>
                <c:pt idx="998">
                  <c:v>2051341.4025249595</c:v>
                </c:pt>
                <c:pt idx="999">
                  <c:v>2051341.4025249595</c:v>
                </c:pt>
                <c:pt idx="1000">
                  <c:v>2051341.4025249595</c:v>
                </c:pt>
                <c:pt idx="1001">
                  <c:v>2051341.4025249595</c:v>
                </c:pt>
                <c:pt idx="1002">
                  <c:v>2051341.4025249595</c:v>
                </c:pt>
                <c:pt idx="1003">
                  <c:v>2051341.4025249595</c:v>
                </c:pt>
                <c:pt idx="1004">
                  <c:v>2051341.4025249595</c:v>
                </c:pt>
                <c:pt idx="1005">
                  <c:v>2051341.4025249595</c:v>
                </c:pt>
                <c:pt idx="1006">
                  <c:v>2051341.4025249595</c:v>
                </c:pt>
                <c:pt idx="1007">
                  <c:v>2051341.4025249595</c:v>
                </c:pt>
                <c:pt idx="1008">
                  <c:v>2051341.4025249595</c:v>
                </c:pt>
                <c:pt idx="1009">
                  <c:v>2051341.4025249595</c:v>
                </c:pt>
                <c:pt idx="1010">
                  <c:v>2051341.4025249595</c:v>
                </c:pt>
                <c:pt idx="1011">
                  <c:v>2051341.4025249595</c:v>
                </c:pt>
                <c:pt idx="1012">
                  <c:v>2051341.4025249595</c:v>
                </c:pt>
                <c:pt idx="1013">
                  <c:v>2051341.4025249595</c:v>
                </c:pt>
                <c:pt idx="1014">
                  <c:v>2051341.4025249595</c:v>
                </c:pt>
                <c:pt idx="1015">
                  <c:v>2051341.4025249595</c:v>
                </c:pt>
                <c:pt idx="1016">
                  <c:v>2051341.4025249595</c:v>
                </c:pt>
                <c:pt idx="1017">
                  <c:v>2051341.4025249595</c:v>
                </c:pt>
                <c:pt idx="1018">
                  <c:v>2051341.4025249595</c:v>
                </c:pt>
                <c:pt idx="1019">
                  <c:v>2051341.4025249595</c:v>
                </c:pt>
                <c:pt idx="1020">
                  <c:v>2051341.4025249595</c:v>
                </c:pt>
                <c:pt idx="1021">
                  <c:v>2051341.4025249595</c:v>
                </c:pt>
                <c:pt idx="1022">
                  <c:v>2051341.4025249595</c:v>
                </c:pt>
                <c:pt idx="1023">
                  <c:v>2051341.4025249595</c:v>
                </c:pt>
                <c:pt idx="1024">
                  <c:v>2051341.4025249595</c:v>
                </c:pt>
                <c:pt idx="1025">
                  <c:v>2051341.4025249595</c:v>
                </c:pt>
                <c:pt idx="1026">
                  <c:v>2051341.4025249595</c:v>
                </c:pt>
                <c:pt idx="1027">
                  <c:v>2051574.5115120849</c:v>
                </c:pt>
                <c:pt idx="1028">
                  <c:v>2053614.4271354945</c:v>
                </c:pt>
                <c:pt idx="1029">
                  <c:v>2060294.6097722119</c:v>
                </c:pt>
                <c:pt idx="1030">
                  <c:v>2072033.8415272438</c:v>
                </c:pt>
                <c:pt idx="1031">
                  <c:v>2086047.6635992832</c:v>
                </c:pt>
                <c:pt idx="1032">
                  <c:v>2100624.0209051645</c:v>
                </c:pt>
                <c:pt idx="1033">
                  <c:v>2115851.6736980928</c:v>
                </c:pt>
                <c:pt idx="1034">
                  <c:v>2131982.715994502</c:v>
                </c:pt>
                <c:pt idx="1035">
                  <c:v>2147789.3976010224</c:v>
                </c:pt>
                <c:pt idx="1036">
                  <c:v>2161869.6344532249</c:v>
                </c:pt>
                <c:pt idx="1037">
                  <c:v>2174705.7934822734</c:v>
                </c:pt>
                <c:pt idx="1038">
                  <c:v>2188171.2560185702</c:v>
                </c:pt>
                <c:pt idx="1039">
                  <c:v>2204092.7376755546</c:v>
                </c:pt>
                <c:pt idx="1040">
                  <c:v>2221871.8866700917</c:v>
                </c:pt>
                <c:pt idx="1041">
                  <c:v>2239712.9027776993</c:v>
                </c:pt>
                <c:pt idx="1042">
                  <c:v>2255101.3383944067</c:v>
                </c:pt>
                <c:pt idx="1043">
                  <c:v>2266214.134818974</c:v>
                </c:pt>
                <c:pt idx="1044">
                  <c:v>2273371.5511906166</c:v>
                </c:pt>
                <c:pt idx="1045">
                  <c:v>2278489.3641936225</c:v>
                </c:pt>
                <c:pt idx="1046">
                  <c:v>2283621.2313640541</c:v>
                </c:pt>
                <c:pt idx="1047">
                  <c:v>2289129.1631818241</c:v>
                </c:pt>
                <c:pt idx="1048">
                  <c:v>2293269.9182039099</c:v>
                </c:pt>
                <c:pt idx="1049">
                  <c:v>2293907.5020916797</c:v>
                </c:pt>
                <c:pt idx="1050">
                  <c:v>2289704.1114280093</c:v>
                </c:pt>
                <c:pt idx="1051">
                  <c:v>2281910.3993061641</c:v>
                </c:pt>
                <c:pt idx="1052">
                  <c:v>2272098.8248091005</c:v>
                </c:pt>
                <c:pt idx="1053">
                  <c:v>2260233.0424418659</c:v>
                </c:pt>
                <c:pt idx="1054">
                  <c:v>2245529.5046421429</c:v>
                </c:pt>
                <c:pt idx="1055">
                  <c:v>2227684.0072763315</c:v>
                </c:pt>
                <c:pt idx="1056">
                  <c:v>2207405.1539121652</c:v>
                </c:pt>
                <c:pt idx="1057">
                  <c:v>2188015.8527907333</c:v>
                </c:pt>
                <c:pt idx="1058">
                  <c:v>2173412.645474154</c:v>
                </c:pt>
                <c:pt idx="1059">
                  <c:v>2162681.4911172125</c:v>
                </c:pt>
                <c:pt idx="1060">
                  <c:v>2155330.0535427569</c:v>
                </c:pt>
                <c:pt idx="1061">
                  <c:v>2151966.8068755465</c:v>
                </c:pt>
                <c:pt idx="1062">
                  <c:v>2151624.6074134214</c:v>
                </c:pt>
                <c:pt idx="1063">
                  <c:v>2152944.5071871146</c:v>
                </c:pt>
                <c:pt idx="1064">
                  <c:v>2156606.6861087563</c:v>
                </c:pt>
                <c:pt idx="1065">
                  <c:v>2164758.9368641237</c:v>
                </c:pt>
                <c:pt idx="1066">
                  <c:v>2176094.5934056183</c:v>
                </c:pt>
                <c:pt idx="1067">
                  <c:v>2184699.1971199187</c:v>
                </c:pt>
                <c:pt idx="1068">
                  <c:v>2189082.3102852497</c:v>
                </c:pt>
                <c:pt idx="1069">
                  <c:v>2193578.2017903132</c:v>
                </c:pt>
                <c:pt idx="1070">
                  <c:v>2201414.1828166554</c:v>
                </c:pt>
                <c:pt idx="1071">
                  <c:v>2213388.5573757263</c:v>
                </c:pt>
                <c:pt idx="1072">
                  <c:v>2228947.0529455259</c:v>
                </c:pt>
                <c:pt idx="1073">
                  <c:v>2249057.8185735815</c:v>
                </c:pt>
                <c:pt idx="1074">
                  <c:v>2275539.8921450828</c:v>
                </c:pt>
                <c:pt idx="1075">
                  <c:v>2307269.1442855131</c:v>
                </c:pt>
                <c:pt idx="1076">
                  <c:v>2339364.1458662869</c:v>
                </c:pt>
                <c:pt idx="1077">
                  <c:v>2368297.5531233726</c:v>
                </c:pt>
                <c:pt idx="1078">
                  <c:v>2393520.8414858114</c:v>
                </c:pt>
                <c:pt idx="1079">
                  <c:v>2416907.5663569761</c:v>
                </c:pt>
                <c:pt idx="1080">
                  <c:v>2436928.948358072</c:v>
                </c:pt>
                <c:pt idx="1081">
                  <c:v>2449700.6688487185</c:v>
                </c:pt>
                <c:pt idx="1082">
                  <c:v>2454736.5997594222</c:v>
                </c:pt>
                <c:pt idx="1083">
                  <c:v>2451512.6602156525</c:v>
                </c:pt>
                <c:pt idx="1084">
                  <c:v>2443888.6503736954</c:v>
                </c:pt>
                <c:pt idx="1085">
                  <c:v>2439872.4971910301</c:v>
                </c:pt>
                <c:pt idx="1086">
                  <c:v>2442008.6693961564</c:v>
                </c:pt>
                <c:pt idx="1087">
                  <c:v>2447216.1613612827</c:v>
                </c:pt>
                <c:pt idx="1088">
                  <c:v>2452822.4805782265</c:v>
                </c:pt>
                <c:pt idx="1089">
                  <c:v>2458058.5142882499</c:v>
                </c:pt>
                <c:pt idx="1090">
                  <c:v>2462909.3227382731</c:v>
                </c:pt>
                <c:pt idx="1091">
                  <c:v>2468915.8069682964</c:v>
                </c:pt>
                <c:pt idx="1092">
                  <c:v>2478841.1481381264</c:v>
                </c:pt>
                <c:pt idx="1093">
                  <c:v>2494108.9565567831</c:v>
                </c:pt>
                <c:pt idx="1094">
                  <c:v>2511089.6892835824</c:v>
                </c:pt>
                <c:pt idx="1095">
                  <c:v>2524793.1885442864</c:v>
                </c:pt>
                <c:pt idx="1096">
                  <c:v>2534102.4138644096</c:v>
                </c:pt>
                <c:pt idx="1097">
                  <c:v>2538848.5728384759</c:v>
                </c:pt>
                <c:pt idx="1098">
                  <c:v>2537715.5426695892</c:v>
                </c:pt>
                <c:pt idx="1099">
                  <c:v>2530000.0821341081</c:v>
                </c:pt>
                <c:pt idx="1100">
                  <c:v>2521626.8781153979</c:v>
                </c:pt>
                <c:pt idx="1101">
                  <c:v>2519159.6158515625</c:v>
                </c:pt>
                <c:pt idx="1102">
                  <c:v>2523573.4664096422</c:v>
                </c:pt>
                <c:pt idx="1103">
                  <c:v>2535358.3295396655</c:v>
                </c:pt>
                <c:pt idx="1104">
                  <c:v>2554206.7663130122</c:v>
                </c:pt>
                <c:pt idx="1105">
                  <c:v>2574654.0238925312</c:v>
                </c:pt>
                <c:pt idx="1106">
                  <c:v>2589447.4865865977</c:v>
                </c:pt>
                <c:pt idx="1107">
                  <c:v>2597234.9484560504</c:v>
                </c:pt>
                <c:pt idx="1108">
                  <c:v>2598675.1612160299</c:v>
                </c:pt>
                <c:pt idx="1109">
                  <c:v>2594213.9944471433</c:v>
                </c:pt>
                <c:pt idx="1110">
                  <c:v>2590173.3628899083</c:v>
                </c:pt>
                <c:pt idx="1111">
                  <c:v>2592553.0003310042</c:v>
                </c:pt>
                <c:pt idx="1112">
                  <c:v>2603376.0647965474</c:v>
                </c:pt>
                <c:pt idx="1113">
                  <c:v>2625170.4422271941</c:v>
                </c:pt>
                <c:pt idx="1114">
                  <c:v>2654070.0565512204</c:v>
                </c:pt>
                <c:pt idx="1115">
                  <c:v>2678564.0134462714</c:v>
                </c:pt>
                <c:pt idx="1116">
                  <c:v>2692754.289603916</c:v>
                </c:pt>
                <c:pt idx="1117">
                  <c:v>2698809.1444957857</c:v>
                </c:pt>
                <c:pt idx="1118">
                  <c:v>2697988.965367022</c:v>
                </c:pt>
                <c:pt idx="1119">
                  <c:v>2693526.1786328205</c:v>
                </c:pt>
                <c:pt idx="1120">
                  <c:v>2691248.9575369461</c:v>
                </c:pt>
                <c:pt idx="1121">
                  <c:v>2691983.3971269792</c:v>
                </c:pt>
                <c:pt idx="1122">
                  <c:v>2692248.0630037915</c:v>
                </c:pt>
                <c:pt idx="1123">
                  <c:v>2687354.347685419</c:v>
                </c:pt>
                <c:pt idx="1124">
                  <c:v>2673786.3840357782</c:v>
                </c:pt>
                <c:pt idx="1125">
                  <c:v>2649611.0826170682</c:v>
                </c:pt>
                <c:pt idx="1126">
                  <c:v>2618238.8179880884</c:v>
                </c:pt>
                <c:pt idx="1127">
                  <c:v>2586977.6538797957</c:v>
                </c:pt>
                <c:pt idx="1128">
                  <c:v>2559410.7957418314</c:v>
                </c:pt>
                <c:pt idx="1129">
                  <c:v>2538496.2744578281</c:v>
                </c:pt>
                <c:pt idx="1130">
                  <c:v>2523800.7377854567</c:v>
                </c:pt>
                <c:pt idx="1131">
                  <c:v>2512110.6747847442</c:v>
                </c:pt>
                <c:pt idx="1132">
                  <c:v>2501672.1614847328</c:v>
                </c:pt>
                <c:pt idx="1133">
                  <c:v>2491445.7739846543</c:v>
                </c:pt>
                <c:pt idx="1134">
                  <c:v>2481968.6421829197</c:v>
                </c:pt>
                <c:pt idx="1135">
                  <c:v>2474587.2809819859</c:v>
                </c:pt>
                <c:pt idx="1136">
                  <c:v>2470400.3292972804</c:v>
                </c:pt>
                <c:pt idx="1137">
                  <c:v>2469226.6531023122</c:v>
                </c:pt>
                <c:pt idx="1138">
                  <c:v>2469758.4071000251</c:v>
                </c:pt>
                <c:pt idx="1139">
                  <c:v>2470950.0238742922</c:v>
                </c:pt>
                <c:pt idx="1140">
                  <c:v>2472550.231609324</c:v>
                </c:pt>
                <c:pt idx="1141">
                  <c:v>2475196.2589406096</c:v>
                </c:pt>
                <c:pt idx="1142">
                  <c:v>2480439.0913690086</c:v>
                </c:pt>
                <c:pt idx="1143">
                  <c:v>2489187.1391910734</c:v>
                </c:pt>
                <c:pt idx="1144">
                  <c:v>2498337.9925428205</c:v>
                </c:pt>
                <c:pt idx="1145">
                  <c:v>2503482.882428702</c:v>
                </c:pt>
                <c:pt idx="1146">
                  <c:v>2502216.8832241162</c:v>
                </c:pt>
                <c:pt idx="1147">
                  <c:v>2492563.5028922632</c:v>
                </c:pt>
                <c:pt idx="1148">
                  <c:v>2483425.2228344237</c:v>
                </c:pt>
                <c:pt idx="1149">
                  <c:v>2479329.8817831101</c:v>
                </c:pt>
                <c:pt idx="1150">
                  <c:v>2478594.5953209847</c:v>
                </c:pt>
                <c:pt idx="1151">
                  <c:v>2479274.4220588594</c:v>
                </c:pt>
                <c:pt idx="1152">
                  <c:v>2481447.9793967339</c:v>
                </c:pt>
                <c:pt idx="1153">
                  <c:v>2488433.2111906977</c:v>
                </c:pt>
                <c:pt idx="1154">
                  <c:v>2503323.7181039718</c:v>
                </c:pt>
                <c:pt idx="1155">
                  <c:v>2522929.3923484394</c:v>
                </c:pt>
                <c:pt idx="1156">
                  <c:v>2541775.8605484283</c:v>
                </c:pt>
                <c:pt idx="1157">
                  <c:v>2562554.8081848361</c:v>
                </c:pt>
                <c:pt idx="1158">
                  <c:v>2589136.2848318219</c:v>
                </c:pt>
                <c:pt idx="1159">
                  <c:v>2622607.4836537098</c:v>
                </c:pt>
                <c:pt idx="1160">
                  <c:v>2659552.9520287775</c:v>
                </c:pt>
                <c:pt idx="1161">
                  <c:v>2695124.6752422745</c:v>
                </c:pt>
                <c:pt idx="1162">
                  <c:v>2728998.3030223683</c:v>
                </c:pt>
                <c:pt idx="1163">
                  <c:v>2763237.4827177473</c:v>
                </c:pt>
                <c:pt idx="1164">
                  <c:v>2798372.172354986</c:v>
                </c:pt>
                <c:pt idx="1165">
                  <c:v>2834242.2993426737</c:v>
                </c:pt>
                <c:pt idx="1166">
                  <c:v>2862659.0804896276</c:v>
                </c:pt>
                <c:pt idx="1167">
                  <c:v>2882659.9037906914</c:v>
                </c:pt>
                <c:pt idx="1168">
                  <c:v>2905561.744561791</c:v>
                </c:pt>
                <c:pt idx="1169">
                  <c:v>2931216.0684404518</c:v>
                </c:pt>
                <c:pt idx="1170">
                  <c:v>2956070.8352671019</c:v>
                </c:pt>
                <c:pt idx="1171">
                  <c:v>2980550.5814600745</c:v>
                </c:pt>
                <c:pt idx="1172">
                  <c:v>3004052.311286272</c:v>
                </c:pt>
                <c:pt idx="1173">
                  <c:v>3026449.9521307619</c:v>
                </c:pt>
                <c:pt idx="1174">
                  <c:v>3048209.6574449679</c:v>
                </c:pt>
                <c:pt idx="1175">
                  <c:v>3068715.2764600837</c:v>
                </c:pt>
                <c:pt idx="1176">
                  <c:v>3087860.6878988873</c:v>
                </c:pt>
                <c:pt idx="1177">
                  <c:v>3106712.3627792792</c:v>
                </c:pt>
                <c:pt idx="1178">
                  <c:v>3126974.2974920734</c:v>
                </c:pt>
                <c:pt idx="1179">
                  <c:v>3148743.6185627235</c:v>
                </c:pt>
                <c:pt idx="1180">
                  <c:v>3170883.1864305292</c:v>
                </c:pt>
                <c:pt idx="1181">
                  <c:v>3192806.8852792135</c:v>
                </c:pt>
                <c:pt idx="1182">
                  <c:v>3213276.7208194723</c:v>
                </c:pt>
                <c:pt idx="1183">
                  <c:v>3232193.1862146724</c:v>
                </c:pt>
                <c:pt idx="1184">
                  <c:v>3250103.5061949622</c:v>
                </c:pt>
                <c:pt idx="1185">
                  <c:v>3266353.9153818917</c:v>
                </c:pt>
                <c:pt idx="1186">
                  <c:v>3279647.656804801</c:v>
                </c:pt>
                <c:pt idx="1187">
                  <c:v>3291111.5782427103</c:v>
                </c:pt>
                <c:pt idx="1188">
                  <c:v>3302575.4996806197</c:v>
                </c:pt>
                <c:pt idx="1189">
                  <c:v>3314039.421118529</c:v>
                </c:pt>
                <c:pt idx="1190">
                  <c:v>3325503.3425564384</c:v>
                </c:pt>
                <c:pt idx="1191">
                  <c:v>3336967.2639943478</c:v>
                </c:pt>
                <c:pt idx="1192">
                  <c:v>3348431.1854322571</c:v>
                </c:pt>
                <c:pt idx="1193">
                  <c:v>3359895.1068701665</c:v>
                </c:pt>
                <c:pt idx="1194">
                  <c:v>3371359.0283080759</c:v>
                </c:pt>
                <c:pt idx="1195">
                  <c:v>3383432.8897409854</c:v>
                </c:pt>
                <c:pt idx="1196">
                  <c:v>3395533.2629740173</c:v>
                </c:pt>
                <c:pt idx="1197">
                  <c:v>3407633.6362070488</c:v>
                </c:pt>
                <c:pt idx="1198">
                  <c:v>3422205.5659972667</c:v>
                </c:pt>
                <c:pt idx="1199">
                  <c:v>3439350.1203428539</c:v>
                </c:pt>
                <c:pt idx="1200">
                  <c:v>3459123.7773175156</c:v>
                </c:pt>
                <c:pt idx="1201">
                  <c:v>3481044.6830692766</c:v>
                </c:pt>
                <c:pt idx="1202">
                  <c:v>3502008.9854131471</c:v>
                </c:pt>
                <c:pt idx="1203">
                  <c:v>3520665.0594173605</c:v>
                </c:pt>
                <c:pt idx="1204">
                  <c:v>3536920.1718507144</c:v>
                </c:pt>
                <c:pt idx="1205">
                  <c:v>3551331.7227324988</c:v>
                </c:pt>
                <c:pt idx="1206">
                  <c:v>3565136.6856532614</c:v>
                </c:pt>
                <c:pt idx="1207">
                  <c:v>3578970.596705243</c:v>
                </c:pt>
                <c:pt idx="1208">
                  <c:v>3592833.5013774848</c:v>
                </c:pt>
                <c:pt idx="1209">
                  <c:v>3606087.3339758264</c:v>
                </c:pt>
                <c:pt idx="1210">
                  <c:v>3618703.0553441681</c:v>
                </c:pt>
                <c:pt idx="1211">
                  <c:v>3631318.7767125098</c:v>
                </c:pt>
                <c:pt idx="1212">
                  <c:v>3643296.3868508511</c:v>
                </c:pt>
                <c:pt idx="1213">
                  <c:v>3655246.9232680928</c:v>
                </c:pt>
                <c:pt idx="1214">
                  <c:v>3667834.9157703342</c:v>
                </c:pt>
                <c:pt idx="1215">
                  <c:v>3680422.9082725756</c:v>
                </c:pt>
                <c:pt idx="1216">
                  <c:v>3692373.4446898173</c:v>
                </c:pt>
                <c:pt idx="1217">
                  <c:v>3703660.1519817989</c:v>
                </c:pt>
                <c:pt idx="1218">
                  <c:v>3714920.5317225615</c:v>
                </c:pt>
                <c:pt idx="1219">
                  <c:v>3726154.6293543461</c:v>
                </c:pt>
                <c:pt idx="1220">
                  <c:v>3736727.6547675943</c:v>
                </c:pt>
                <c:pt idx="1221">
                  <c:v>3745982.6026128973</c:v>
                </c:pt>
                <c:pt idx="1222">
                  <c:v>3754533.7201371104</c:v>
                </c:pt>
                <c:pt idx="1223">
                  <c:v>3762385.344242041</c:v>
                </c:pt>
                <c:pt idx="1224">
                  <c:v>3770773.9933473212</c:v>
                </c:pt>
                <c:pt idx="1225">
                  <c:v>3780367.9536397695</c:v>
                </c:pt>
                <c:pt idx="1226">
                  <c:v>3790537.8095481875</c:v>
                </c:pt>
                <c:pt idx="1227">
                  <c:v>3800682.8484502677</c:v>
                </c:pt>
                <c:pt idx="1228">
                  <c:v>3810778.3869520286</c:v>
                </c:pt>
                <c:pt idx="1229">
                  <c:v>3820849.2419662094</c:v>
                </c:pt>
                <c:pt idx="1230">
                  <c:v>3830250.4408813925</c:v>
                </c:pt>
                <c:pt idx="1231">
                  <c:v>3840223.0056037977</c:v>
                </c:pt>
                <c:pt idx="1232">
                  <c:v>3851408.0221938984</c:v>
                </c:pt>
                <c:pt idx="1233">
                  <c:v>3862593.0387839992</c:v>
                </c:pt>
                <c:pt idx="1234">
                  <c:v>3873752.3273704513</c:v>
                </c:pt>
                <c:pt idx="1235">
                  <c:v>3884293.8142219037</c:v>
                </c:pt>
                <c:pt idx="1236">
                  <c:v>3893552.3048148323</c:v>
                </c:pt>
                <c:pt idx="1237">
                  <c:v>3900918.0353072709</c:v>
                </c:pt>
                <c:pt idx="1238">
                  <c:v>3905728.6978785377</c:v>
                </c:pt>
                <c:pt idx="1239">
                  <c:v>3908603.6667454671</c:v>
                </c:pt>
                <c:pt idx="1240">
                  <c:v>3910745.0293185944</c:v>
                </c:pt>
                <c:pt idx="1241">
                  <c:v>3913376.8727408387</c:v>
                </c:pt>
                <c:pt idx="1242">
                  <c:v>3916492.1186480541</c:v>
                </c:pt>
                <c:pt idx="1243">
                  <c:v>3919510.6660030745</c:v>
                </c:pt>
                <c:pt idx="1244">
                  <c:v>3922418.3141071764</c:v>
                </c:pt>
                <c:pt idx="1245">
                  <c:v>3925813.6498174407</c:v>
                </c:pt>
                <c:pt idx="1246">
                  <c:v>3928535.940303091</c:v>
                </c:pt>
                <c:pt idx="1247">
                  <c:v>3930580.2557827313</c:v>
                </c:pt>
                <c:pt idx="1248">
                  <c:v>3932525.7832335159</c:v>
                </c:pt>
                <c:pt idx="1249">
                  <c:v>3934374.5108353961</c:v>
                </c:pt>
                <c:pt idx="1250">
                  <c:v>3936687.2494011209</c:v>
                </c:pt>
                <c:pt idx="1251">
                  <c:v>3939471.241492846</c:v>
                </c:pt>
                <c:pt idx="1252">
                  <c:v>3942169.0754336235</c:v>
                </c:pt>
                <c:pt idx="1253">
                  <c:v>3944782.1681228294</c:v>
                </c:pt>
                <c:pt idx="1254">
                  <c:v>3947311.9263511649</c:v>
                </c:pt>
                <c:pt idx="1255">
                  <c:v>3949759.746800655</c:v>
                </c:pt>
                <c:pt idx="1256">
                  <c:v>3952127.0160446488</c:v>
                </c:pt>
                <c:pt idx="1257">
                  <c:v>3954415.1105478201</c:v>
                </c:pt>
                <c:pt idx="1258">
                  <c:v>3956625.3966661668</c:v>
                </c:pt>
                <c:pt idx="1259">
                  <c:v>3959282.6915020114</c:v>
                </c:pt>
                <c:pt idx="1260">
                  <c:v>3962914.3994876207</c:v>
                </c:pt>
                <c:pt idx="1261">
                  <c:v>3967523.8988632131</c:v>
                </c:pt>
                <c:pt idx="1262">
                  <c:v>3974149.2489113174</c:v>
                </c:pt>
                <c:pt idx="1263">
                  <c:v>3982836.9954194217</c:v>
                </c:pt>
                <c:pt idx="1264">
                  <c:v>3993094.2242364758</c:v>
                </c:pt>
                <c:pt idx="1265">
                  <c:v>4004456.1687902561</c:v>
                </c:pt>
                <c:pt idx="1266">
                  <c:v>4015370.4685958656</c:v>
                </c:pt>
                <c:pt idx="1267">
                  <c:v>4025810.5086617437</c:v>
                </c:pt>
                <c:pt idx="1268">
                  <c:v>4035251.0117072589</c:v>
                </c:pt>
                <c:pt idx="1269">
                  <c:v>4042600.2919127736</c:v>
                </c:pt>
                <c:pt idx="1270">
                  <c:v>4048346.8731986517</c:v>
                </c:pt>
                <c:pt idx="1271">
                  <c:v>4053003.251105641</c:v>
                </c:pt>
                <c:pt idx="1272">
                  <c:v>4057080.2889045915</c:v>
                </c:pt>
                <c:pt idx="1273">
                  <c:v>4061612.3962014383</c:v>
                </c:pt>
                <c:pt idx="1274">
                  <c:v>4066610.8328660117</c:v>
                </c:pt>
                <c:pt idx="1275">
                  <c:v>4072071.9974026615</c:v>
                </c:pt>
                <c:pt idx="1276">
                  <c:v>4079027.4236174533</c:v>
                </c:pt>
                <c:pt idx="1277">
                  <c:v>4087509.992827245</c:v>
                </c:pt>
                <c:pt idx="1278">
                  <c:v>4096522.6181704896</c:v>
                </c:pt>
                <c:pt idx="1279">
                  <c:v>4106066.6463471395</c:v>
                </c:pt>
                <c:pt idx="1280">
                  <c:v>4116165.8522326546</c:v>
                </c:pt>
                <c:pt idx="1281">
                  <c:v>4125284.0670034369</c:v>
                </c:pt>
                <c:pt idx="1282">
                  <c:v>4133889.3032392189</c:v>
                </c:pt>
                <c:pt idx="1283">
                  <c:v>4142515.1119601591</c:v>
                </c:pt>
                <c:pt idx="1284">
                  <c:v>4150627.287001099</c:v>
                </c:pt>
                <c:pt idx="1285">
                  <c:v>4157712.1946820389</c:v>
                </c:pt>
                <c:pt idx="1286">
                  <c:v>4163735.2781266123</c:v>
                </c:pt>
                <c:pt idx="1287">
                  <c:v>4169212.9379834193</c:v>
                </c:pt>
                <c:pt idx="1288">
                  <c:v>4173623.1258732108</c:v>
                </c:pt>
                <c:pt idx="1289">
                  <c:v>4177466.8011877248</c:v>
                </c:pt>
                <c:pt idx="1290">
                  <c:v>4181757.3969122437</c:v>
                </c:pt>
                <c:pt idx="1291">
                  <c:v>4186003.7406762671</c:v>
                </c:pt>
                <c:pt idx="1292">
                  <c:v>4189193.1425049282</c:v>
                </c:pt>
                <c:pt idx="1293">
                  <c:v>4191820.8268495235</c:v>
                </c:pt>
                <c:pt idx="1294">
                  <c:v>4194386.8998791613</c:v>
                </c:pt>
                <c:pt idx="1295">
                  <c:v>4197871.0280530229</c:v>
                </c:pt>
                <c:pt idx="1296">
                  <c:v>4203264.9178698556</c:v>
                </c:pt>
                <c:pt idx="1297">
                  <c:v>4210590.031120955</c:v>
                </c:pt>
                <c:pt idx="1298">
                  <c:v>4219395.9160977881</c:v>
                </c:pt>
                <c:pt idx="1299">
                  <c:v>4229220.2889592033</c:v>
                </c:pt>
                <c:pt idx="1300">
                  <c:v>4239110.3719672691</c:v>
                </c:pt>
                <c:pt idx="1301">
                  <c:v>4248552.4230306149</c:v>
                </c:pt>
                <c:pt idx="1302">
                  <c:v>4258037.2863397123</c:v>
                </c:pt>
                <c:pt idx="1303">
                  <c:v>4268059.7373294272</c:v>
                </c:pt>
                <c:pt idx="1304">
                  <c:v>4277652.2487713089</c:v>
                </c:pt>
                <c:pt idx="1305">
                  <c:v>4286271.8859644411</c:v>
                </c:pt>
                <c:pt idx="1306">
                  <c:v>4294413.9740495868</c:v>
                </c:pt>
                <c:pt idx="1307">
                  <c:v>4302058.1519347327</c:v>
                </c:pt>
                <c:pt idx="1308">
                  <c:v>4309204.4196198788</c:v>
                </c:pt>
                <c:pt idx="1309">
                  <c:v>4316332.2916480107</c:v>
                </c:pt>
                <c:pt idx="1310">
                  <c:v>4323460.1636761427</c:v>
                </c:pt>
                <c:pt idx="1311">
                  <c:v>4330073.0756580243</c:v>
                </c:pt>
                <c:pt idx="1312">
                  <c:v>4336172.3733576192</c:v>
                </c:pt>
                <c:pt idx="1313">
                  <c:v>4341248.4795973347</c:v>
                </c:pt>
                <c:pt idx="1314">
                  <c:v>4346277.8978269733</c:v>
                </c:pt>
                <c:pt idx="1315">
                  <c:v>4351276.3667603955</c:v>
                </c:pt>
                <c:pt idx="1316">
                  <c:v>4354271.1016192576</c:v>
                </c:pt>
                <c:pt idx="1317">
                  <c:v>4356704.7185180085</c:v>
                </c:pt>
                <c:pt idx="1318">
                  <c:v>4360056.8969081482</c:v>
                </c:pt>
                <c:pt idx="1319">
                  <c:v>4366238.5914684907</c:v>
                </c:pt>
                <c:pt idx="1320">
                  <c:v>4376787.7689185785</c:v>
                </c:pt>
                <c:pt idx="1321">
                  <c:v>4390844.9285571147</c:v>
                </c:pt>
                <c:pt idx="1322">
                  <c:v>4408586.2692451812</c:v>
                </c:pt>
                <c:pt idx="1323">
                  <c:v>4430209.3631599033</c:v>
                </c:pt>
                <c:pt idx="1324">
                  <c:v>4453963.3623196948</c:v>
                </c:pt>
                <c:pt idx="1325">
                  <c:v>4475726.9467200078</c:v>
                </c:pt>
                <c:pt idx="1326">
                  <c:v>4492641.8787775673</c:v>
                </c:pt>
                <c:pt idx="1327">
                  <c:v>4504948.6849656189</c:v>
                </c:pt>
                <c:pt idx="1328">
                  <c:v>4514653.0610918161</c:v>
                </c:pt>
                <c:pt idx="1329">
                  <c:v>4523296.1023180131</c:v>
                </c:pt>
                <c:pt idx="1330">
                  <c:v>4531939.1435442101</c:v>
                </c:pt>
                <c:pt idx="1331">
                  <c:v>4540582.1847704072</c:v>
                </c:pt>
                <c:pt idx="1332">
                  <c:v>4548694.5585466046</c:v>
                </c:pt>
                <c:pt idx="1333">
                  <c:v>4555196.6640433623</c:v>
                </c:pt>
                <c:pt idx="1334">
                  <c:v>4560588.104989008</c:v>
                </c:pt>
                <c:pt idx="1335">
                  <c:v>4565929.2454765681</c:v>
                </c:pt>
                <c:pt idx="1336">
                  <c:v>4572268.6557254829</c:v>
                </c:pt>
                <c:pt idx="1337">
                  <c:v>4579637.0982563272</c:v>
                </c:pt>
                <c:pt idx="1338">
                  <c:v>4587509.1841718424</c:v>
                </c:pt>
                <c:pt idx="1339">
                  <c:v>4595904.0757973576</c:v>
                </c:pt>
                <c:pt idx="1340">
                  <c:v>4604821.7731328728</c:v>
                </c:pt>
                <c:pt idx="1341">
                  <c:v>4614284.0590837179</c:v>
                </c:pt>
                <c:pt idx="1342">
                  <c:v>4625340.5133326324</c:v>
                </c:pt>
                <c:pt idx="1343">
                  <c:v>4638072.6951172175</c:v>
                </c:pt>
                <c:pt idx="1344">
                  <c:v>4650908.8584652692</c:v>
                </c:pt>
                <c:pt idx="1345">
                  <c:v>4663317.6306597479</c:v>
                </c:pt>
                <c:pt idx="1346">
                  <c:v>4674201.4466821421</c:v>
                </c:pt>
                <c:pt idx="1347">
                  <c:v>4683505.2029811712</c:v>
                </c:pt>
                <c:pt idx="1348">
                  <c:v>4691205.1643201998</c:v>
                </c:pt>
                <c:pt idx="1349">
                  <c:v>4695132.5388574908</c:v>
                </c:pt>
                <c:pt idx="1350">
                  <c:v>4694196.3978207717</c:v>
                </c:pt>
                <c:pt idx="1351">
                  <c:v>4689513.0707066497</c:v>
                </c:pt>
                <c:pt idx="1352">
                  <c:v>4683240.3927912228</c:v>
                </c:pt>
                <c:pt idx="1353">
                  <c:v>4676446.8720158851</c:v>
                </c:pt>
                <c:pt idx="1354">
                  <c:v>4669158.7130349828</c:v>
                </c:pt>
                <c:pt idx="1355">
                  <c:v>4660920.0021810131</c:v>
                </c:pt>
                <c:pt idx="1356">
                  <c:v>4650842.1483532162</c:v>
                </c:pt>
                <c:pt idx="1357">
                  <c:v>4639502.0916900979</c:v>
                </c:pt>
                <c:pt idx="1358">
                  <c:v>4627444.2510670517</c:v>
                </c:pt>
                <c:pt idx="1359">
                  <c:v>4614313.1331521999</c:v>
                </c:pt>
                <c:pt idx="1360">
                  <c:v>4601072.2619327782</c:v>
                </c:pt>
                <c:pt idx="1361">
                  <c:v>4591787.543167145</c:v>
                </c:pt>
                <c:pt idx="1362">
                  <c:v>4589732.9235704914</c:v>
                </c:pt>
                <c:pt idx="1363">
                  <c:v>4595505.101286605</c:v>
                </c:pt>
                <c:pt idx="1364">
                  <c:v>4608491.9070258914</c:v>
                </c:pt>
                <c:pt idx="1365">
                  <c:v>4622671.9570503682</c:v>
                </c:pt>
                <c:pt idx="1366">
                  <c:v>4631752.5906110145</c:v>
                </c:pt>
                <c:pt idx="1367">
                  <c:v>4634281.4431825168</c:v>
                </c:pt>
                <c:pt idx="1368">
                  <c:v>4628619.2076867158</c:v>
                </c:pt>
                <c:pt idx="1369">
                  <c:v>4619877.684487137</c:v>
                </c:pt>
                <c:pt idx="1370">
                  <c:v>4616256.8367652167</c:v>
                </c:pt>
                <c:pt idx="1371">
                  <c:v>4618700.5383153101</c:v>
                </c:pt>
                <c:pt idx="1372">
                  <c:v>4623416.282725404</c:v>
                </c:pt>
                <c:pt idx="1373">
                  <c:v>4626238.658085498</c:v>
                </c:pt>
                <c:pt idx="1374">
                  <c:v>4624881.5184181174</c:v>
                </c:pt>
                <c:pt idx="1375">
                  <c:v>4618341.0226097759</c:v>
                </c:pt>
                <c:pt idx="1376">
                  <c:v>4603394.8759969445</c:v>
                </c:pt>
                <c:pt idx="1377">
                  <c:v>4577950.6894683857</c:v>
                </c:pt>
                <c:pt idx="1378">
                  <c:v>4549614.3402180765</c:v>
                </c:pt>
                <c:pt idx="1379">
                  <c:v>4524436.2882364849</c:v>
                </c:pt>
                <c:pt idx="1380">
                  <c:v>4502469.3802761566</c:v>
                </c:pt>
                <c:pt idx="1381">
                  <c:v>4489577.1833317149</c:v>
                </c:pt>
                <c:pt idx="1382">
                  <c:v>4490715.2625235133</c:v>
                </c:pt>
                <c:pt idx="1383">
                  <c:v>4503288.0795051511</c:v>
                </c:pt>
                <c:pt idx="1384">
                  <c:v>4518971.9400394382</c:v>
                </c:pt>
                <c:pt idx="1385">
                  <c:v>4530163.4916908005</c:v>
                </c:pt>
                <c:pt idx="1386">
                  <c:v>4537395.7278212607</c:v>
                </c:pt>
                <c:pt idx="1387">
                  <c:v>4546549.2742734626</c:v>
                </c:pt>
                <c:pt idx="1388">
                  <c:v>4561862.4133057492</c:v>
                </c:pt>
                <c:pt idx="1389">
                  <c:v>4584590.1624764074</c:v>
                </c:pt>
                <c:pt idx="1390">
                  <c:v>4611413.9680841723</c:v>
                </c:pt>
                <c:pt idx="1391">
                  <c:v>4635907.8764895312</c:v>
                </c:pt>
                <c:pt idx="1392">
                  <c:v>4654170.5187725369</c:v>
                </c:pt>
                <c:pt idx="1393">
                  <c:v>4665905.1522847051</c:v>
                </c:pt>
                <c:pt idx="1394">
                  <c:v>4672402.3878099602</c:v>
                </c:pt>
                <c:pt idx="1395">
                  <c:v>4676022.2264952157</c:v>
                </c:pt>
                <c:pt idx="1396">
                  <c:v>4677469.3399920994</c:v>
                </c:pt>
                <c:pt idx="1397">
                  <c:v>4676391.9995841328</c:v>
                </c:pt>
                <c:pt idx="1398">
                  <c:v>4673549.8237654138</c:v>
                </c:pt>
                <c:pt idx="1399">
                  <c:v>4669012.6915983614</c:v>
                </c:pt>
                <c:pt idx="1400">
                  <c:v>4662879.772051516</c:v>
                </c:pt>
                <c:pt idx="1401">
                  <c:v>4655914.2142374022</c:v>
                </c:pt>
                <c:pt idx="1402">
                  <c:v>4647265.9422492711</c:v>
                </c:pt>
                <c:pt idx="1403">
                  <c:v>4633913.1100313067</c:v>
                </c:pt>
                <c:pt idx="1404">
                  <c:v>4612978.8840400456</c:v>
                </c:pt>
                <c:pt idx="1405">
                  <c:v>4590037.4209328024</c:v>
                </c:pt>
                <c:pt idx="1406">
                  <c:v>4573814.754127535</c:v>
                </c:pt>
                <c:pt idx="1407">
                  <c:v>4567736.0845020777</c:v>
                </c:pt>
                <c:pt idx="1408">
                  <c:v>4568852.9396992195</c:v>
                </c:pt>
                <c:pt idx="1409">
                  <c:v>4571600.7101560179</c:v>
                </c:pt>
                <c:pt idx="1410">
                  <c:v>4573470.1373154037</c:v>
                </c:pt>
                <c:pt idx="1411">
                  <c:v>4574434.0445994744</c:v>
                </c:pt>
                <c:pt idx="1412">
                  <c:v>4574851.309248656</c:v>
                </c:pt>
                <c:pt idx="1413">
                  <c:v>4575957.628169938</c:v>
                </c:pt>
                <c:pt idx="1414">
                  <c:v>4580229.6284380266</c:v>
                </c:pt>
                <c:pt idx="1415">
                  <c:v>4589914.7545309551</c:v>
                </c:pt>
                <c:pt idx="1416">
                  <c:v>4605323.8369228123</c:v>
                </c:pt>
                <c:pt idx="1417">
                  <c:v>4624228.2718186351</c:v>
                </c:pt>
                <c:pt idx="1418">
                  <c:v>4642148.3582903966</c:v>
                </c:pt>
                <c:pt idx="1419">
                  <c:v>4653795.6414557761</c:v>
                </c:pt>
                <c:pt idx="1420">
                  <c:v>4656676.7869122745</c:v>
                </c:pt>
                <c:pt idx="1421">
                  <c:v>4650371.1316426536</c:v>
                </c:pt>
                <c:pt idx="1422">
                  <c:v>4638884.5573199373</c:v>
                </c:pt>
                <c:pt idx="1423">
                  <c:v>4631937.1793029932</c:v>
                </c:pt>
                <c:pt idx="1424">
                  <c:v>4632583.5765615758</c:v>
                </c:pt>
                <c:pt idx="1425">
                  <c:v>4639361.5703814989</c:v>
                </c:pt>
                <c:pt idx="1426">
                  <c:v>4653403.4248787127</c:v>
                </c:pt>
                <c:pt idx="1427">
                  <c:v>4670310.5542752137</c:v>
                </c:pt>
                <c:pt idx="1428">
                  <c:v>4681416.8496539528</c:v>
                </c:pt>
                <c:pt idx="1429">
                  <c:v>4684654.0350746112</c:v>
                </c:pt>
                <c:pt idx="1430">
                  <c:v>4680966.3252177509</c:v>
                </c:pt>
                <c:pt idx="1431">
                  <c:v>4669772.1902987473</c:v>
                </c:pt>
                <c:pt idx="1432">
                  <c:v>4651086.0559610613</c:v>
                </c:pt>
                <c:pt idx="1433">
                  <c:v>4631326.8927400913</c:v>
                </c:pt>
                <c:pt idx="1434">
                  <c:v>4614681.6050454555</c:v>
                </c:pt>
                <c:pt idx="1435">
                  <c:v>4606581.457606324</c:v>
                </c:pt>
                <c:pt idx="1436">
                  <c:v>4606570.2167783892</c:v>
                </c:pt>
                <c:pt idx="1437">
                  <c:v>4610305.0433812523</c:v>
                </c:pt>
                <c:pt idx="1438">
                  <c:v>4614729.3966125576</c:v>
                </c:pt>
                <c:pt idx="1439">
                  <c:v>4617475.40791455</c:v>
                </c:pt>
                <c:pt idx="1440">
                  <c:v>4617918.068552549</c:v>
                </c:pt>
                <c:pt idx="1441">
                  <c:v>4615677.8060438633</c:v>
                </c:pt>
                <c:pt idx="1442">
                  <c:v>4612844.2439050404</c:v>
                </c:pt>
                <c:pt idx="1443">
                  <c:v>4611989.9624238405</c:v>
                </c:pt>
                <c:pt idx="1444">
                  <c:v>4613034.9742198875</c:v>
                </c:pt>
                <c:pt idx="1445">
                  <c:v>4614698.4149736874</c:v>
                </c:pt>
                <c:pt idx="1446">
                  <c:v>4615290.2810177971</c:v>
                </c:pt>
                <c:pt idx="1447">
                  <c:v>4612224.5025381185</c:v>
                </c:pt>
                <c:pt idx="1448">
                  <c:v>4605222.0228439253</c:v>
                </c:pt>
                <c:pt idx="1449">
                  <c:v>4599033.9556785421</c:v>
                </c:pt>
                <c:pt idx="1450">
                  <c:v>4596668.2581930589</c:v>
                </c:pt>
                <c:pt idx="1451">
                  <c:v>4596373.2664816547</c:v>
                </c:pt>
                <c:pt idx="1452">
                  <c:v>4596373.2664816547</c:v>
                </c:pt>
                <c:pt idx="1453">
                  <c:v>4596373.2664816547</c:v>
                </c:pt>
                <c:pt idx="1454">
                  <c:v>4596373.2664816547</c:v>
                </c:pt>
                <c:pt idx="1455">
                  <c:v>4596373.2664816547</c:v>
                </c:pt>
                <c:pt idx="1456">
                  <c:v>4596373.2664816547</c:v>
                </c:pt>
                <c:pt idx="1457">
                  <c:v>4596373.2664816547</c:v>
                </c:pt>
                <c:pt idx="1458">
                  <c:v>4596373.2664816547</c:v>
                </c:pt>
                <c:pt idx="1459">
                  <c:v>4596373.2664816547</c:v>
                </c:pt>
                <c:pt idx="1460">
                  <c:v>4596373.2664816547</c:v>
                </c:pt>
                <c:pt idx="1461">
                  <c:v>4596373.2664816547</c:v>
                </c:pt>
                <c:pt idx="1462">
                  <c:v>4596373.2664816547</c:v>
                </c:pt>
                <c:pt idx="1463">
                  <c:v>4596373.2664816547</c:v>
                </c:pt>
                <c:pt idx="1464">
                  <c:v>4596373.2664816547</c:v>
                </c:pt>
                <c:pt idx="1465">
                  <c:v>4596373.2664816547</c:v>
                </c:pt>
                <c:pt idx="1466">
                  <c:v>4596373.2664816547</c:v>
                </c:pt>
                <c:pt idx="1467">
                  <c:v>4596373.2664816547</c:v>
                </c:pt>
                <c:pt idx="1468">
                  <c:v>4596373.2664816547</c:v>
                </c:pt>
                <c:pt idx="1469">
                  <c:v>4596373.2664816547</c:v>
                </c:pt>
                <c:pt idx="1470">
                  <c:v>4596373.2664816547</c:v>
                </c:pt>
                <c:pt idx="1471">
                  <c:v>4596373.2664816547</c:v>
                </c:pt>
                <c:pt idx="1472">
                  <c:v>4596373.2664816547</c:v>
                </c:pt>
                <c:pt idx="1473">
                  <c:v>4596373.2664816547</c:v>
                </c:pt>
                <c:pt idx="1474">
                  <c:v>4596373.2664816547</c:v>
                </c:pt>
                <c:pt idx="1475">
                  <c:v>4596373.2664816547</c:v>
                </c:pt>
                <c:pt idx="1476">
                  <c:v>4596373.2664816547</c:v>
                </c:pt>
                <c:pt idx="1477">
                  <c:v>4596373.2664816547</c:v>
                </c:pt>
                <c:pt idx="1478">
                  <c:v>4596373.2664816547</c:v>
                </c:pt>
                <c:pt idx="1479">
                  <c:v>4597129.6937873634</c:v>
                </c:pt>
                <c:pt idx="1480">
                  <c:v>4598556.5675790524</c:v>
                </c:pt>
                <c:pt idx="1481">
                  <c:v>4600352.9456110671</c:v>
                </c:pt>
                <c:pt idx="1482">
                  <c:v>4602296.4078945247</c:v>
                </c:pt>
                <c:pt idx="1483">
                  <c:v>4604320.182272342</c:v>
                </c:pt>
                <c:pt idx="1484">
                  <c:v>4606473.5649801176</c:v>
                </c:pt>
                <c:pt idx="1485">
                  <c:v>4609007.553516875</c:v>
                </c:pt>
                <c:pt idx="1486">
                  <c:v>4612445.0606865622</c:v>
                </c:pt>
                <c:pt idx="1487">
                  <c:v>4617234.6730932156</c:v>
                </c:pt>
                <c:pt idx="1488">
                  <c:v>4623897.0948854405</c:v>
                </c:pt>
                <c:pt idx="1489">
                  <c:v>4632969.9571394762</c:v>
                </c:pt>
                <c:pt idx="1490">
                  <c:v>4644791.1788314497</c:v>
                </c:pt>
                <c:pt idx="1491">
                  <c:v>4659366.623807732</c:v>
                </c:pt>
                <c:pt idx="1492">
                  <c:v>4676068.1859913934</c:v>
                </c:pt>
                <c:pt idx="1493">
                  <c:v>4693909.3178730942</c:v>
                </c:pt>
                <c:pt idx="1494">
                  <c:v>4712372.1393888723</c:v>
                </c:pt>
                <c:pt idx="1495">
                  <c:v>4730575.9691786077</c:v>
                </c:pt>
                <c:pt idx="1496">
                  <c:v>4748081.1612927727</c:v>
                </c:pt>
                <c:pt idx="1497">
                  <c:v>4764536.9481615918</c:v>
                </c:pt>
                <c:pt idx="1498">
                  <c:v>4779282.3673910731</c:v>
                </c:pt>
                <c:pt idx="1499">
                  <c:v>4791998.1798718469</c:v>
                </c:pt>
                <c:pt idx="1500">
                  <c:v>4802423.8921135543</c:v>
                </c:pt>
                <c:pt idx="1501">
                  <c:v>4811702.9936140291</c:v>
                </c:pt>
                <c:pt idx="1502">
                  <c:v>4820477.7527019773</c:v>
                </c:pt>
                <c:pt idx="1503">
                  <c:v>4829034.1503976528</c:v>
                </c:pt>
                <c:pt idx="1504">
                  <c:v>4837735.1349946363</c:v>
                </c:pt>
                <c:pt idx="1505">
                  <c:v>4845853.4686577348</c:v>
                </c:pt>
                <c:pt idx="1506">
                  <c:v>4853712.9794433881</c:v>
                </c:pt>
                <c:pt idx="1507">
                  <c:v>4862028.4130437551</c:v>
                </c:pt>
                <c:pt idx="1508">
                  <c:v>4871191.8603561269</c:v>
                </c:pt>
                <c:pt idx="1509">
                  <c:v>4881611.6121291379</c:v>
                </c:pt>
                <c:pt idx="1510">
                  <c:v>4894491.964193671</c:v>
                </c:pt>
                <c:pt idx="1511">
                  <c:v>4910799.7613714421</c:v>
                </c:pt>
                <c:pt idx="1512">
                  <c:v>4930831.3900147891</c:v>
                </c:pt>
                <c:pt idx="1513">
                  <c:v>4954543.8902743086</c:v>
                </c:pt>
                <c:pt idx="1514">
                  <c:v>4980595.3286113935</c:v>
                </c:pt>
                <c:pt idx="1515">
                  <c:v>5006459.8729711743</c:v>
                </c:pt>
                <c:pt idx="1516">
                  <c:v>5029208.1394580044</c:v>
                </c:pt>
                <c:pt idx="1517">
                  <c:v>5048396.5390297975</c:v>
                </c:pt>
                <c:pt idx="1518">
                  <c:v>5064709.2472763415</c:v>
                </c:pt>
                <c:pt idx="1519">
                  <c:v>5078887.6045453455</c:v>
                </c:pt>
                <c:pt idx="1520">
                  <c:v>5091337.5248776721</c:v>
                </c:pt>
                <c:pt idx="1521">
                  <c:v>5101955.1974137025</c:v>
                </c:pt>
                <c:pt idx="1522">
                  <c:v>5110214.3636524528</c:v>
                </c:pt>
                <c:pt idx="1523">
                  <c:v>5115060.1845909888</c:v>
                </c:pt>
                <c:pt idx="1524">
                  <c:v>5115024.051436414</c:v>
                </c:pt>
                <c:pt idx="1525">
                  <c:v>5108722.8363029519</c:v>
                </c:pt>
                <c:pt idx="1526">
                  <c:v>5097332.5750081092</c:v>
                </c:pt>
                <c:pt idx="1527">
                  <c:v>5082986.1457797559</c:v>
                </c:pt>
                <c:pt idx="1528">
                  <c:v>5068974.5817097891</c:v>
                </c:pt>
                <c:pt idx="1529">
                  <c:v>5057801.4264521757</c:v>
                </c:pt>
                <c:pt idx="1530">
                  <c:v>5050499.8103058012</c:v>
                </c:pt>
                <c:pt idx="1531">
                  <c:v>5047663.6001238441</c:v>
                </c:pt>
                <c:pt idx="1532">
                  <c:v>5049158.5561371902</c:v>
                </c:pt>
                <c:pt idx="1533">
                  <c:v>5054961.251937611</c:v>
                </c:pt>
                <c:pt idx="1534">
                  <c:v>5065573.8121968973</c:v>
                </c:pt>
                <c:pt idx="1535">
                  <c:v>5082052.0352549348</c:v>
                </c:pt>
                <c:pt idx="1536">
                  <c:v>5104920.6159252943</c:v>
                </c:pt>
                <c:pt idx="1537">
                  <c:v>5133113.543486326</c:v>
                </c:pt>
                <c:pt idx="1538">
                  <c:v>5166294.9553940138</c:v>
                </c:pt>
                <c:pt idx="1539">
                  <c:v>5203624.3291209675</c:v>
                </c:pt>
                <c:pt idx="1540">
                  <c:v>5244428.7392440336</c:v>
                </c:pt>
                <c:pt idx="1541">
                  <c:v>5287981.6382049732</c:v>
                </c:pt>
                <c:pt idx="1542">
                  <c:v>5331627.1997590614</c:v>
                </c:pt>
                <c:pt idx="1543">
                  <c:v>5372263.0589881428</c:v>
                </c:pt>
                <c:pt idx="1544">
                  <c:v>5405800.1946177837</c:v>
                </c:pt>
                <c:pt idx="1545">
                  <c:v>5431401.0252357712</c:v>
                </c:pt>
                <c:pt idx="1546">
                  <c:v>5451518.8570907917</c:v>
                </c:pt>
                <c:pt idx="1547">
                  <c:v>5468286.0145080071</c:v>
                </c:pt>
                <c:pt idx="1548">
                  <c:v>5484582.5763982655</c:v>
                </c:pt>
                <c:pt idx="1549">
                  <c:v>5501633.2618365409</c:v>
                </c:pt>
                <c:pt idx="1550">
                  <c:v>5520048.4262096686</c:v>
                </c:pt>
                <c:pt idx="1551">
                  <c:v>5539911.8280717358</c:v>
                </c:pt>
                <c:pt idx="1552">
                  <c:v>5560632.0318230027</c:v>
                </c:pt>
                <c:pt idx="1553">
                  <c:v>5581639.9819776639</c:v>
                </c:pt>
                <c:pt idx="1554">
                  <c:v>5602902.0238818452</c:v>
                </c:pt>
                <c:pt idx="1555">
                  <c:v>5625711.0695821252</c:v>
                </c:pt>
                <c:pt idx="1556">
                  <c:v>5650763.6338044209</c:v>
                </c:pt>
                <c:pt idx="1557">
                  <c:v>5678184.578749097</c:v>
                </c:pt>
                <c:pt idx="1558">
                  <c:v>5708716.066168352</c:v>
                </c:pt>
                <c:pt idx="1559">
                  <c:v>5742575.7927904595</c:v>
                </c:pt>
                <c:pt idx="1560">
                  <c:v>5777901.0084853359</c:v>
                </c:pt>
                <c:pt idx="1561">
                  <c:v>5814046.1679387093</c:v>
                </c:pt>
                <c:pt idx="1562">
                  <c:v>5851023.6831067512</c:v>
                </c:pt>
                <c:pt idx="1563">
                  <c:v>5889545.8524960736</c:v>
                </c:pt>
                <c:pt idx="1564">
                  <c:v>5929701.7852633018</c:v>
                </c:pt>
                <c:pt idx="1565">
                  <c:v>5970806.4612099817</c:v>
                </c:pt>
                <c:pt idx="1566">
                  <c:v>6013607.8921782328</c:v>
                </c:pt>
                <c:pt idx="1567">
                  <c:v>6056713.0498298816</c:v>
                </c:pt>
                <c:pt idx="1568">
                  <c:v>6098488.1559849214</c:v>
                </c:pt>
                <c:pt idx="1569">
                  <c:v>6139593.4930239739</c:v>
                </c:pt>
                <c:pt idx="1570">
                  <c:v>6179946.08935076</c:v>
                </c:pt>
                <c:pt idx="1571">
                  <c:v>6219464.7240878083</c:v>
                </c:pt>
                <c:pt idx="1572">
                  <c:v>6258070.0417350484</c:v>
                </c:pt>
                <c:pt idx="1573">
                  <c:v>6294088.742734286</c:v>
                </c:pt>
                <c:pt idx="1574">
                  <c:v>6326514.9504828025</c:v>
                </c:pt>
                <c:pt idx="1575">
                  <c:v>6356013.0170063609</c:v>
                </c:pt>
                <c:pt idx="1576">
                  <c:v>6381653.2331804419</c:v>
                </c:pt>
                <c:pt idx="1577">
                  <c:v>6403285.9827353759</c:v>
                </c:pt>
                <c:pt idx="1578">
                  <c:v>6421638.3659294564</c:v>
                </c:pt>
                <c:pt idx="1579">
                  <c:v>6438259.3817283101</c:v>
                </c:pt>
                <c:pt idx="1580">
                  <c:v>6453157.4112051511</c:v>
                </c:pt>
                <c:pt idx="1581">
                  <c:v>6467075.0407788204</c:v>
                </c:pt>
                <c:pt idx="1582">
                  <c:v>6480054.1132730599</c:v>
                </c:pt>
                <c:pt idx="1583">
                  <c:v>6490442.8888875861</c:v>
                </c:pt>
                <c:pt idx="1584">
                  <c:v>6499029.1697926736</c:v>
                </c:pt>
                <c:pt idx="1585">
                  <c:v>6505805.93108756</c:v>
                </c:pt>
                <c:pt idx="1586">
                  <c:v>6510771.4065347556</c:v>
                </c:pt>
                <c:pt idx="1587">
                  <c:v>6514702.96287842</c:v>
                </c:pt>
                <c:pt idx="1588">
                  <c:v>6519153.5796205886</c:v>
                </c:pt>
                <c:pt idx="1589">
                  <c:v>6525663.5194864757</c:v>
                </c:pt>
                <c:pt idx="1590">
                  <c:v>6534258.2050979193</c:v>
                </c:pt>
                <c:pt idx="1591">
                  <c:v>6544942.6358775944</c:v>
                </c:pt>
                <c:pt idx="1592">
                  <c:v>6557008.2032775246</c:v>
                </c:pt>
                <c:pt idx="1593">
                  <c:v>6570445.2823431678</c:v>
                </c:pt>
                <c:pt idx="1594">
                  <c:v>6585310.7171027251</c:v>
                </c:pt>
                <c:pt idx="1595">
                  <c:v>6598619.8801543741</c:v>
                </c:pt>
                <c:pt idx="1596">
                  <c:v>6610317.4199971603</c:v>
                </c:pt>
                <c:pt idx="1597">
                  <c:v>6619675.0086260512</c:v>
                </c:pt>
                <c:pt idx="1598">
                  <c:v>6625896.3905222816</c:v>
                </c:pt>
                <c:pt idx="1599">
                  <c:v>6630458.319631028</c:v>
                </c:pt>
                <c:pt idx="1600">
                  <c:v>6633363.3945567254</c:v>
                </c:pt>
                <c:pt idx="1601">
                  <c:v>6635336.8957471959</c:v>
                </c:pt>
                <c:pt idx="1602">
                  <c:v>6638529.5476144245</c:v>
                </c:pt>
                <c:pt idx="1603">
                  <c:v>6644375.7288604742</c:v>
                </c:pt>
                <c:pt idx="1604">
                  <c:v>6652186.6592861917</c:v>
                </c:pt>
                <c:pt idx="1605">
                  <c:v>6662665.8198515112</c:v>
                </c:pt>
                <c:pt idx="1606">
                  <c:v>6675181.1883855723</c:v>
                </c:pt>
                <c:pt idx="1607">
                  <c:v>6689029.3383367267</c:v>
                </c:pt>
                <c:pt idx="1608">
                  <c:v>6704269.0162678808</c:v>
                </c:pt>
                <c:pt idx="1609">
                  <c:v>6720900.2221790357</c:v>
                </c:pt>
                <c:pt idx="1610">
                  <c:v>6738295.110673097</c:v>
                </c:pt>
                <c:pt idx="1611">
                  <c:v>6756421.762557094</c:v>
                </c:pt>
                <c:pt idx="1612">
                  <c:v>6776751.8655864168</c:v>
                </c:pt>
                <c:pt idx="1613">
                  <c:v>6799336.6320595667</c:v>
                </c:pt>
                <c:pt idx="1614">
                  <c:v>6824275.0117639387</c:v>
                </c:pt>
                <c:pt idx="1615">
                  <c:v>6851635.9626811668</c:v>
                </c:pt>
                <c:pt idx="1616">
                  <c:v>6882258.1278423397</c:v>
                </c:pt>
                <c:pt idx="1617">
                  <c:v>6915568.4822180374</c:v>
                </c:pt>
                <c:pt idx="1618">
                  <c:v>6950936.4818384144</c:v>
                </c:pt>
                <c:pt idx="1619">
                  <c:v>6986233.2541852044</c:v>
                </c:pt>
                <c:pt idx="1620">
                  <c:v>7019853.3852658477</c:v>
                </c:pt>
                <c:pt idx="1621">
                  <c:v>7051711.7242684299</c:v>
                </c:pt>
                <c:pt idx="1622">
                  <c:v>7080921.3025720995</c:v>
                </c:pt>
                <c:pt idx="1623">
                  <c:v>7105829.3392785862</c:v>
                </c:pt>
                <c:pt idx="1624">
                  <c:v>7125470.7110624555</c:v>
                </c:pt>
                <c:pt idx="1625">
                  <c:v>7140490.639866069</c:v>
                </c:pt>
                <c:pt idx="1626">
                  <c:v>7148523.1367119569</c:v>
                </c:pt>
                <c:pt idx="1627">
                  <c:v>7148731.3124517994</c:v>
                </c:pt>
                <c:pt idx="1628">
                  <c:v>7142687.9443135299</c:v>
                </c:pt>
                <c:pt idx="1629">
                  <c:v>7132716.291860152</c:v>
                </c:pt>
                <c:pt idx="1630">
                  <c:v>7122551.4092521574</c:v>
                </c:pt>
                <c:pt idx="1631">
                  <c:v>7116477.7621158259</c:v>
                </c:pt>
                <c:pt idx="1632">
                  <c:v>7116552.4742062939</c:v>
                </c:pt>
                <c:pt idx="1633">
                  <c:v>7123418.9267108776</c:v>
                </c:pt>
                <c:pt idx="1634">
                  <c:v>7135758.6515936889</c:v>
                </c:pt>
                <c:pt idx="1635">
                  <c:v>7150146.7409008909</c:v>
                </c:pt>
                <c:pt idx="1636">
                  <c:v>7164534.8302080929</c:v>
                </c:pt>
                <c:pt idx="1637">
                  <c:v>7176816.4038166767</c:v>
                </c:pt>
                <c:pt idx="1638">
                  <c:v>7186941.5179933636</c:v>
                </c:pt>
                <c:pt idx="1639">
                  <c:v>7195584.8808962395</c:v>
                </c:pt>
                <c:pt idx="1640">
                  <c:v>7204101.8281517727</c:v>
                </c:pt>
                <c:pt idx="1641">
                  <c:v>7214562.5750250146</c:v>
                </c:pt>
                <c:pt idx="1642">
                  <c:v>7228369.7594027175</c:v>
                </c:pt>
                <c:pt idx="1643">
                  <c:v>7246971.9473008886</c:v>
                </c:pt>
                <c:pt idx="1644">
                  <c:v>7269852.2935364218</c:v>
                </c:pt>
                <c:pt idx="1645">
                  <c:v>7296449.0582888126</c:v>
                </c:pt>
                <c:pt idx="1646">
                  <c:v>7326254.1026783967</c:v>
                </c:pt>
                <c:pt idx="1647">
                  <c:v>7358671.2853115471</c:v>
                </c:pt>
                <c:pt idx="1648">
                  <c:v>7393851.3918037759</c:v>
                </c:pt>
                <c:pt idx="1649">
                  <c:v>7430467.5398731316</c:v>
                </c:pt>
                <c:pt idx="1650">
                  <c:v>7467818.9779778514</c:v>
                </c:pt>
                <c:pt idx="1651">
                  <c:v>7504439.2184887938</c:v>
                </c:pt>
                <c:pt idx="1652">
                  <c:v>7539452.3274333505</c:v>
                </c:pt>
                <c:pt idx="1653">
                  <c:v>7573522.5981348101</c:v>
                </c:pt>
                <c:pt idx="1654">
                  <c:v>7605818.2336896202</c:v>
                </c:pt>
                <c:pt idx="1655">
                  <c:v>7636975.8490486732</c:v>
                </c:pt>
                <c:pt idx="1656">
                  <c:v>7668518.8789625494</c:v>
                </c:pt>
                <c:pt idx="1657">
                  <c:v>7700450.8457431355</c:v>
                </c:pt>
                <c:pt idx="1658">
                  <c:v>7732775.2956636241</c:v>
                </c:pt>
                <c:pt idx="1659">
                  <c:v>7765495.7989585111</c:v>
                </c:pt>
                <c:pt idx="1660">
                  <c:v>7798615.9498235993</c:v>
                </c:pt>
                <c:pt idx="1661">
                  <c:v>7831342.710095996</c:v>
                </c:pt>
                <c:pt idx="1662">
                  <c:v>7864420.728721058</c:v>
                </c:pt>
                <c:pt idx="1663">
                  <c:v>7897903.6205412121</c:v>
                </c:pt>
                <c:pt idx="1664">
                  <c:v>7930121.6610978888</c:v>
                </c:pt>
                <c:pt idx="1665">
                  <c:v>7961825.3451444348</c:v>
                </c:pt>
                <c:pt idx="1666">
                  <c:v>7992189.9755562777</c:v>
                </c:pt>
                <c:pt idx="1667">
                  <c:v>8021106.6364199389</c:v>
                </c:pt>
                <c:pt idx="1668">
                  <c:v>8049389.9568090709</c:v>
                </c:pt>
                <c:pt idx="1669">
                  <c:v>8076988.9158796072</c:v>
                </c:pt>
                <c:pt idx="1670">
                  <c:v>8103900.1138882162</c:v>
                </c:pt>
                <c:pt idx="1671">
                  <c:v>8129245.0316399047</c:v>
                </c:pt>
                <c:pt idx="1672">
                  <c:v>8153804.9326768396</c:v>
                </c:pt>
                <c:pt idx="1673">
                  <c:v>8178409.2898638928</c:v>
                </c:pt>
                <c:pt idx="1674">
                  <c:v>8202226.7835377343</c:v>
                </c:pt>
                <c:pt idx="1675">
                  <c:v>8225212.8982065758</c:v>
                </c:pt>
                <c:pt idx="1676">
                  <c:v>8247367.6338704173</c:v>
                </c:pt>
                <c:pt idx="1677">
                  <c:v>8267818.3717574701</c:v>
                </c:pt>
                <c:pt idx="1678">
                  <c:v>8286527.9809491588</c:v>
                </c:pt>
                <c:pt idx="1679">
                  <c:v>8304291.0647863373</c:v>
                </c:pt>
                <c:pt idx="1680">
                  <c:v>8321937.5688080639</c:v>
                </c:pt>
                <c:pt idx="1681">
                  <c:v>8341115.0582498126</c:v>
                </c:pt>
                <c:pt idx="1682">
                  <c:v>8362721.2584410552</c:v>
                </c:pt>
                <c:pt idx="1683">
                  <c:v>8386796.0449922979</c:v>
                </c:pt>
                <c:pt idx="1684">
                  <c:v>8414255.1929714307</c:v>
                </c:pt>
                <c:pt idx="1685">
                  <c:v>8443554.4596848506</c:v>
                </c:pt>
                <c:pt idx="1686">
                  <c:v>8473046.4452865385</c:v>
                </c:pt>
                <c:pt idx="1687">
                  <c:v>8502732.0977456383</c:v>
                </c:pt>
                <c:pt idx="1688">
                  <c:v>8530943.0585664548</c:v>
                </c:pt>
                <c:pt idx="1689">
                  <c:v>8557577.1352257319</c:v>
                </c:pt>
                <c:pt idx="1690">
                  <c:v>8583466.6007377338</c:v>
                </c:pt>
                <c:pt idx="1691">
                  <c:v>8608563.9024221953</c:v>
                </c:pt>
                <c:pt idx="1692">
                  <c:v>8633706.3754455801</c:v>
                </c:pt>
                <c:pt idx="1693">
                  <c:v>8658894.0797111504</c:v>
                </c:pt>
                <c:pt idx="1694">
                  <c:v>8684127.075168971</c:v>
                </c:pt>
                <c:pt idx="1695">
                  <c:v>8709405.421815902</c:v>
                </c:pt>
                <c:pt idx="1696">
                  <c:v>8734729.1796956062</c:v>
                </c:pt>
                <c:pt idx="1697">
                  <c:v>8760098.4088985454</c:v>
                </c:pt>
                <c:pt idx="1698">
                  <c:v>8784670.6530919783</c:v>
                </c:pt>
                <c:pt idx="1699">
                  <c:v>8807557.8643454127</c:v>
                </c:pt>
                <c:pt idx="1700">
                  <c:v>8828717.7869233526</c:v>
                </c:pt>
                <c:pt idx="1701">
                  <c:v>8848952.8273602836</c:v>
                </c:pt>
                <c:pt idx="1702">
                  <c:v>8869105.0871558543</c:v>
                </c:pt>
                <c:pt idx="1703">
                  <c:v>8888336.8756553158</c:v>
                </c:pt>
                <c:pt idx="1704">
                  <c:v>8907447.2671345938</c:v>
                </c:pt>
                <c:pt idx="1705">
                  <c:v>8927311.6806554105</c:v>
                </c:pt>
                <c:pt idx="1706">
                  <c:v>8947094.3896876313</c:v>
                </c:pt>
                <c:pt idx="1707">
                  <c:v>8967627.6664967295</c:v>
                </c:pt>
                <c:pt idx="1708">
                  <c:v>8988951.02315557</c:v>
                </c:pt>
                <c:pt idx="1709">
                  <c:v>9010232.484902624</c:v>
                </c:pt>
                <c:pt idx="1710">
                  <c:v>9033132.2485095598</c:v>
                </c:pt>
                <c:pt idx="1711">
                  <c:v>9057736.605696613</c:v>
                </c:pt>
                <c:pt idx="1712">
                  <c:v>9083216.8573804535</c:v>
                </c:pt>
                <c:pt idx="1713">
                  <c:v>9110453.0071400795</c:v>
                </c:pt>
                <c:pt idx="1714">
                  <c:v>9138663.967960896</c:v>
                </c:pt>
                <c:pt idx="1715">
                  <c:v>9167854.2073151022</c:v>
                </c:pt>
                <c:pt idx="1716">
                  <c:v>9198077.356050672</c:v>
                </c:pt>
                <c:pt idx="1717">
                  <c:v>9229339.6145286113</c:v>
                </c:pt>
                <c:pt idx="1718">
                  <c:v>9261698.1997426171</c:v>
                </c:pt>
                <c:pt idx="1719">
                  <c:v>9295161.172424132</c:v>
                </c:pt>
                <c:pt idx="1720">
                  <c:v>9328937.2460948545</c:v>
                </c:pt>
                <c:pt idx="1721">
                  <c:v>9361264.6724540014</c:v>
                </c:pt>
                <c:pt idx="1722">
                  <c:v>9391223.3108259626</c:v>
                </c:pt>
                <c:pt idx="1723">
                  <c:v>9418702.7011956088</c:v>
                </c:pt>
                <c:pt idx="1724">
                  <c:v>9443649.3034119662</c:v>
                </c:pt>
                <c:pt idx="1725">
                  <c:v>9463392.7416216116</c:v>
                </c:pt>
                <c:pt idx="1726">
                  <c:v>9476077.2453043908</c:v>
                </c:pt>
                <c:pt idx="1727">
                  <c:v>9480783.6359850708</c:v>
                </c:pt>
                <c:pt idx="1728">
                  <c:v>9476665.1775647756</c:v>
                </c:pt>
                <c:pt idx="1729">
                  <c:v>9463842.2150142882</c:v>
                </c:pt>
                <c:pt idx="1730">
                  <c:v>9445802.1495645139</c:v>
                </c:pt>
                <c:pt idx="1731">
                  <c:v>9425949.5927169099</c:v>
                </c:pt>
                <c:pt idx="1732">
                  <c:v>9405940.8772289269</c:v>
                </c:pt>
                <c:pt idx="1733">
                  <c:v>9387344.0102104135</c:v>
                </c:pt>
                <c:pt idx="1734">
                  <c:v>9370132.751031056</c:v>
                </c:pt>
                <c:pt idx="1735">
                  <c:v>9353547.8040794916</c:v>
                </c:pt>
                <c:pt idx="1736">
                  <c:v>9336151.9433449619</c:v>
                </c:pt>
                <c:pt idx="1737">
                  <c:v>9318703.1031506788</c:v>
                </c:pt>
                <c:pt idx="1738">
                  <c:v>9301917.1824060921</c:v>
                </c:pt>
                <c:pt idx="1739">
                  <c:v>9286461.5132927522</c:v>
                </c:pt>
                <c:pt idx="1740">
                  <c:v>9274277.6493148599</c:v>
                </c:pt>
                <c:pt idx="1741">
                  <c:v>9266558.5508669149</c:v>
                </c:pt>
                <c:pt idx="1742">
                  <c:v>9261925.2346588969</c:v>
                </c:pt>
                <c:pt idx="1743">
                  <c:v>9259050.9656852055</c:v>
                </c:pt>
                <c:pt idx="1744">
                  <c:v>9257917.7873444594</c:v>
                </c:pt>
                <c:pt idx="1745">
                  <c:v>9257273.1027645413</c:v>
                </c:pt>
                <c:pt idx="1746">
                  <c:v>9256500.2242714707</c:v>
                </c:pt>
                <c:pt idx="1747">
                  <c:v>9256806.3410718422</c:v>
                </c:pt>
                <c:pt idx="1748">
                  <c:v>9258198.3542121015</c:v>
                </c:pt>
                <c:pt idx="1749">
                  <c:v>9260658.0246507321</c:v>
                </c:pt>
                <c:pt idx="1750">
                  <c:v>9264786.969157923</c:v>
                </c:pt>
                <c:pt idx="1751">
                  <c:v>9269414.5111757293</c:v>
                </c:pt>
                <c:pt idx="1752">
                  <c:v>9273954.6832413301</c:v>
                </c:pt>
                <c:pt idx="1753">
                  <c:v>9278408.5219619796</c:v>
                </c:pt>
                <c:pt idx="1754">
                  <c:v>9282777.0580950044</c:v>
                </c:pt>
                <c:pt idx="1755">
                  <c:v>9287061.316547798</c:v>
                </c:pt>
                <c:pt idx="1756">
                  <c:v>9291262.3163778316</c:v>
                </c:pt>
                <c:pt idx="1757">
                  <c:v>9294816.9909476452</c:v>
                </c:pt>
                <c:pt idx="1758">
                  <c:v>9298278.2310864497</c:v>
                </c:pt>
                <c:pt idx="1759">
                  <c:v>9301662.7099998761</c:v>
                </c:pt>
                <c:pt idx="1760">
                  <c:v>9304403.445271913</c:v>
                </c:pt>
                <c:pt idx="1761">
                  <c:v>9307058.732106274</c:v>
                </c:pt>
                <c:pt idx="1762">
                  <c:v>9309629.9823479988</c:v>
                </c:pt>
                <c:pt idx="1763">
                  <c:v>9312118.5977334511</c:v>
                </c:pt>
                <c:pt idx="1764">
                  <c:v>9313988.7509903163</c:v>
                </c:pt>
                <c:pt idx="1765">
                  <c:v>9314172.5532172341</c:v>
                </c:pt>
                <c:pt idx="1766">
                  <c:v>9311102.6376018189</c:v>
                </c:pt>
                <c:pt idx="1767">
                  <c:v>9303808.6731355991</c:v>
                </c:pt>
                <c:pt idx="1768">
                  <c:v>9291440.0289367512</c:v>
                </c:pt>
                <c:pt idx="1769">
                  <c:v>9273821.3157750964</c:v>
                </c:pt>
                <c:pt idx="1770">
                  <c:v>9252363.7170824986</c:v>
                </c:pt>
                <c:pt idx="1771">
                  <c:v>9229801.1368501242</c:v>
                </c:pt>
                <c:pt idx="1772">
                  <c:v>9208061.3689419627</c:v>
                </c:pt>
                <c:pt idx="1773">
                  <c:v>9187997.5461884663</c:v>
                </c:pt>
                <c:pt idx="1774">
                  <c:v>9170678.3345299102</c:v>
                </c:pt>
                <c:pt idx="1775">
                  <c:v>9156242.9124092832</c:v>
                </c:pt>
                <c:pt idx="1776">
                  <c:v>9143374.3587493096</c:v>
                </c:pt>
                <c:pt idx="1777">
                  <c:v>9130625.1081417985</c:v>
                </c:pt>
                <c:pt idx="1778">
                  <c:v>9116759.6633321382</c:v>
                </c:pt>
                <c:pt idx="1779">
                  <c:v>9101148.2505542338</c:v>
                </c:pt>
                <c:pt idx="1780">
                  <c:v>9084541.6192347948</c:v>
                </c:pt>
                <c:pt idx="1781">
                  <c:v>9068693.0845638774</c:v>
                </c:pt>
                <c:pt idx="1782">
                  <c:v>9055112.843448868</c:v>
                </c:pt>
                <c:pt idx="1783">
                  <c:v>9044408.8599426541</c:v>
                </c:pt>
                <c:pt idx="1784">
                  <c:v>9036532.6574513149</c:v>
                </c:pt>
                <c:pt idx="1785">
                  <c:v>9030493.8621536754</c:v>
                </c:pt>
                <c:pt idx="1786">
                  <c:v>9025376.3452342004</c:v>
                </c:pt>
                <c:pt idx="1787">
                  <c:v>9020770.0569400825</c:v>
                </c:pt>
                <c:pt idx="1788">
                  <c:v>9016359.4087918289</c:v>
                </c:pt>
                <c:pt idx="1789">
                  <c:v>9011789.8481258526</c:v>
                </c:pt>
                <c:pt idx="1790">
                  <c:v>9006885.6794418395</c:v>
                </c:pt>
                <c:pt idx="1791">
                  <c:v>9001784.1244351678</c:v>
                </c:pt>
                <c:pt idx="1792">
                  <c:v>8997002.0134554897</c:v>
                </c:pt>
                <c:pt idx="1793">
                  <c:v>8993443.42171585</c:v>
                </c:pt>
                <c:pt idx="1794">
                  <c:v>8990769.393482998</c:v>
                </c:pt>
                <c:pt idx="1795">
                  <c:v>8990769.393482998</c:v>
                </c:pt>
                <c:pt idx="1796">
                  <c:v>8990769.393482998</c:v>
                </c:pt>
                <c:pt idx="1797">
                  <c:v>8990769.393482998</c:v>
                </c:pt>
                <c:pt idx="1798">
                  <c:v>8990769.393482998</c:v>
                </c:pt>
                <c:pt idx="1799">
                  <c:v>8990769.393482998</c:v>
                </c:pt>
                <c:pt idx="1800">
                  <c:v>8990769.393482998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06-47F3-8012-1C33C53F803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WLTC_class_3!$T$10:$T$1810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2084.4213209674645</c:v>
                </c:pt>
                <c:pt idx="35">
                  <c:v>11135.191073953512</c:v>
                </c:pt>
                <c:pt idx="36">
                  <c:v>23324.085774871746</c:v>
                </c:pt>
                <c:pt idx="37">
                  <c:v>33721.816130442719</c:v>
                </c:pt>
                <c:pt idx="38">
                  <c:v>42131.393700519402</c:v>
                </c:pt>
                <c:pt idx="39">
                  <c:v>51925.225154525266</c:v>
                </c:pt>
                <c:pt idx="40">
                  <c:v>63804.078676726349</c:v>
                </c:pt>
                <c:pt idx="41">
                  <c:v>73468.97274225892</c:v>
                </c:pt>
                <c:pt idx="42">
                  <c:v>78259.460865580913</c:v>
                </c:pt>
                <c:pt idx="43">
                  <c:v>79492.351487890119</c:v>
                </c:pt>
                <c:pt idx="44">
                  <c:v>80164.434586829797</c:v>
                </c:pt>
                <c:pt idx="45">
                  <c:v>81578.848454652194</c:v>
                </c:pt>
                <c:pt idx="46">
                  <c:v>82557.818108744425</c:v>
                </c:pt>
                <c:pt idx="47">
                  <c:v>82557.818108744425</c:v>
                </c:pt>
                <c:pt idx="48">
                  <c:v>82557.818108744425</c:v>
                </c:pt>
                <c:pt idx="49">
                  <c:v>83944.422526584211</c:v>
                </c:pt>
                <c:pt idx="50">
                  <c:v>87465.315668467738</c:v>
                </c:pt>
                <c:pt idx="51">
                  <c:v>89810.014144512781</c:v>
                </c:pt>
                <c:pt idx="52">
                  <c:v>89996.29272581941</c:v>
                </c:pt>
                <c:pt idx="53">
                  <c:v>89996.29272581941</c:v>
                </c:pt>
                <c:pt idx="54">
                  <c:v>89996.29272581941</c:v>
                </c:pt>
                <c:pt idx="55">
                  <c:v>89996.29272581941</c:v>
                </c:pt>
                <c:pt idx="56">
                  <c:v>89996.29272581941</c:v>
                </c:pt>
                <c:pt idx="57">
                  <c:v>89996.29272581941</c:v>
                </c:pt>
                <c:pt idx="58">
                  <c:v>89996.29272581941</c:v>
                </c:pt>
                <c:pt idx="59">
                  <c:v>89996.29272581941</c:v>
                </c:pt>
                <c:pt idx="60">
                  <c:v>89996.29272581941</c:v>
                </c:pt>
                <c:pt idx="61">
                  <c:v>89996.29272581941</c:v>
                </c:pt>
                <c:pt idx="62">
                  <c:v>89996.29272581941</c:v>
                </c:pt>
                <c:pt idx="63">
                  <c:v>89996.29272581941</c:v>
                </c:pt>
                <c:pt idx="64">
                  <c:v>89996.29272581941</c:v>
                </c:pt>
                <c:pt idx="65">
                  <c:v>89996.29272581941</c:v>
                </c:pt>
                <c:pt idx="66">
                  <c:v>89996.29272581941</c:v>
                </c:pt>
                <c:pt idx="67">
                  <c:v>89996.29272581941</c:v>
                </c:pt>
                <c:pt idx="68">
                  <c:v>89996.29272581941</c:v>
                </c:pt>
                <c:pt idx="69">
                  <c:v>89996.29272581941</c:v>
                </c:pt>
                <c:pt idx="70">
                  <c:v>89996.29272581941</c:v>
                </c:pt>
                <c:pt idx="71">
                  <c:v>89996.29272581941</c:v>
                </c:pt>
                <c:pt idx="72">
                  <c:v>89996.29272581941</c:v>
                </c:pt>
                <c:pt idx="73">
                  <c:v>89996.29272581941</c:v>
                </c:pt>
                <c:pt idx="74">
                  <c:v>89996.29272581941</c:v>
                </c:pt>
                <c:pt idx="75">
                  <c:v>89996.29272581941</c:v>
                </c:pt>
                <c:pt idx="76">
                  <c:v>89996.29272581941</c:v>
                </c:pt>
                <c:pt idx="77">
                  <c:v>89996.29272581941</c:v>
                </c:pt>
                <c:pt idx="78">
                  <c:v>89996.29272581941</c:v>
                </c:pt>
                <c:pt idx="79">
                  <c:v>91701.234433601814</c:v>
                </c:pt>
                <c:pt idx="80">
                  <c:v>92890.760508120162</c:v>
                </c:pt>
                <c:pt idx="81">
                  <c:v>92890.760508120162</c:v>
                </c:pt>
                <c:pt idx="82">
                  <c:v>93112.109042660173</c:v>
                </c:pt>
                <c:pt idx="83">
                  <c:v>94050.487067635069</c:v>
                </c:pt>
                <c:pt idx="84">
                  <c:v>94753.678089579465</c:v>
                </c:pt>
                <c:pt idx="85">
                  <c:v>95002.769539656132</c:v>
                </c:pt>
                <c:pt idx="86">
                  <c:v>98841.275904715993</c:v>
                </c:pt>
                <c:pt idx="87">
                  <c:v>111237.09745430929</c:v>
                </c:pt>
                <c:pt idx="88">
                  <c:v>127269.05842251127</c:v>
                </c:pt>
                <c:pt idx="89">
                  <c:v>140809.95182051914</c:v>
                </c:pt>
                <c:pt idx="90">
                  <c:v>148514.85987829397</c:v>
                </c:pt>
                <c:pt idx="91">
                  <c:v>152355.54361058088</c:v>
                </c:pt>
                <c:pt idx="92">
                  <c:v>155685.20427270615</c:v>
                </c:pt>
                <c:pt idx="93">
                  <c:v>158870.34029927617</c:v>
                </c:pt>
                <c:pt idx="94">
                  <c:v>160636.66255097595</c:v>
                </c:pt>
                <c:pt idx="95">
                  <c:v>161285.46200756615</c:v>
                </c:pt>
                <c:pt idx="96">
                  <c:v>161682.08990185786</c:v>
                </c:pt>
                <c:pt idx="97">
                  <c:v>161682.08990185786</c:v>
                </c:pt>
                <c:pt idx="98">
                  <c:v>161682.08990185786</c:v>
                </c:pt>
                <c:pt idx="99">
                  <c:v>161682.08990185786</c:v>
                </c:pt>
                <c:pt idx="100">
                  <c:v>161682.08990185786</c:v>
                </c:pt>
                <c:pt idx="101">
                  <c:v>161682.08990185786</c:v>
                </c:pt>
                <c:pt idx="102">
                  <c:v>161682.08990185786</c:v>
                </c:pt>
                <c:pt idx="103">
                  <c:v>161682.08990185786</c:v>
                </c:pt>
                <c:pt idx="104">
                  <c:v>161682.08990185786</c:v>
                </c:pt>
                <c:pt idx="105">
                  <c:v>161682.08990185786</c:v>
                </c:pt>
                <c:pt idx="106">
                  <c:v>161682.08990185786</c:v>
                </c:pt>
                <c:pt idx="107">
                  <c:v>161682.08990185786</c:v>
                </c:pt>
                <c:pt idx="108">
                  <c:v>161682.08990185786</c:v>
                </c:pt>
                <c:pt idx="109">
                  <c:v>161682.08990185786</c:v>
                </c:pt>
                <c:pt idx="110">
                  <c:v>161682.08990185786</c:v>
                </c:pt>
                <c:pt idx="111">
                  <c:v>161682.08990185786</c:v>
                </c:pt>
                <c:pt idx="112">
                  <c:v>161682.08990185786</c:v>
                </c:pt>
                <c:pt idx="113">
                  <c:v>161682.08990185786</c:v>
                </c:pt>
                <c:pt idx="114">
                  <c:v>161682.08990185786</c:v>
                </c:pt>
                <c:pt idx="115">
                  <c:v>161682.08990185786</c:v>
                </c:pt>
                <c:pt idx="116">
                  <c:v>161682.08990185786</c:v>
                </c:pt>
                <c:pt idx="117">
                  <c:v>161682.08990185786</c:v>
                </c:pt>
                <c:pt idx="118">
                  <c:v>161682.08990185786</c:v>
                </c:pt>
                <c:pt idx="119">
                  <c:v>161682.08990185786</c:v>
                </c:pt>
                <c:pt idx="120">
                  <c:v>161682.08990185786</c:v>
                </c:pt>
                <c:pt idx="121">
                  <c:v>161682.08990185786</c:v>
                </c:pt>
                <c:pt idx="122">
                  <c:v>161682.08990185786</c:v>
                </c:pt>
                <c:pt idx="123">
                  <c:v>161682.08990185786</c:v>
                </c:pt>
                <c:pt idx="124">
                  <c:v>161682.08990185786</c:v>
                </c:pt>
                <c:pt idx="125">
                  <c:v>161682.08990185786</c:v>
                </c:pt>
                <c:pt idx="126">
                  <c:v>161682.08990185786</c:v>
                </c:pt>
                <c:pt idx="127">
                  <c:v>161682.08990185786</c:v>
                </c:pt>
                <c:pt idx="128">
                  <c:v>161682.08990185786</c:v>
                </c:pt>
                <c:pt idx="129">
                  <c:v>161682.08990185786</c:v>
                </c:pt>
                <c:pt idx="130">
                  <c:v>161682.08990185786</c:v>
                </c:pt>
                <c:pt idx="131">
                  <c:v>161682.08990185786</c:v>
                </c:pt>
                <c:pt idx="132">
                  <c:v>161682.08990185786</c:v>
                </c:pt>
                <c:pt idx="133">
                  <c:v>161682.08990185786</c:v>
                </c:pt>
                <c:pt idx="134">
                  <c:v>161682.08990185786</c:v>
                </c:pt>
                <c:pt idx="135">
                  <c:v>161682.08990185786</c:v>
                </c:pt>
                <c:pt idx="136">
                  <c:v>161682.08990185786</c:v>
                </c:pt>
                <c:pt idx="137">
                  <c:v>161682.08990185786</c:v>
                </c:pt>
                <c:pt idx="138">
                  <c:v>161682.08990185786</c:v>
                </c:pt>
                <c:pt idx="139">
                  <c:v>161682.08990185786</c:v>
                </c:pt>
                <c:pt idx="140">
                  <c:v>161682.08990185786</c:v>
                </c:pt>
                <c:pt idx="141">
                  <c:v>161682.08990185786</c:v>
                </c:pt>
                <c:pt idx="142">
                  <c:v>161682.08990185786</c:v>
                </c:pt>
                <c:pt idx="143">
                  <c:v>161682.08990185786</c:v>
                </c:pt>
                <c:pt idx="144">
                  <c:v>161682.08990185786</c:v>
                </c:pt>
                <c:pt idx="145">
                  <c:v>161682.08990185786</c:v>
                </c:pt>
                <c:pt idx="146">
                  <c:v>161682.08990185786</c:v>
                </c:pt>
                <c:pt idx="147">
                  <c:v>161682.08990185786</c:v>
                </c:pt>
                <c:pt idx="148">
                  <c:v>161682.08990185786</c:v>
                </c:pt>
                <c:pt idx="149">
                  <c:v>164859.25185021054</c:v>
                </c:pt>
                <c:pt idx="150">
                  <c:v>175309.4613044424</c:v>
                </c:pt>
                <c:pt idx="151">
                  <c:v>188622.68352033035</c:v>
                </c:pt>
                <c:pt idx="152">
                  <c:v>198162.27330330512</c:v>
                </c:pt>
                <c:pt idx="153">
                  <c:v>202023.50380718411</c:v>
                </c:pt>
                <c:pt idx="154">
                  <c:v>202023.50380718411</c:v>
                </c:pt>
                <c:pt idx="155">
                  <c:v>202023.50380718411</c:v>
                </c:pt>
                <c:pt idx="156">
                  <c:v>202023.50380718411</c:v>
                </c:pt>
                <c:pt idx="157">
                  <c:v>202023.50380718411</c:v>
                </c:pt>
                <c:pt idx="158">
                  <c:v>202023.50380718411</c:v>
                </c:pt>
                <c:pt idx="159">
                  <c:v>202023.50380718411</c:v>
                </c:pt>
                <c:pt idx="160">
                  <c:v>202023.50380718411</c:v>
                </c:pt>
                <c:pt idx="161">
                  <c:v>202023.50380718411</c:v>
                </c:pt>
                <c:pt idx="162">
                  <c:v>202023.50380718411</c:v>
                </c:pt>
                <c:pt idx="163">
                  <c:v>202023.50380718411</c:v>
                </c:pt>
                <c:pt idx="164">
                  <c:v>202023.50380718411</c:v>
                </c:pt>
                <c:pt idx="165">
                  <c:v>202023.50380718411</c:v>
                </c:pt>
                <c:pt idx="166">
                  <c:v>202023.50380718411</c:v>
                </c:pt>
                <c:pt idx="167">
                  <c:v>202023.50380718411</c:v>
                </c:pt>
                <c:pt idx="168">
                  <c:v>202023.50380718411</c:v>
                </c:pt>
                <c:pt idx="169">
                  <c:v>206644.37905804679</c:v>
                </c:pt>
                <c:pt idx="170">
                  <c:v>219075.19141487902</c:v>
                </c:pt>
                <c:pt idx="171">
                  <c:v>233369.02017127743</c:v>
                </c:pt>
                <c:pt idx="172">
                  <c:v>241828.97027209573</c:v>
                </c:pt>
                <c:pt idx="173">
                  <c:v>243612.80540298086</c:v>
                </c:pt>
                <c:pt idx="174">
                  <c:v>243612.80540298086</c:v>
                </c:pt>
                <c:pt idx="175">
                  <c:v>243612.80540298086</c:v>
                </c:pt>
                <c:pt idx="176">
                  <c:v>243612.80540298086</c:v>
                </c:pt>
                <c:pt idx="177">
                  <c:v>243612.80540298086</c:v>
                </c:pt>
                <c:pt idx="178">
                  <c:v>243612.80540298086</c:v>
                </c:pt>
                <c:pt idx="179">
                  <c:v>243612.80540298086</c:v>
                </c:pt>
                <c:pt idx="180">
                  <c:v>244092.79055912167</c:v>
                </c:pt>
                <c:pt idx="181">
                  <c:v>248092.11947176067</c:v>
                </c:pt>
                <c:pt idx="182">
                  <c:v>254540.79616492597</c:v>
                </c:pt>
                <c:pt idx="183">
                  <c:v>261013.11205841365</c:v>
                </c:pt>
                <c:pt idx="184">
                  <c:v>266241.04841535527</c:v>
                </c:pt>
                <c:pt idx="185">
                  <c:v>269967.96406650863</c:v>
                </c:pt>
                <c:pt idx="186">
                  <c:v>272564.36972265149</c:v>
                </c:pt>
                <c:pt idx="187">
                  <c:v>274336.680859535</c:v>
                </c:pt>
                <c:pt idx="188">
                  <c:v>275407.65126840811</c:v>
                </c:pt>
                <c:pt idx="189">
                  <c:v>276062.92492667807</c:v>
                </c:pt>
                <c:pt idx="190">
                  <c:v>276344.02077699074</c:v>
                </c:pt>
                <c:pt idx="191">
                  <c:v>276344.02077699074</c:v>
                </c:pt>
                <c:pt idx="192">
                  <c:v>276344.02077699074</c:v>
                </c:pt>
                <c:pt idx="193">
                  <c:v>276344.02077699074</c:v>
                </c:pt>
                <c:pt idx="194">
                  <c:v>276344.02077699074</c:v>
                </c:pt>
                <c:pt idx="195">
                  <c:v>276344.02077699074</c:v>
                </c:pt>
                <c:pt idx="196">
                  <c:v>276344.02077699074</c:v>
                </c:pt>
                <c:pt idx="197">
                  <c:v>276344.02077699074</c:v>
                </c:pt>
                <c:pt idx="198">
                  <c:v>276344.02077699074</c:v>
                </c:pt>
                <c:pt idx="199">
                  <c:v>276344.02077699074</c:v>
                </c:pt>
                <c:pt idx="200">
                  <c:v>276344.02077699074</c:v>
                </c:pt>
                <c:pt idx="201">
                  <c:v>276344.02077699074</c:v>
                </c:pt>
                <c:pt idx="202">
                  <c:v>276344.02077699074</c:v>
                </c:pt>
                <c:pt idx="203">
                  <c:v>276344.02077699074</c:v>
                </c:pt>
                <c:pt idx="204">
                  <c:v>276344.02077699074</c:v>
                </c:pt>
                <c:pt idx="205">
                  <c:v>276344.02077699074</c:v>
                </c:pt>
                <c:pt idx="206">
                  <c:v>276344.02077699074</c:v>
                </c:pt>
                <c:pt idx="207">
                  <c:v>276344.02077699074</c:v>
                </c:pt>
                <c:pt idx="208">
                  <c:v>276344.02077699074</c:v>
                </c:pt>
                <c:pt idx="209">
                  <c:v>276344.02077699074</c:v>
                </c:pt>
                <c:pt idx="210">
                  <c:v>276344.02077699074</c:v>
                </c:pt>
                <c:pt idx="211">
                  <c:v>276344.02077699074</c:v>
                </c:pt>
                <c:pt idx="212">
                  <c:v>276344.02077699074</c:v>
                </c:pt>
                <c:pt idx="213">
                  <c:v>276344.02077699074</c:v>
                </c:pt>
                <c:pt idx="214">
                  <c:v>276344.02077699074</c:v>
                </c:pt>
                <c:pt idx="215">
                  <c:v>276344.02077699074</c:v>
                </c:pt>
                <c:pt idx="216">
                  <c:v>276344.02077699074</c:v>
                </c:pt>
                <c:pt idx="217">
                  <c:v>276344.02077699074</c:v>
                </c:pt>
                <c:pt idx="218">
                  <c:v>276344.02077699074</c:v>
                </c:pt>
                <c:pt idx="219">
                  <c:v>276344.02077699074</c:v>
                </c:pt>
                <c:pt idx="220">
                  <c:v>276344.02077699074</c:v>
                </c:pt>
                <c:pt idx="221">
                  <c:v>276344.02077699074</c:v>
                </c:pt>
                <c:pt idx="222">
                  <c:v>276344.02077699074</c:v>
                </c:pt>
                <c:pt idx="223">
                  <c:v>276344.02077699074</c:v>
                </c:pt>
                <c:pt idx="224">
                  <c:v>276344.02077699074</c:v>
                </c:pt>
                <c:pt idx="225">
                  <c:v>276344.02077699074</c:v>
                </c:pt>
                <c:pt idx="226">
                  <c:v>276344.02077699074</c:v>
                </c:pt>
                <c:pt idx="227">
                  <c:v>276344.02077699074</c:v>
                </c:pt>
                <c:pt idx="228">
                  <c:v>276344.02077699074</c:v>
                </c:pt>
                <c:pt idx="229">
                  <c:v>276344.02077699074</c:v>
                </c:pt>
                <c:pt idx="230">
                  <c:v>277729.83572533249</c:v>
                </c:pt>
                <c:pt idx="231">
                  <c:v>285259.9097950774</c:v>
                </c:pt>
                <c:pt idx="232">
                  <c:v>294684.05423464562</c:v>
                </c:pt>
                <c:pt idx="233">
                  <c:v>301175.25046751002</c:v>
                </c:pt>
                <c:pt idx="234">
                  <c:v>303319.28906599176</c:v>
                </c:pt>
                <c:pt idx="235">
                  <c:v>304170.96557782043</c:v>
                </c:pt>
                <c:pt idx="236">
                  <c:v>307892.08171021281</c:v>
                </c:pt>
                <c:pt idx="237">
                  <c:v>317080.90141147806</c:v>
                </c:pt>
                <c:pt idx="238">
                  <c:v>329615.23308639106</c:v>
                </c:pt>
                <c:pt idx="239">
                  <c:v>339803.78077509417</c:v>
                </c:pt>
                <c:pt idx="240">
                  <c:v>348774.8788785931</c:v>
                </c:pt>
                <c:pt idx="241">
                  <c:v>358202.99463416409</c:v>
                </c:pt>
                <c:pt idx="242">
                  <c:v>366612.57220424077</c:v>
                </c:pt>
                <c:pt idx="243">
                  <c:v>376406.40365824662</c:v>
                </c:pt>
                <c:pt idx="244">
                  <c:v>388285.25718044769</c:v>
                </c:pt>
                <c:pt idx="245">
                  <c:v>397950.15124598023</c:v>
                </c:pt>
                <c:pt idx="246">
                  <c:v>402740.6393693022</c:v>
                </c:pt>
                <c:pt idx="247">
                  <c:v>403973.52999161137</c:v>
                </c:pt>
                <c:pt idx="248">
                  <c:v>404645.61309055105</c:v>
                </c:pt>
                <c:pt idx="249">
                  <c:v>406060.02695837343</c:v>
                </c:pt>
                <c:pt idx="250">
                  <c:v>407038.99661246565</c:v>
                </c:pt>
                <c:pt idx="251">
                  <c:v>407038.99661246565</c:v>
                </c:pt>
                <c:pt idx="252">
                  <c:v>407038.99661246565</c:v>
                </c:pt>
                <c:pt idx="253">
                  <c:v>408425.60103030544</c:v>
                </c:pt>
                <c:pt idx="254">
                  <c:v>410506.48546218895</c:v>
                </c:pt>
                <c:pt idx="255">
                  <c:v>410506.48546218895</c:v>
                </c:pt>
                <c:pt idx="256">
                  <c:v>410506.48546218895</c:v>
                </c:pt>
                <c:pt idx="257">
                  <c:v>410506.48546218895</c:v>
                </c:pt>
                <c:pt idx="258">
                  <c:v>410506.48546218895</c:v>
                </c:pt>
                <c:pt idx="259">
                  <c:v>410506.48546218895</c:v>
                </c:pt>
                <c:pt idx="260">
                  <c:v>410506.48546218895</c:v>
                </c:pt>
                <c:pt idx="261">
                  <c:v>410506.48546218895</c:v>
                </c:pt>
                <c:pt idx="262">
                  <c:v>410506.48546218895</c:v>
                </c:pt>
                <c:pt idx="263">
                  <c:v>410506.48546218895</c:v>
                </c:pt>
                <c:pt idx="264">
                  <c:v>410506.48546218895</c:v>
                </c:pt>
                <c:pt idx="265">
                  <c:v>410506.48546218895</c:v>
                </c:pt>
                <c:pt idx="266">
                  <c:v>410506.48546218895</c:v>
                </c:pt>
                <c:pt idx="267">
                  <c:v>410506.48546218895</c:v>
                </c:pt>
                <c:pt idx="268">
                  <c:v>410506.48546218895</c:v>
                </c:pt>
                <c:pt idx="269">
                  <c:v>410506.48546218895</c:v>
                </c:pt>
                <c:pt idx="270">
                  <c:v>410506.48546218895</c:v>
                </c:pt>
                <c:pt idx="271">
                  <c:v>412904.77631167421</c:v>
                </c:pt>
                <c:pt idx="272">
                  <c:v>422710.65467371797</c:v>
                </c:pt>
                <c:pt idx="273">
                  <c:v>435151.37336211855</c:v>
                </c:pt>
                <c:pt idx="274">
                  <c:v>448546.39983038726</c:v>
                </c:pt>
                <c:pt idx="275">
                  <c:v>462319.94701595959</c:v>
                </c:pt>
                <c:pt idx="276">
                  <c:v>478391.1167877916</c:v>
                </c:pt>
                <c:pt idx="277">
                  <c:v>492716.68070801167</c:v>
                </c:pt>
                <c:pt idx="278">
                  <c:v>498882.57205669733</c:v>
                </c:pt>
                <c:pt idx="279">
                  <c:v>498882.57205669733</c:v>
                </c:pt>
                <c:pt idx="280">
                  <c:v>498882.57205669733</c:v>
                </c:pt>
                <c:pt idx="281">
                  <c:v>498882.57205669733</c:v>
                </c:pt>
                <c:pt idx="282">
                  <c:v>498882.57205669733</c:v>
                </c:pt>
                <c:pt idx="283">
                  <c:v>498882.57205669733</c:v>
                </c:pt>
                <c:pt idx="284">
                  <c:v>498882.57205669733</c:v>
                </c:pt>
                <c:pt idx="285">
                  <c:v>498882.57205669733</c:v>
                </c:pt>
                <c:pt idx="286">
                  <c:v>498882.57205669733</c:v>
                </c:pt>
                <c:pt idx="287">
                  <c:v>498882.57205669733</c:v>
                </c:pt>
                <c:pt idx="288">
                  <c:v>498882.57205669733</c:v>
                </c:pt>
                <c:pt idx="289">
                  <c:v>498882.57205669733</c:v>
                </c:pt>
                <c:pt idx="290">
                  <c:v>500701.24258852599</c:v>
                </c:pt>
                <c:pt idx="291">
                  <c:v>503149.65629894141</c:v>
                </c:pt>
                <c:pt idx="292">
                  <c:v>503726.2035963558</c:v>
                </c:pt>
                <c:pt idx="293">
                  <c:v>503726.2035963558</c:v>
                </c:pt>
                <c:pt idx="294">
                  <c:v>503726.2035963558</c:v>
                </c:pt>
                <c:pt idx="295">
                  <c:v>503726.2035963558</c:v>
                </c:pt>
                <c:pt idx="296">
                  <c:v>503726.2035963558</c:v>
                </c:pt>
                <c:pt idx="297">
                  <c:v>503726.2035963558</c:v>
                </c:pt>
                <c:pt idx="298">
                  <c:v>503726.2035963558</c:v>
                </c:pt>
                <c:pt idx="299">
                  <c:v>503726.2035963558</c:v>
                </c:pt>
                <c:pt idx="300">
                  <c:v>504318.10972794524</c:v>
                </c:pt>
                <c:pt idx="301">
                  <c:v>506426.54328695679</c:v>
                </c:pt>
                <c:pt idx="302">
                  <c:v>510575.13477343315</c:v>
                </c:pt>
                <c:pt idx="303">
                  <c:v>516047.84324426815</c:v>
                </c:pt>
                <c:pt idx="304">
                  <c:v>520003.33141552896</c:v>
                </c:pt>
                <c:pt idx="305">
                  <c:v>521217.48538392957</c:v>
                </c:pt>
                <c:pt idx="306">
                  <c:v>521217.48538392957</c:v>
                </c:pt>
                <c:pt idx="307">
                  <c:v>521217.48538392957</c:v>
                </c:pt>
                <c:pt idx="308">
                  <c:v>521217.48538392957</c:v>
                </c:pt>
                <c:pt idx="309">
                  <c:v>521652.71174995287</c:v>
                </c:pt>
                <c:pt idx="310">
                  <c:v>523609.88428273529</c:v>
                </c:pt>
                <c:pt idx="311">
                  <c:v>527250.66261359793</c:v>
                </c:pt>
                <c:pt idx="312">
                  <c:v>531963.27077776426</c:v>
                </c:pt>
                <c:pt idx="313">
                  <c:v>536496.65288333665</c:v>
                </c:pt>
                <c:pt idx="314">
                  <c:v>540221.2312952932</c:v>
                </c:pt>
                <c:pt idx="315">
                  <c:v>544442.92356888403</c:v>
                </c:pt>
                <c:pt idx="316">
                  <c:v>549838.56439955137</c:v>
                </c:pt>
                <c:pt idx="317">
                  <c:v>555266.71112997539</c:v>
                </c:pt>
                <c:pt idx="318">
                  <c:v>557782.5523881407</c:v>
                </c:pt>
                <c:pt idx="319">
                  <c:v>558242.75367814803</c:v>
                </c:pt>
                <c:pt idx="320">
                  <c:v>558242.75367814803</c:v>
                </c:pt>
                <c:pt idx="321">
                  <c:v>558242.75367814803</c:v>
                </c:pt>
                <c:pt idx="322">
                  <c:v>558373.48021000228</c:v>
                </c:pt>
                <c:pt idx="323">
                  <c:v>558373.48021000228</c:v>
                </c:pt>
                <c:pt idx="324">
                  <c:v>558373.48021000228</c:v>
                </c:pt>
                <c:pt idx="325">
                  <c:v>558373.48021000228</c:v>
                </c:pt>
                <c:pt idx="326">
                  <c:v>561713.10225181014</c:v>
                </c:pt>
                <c:pt idx="327">
                  <c:v>568297.2337927866</c:v>
                </c:pt>
                <c:pt idx="328">
                  <c:v>571411.08644739154</c:v>
                </c:pt>
                <c:pt idx="329">
                  <c:v>571411.08644739154</c:v>
                </c:pt>
                <c:pt idx="330">
                  <c:v>571541.51583184686</c:v>
                </c:pt>
                <c:pt idx="331">
                  <c:v>571773.09955890349</c:v>
                </c:pt>
                <c:pt idx="332">
                  <c:v>571797.05840353621</c:v>
                </c:pt>
                <c:pt idx="333">
                  <c:v>572018.78734772967</c:v>
                </c:pt>
                <c:pt idx="334">
                  <c:v>572018.78734772967</c:v>
                </c:pt>
                <c:pt idx="335">
                  <c:v>572018.78734772967</c:v>
                </c:pt>
                <c:pt idx="336">
                  <c:v>572018.78734772967</c:v>
                </c:pt>
                <c:pt idx="337">
                  <c:v>572018.78734772967</c:v>
                </c:pt>
                <c:pt idx="338">
                  <c:v>572018.78734772967</c:v>
                </c:pt>
                <c:pt idx="339">
                  <c:v>572018.78734772967</c:v>
                </c:pt>
                <c:pt idx="340">
                  <c:v>572018.78734772967</c:v>
                </c:pt>
                <c:pt idx="341">
                  <c:v>572018.78734772967</c:v>
                </c:pt>
                <c:pt idx="342">
                  <c:v>572018.78734772967</c:v>
                </c:pt>
                <c:pt idx="343">
                  <c:v>572018.78734772967</c:v>
                </c:pt>
                <c:pt idx="344">
                  <c:v>572018.78734772967</c:v>
                </c:pt>
                <c:pt idx="345">
                  <c:v>572018.78734772967</c:v>
                </c:pt>
                <c:pt idx="346">
                  <c:v>572018.78734772967</c:v>
                </c:pt>
                <c:pt idx="347">
                  <c:v>572018.78734772967</c:v>
                </c:pt>
                <c:pt idx="348">
                  <c:v>572018.78734772967</c:v>
                </c:pt>
                <c:pt idx="349">
                  <c:v>572018.78734772967</c:v>
                </c:pt>
                <c:pt idx="350">
                  <c:v>572018.78734772967</c:v>
                </c:pt>
                <c:pt idx="351">
                  <c:v>572018.78734772967</c:v>
                </c:pt>
                <c:pt idx="352">
                  <c:v>572018.78734772967</c:v>
                </c:pt>
                <c:pt idx="353">
                  <c:v>572018.78734772967</c:v>
                </c:pt>
                <c:pt idx="354">
                  <c:v>572018.78734772967</c:v>
                </c:pt>
                <c:pt idx="355">
                  <c:v>572018.78734772967</c:v>
                </c:pt>
                <c:pt idx="356">
                  <c:v>572677.4784781537</c:v>
                </c:pt>
                <c:pt idx="357">
                  <c:v>576318.94141601212</c:v>
                </c:pt>
                <c:pt idx="358">
                  <c:v>580868.93311548536</c:v>
                </c:pt>
                <c:pt idx="359">
                  <c:v>584195.06346913555</c:v>
                </c:pt>
                <c:pt idx="360">
                  <c:v>585910.06333227654</c:v>
                </c:pt>
                <c:pt idx="361">
                  <c:v>586323.9559259715</c:v>
                </c:pt>
                <c:pt idx="362">
                  <c:v>586323.9559259715</c:v>
                </c:pt>
                <c:pt idx="363">
                  <c:v>586323.9559259715</c:v>
                </c:pt>
                <c:pt idx="364">
                  <c:v>586323.9559259715</c:v>
                </c:pt>
                <c:pt idx="365">
                  <c:v>586323.9559259715</c:v>
                </c:pt>
                <c:pt idx="366">
                  <c:v>586323.9559259715</c:v>
                </c:pt>
                <c:pt idx="367">
                  <c:v>586323.9559259715</c:v>
                </c:pt>
                <c:pt idx="368">
                  <c:v>586323.9559259715</c:v>
                </c:pt>
                <c:pt idx="369">
                  <c:v>586323.9559259715</c:v>
                </c:pt>
                <c:pt idx="370">
                  <c:v>589886.79641859047</c:v>
                </c:pt>
                <c:pt idx="371">
                  <c:v>597140.95167995687</c:v>
                </c:pt>
                <c:pt idx="372">
                  <c:v>604116.12123659474</c:v>
                </c:pt>
                <c:pt idx="373">
                  <c:v>608764.98368345643</c:v>
                </c:pt>
                <c:pt idx="374">
                  <c:v>611365.45871546946</c:v>
                </c:pt>
                <c:pt idx="375">
                  <c:v>612795.52886678174</c:v>
                </c:pt>
                <c:pt idx="376">
                  <c:v>613578.59561268368</c:v>
                </c:pt>
                <c:pt idx="377">
                  <c:v>614021.36692604818</c:v>
                </c:pt>
                <c:pt idx="378">
                  <c:v>614514.88488527865</c:v>
                </c:pt>
                <c:pt idx="379">
                  <c:v>615093.55573424476</c:v>
                </c:pt>
                <c:pt idx="380">
                  <c:v>615590.9962976859</c:v>
                </c:pt>
                <c:pt idx="381">
                  <c:v>616015.39324386267</c:v>
                </c:pt>
                <c:pt idx="382">
                  <c:v>616309.49492590327</c:v>
                </c:pt>
                <c:pt idx="383">
                  <c:v>616395.12811700196</c:v>
                </c:pt>
                <c:pt idx="384">
                  <c:v>616395.12811700196</c:v>
                </c:pt>
                <c:pt idx="385">
                  <c:v>616395.12811700196</c:v>
                </c:pt>
                <c:pt idx="386">
                  <c:v>616395.12811700196</c:v>
                </c:pt>
                <c:pt idx="387">
                  <c:v>616395.12811700196</c:v>
                </c:pt>
                <c:pt idx="388">
                  <c:v>616395.12811700196</c:v>
                </c:pt>
                <c:pt idx="389">
                  <c:v>616395.12811700196</c:v>
                </c:pt>
                <c:pt idx="390">
                  <c:v>616395.12811700196</c:v>
                </c:pt>
                <c:pt idx="391">
                  <c:v>616395.12811700196</c:v>
                </c:pt>
                <c:pt idx="392">
                  <c:v>616395.12811700196</c:v>
                </c:pt>
                <c:pt idx="393">
                  <c:v>616395.12811700196</c:v>
                </c:pt>
                <c:pt idx="394">
                  <c:v>616395.12811700196</c:v>
                </c:pt>
                <c:pt idx="395">
                  <c:v>616395.12811700196</c:v>
                </c:pt>
                <c:pt idx="396">
                  <c:v>616395.12811700196</c:v>
                </c:pt>
                <c:pt idx="397">
                  <c:v>616395.12811700196</c:v>
                </c:pt>
                <c:pt idx="398">
                  <c:v>616395.12811700196</c:v>
                </c:pt>
                <c:pt idx="399">
                  <c:v>616395.12811700196</c:v>
                </c:pt>
                <c:pt idx="400">
                  <c:v>618644.05352555984</c:v>
                </c:pt>
                <c:pt idx="401">
                  <c:v>622288.97313736775</c:v>
                </c:pt>
                <c:pt idx="402">
                  <c:v>625397.79168866202</c:v>
                </c:pt>
                <c:pt idx="403">
                  <c:v>628049.65445907973</c:v>
                </c:pt>
                <c:pt idx="404">
                  <c:v>630880.64389808639</c:v>
                </c:pt>
                <c:pt idx="405">
                  <c:v>633685.06735586119</c:v>
                </c:pt>
                <c:pt idx="406">
                  <c:v>635614.17823667801</c:v>
                </c:pt>
                <c:pt idx="407">
                  <c:v>636105.76072896493</c:v>
                </c:pt>
                <c:pt idx="408">
                  <c:v>636105.76072896493</c:v>
                </c:pt>
                <c:pt idx="409">
                  <c:v>636105.76072896493</c:v>
                </c:pt>
                <c:pt idx="410">
                  <c:v>636105.76072896493</c:v>
                </c:pt>
                <c:pt idx="411">
                  <c:v>636105.76072896493</c:v>
                </c:pt>
                <c:pt idx="412">
                  <c:v>636105.76072896493</c:v>
                </c:pt>
                <c:pt idx="413">
                  <c:v>636105.76072896493</c:v>
                </c:pt>
                <c:pt idx="414">
                  <c:v>636105.76072896493</c:v>
                </c:pt>
                <c:pt idx="415">
                  <c:v>636105.76072896493</c:v>
                </c:pt>
                <c:pt idx="416">
                  <c:v>636105.76072896493</c:v>
                </c:pt>
                <c:pt idx="417">
                  <c:v>636857.49583569088</c:v>
                </c:pt>
                <c:pt idx="418">
                  <c:v>638374.38280716166</c:v>
                </c:pt>
                <c:pt idx="419">
                  <c:v>638939.47862043686</c:v>
                </c:pt>
                <c:pt idx="420">
                  <c:v>638939.47862043686</c:v>
                </c:pt>
                <c:pt idx="421">
                  <c:v>638939.47862043686</c:v>
                </c:pt>
                <c:pt idx="422">
                  <c:v>638939.47862043686</c:v>
                </c:pt>
                <c:pt idx="423">
                  <c:v>638939.47862043686</c:v>
                </c:pt>
                <c:pt idx="424">
                  <c:v>638939.47862043686</c:v>
                </c:pt>
                <c:pt idx="425">
                  <c:v>638939.47862043686</c:v>
                </c:pt>
                <c:pt idx="426">
                  <c:v>638939.47862043686</c:v>
                </c:pt>
                <c:pt idx="427">
                  <c:v>638939.47862043686</c:v>
                </c:pt>
                <c:pt idx="428">
                  <c:v>638939.47862043686</c:v>
                </c:pt>
                <c:pt idx="429">
                  <c:v>640281.08748289512</c:v>
                </c:pt>
                <c:pt idx="430">
                  <c:v>641391.38126248843</c:v>
                </c:pt>
                <c:pt idx="431">
                  <c:v>641391.38126248843</c:v>
                </c:pt>
                <c:pt idx="432">
                  <c:v>641391.38126248843</c:v>
                </c:pt>
                <c:pt idx="433">
                  <c:v>643277.71795168589</c:v>
                </c:pt>
                <c:pt idx="434">
                  <c:v>648922.86628782668</c:v>
                </c:pt>
                <c:pt idx="435">
                  <c:v>658137.04655154445</c:v>
                </c:pt>
                <c:pt idx="436">
                  <c:v>669573.06190327939</c:v>
                </c:pt>
                <c:pt idx="437">
                  <c:v>680558.28647729242</c:v>
                </c:pt>
                <c:pt idx="438">
                  <c:v>688699.15689260513</c:v>
                </c:pt>
                <c:pt idx="439">
                  <c:v>692858.62337083998</c:v>
                </c:pt>
                <c:pt idx="440">
                  <c:v>694240.49765502464</c:v>
                </c:pt>
                <c:pt idx="441">
                  <c:v>694474.90062407695</c:v>
                </c:pt>
                <c:pt idx="442">
                  <c:v>694480.82852328417</c:v>
                </c:pt>
                <c:pt idx="443">
                  <c:v>694480.82852328417</c:v>
                </c:pt>
                <c:pt idx="444">
                  <c:v>694480.82852328417</c:v>
                </c:pt>
                <c:pt idx="445">
                  <c:v>694480.82852328417</c:v>
                </c:pt>
                <c:pt idx="446">
                  <c:v>694480.82852328417</c:v>
                </c:pt>
                <c:pt idx="447">
                  <c:v>694480.82852328417</c:v>
                </c:pt>
                <c:pt idx="448">
                  <c:v>694480.82852328417</c:v>
                </c:pt>
                <c:pt idx="449">
                  <c:v>694480.82852328417</c:v>
                </c:pt>
                <c:pt idx="450">
                  <c:v>694480.82852328417</c:v>
                </c:pt>
                <c:pt idx="451">
                  <c:v>694480.82852328417</c:v>
                </c:pt>
                <c:pt idx="452">
                  <c:v>694480.82852328417</c:v>
                </c:pt>
                <c:pt idx="453">
                  <c:v>694480.82852328417</c:v>
                </c:pt>
                <c:pt idx="454">
                  <c:v>694480.82852328417</c:v>
                </c:pt>
                <c:pt idx="455">
                  <c:v>694480.82852328417</c:v>
                </c:pt>
                <c:pt idx="456">
                  <c:v>694480.82852328417</c:v>
                </c:pt>
                <c:pt idx="457">
                  <c:v>694480.82852328417</c:v>
                </c:pt>
                <c:pt idx="458">
                  <c:v>694480.82852328417</c:v>
                </c:pt>
                <c:pt idx="459">
                  <c:v>694480.82852328417</c:v>
                </c:pt>
                <c:pt idx="460">
                  <c:v>694480.82852328417</c:v>
                </c:pt>
                <c:pt idx="461">
                  <c:v>694480.82852328417</c:v>
                </c:pt>
                <c:pt idx="462">
                  <c:v>694480.82852328417</c:v>
                </c:pt>
                <c:pt idx="463">
                  <c:v>694480.82852328417</c:v>
                </c:pt>
                <c:pt idx="464">
                  <c:v>694480.82852328417</c:v>
                </c:pt>
                <c:pt idx="465">
                  <c:v>694480.82852328417</c:v>
                </c:pt>
                <c:pt idx="466">
                  <c:v>694480.82852328417</c:v>
                </c:pt>
                <c:pt idx="467">
                  <c:v>694480.82852328417</c:v>
                </c:pt>
                <c:pt idx="468">
                  <c:v>694480.82852328417</c:v>
                </c:pt>
                <c:pt idx="469">
                  <c:v>694480.82852328417</c:v>
                </c:pt>
                <c:pt idx="470">
                  <c:v>694480.82852328417</c:v>
                </c:pt>
                <c:pt idx="471">
                  <c:v>694480.82852328417</c:v>
                </c:pt>
                <c:pt idx="472">
                  <c:v>694480.82852328417</c:v>
                </c:pt>
                <c:pt idx="473">
                  <c:v>694480.82852328417</c:v>
                </c:pt>
                <c:pt idx="474">
                  <c:v>694480.82852328417</c:v>
                </c:pt>
                <c:pt idx="475">
                  <c:v>694480.82852328417</c:v>
                </c:pt>
                <c:pt idx="476">
                  <c:v>694480.82852328417</c:v>
                </c:pt>
                <c:pt idx="477">
                  <c:v>694480.82852328417</c:v>
                </c:pt>
                <c:pt idx="478">
                  <c:v>694480.82852328417</c:v>
                </c:pt>
                <c:pt idx="479">
                  <c:v>694480.82852328417</c:v>
                </c:pt>
                <c:pt idx="480">
                  <c:v>694480.82852328417</c:v>
                </c:pt>
                <c:pt idx="481">
                  <c:v>694480.82852328417</c:v>
                </c:pt>
                <c:pt idx="482">
                  <c:v>694480.82852328417</c:v>
                </c:pt>
                <c:pt idx="483">
                  <c:v>694480.82852328417</c:v>
                </c:pt>
                <c:pt idx="484">
                  <c:v>694480.82852328417</c:v>
                </c:pt>
                <c:pt idx="485">
                  <c:v>694480.82852328417</c:v>
                </c:pt>
                <c:pt idx="486">
                  <c:v>694480.82852328417</c:v>
                </c:pt>
                <c:pt idx="487">
                  <c:v>694480.82852328417</c:v>
                </c:pt>
                <c:pt idx="488">
                  <c:v>694480.82852328417</c:v>
                </c:pt>
                <c:pt idx="489">
                  <c:v>694480.82852328417</c:v>
                </c:pt>
                <c:pt idx="490">
                  <c:v>694480.82852328417</c:v>
                </c:pt>
                <c:pt idx="491">
                  <c:v>694480.82852328417</c:v>
                </c:pt>
                <c:pt idx="492">
                  <c:v>694480.82852328417</c:v>
                </c:pt>
                <c:pt idx="493">
                  <c:v>694480.82852328417</c:v>
                </c:pt>
                <c:pt idx="494">
                  <c:v>694480.82852328417</c:v>
                </c:pt>
                <c:pt idx="495">
                  <c:v>694480.82852328417</c:v>
                </c:pt>
                <c:pt idx="496">
                  <c:v>694480.82852328417</c:v>
                </c:pt>
                <c:pt idx="497">
                  <c:v>694480.82852328417</c:v>
                </c:pt>
                <c:pt idx="498">
                  <c:v>694480.82852328417</c:v>
                </c:pt>
                <c:pt idx="499">
                  <c:v>694480.82852328417</c:v>
                </c:pt>
                <c:pt idx="500">
                  <c:v>694480.82852328417</c:v>
                </c:pt>
                <c:pt idx="501">
                  <c:v>694480.82852328417</c:v>
                </c:pt>
                <c:pt idx="502">
                  <c:v>694480.82852328417</c:v>
                </c:pt>
                <c:pt idx="503">
                  <c:v>694480.82852328417</c:v>
                </c:pt>
                <c:pt idx="504">
                  <c:v>694480.82852328417</c:v>
                </c:pt>
                <c:pt idx="505">
                  <c:v>694480.82852328417</c:v>
                </c:pt>
                <c:pt idx="506">
                  <c:v>694480.82852328417</c:v>
                </c:pt>
                <c:pt idx="507">
                  <c:v>694480.82852328417</c:v>
                </c:pt>
                <c:pt idx="508">
                  <c:v>694480.82852328417</c:v>
                </c:pt>
                <c:pt idx="509">
                  <c:v>694480.82852328417</c:v>
                </c:pt>
                <c:pt idx="510">
                  <c:v>694480.82852328417</c:v>
                </c:pt>
                <c:pt idx="511">
                  <c:v>694480.82852328417</c:v>
                </c:pt>
                <c:pt idx="512">
                  <c:v>694480.82852328417</c:v>
                </c:pt>
                <c:pt idx="513">
                  <c:v>694480.82852328417</c:v>
                </c:pt>
                <c:pt idx="514">
                  <c:v>694480.82852328417</c:v>
                </c:pt>
                <c:pt idx="515">
                  <c:v>694480.82852328417</c:v>
                </c:pt>
                <c:pt idx="516">
                  <c:v>694480.82852328417</c:v>
                </c:pt>
                <c:pt idx="517">
                  <c:v>694480.82852328417</c:v>
                </c:pt>
                <c:pt idx="518">
                  <c:v>695455.41895965056</c:v>
                </c:pt>
                <c:pt idx="519">
                  <c:v>697055.81301447086</c:v>
                </c:pt>
                <c:pt idx="520">
                  <c:v>699079.14456116152</c:v>
                </c:pt>
                <c:pt idx="521">
                  <c:v>702361.52305946848</c:v>
                </c:pt>
                <c:pt idx="522">
                  <c:v>707463.0780661403</c:v>
                </c:pt>
                <c:pt idx="523">
                  <c:v>712948.15653315326</c:v>
                </c:pt>
                <c:pt idx="524">
                  <c:v>716456.20242350083</c:v>
                </c:pt>
                <c:pt idx="525">
                  <c:v>717701.11186176736</c:v>
                </c:pt>
                <c:pt idx="526">
                  <c:v>717983.07837859867</c:v>
                </c:pt>
                <c:pt idx="527">
                  <c:v>718058.57053672662</c:v>
                </c:pt>
                <c:pt idx="528">
                  <c:v>718058.57053672662</c:v>
                </c:pt>
                <c:pt idx="529">
                  <c:v>718058.57053672662</c:v>
                </c:pt>
                <c:pt idx="530">
                  <c:v>718058.57053672662</c:v>
                </c:pt>
                <c:pt idx="531">
                  <c:v>718058.57053672662</c:v>
                </c:pt>
                <c:pt idx="532">
                  <c:v>718058.57053672662</c:v>
                </c:pt>
                <c:pt idx="533">
                  <c:v>718058.57053672662</c:v>
                </c:pt>
                <c:pt idx="534">
                  <c:v>718058.57053672662</c:v>
                </c:pt>
                <c:pt idx="535">
                  <c:v>718058.57053672662</c:v>
                </c:pt>
                <c:pt idx="536">
                  <c:v>718058.57053672662</c:v>
                </c:pt>
                <c:pt idx="537">
                  <c:v>718058.57053672662</c:v>
                </c:pt>
                <c:pt idx="538">
                  <c:v>718058.57053672662</c:v>
                </c:pt>
                <c:pt idx="539">
                  <c:v>718058.57053672662</c:v>
                </c:pt>
                <c:pt idx="540">
                  <c:v>718058.57053672662</c:v>
                </c:pt>
                <c:pt idx="541">
                  <c:v>718058.57053672662</c:v>
                </c:pt>
                <c:pt idx="542">
                  <c:v>719737.84561021428</c:v>
                </c:pt>
                <c:pt idx="543">
                  <c:v>723526.45714038471</c:v>
                </c:pt>
                <c:pt idx="544">
                  <c:v>727350.98099791608</c:v>
                </c:pt>
                <c:pt idx="545">
                  <c:v>729789.16057880642</c:v>
                </c:pt>
                <c:pt idx="546">
                  <c:v>731273.44033061573</c:v>
                </c:pt>
                <c:pt idx="547">
                  <c:v>732256.73296532128</c:v>
                </c:pt>
                <c:pt idx="548">
                  <c:v>732987.37569012132</c:v>
                </c:pt>
                <c:pt idx="549">
                  <c:v>733205.69166346826</c:v>
                </c:pt>
                <c:pt idx="550">
                  <c:v>733325.67517920141</c:v>
                </c:pt>
                <c:pt idx="551">
                  <c:v>733442.4196474714</c:v>
                </c:pt>
                <c:pt idx="552">
                  <c:v>733442.4196474714</c:v>
                </c:pt>
                <c:pt idx="553">
                  <c:v>733442.4196474714</c:v>
                </c:pt>
                <c:pt idx="554">
                  <c:v>733442.4196474714</c:v>
                </c:pt>
                <c:pt idx="555">
                  <c:v>733442.4196474714</c:v>
                </c:pt>
                <c:pt idx="556">
                  <c:v>733442.4196474714</c:v>
                </c:pt>
                <c:pt idx="557">
                  <c:v>733442.4196474714</c:v>
                </c:pt>
                <c:pt idx="558">
                  <c:v>733442.4196474714</c:v>
                </c:pt>
                <c:pt idx="559">
                  <c:v>733442.4196474714</c:v>
                </c:pt>
                <c:pt idx="560">
                  <c:v>733442.4196474714</c:v>
                </c:pt>
                <c:pt idx="561">
                  <c:v>734242.0994052462</c:v>
                </c:pt>
                <c:pt idx="562">
                  <c:v>740320.0356200462</c:v>
                </c:pt>
                <c:pt idx="563">
                  <c:v>746765.13841719076</c:v>
                </c:pt>
                <c:pt idx="564">
                  <c:v>749673.87936875178</c:v>
                </c:pt>
                <c:pt idx="565">
                  <c:v>749673.87936875178</c:v>
                </c:pt>
                <c:pt idx="566">
                  <c:v>749673.87936875178</c:v>
                </c:pt>
                <c:pt idx="567">
                  <c:v>749673.87936875178</c:v>
                </c:pt>
                <c:pt idx="568">
                  <c:v>749673.87936875178</c:v>
                </c:pt>
                <c:pt idx="569">
                  <c:v>749673.87936875178</c:v>
                </c:pt>
                <c:pt idx="570">
                  <c:v>749673.87936875178</c:v>
                </c:pt>
                <c:pt idx="571">
                  <c:v>749673.87936875178</c:v>
                </c:pt>
                <c:pt idx="572">
                  <c:v>749673.87936875178</c:v>
                </c:pt>
                <c:pt idx="573">
                  <c:v>749673.87936875178</c:v>
                </c:pt>
                <c:pt idx="574">
                  <c:v>749673.87936875178</c:v>
                </c:pt>
                <c:pt idx="575">
                  <c:v>749673.87936875178</c:v>
                </c:pt>
                <c:pt idx="576">
                  <c:v>749673.87936875178</c:v>
                </c:pt>
                <c:pt idx="577">
                  <c:v>749673.87936875178</c:v>
                </c:pt>
                <c:pt idx="578">
                  <c:v>749673.87936875178</c:v>
                </c:pt>
                <c:pt idx="579">
                  <c:v>749673.87936875178</c:v>
                </c:pt>
                <c:pt idx="580">
                  <c:v>749673.87936875178</c:v>
                </c:pt>
                <c:pt idx="581">
                  <c:v>749673.87936875178</c:v>
                </c:pt>
                <c:pt idx="582">
                  <c:v>749673.87936875178</c:v>
                </c:pt>
                <c:pt idx="583">
                  <c:v>749673.87936875178</c:v>
                </c:pt>
                <c:pt idx="584">
                  <c:v>749673.87936875178</c:v>
                </c:pt>
                <c:pt idx="585">
                  <c:v>749673.87936875178</c:v>
                </c:pt>
                <c:pt idx="586">
                  <c:v>749673.87936875178</c:v>
                </c:pt>
                <c:pt idx="587">
                  <c:v>749673.87936875178</c:v>
                </c:pt>
                <c:pt idx="588">
                  <c:v>749673.87936875178</c:v>
                </c:pt>
                <c:pt idx="589">
                  <c:v>749673.87936875178</c:v>
                </c:pt>
                <c:pt idx="590">
                  <c:v>749673.87936875178</c:v>
                </c:pt>
                <c:pt idx="591">
                  <c:v>749673.87936875178</c:v>
                </c:pt>
                <c:pt idx="592">
                  <c:v>749673.87936875178</c:v>
                </c:pt>
                <c:pt idx="593">
                  <c:v>749673.87936875178</c:v>
                </c:pt>
                <c:pt idx="594">
                  <c:v>749673.87936875178</c:v>
                </c:pt>
                <c:pt idx="595">
                  <c:v>749673.87936875178</c:v>
                </c:pt>
                <c:pt idx="596">
                  <c:v>749673.87936875178</c:v>
                </c:pt>
                <c:pt idx="597">
                  <c:v>749673.87936875178</c:v>
                </c:pt>
                <c:pt idx="598">
                  <c:v>749673.87936875178</c:v>
                </c:pt>
                <c:pt idx="599">
                  <c:v>749673.87936875178</c:v>
                </c:pt>
                <c:pt idx="600">
                  <c:v>749673.87936875178</c:v>
                </c:pt>
                <c:pt idx="601">
                  <c:v>749673.87936875178</c:v>
                </c:pt>
                <c:pt idx="602">
                  <c:v>749673.87936875178</c:v>
                </c:pt>
                <c:pt idx="603">
                  <c:v>749673.87936875178</c:v>
                </c:pt>
                <c:pt idx="604">
                  <c:v>749673.87936875178</c:v>
                </c:pt>
                <c:pt idx="605">
                  <c:v>749673.87936875178</c:v>
                </c:pt>
                <c:pt idx="606">
                  <c:v>749673.87936875178</c:v>
                </c:pt>
                <c:pt idx="607">
                  <c:v>749673.87936875178</c:v>
                </c:pt>
                <c:pt idx="608">
                  <c:v>749673.87936875178</c:v>
                </c:pt>
                <c:pt idx="609">
                  <c:v>749673.87936875178</c:v>
                </c:pt>
                <c:pt idx="610">
                  <c:v>749673.87936875178</c:v>
                </c:pt>
                <c:pt idx="611">
                  <c:v>749673.87936875178</c:v>
                </c:pt>
                <c:pt idx="612">
                  <c:v>749673.87936875178</c:v>
                </c:pt>
                <c:pt idx="613">
                  <c:v>749673.87936875178</c:v>
                </c:pt>
                <c:pt idx="614">
                  <c:v>749673.87936875178</c:v>
                </c:pt>
                <c:pt idx="615">
                  <c:v>749673.87936875178</c:v>
                </c:pt>
                <c:pt idx="616">
                  <c:v>749925.63361248153</c:v>
                </c:pt>
                <c:pt idx="617">
                  <c:v>752356.40404817776</c:v>
                </c:pt>
                <c:pt idx="618">
                  <c:v>755368.29283588298</c:v>
                </c:pt>
                <c:pt idx="619">
                  <c:v>756581.40208644315</c:v>
                </c:pt>
                <c:pt idx="620">
                  <c:v>756581.40208644315</c:v>
                </c:pt>
                <c:pt idx="621">
                  <c:v>756581.40208644315</c:v>
                </c:pt>
                <c:pt idx="622">
                  <c:v>756581.40208644315</c:v>
                </c:pt>
                <c:pt idx="623">
                  <c:v>756581.40208644315</c:v>
                </c:pt>
                <c:pt idx="624">
                  <c:v>756581.40208644315</c:v>
                </c:pt>
                <c:pt idx="625">
                  <c:v>756581.40208644315</c:v>
                </c:pt>
                <c:pt idx="626">
                  <c:v>756581.40208644315</c:v>
                </c:pt>
                <c:pt idx="627">
                  <c:v>756581.40208644315</c:v>
                </c:pt>
                <c:pt idx="628">
                  <c:v>756581.40208644315</c:v>
                </c:pt>
                <c:pt idx="629">
                  <c:v>756581.40208644315</c:v>
                </c:pt>
                <c:pt idx="630">
                  <c:v>756581.40208644315</c:v>
                </c:pt>
                <c:pt idx="631">
                  <c:v>756581.40208644315</c:v>
                </c:pt>
                <c:pt idx="632">
                  <c:v>756581.40208644315</c:v>
                </c:pt>
                <c:pt idx="633">
                  <c:v>756581.40208644315</c:v>
                </c:pt>
                <c:pt idx="634">
                  <c:v>756581.40208644315</c:v>
                </c:pt>
                <c:pt idx="635">
                  <c:v>756581.40208644315</c:v>
                </c:pt>
                <c:pt idx="636">
                  <c:v>756581.40208644315</c:v>
                </c:pt>
                <c:pt idx="637">
                  <c:v>756581.40208644315</c:v>
                </c:pt>
                <c:pt idx="638">
                  <c:v>756581.40208644315</c:v>
                </c:pt>
                <c:pt idx="639">
                  <c:v>756581.40208644315</c:v>
                </c:pt>
                <c:pt idx="640">
                  <c:v>756581.40208644315</c:v>
                </c:pt>
                <c:pt idx="641">
                  <c:v>756581.40208644315</c:v>
                </c:pt>
                <c:pt idx="642">
                  <c:v>756581.40208644315</c:v>
                </c:pt>
                <c:pt idx="643">
                  <c:v>756581.40208644315</c:v>
                </c:pt>
                <c:pt idx="644">
                  <c:v>756581.40208644315</c:v>
                </c:pt>
                <c:pt idx="645">
                  <c:v>756581.40208644315</c:v>
                </c:pt>
                <c:pt idx="646">
                  <c:v>756581.40208644315</c:v>
                </c:pt>
                <c:pt idx="647">
                  <c:v>756581.40208644315</c:v>
                </c:pt>
                <c:pt idx="648">
                  <c:v>756581.40208644315</c:v>
                </c:pt>
                <c:pt idx="649">
                  <c:v>761640.89898045931</c:v>
                </c:pt>
                <c:pt idx="650">
                  <c:v>771237.77850100258</c:v>
                </c:pt>
                <c:pt idx="651">
                  <c:v>781236.19938805467</c:v>
                </c:pt>
                <c:pt idx="652">
                  <c:v>793556.49934412423</c:v>
                </c:pt>
                <c:pt idx="653">
                  <c:v>811452.09943469451</c:v>
                </c:pt>
                <c:pt idx="654">
                  <c:v>831066.21552410175</c:v>
                </c:pt>
                <c:pt idx="655">
                  <c:v>845626.36809012503</c:v>
                </c:pt>
                <c:pt idx="656">
                  <c:v>854937.53947236808</c:v>
                </c:pt>
                <c:pt idx="657">
                  <c:v>865077.44949378551</c:v>
                </c:pt>
                <c:pt idx="658">
                  <c:v>879980.56310018385</c:v>
                </c:pt>
                <c:pt idx="659">
                  <c:v>895944.4999948194</c:v>
                </c:pt>
                <c:pt idx="660">
                  <c:v>909101.05727142398</c:v>
                </c:pt>
                <c:pt idx="661">
                  <c:v>915885.23979622405</c:v>
                </c:pt>
                <c:pt idx="662">
                  <c:v>918058.29028226912</c:v>
                </c:pt>
                <c:pt idx="663">
                  <c:v>918058.29028226912</c:v>
                </c:pt>
                <c:pt idx="664">
                  <c:v>918058.29028226912</c:v>
                </c:pt>
                <c:pt idx="665">
                  <c:v>918058.29028226912</c:v>
                </c:pt>
                <c:pt idx="666">
                  <c:v>918058.29028226912</c:v>
                </c:pt>
                <c:pt idx="667">
                  <c:v>918058.29028226912</c:v>
                </c:pt>
                <c:pt idx="668">
                  <c:v>918058.29028226912</c:v>
                </c:pt>
                <c:pt idx="669">
                  <c:v>918058.29028226912</c:v>
                </c:pt>
                <c:pt idx="670">
                  <c:v>918058.29028226912</c:v>
                </c:pt>
                <c:pt idx="671">
                  <c:v>918058.29028226912</c:v>
                </c:pt>
                <c:pt idx="672">
                  <c:v>918058.29028226912</c:v>
                </c:pt>
                <c:pt idx="673">
                  <c:v>918058.29028226912</c:v>
                </c:pt>
                <c:pt idx="674">
                  <c:v>918058.29028226912</c:v>
                </c:pt>
                <c:pt idx="675">
                  <c:v>918740.55390421639</c:v>
                </c:pt>
                <c:pt idx="676">
                  <c:v>928376.55315705156</c:v>
                </c:pt>
                <c:pt idx="677">
                  <c:v>942879.12331746262</c:v>
                </c:pt>
                <c:pt idx="678">
                  <c:v>958779.38035766315</c:v>
                </c:pt>
                <c:pt idx="679">
                  <c:v>973098.29219348147</c:v>
                </c:pt>
                <c:pt idx="680">
                  <c:v>980702.16642783047</c:v>
                </c:pt>
                <c:pt idx="681">
                  <c:v>984848.42008652538</c:v>
                </c:pt>
                <c:pt idx="682">
                  <c:v>986470.35485267872</c:v>
                </c:pt>
                <c:pt idx="683">
                  <c:v>986470.35485267872</c:v>
                </c:pt>
                <c:pt idx="684">
                  <c:v>986470.35485267872</c:v>
                </c:pt>
                <c:pt idx="685">
                  <c:v>986470.35485267872</c:v>
                </c:pt>
                <c:pt idx="686">
                  <c:v>986470.35485267872</c:v>
                </c:pt>
                <c:pt idx="687">
                  <c:v>986470.35485267872</c:v>
                </c:pt>
                <c:pt idx="688">
                  <c:v>986470.35485267872</c:v>
                </c:pt>
                <c:pt idx="689">
                  <c:v>986470.35485267872</c:v>
                </c:pt>
                <c:pt idx="690">
                  <c:v>986470.35485267872</c:v>
                </c:pt>
                <c:pt idx="691">
                  <c:v>986470.35485267872</c:v>
                </c:pt>
                <c:pt idx="692">
                  <c:v>986470.35485267872</c:v>
                </c:pt>
                <c:pt idx="693">
                  <c:v>986470.35485267872</c:v>
                </c:pt>
                <c:pt idx="694">
                  <c:v>994807.00382800098</c:v>
                </c:pt>
                <c:pt idx="695">
                  <c:v>1005295.54396564</c:v>
                </c:pt>
                <c:pt idx="696">
                  <c:v>1012518.3682564645</c:v>
                </c:pt>
                <c:pt idx="697">
                  <c:v>1017193.0425194906</c:v>
                </c:pt>
                <c:pt idx="698">
                  <c:v>1018615.3111786908</c:v>
                </c:pt>
                <c:pt idx="699">
                  <c:v>1018615.3111786908</c:v>
                </c:pt>
                <c:pt idx="700">
                  <c:v>1018615.3111786908</c:v>
                </c:pt>
                <c:pt idx="701">
                  <c:v>1018615.3111786908</c:v>
                </c:pt>
                <c:pt idx="702">
                  <c:v>1018889.724666</c:v>
                </c:pt>
                <c:pt idx="703">
                  <c:v>1021634.4444645052</c:v>
                </c:pt>
                <c:pt idx="704">
                  <c:v>1026224.7453591835</c:v>
                </c:pt>
                <c:pt idx="705">
                  <c:v>1030404.6737828976</c:v>
                </c:pt>
                <c:pt idx="706">
                  <c:v>1032277.1598212557</c:v>
                </c:pt>
                <c:pt idx="707">
                  <c:v>1032277.1598212557</c:v>
                </c:pt>
                <c:pt idx="708">
                  <c:v>1032277.1598212557</c:v>
                </c:pt>
                <c:pt idx="709">
                  <c:v>1032277.1598212557</c:v>
                </c:pt>
                <c:pt idx="710">
                  <c:v>1032277.1598212557</c:v>
                </c:pt>
                <c:pt idx="711">
                  <c:v>1032277.1598212557</c:v>
                </c:pt>
                <c:pt idx="712">
                  <c:v>1035609.0200670253</c:v>
                </c:pt>
                <c:pt idx="713">
                  <c:v>1043380.0799479157</c:v>
                </c:pt>
                <c:pt idx="714">
                  <c:v>1048506.5137689519</c:v>
                </c:pt>
                <c:pt idx="715">
                  <c:v>1049320.4176310771</c:v>
                </c:pt>
                <c:pt idx="716">
                  <c:v>1049320.4176310771</c:v>
                </c:pt>
                <c:pt idx="717">
                  <c:v>1049320.4176310771</c:v>
                </c:pt>
                <c:pt idx="718">
                  <c:v>1049320.4176310771</c:v>
                </c:pt>
                <c:pt idx="719">
                  <c:v>1049320.4176310771</c:v>
                </c:pt>
                <c:pt idx="720">
                  <c:v>1049320.4176310771</c:v>
                </c:pt>
                <c:pt idx="721">
                  <c:v>1049320.4176310771</c:v>
                </c:pt>
                <c:pt idx="722">
                  <c:v>1049320.4176310771</c:v>
                </c:pt>
                <c:pt idx="723">
                  <c:v>1049320.4176310771</c:v>
                </c:pt>
                <c:pt idx="724">
                  <c:v>1049320.4176310771</c:v>
                </c:pt>
                <c:pt idx="725">
                  <c:v>1049320.4176310771</c:v>
                </c:pt>
                <c:pt idx="726">
                  <c:v>1049320.4176310771</c:v>
                </c:pt>
                <c:pt idx="727">
                  <c:v>1049320.4176310771</c:v>
                </c:pt>
                <c:pt idx="728">
                  <c:v>1049320.4176310771</c:v>
                </c:pt>
                <c:pt idx="729">
                  <c:v>1049320.4176310771</c:v>
                </c:pt>
                <c:pt idx="730">
                  <c:v>1049320.4176310771</c:v>
                </c:pt>
                <c:pt idx="731">
                  <c:v>1049320.4176310771</c:v>
                </c:pt>
                <c:pt idx="732">
                  <c:v>1049320.4176310771</c:v>
                </c:pt>
                <c:pt idx="733">
                  <c:v>1049320.4176310771</c:v>
                </c:pt>
                <c:pt idx="734">
                  <c:v>1049320.4176310771</c:v>
                </c:pt>
                <c:pt idx="735">
                  <c:v>1049320.4176310771</c:v>
                </c:pt>
                <c:pt idx="736">
                  <c:v>1049320.4176310771</c:v>
                </c:pt>
                <c:pt idx="737">
                  <c:v>1049320.4176310771</c:v>
                </c:pt>
                <c:pt idx="738">
                  <c:v>1049320.4176310771</c:v>
                </c:pt>
                <c:pt idx="739">
                  <c:v>1049320.4176310771</c:v>
                </c:pt>
                <c:pt idx="740">
                  <c:v>1049320.4176310771</c:v>
                </c:pt>
                <c:pt idx="741">
                  <c:v>1049320.4176310771</c:v>
                </c:pt>
                <c:pt idx="742">
                  <c:v>1049320.4176310771</c:v>
                </c:pt>
                <c:pt idx="743">
                  <c:v>1049320.4176310771</c:v>
                </c:pt>
                <c:pt idx="744">
                  <c:v>1049320.4176310771</c:v>
                </c:pt>
                <c:pt idx="745">
                  <c:v>1049320.4176310771</c:v>
                </c:pt>
                <c:pt idx="746">
                  <c:v>1049320.4176310771</c:v>
                </c:pt>
                <c:pt idx="747">
                  <c:v>1049320.4176310771</c:v>
                </c:pt>
                <c:pt idx="748">
                  <c:v>1049320.4176310771</c:v>
                </c:pt>
                <c:pt idx="749">
                  <c:v>1049320.4176310771</c:v>
                </c:pt>
                <c:pt idx="750">
                  <c:v>1049320.4176310771</c:v>
                </c:pt>
                <c:pt idx="751">
                  <c:v>1049524.0645503034</c:v>
                </c:pt>
                <c:pt idx="752">
                  <c:v>1051342.7313072444</c:v>
                </c:pt>
                <c:pt idx="753">
                  <c:v>1054719.0063212267</c:v>
                </c:pt>
                <c:pt idx="754">
                  <c:v>1063203.8022563539</c:v>
                </c:pt>
                <c:pt idx="755">
                  <c:v>1080167.1397433977</c:v>
                </c:pt>
                <c:pt idx="756">
                  <c:v>1102228.7168113531</c:v>
                </c:pt>
                <c:pt idx="757">
                  <c:v>1123036.5539146522</c:v>
                </c:pt>
                <c:pt idx="758">
                  <c:v>1140995.1530368533</c:v>
                </c:pt>
                <c:pt idx="759">
                  <c:v>1156033.8346956384</c:v>
                </c:pt>
                <c:pt idx="760">
                  <c:v>1166294.8987097307</c:v>
                </c:pt>
                <c:pt idx="761">
                  <c:v>1171473.9119154639</c:v>
                </c:pt>
                <c:pt idx="762">
                  <c:v>1171973.3461775891</c:v>
                </c:pt>
                <c:pt idx="763">
                  <c:v>1171973.3461775891</c:v>
                </c:pt>
                <c:pt idx="764">
                  <c:v>1171973.3461775891</c:v>
                </c:pt>
                <c:pt idx="765">
                  <c:v>1171973.3461775891</c:v>
                </c:pt>
                <c:pt idx="766">
                  <c:v>1171973.3461775891</c:v>
                </c:pt>
                <c:pt idx="767">
                  <c:v>1171973.3461775891</c:v>
                </c:pt>
                <c:pt idx="768">
                  <c:v>1171973.3461775891</c:v>
                </c:pt>
                <c:pt idx="769">
                  <c:v>1171973.3461775891</c:v>
                </c:pt>
                <c:pt idx="770">
                  <c:v>1171973.3461775891</c:v>
                </c:pt>
                <c:pt idx="771">
                  <c:v>1171973.3461775891</c:v>
                </c:pt>
                <c:pt idx="772">
                  <c:v>1171973.3461775891</c:v>
                </c:pt>
                <c:pt idx="773">
                  <c:v>1171973.3461775891</c:v>
                </c:pt>
                <c:pt idx="774">
                  <c:v>1171973.3461775891</c:v>
                </c:pt>
                <c:pt idx="775">
                  <c:v>1171973.3461775891</c:v>
                </c:pt>
                <c:pt idx="776">
                  <c:v>1171973.3461775891</c:v>
                </c:pt>
                <c:pt idx="777">
                  <c:v>1171973.3461775891</c:v>
                </c:pt>
                <c:pt idx="778">
                  <c:v>1171973.3461775891</c:v>
                </c:pt>
                <c:pt idx="779">
                  <c:v>1171973.3461775891</c:v>
                </c:pt>
                <c:pt idx="780">
                  <c:v>1171973.3461775891</c:v>
                </c:pt>
                <c:pt idx="781">
                  <c:v>1171973.3461775891</c:v>
                </c:pt>
                <c:pt idx="782">
                  <c:v>1171973.3461775891</c:v>
                </c:pt>
                <c:pt idx="783">
                  <c:v>1171973.3461775891</c:v>
                </c:pt>
                <c:pt idx="784">
                  <c:v>1171973.3461775891</c:v>
                </c:pt>
                <c:pt idx="785">
                  <c:v>1171973.3461775891</c:v>
                </c:pt>
                <c:pt idx="786">
                  <c:v>1171973.3461775891</c:v>
                </c:pt>
                <c:pt idx="787">
                  <c:v>1171973.3461775891</c:v>
                </c:pt>
                <c:pt idx="788">
                  <c:v>1171973.3461775891</c:v>
                </c:pt>
                <c:pt idx="789">
                  <c:v>1171973.3461775891</c:v>
                </c:pt>
                <c:pt idx="790">
                  <c:v>1171973.3461775891</c:v>
                </c:pt>
                <c:pt idx="791">
                  <c:v>1176873.1028565578</c:v>
                </c:pt>
                <c:pt idx="792">
                  <c:v>1195894.8672504444</c:v>
                </c:pt>
                <c:pt idx="793">
                  <c:v>1225729.9689890002</c:v>
                </c:pt>
                <c:pt idx="794">
                  <c:v>1258630.2361689745</c:v>
                </c:pt>
                <c:pt idx="795">
                  <c:v>1286287.7343132009</c:v>
                </c:pt>
                <c:pt idx="796">
                  <c:v>1303679.6493387611</c:v>
                </c:pt>
                <c:pt idx="797">
                  <c:v>1310439.8415054369</c:v>
                </c:pt>
                <c:pt idx="798">
                  <c:v>1310439.8415054369</c:v>
                </c:pt>
                <c:pt idx="799">
                  <c:v>1310439.8415054369</c:v>
                </c:pt>
                <c:pt idx="800">
                  <c:v>1310439.8415054369</c:v>
                </c:pt>
                <c:pt idx="801">
                  <c:v>1310439.8415054369</c:v>
                </c:pt>
                <c:pt idx="802">
                  <c:v>1310439.8415054369</c:v>
                </c:pt>
                <c:pt idx="803">
                  <c:v>1310439.8415054369</c:v>
                </c:pt>
                <c:pt idx="804">
                  <c:v>1310439.8415054369</c:v>
                </c:pt>
                <c:pt idx="805">
                  <c:v>1310439.8415054369</c:v>
                </c:pt>
                <c:pt idx="806">
                  <c:v>1312243.0654313299</c:v>
                </c:pt>
                <c:pt idx="807">
                  <c:v>1317751.8968708548</c:v>
                </c:pt>
                <c:pt idx="808">
                  <c:v>1326733.2357055147</c:v>
                </c:pt>
                <c:pt idx="809">
                  <c:v>1341902.8210236453</c:v>
                </c:pt>
                <c:pt idx="810">
                  <c:v>1360870.2470656892</c:v>
                </c:pt>
                <c:pt idx="811">
                  <c:v>1379505.2884016407</c:v>
                </c:pt>
                <c:pt idx="812">
                  <c:v>1397186.6253279098</c:v>
                </c:pt>
                <c:pt idx="813">
                  <c:v>1413970.0579460531</c:v>
                </c:pt>
                <c:pt idx="814">
                  <c:v>1428219.641020529</c:v>
                </c:pt>
                <c:pt idx="815">
                  <c:v>1438830.19969367</c:v>
                </c:pt>
                <c:pt idx="816">
                  <c:v>1443563.5667976227</c:v>
                </c:pt>
                <c:pt idx="817">
                  <c:v>1443563.5667976227</c:v>
                </c:pt>
                <c:pt idx="818">
                  <c:v>1443563.5667976227</c:v>
                </c:pt>
                <c:pt idx="819">
                  <c:v>1443563.5667976227</c:v>
                </c:pt>
                <c:pt idx="820">
                  <c:v>1443563.5667976227</c:v>
                </c:pt>
                <c:pt idx="821">
                  <c:v>1443563.5667976227</c:v>
                </c:pt>
                <c:pt idx="822">
                  <c:v>1443563.5667976227</c:v>
                </c:pt>
                <c:pt idx="823">
                  <c:v>1443563.5667976227</c:v>
                </c:pt>
                <c:pt idx="824">
                  <c:v>1443563.5667976227</c:v>
                </c:pt>
                <c:pt idx="825">
                  <c:v>1443563.5667976227</c:v>
                </c:pt>
                <c:pt idx="826">
                  <c:v>1443563.5667976227</c:v>
                </c:pt>
                <c:pt idx="827">
                  <c:v>1443563.5667976227</c:v>
                </c:pt>
                <c:pt idx="828">
                  <c:v>1443563.5667976227</c:v>
                </c:pt>
                <c:pt idx="829">
                  <c:v>1443563.5667976227</c:v>
                </c:pt>
                <c:pt idx="830">
                  <c:v>1443563.5667976227</c:v>
                </c:pt>
                <c:pt idx="831">
                  <c:v>1443563.5667976227</c:v>
                </c:pt>
                <c:pt idx="832">
                  <c:v>1443563.5667976227</c:v>
                </c:pt>
                <c:pt idx="833">
                  <c:v>1443563.5667976227</c:v>
                </c:pt>
                <c:pt idx="834">
                  <c:v>1443563.5667976227</c:v>
                </c:pt>
                <c:pt idx="835">
                  <c:v>1443563.5667976227</c:v>
                </c:pt>
                <c:pt idx="836">
                  <c:v>1443563.5667976227</c:v>
                </c:pt>
                <c:pt idx="837">
                  <c:v>1443563.5667976227</c:v>
                </c:pt>
                <c:pt idx="838">
                  <c:v>1443563.5667976227</c:v>
                </c:pt>
                <c:pt idx="839">
                  <c:v>1443563.5667976227</c:v>
                </c:pt>
                <c:pt idx="840">
                  <c:v>1443563.5667976227</c:v>
                </c:pt>
                <c:pt idx="841">
                  <c:v>1443563.5667976227</c:v>
                </c:pt>
                <c:pt idx="842">
                  <c:v>1443563.5667976227</c:v>
                </c:pt>
                <c:pt idx="843">
                  <c:v>1443563.5667976227</c:v>
                </c:pt>
                <c:pt idx="844">
                  <c:v>1443563.5667976227</c:v>
                </c:pt>
                <c:pt idx="845">
                  <c:v>1443563.5667976227</c:v>
                </c:pt>
                <c:pt idx="846">
                  <c:v>1443563.5667976227</c:v>
                </c:pt>
                <c:pt idx="847">
                  <c:v>1443563.5667976227</c:v>
                </c:pt>
                <c:pt idx="848">
                  <c:v>1443563.5667976227</c:v>
                </c:pt>
                <c:pt idx="849">
                  <c:v>1443563.5667976227</c:v>
                </c:pt>
                <c:pt idx="850">
                  <c:v>1443563.5667976227</c:v>
                </c:pt>
                <c:pt idx="851">
                  <c:v>1443563.5667976227</c:v>
                </c:pt>
                <c:pt idx="852">
                  <c:v>1443563.5667976227</c:v>
                </c:pt>
                <c:pt idx="853">
                  <c:v>1443563.5667976227</c:v>
                </c:pt>
                <c:pt idx="854">
                  <c:v>1443563.5667976227</c:v>
                </c:pt>
                <c:pt idx="855">
                  <c:v>1443563.5667976227</c:v>
                </c:pt>
                <c:pt idx="856">
                  <c:v>1443563.5667976227</c:v>
                </c:pt>
                <c:pt idx="857">
                  <c:v>1443563.5667976227</c:v>
                </c:pt>
                <c:pt idx="858">
                  <c:v>1443563.5667976227</c:v>
                </c:pt>
                <c:pt idx="859">
                  <c:v>1443563.5667976227</c:v>
                </c:pt>
                <c:pt idx="860">
                  <c:v>1443563.5667976227</c:v>
                </c:pt>
                <c:pt idx="861">
                  <c:v>1443563.5667976227</c:v>
                </c:pt>
                <c:pt idx="862">
                  <c:v>1443563.5667976227</c:v>
                </c:pt>
                <c:pt idx="863">
                  <c:v>1443563.5667976227</c:v>
                </c:pt>
                <c:pt idx="864">
                  <c:v>1443563.5667976227</c:v>
                </c:pt>
                <c:pt idx="865">
                  <c:v>1443563.5667976227</c:v>
                </c:pt>
                <c:pt idx="866">
                  <c:v>1443563.5667976227</c:v>
                </c:pt>
                <c:pt idx="867">
                  <c:v>1443563.5667976227</c:v>
                </c:pt>
                <c:pt idx="868">
                  <c:v>1443563.5667976227</c:v>
                </c:pt>
                <c:pt idx="869">
                  <c:v>1443563.5667976227</c:v>
                </c:pt>
                <c:pt idx="870">
                  <c:v>1443563.5667976227</c:v>
                </c:pt>
                <c:pt idx="871">
                  <c:v>1443563.5667976227</c:v>
                </c:pt>
                <c:pt idx="872">
                  <c:v>1443563.5667976227</c:v>
                </c:pt>
                <c:pt idx="873">
                  <c:v>1446479.253892727</c:v>
                </c:pt>
                <c:pt idx="874">
                  <c:v>1451828.803638723</c:v>
                </c:pt>
                <c:pt idx="875">
                  <c:v>1455786.0972108683</c:v>
                </c:pt>
                <c:pt idx="876">
                  <c:v>1455786.0972108683</c:v>
                </c:pt>
                <c:pt idx="877">
                  <c:v>1455786.0972108683</c:v>
                </c:pt>
                <c:pt idx="878">
                  <c:v>1455786.0972108683</c:v>
                </c:pt>
                <c:pt idx="879">
                  <c:v>1458433.2556240461</c:v>
                </c:pt>
                <c:pt idx="880">
                  <c:v>1458433.2556240461</c:v>
                </c:pt>
                <c:pt idx="881">
                  <c:v>1458433.2556240461</c:v>
                </c:pt>
                <c:pt idx="882">
                  <c:v>1458433.2556240461</c:v>
                </c:pt>
                <c:pt idx="883">
                  <c:v>1458433.2556240461</c:v>
                </c:pt>
                <c:pt idx="884">
                  <c:v>1458433.2556240461</c:v>
                </c:pt>
                <c:pt idx="885">
                  <c:v>1458433.2556240461</c:v>
                </c:pt>
                <c:pt idx="886">
                  <c:v>1458433.2556240461</c:v>
                </c:pt>
                <c:pt idx="887">
                  <c:v>1458433.2556240461</c:v>
                </c:pt>
                <c:pt idx="888">
                  <c:v>1458433.2556240461</c:v>
                </c:pt>
                <c:pt idx="889">
                  <c:v>1460695.9139589537</c:v>
                </c:pt>
                <c:pt idx="890">
                  <c:v>1465599.6522389206</c:v>
                </c:pt>
                <c:pt idx="891">
                  <c:v>1470916.9166000781</c:v>
                </c:pt>
                <c:pt idx="892">
                  <c:v>1474545.4592891769</c:v>
                </c:pt>
                <c:pt idx="893">
                  <c:v>1475307.7242085303</c:v>
                </c:pt>
                <c:pt idx="894">
                  <c:v>1475307.7242085303</c:v>
                </c:pt>
                <c:pt idx="895">
                  <c:v>1475307.7242085303</c:v>
                </c:pt>
                <c:pt idx="896">
                  <c:v>1475307.7242085303</c:v>
                </c:pt>
                <c:pt idx="897">
                  <c:v>1475307.7242085303</c:v>
                </c:pt>
                <c:pt idx="898">
                  <c:v>1475307.7242085303</c:v>
                </c:pt>
                <c:pt idx="899">
                  <c:v>1477345.9677804871</c:v>
                </c:pt>
                <c:pt idx="900">
                  <c:v>1497011.9088290429</c:v>
                </c:pt>
                <c:pt idx="901">
                  <c:v>1529912.1760090173</c:v>
                </c:pt>
                <c:pt idx="902">
                  <c:v>1557569.6741532437</c:v>
                </c:pt>
                <c:pt idx="903">
                  <c:v>1574961.5891788038</c:v>
                </c:pt>
                <c:pt idx="904">
                  <c:v>1581721.7813454797</c:v>
                </c:pt>
                <c:pt idx="905">
                  <c:v>1581721.7813454797</c:v>
                </c:pt>
                <c:pt idx="906">
                  <c:v>1581721.7813454797</c:v>
                </c:pt>
                <c:pt idx="907">
                  <c:v>1581721.7813454797</c:v>
                </c:pt>
                <c:pt idx="908">
                  <c:v>1581721.7813454797</c:v>
                </c:pt>
                <c:pt idx="909">
                  <c:v>1581721.7813454797</c:v>
                </c:pt>
                <c:pt idx="910">
                  <c:v>1581721.7813454797</c:v>
                </c:pt>
                <c:pt idx="911">
                  <c:v>1581721.7813454797</c:v>
                </c:pt>
                <c:pt idx="912">
                  <c:v>1581721.7813454797</c:v>
                </c:pt>
                <c:pt idx="913">
                  <c:v>1581721.7813454797</c:v>
                </c:pt>
                <c:pt idx="914">
                  <c:v>1581721.7813454797</c:v>
                </c:pt>
                <c:pt idx="915">
                  <c:v>1581721.7813454797</c:v>
                </c:pt>
                <c:pt idx="916">
                  <c:v>1581721.7813454797</c:v>
                </c:pt>
                <c:pt idx="917">
                  <c:v>1581721.7813454797</c:v>
                </c:pt>
                <c:pt idx="918">
                  <c:v>1581721.7813454797</c:v>
                </c:pt>
                <c:pt idx="919">
                  <c:v>1581721.7813454797</c:v>
                </c:pt>
                <c:pt idx="920">
                  <c:v>1581721.7813454797</c:v>
                </c:pt>
                <c:pt idx="921">
                  <c:v>1581721.7813454797</c:v>
                </c:pt>
                <c:pt idx="922">
                  <c:v>1581721.7813454797</c:v>
                </c:pt>
                <c:pt idx="923">
                  <c:v>1586186.8228731405</c:v>
                </c:pt>
                <c:pt idx="924">
                  <c:v>1589408.8331116377</c:v>
                </c:pt>
                <c:pt idx="925">
                  <c:v>1589793.7555688729</c:v>
                </c:pt>
                <c:pt idx="926">
                  <c:v>1589793.7555688729</c:v>
                </c:pt>
                <c:pt idx="927">
                  <c:v>1589793.7555688729</c:v>
                </c:pt>
                <c:pt idx="928">
                  <c:v>1589793.7555688729</c:v>
                </c:pt>
                <c:pt idx="929">
                  <c:v>1589793.7555688729</c:v>
                </c:pt>
                <c:pt idx="930">
                  <c:v>1589793.7555688729</c:v>
                </c:pt>
                <c:pt idx="931">
                  <c:v>1589793.7555688729</c:v>
                </c:pt>
                <c:pt idx="932">
                  <c:v>1592264.5630037468</c:v>
                </c:pt>
                <c:pt idx="933">
                  <c:v>1595122.9756999444</c:v>
                </c:pt>
                <c:pt idx="934">
                  <c:v>1596127.922697223</c:v>
                </c:pt>
                <c:pt idx="935">
                  <c:v>1596127.922697223</c:v>
                </c:pt>
                <c:pt idx="936">
                  <c:v>1596127.922697223</c:v>
                </c:pt>
                <c:pt idx="937">
                  <c:v>1596127.922697223</c:v>
                </c:pt>
                <c:pt idx="938">
                  <c:v>1596127.922697223</c:v>
                </c:pt>
                <c:pt idx="939">
                  <c:v>1596127.922697223</c:v>
                </c:pt>
                <c:pt idx="940">
                  <c:v>1596127.922697223</c:v>
                </c:pt>
                <c:pt idx="941">
                  <c:v>1596127.922697223</c:v>
                </c:pt>
                <c:pt idx="942">
                  <c:v>1596127.922697223</c:v>
                </c:pt>
                <c:pt idx="943">
                  <c:v>1596127.922697223</c:v>
                </c:pt>
                <c:pt idx="944">
                  <c:v>1596127.922697223</c:v>
                </c:pt>
                <c:pt idx="945">
                  <c:v>1596127.922697223</c:v>
                </c:pt>
                <c:pt idx="946">
                  <c:v>1596127.922697223</c:v>
                </c:pt>
                <c:pt idx="947">
                  <c:v>1596127.922697223</c:v>
                </c:pt>
                <c:pt idx="948">
                  <c:v>1596127.922697223</c:v>
                </c:pt>
                <c:pt idx="949">
                  <c:v>1604036.9585820604</c:v>
                </c:pt>
                <c:pt idx="950">
                  <c:v>1623101.4740863845</c:v>
                </c:pt>
                <c:pt idx="951">
                  <c:v>1649970.1733587768</c:v>
                </c:pt>
                <c:pt idx="952">
                  <c:v>1676883.3424694049</c:v>
                </c:pt>
                <c:pt idx="953">
                  <c:v>1700613.4205378031</c:v>
                </c:pt>
                <c:pt idx="954">
                  <c:v>1721110.7158414281</c:v>
                </c:pt>
                <c:pt idx="955">
                  <c:v>1732630.12193566</c:v>
                </c:pt>
                <c:pt idx="956">
                  <c:v>1733086.2978811925</c:v>
                </c:pt>
                <c:pt idx="957">
                  <c:v>1733086.2978811925</c:v>
                </c:pt>
                <c:pt idx="958">
                  <c:v>1733086.2978811925</c:v>
                </c:pt>
                <c:pt idx="959">
                  <c:v>1733086.2978811925</c:v>
                </c:pt>
                <c:pt idx="960">
                  <c:v>1733086.2978811925</c:v>
                </c:pt>
                <c:pt idx="961">
                  <c:v>1733086.2978811925</c:v>
                </c:pt>
                <c:pt idx="962">
                  <c:v>1733086.2978811925</c:v>
                </c:pt>
                <c:pt idx="963">
                  <c:v>1733086.2978811925</c:v>
                </c:pt>
                <c:pt idx="964">
                  <c:v>1733086.2978811925</c:v>
                </c:pt>
                <c:pt idx="965">
                  <c:v>1733086.2978811925</c:v>
                </c:pt>
                <c:pt idx="966">
                  <c:v>1733086.2978811925</c:v>
                </c:pt>
                <c:pt idx="967">
                  <c:v>1733202.1096244007</c:v>
                </c:pt>
                <c:pt idx="968">
                  <c:v>1737683.8107755661</c:v>
                </c:pt>
                <c:pt idx="969">
                  <c:v>1750139.4155273947</c:v>
                </c:pt>
                <c:pt idx="970">
                  <c:v>1772697.5553901</c:v>
                </c:pt>
                <c:pt idx="971">
                  <c:v>1798115.9002803646</c:v>
                </c:pt>
                <c:pt idx="972">
                  <c:v>1820326.846507309</c:v>
                </c:pt>
                <c:pt idx="973">
                  <c:v>1839283.9888379765</c:v>
                </c:pt>
                <c:pt idx="974">
                  <c:v>1855109.7102123327</c:v>
                </c:pt>
                <c:pt idx="975">
                  <c:v>1864982.4654422894</c:v>
                </c:pt>
                <c:pt idx="976">
                  <c:v>1870456.2675636695</c:v>
                </c:pt>
                <c:pt idx="977">
                  <c:v>1874288.7390998935</c:v>
                </c:pt>
                <c:pt idx="978">
                  <c:v>1876769.445792936</c:v>
                </c:pt>
                <c:pt idx="979">
                  <c:v>1878293.321407381</c:v>
                </c:pt>
                <c:pt idx="980">
                  <c:v>1879447.2255266116</c:v>
                </c:pt>
                <c:pt idx="981">
                  <c:v>1880581.8370867455</c:v>
                </c:pt>
                <c:pt idx="982">
                  <c:v>1881326.3327251908</c:v>
                </c:pt>
                <c:pt idx="983">
                  <c:v>1881495.8514373538</c:v>
                </c:pt>
                <c:pt idx="984">
                  <c:v>1881495.8514373538</c:v>
                </c:pt>
                <c:pt idx="985">
                  <c:v>1881495.8514373538</c:v>
                </c:pt>
                <c:pt idx="986">
                  <c:v>1881495.8514373538</c:v>
                </c:pt>
                <c:pt idx="987">
                  <c:v>1881495.8514373538</c:v>
                </c:pt>
                <c:pt idx="988">
                  <c:v>1881495.8514373538</c:v>
                </c:pt>
                <c:pt idx="989">
                  <c:v>1881495.8514373538</c:v>
                </c:pt>
                <c:pt idx="990">
                  <c:v>1881495.8514373538</c:v>
                </c:pt>
                <c:pt idx="991">
                  <c:v>1881495.8514373538</c:v>
                </c:pt>
                <c:pt idx="992">
                  <c:v>1881495.8514373538</c:v>
                </c:pt>
                <c:pt idx="993">
                  <c:v>1881495.8514373538</c:v>
                </c:pt>
                <c:pt idx="994">
                  <c:v>1881495.8514373538</c:v>
                </c:pt>
                <c:pt idx="995">
                  <c:v>1881495.8514373538</c:v>
                </c:pt>
                <c:pt idx="996">
                  <c:v>1881495.8514373538</c:v>
                </c:pt>
                <c:pt idx="997">
                  <c:v>1881495.8514373538</c:v>
                </c:pt>
                <c:pt idx="998">
                  <c:v>1881495.8514373538</c:v>
                </c:pt>
                <c:pt idx="999">
                  <c:v>1881495.8514373538</c:v>
                </c:pt>
                <c:pt idx="1000">
                  <c:v>1881495.8514373538</c:v>
                </c:pt>
                <c:pt idx="1001">
                  <c:v>1881495.8514373538</c:v>
                </c:pt>
                <c:pt idx="1002">
                  <c:v>1881495.8514373538</c:v>
                </c:pt>
                <c:pt idx="1003">
                  <c:v>1881495.8514373538</c:v>
                </c:pt>
                <c:pt idx="1004">
                  <c:v>1881495.8514373538</c:v>
                </c:pt>
                <c:pt idx="1005">
                  <c:v>1881495.8514373538</c:v>
                </c:pt>
                <c:pt idx="1006">
                  <c:v>1881495.8514373538</c:v>
                </c:pt>
                <c:pt idx="1007">
                  <c:v>1881495.8514373538</c:v>
                </c:pt>
                <c:pt idx="1008">
                  <c:v>1881495.8514373538</c:v>
                </c:pt>
                <c:pt idx="1009">
                  <c:v>1881495.8514373538</c:v>
                </c:pt>
                <c:pt idx="1010">
                  <c:v>1881495.8514373538</c:v>
                </c:pt>
                <c:pt idx="1011">
                  <c:v>1881495.8514373538</c:v>
                </c:pt>
                <c:pt idx="1012">
                  <c:v>1881495.8514373538</c:v>
                </c:pt>
                <c:pt idx="1013">
                  <c:v>1881495.8514373538</c:v>
                </c:pt>
                <c:pt idx="1014">
                  <c:v>1881495.8514373538</c:v>
                </c:pt>
                <c:pt idx="1015">
                  <c:v>1881495.8514373538</c:v>
                </c:pt>
                <c:pt idx="1016">
                  <c:v>1881495.8514373538</c:v>
                </c:pt>
                <c:pt idx="1017">
                  <c:v>1881495.8514373538</c:v>
                </c:pt>
                <c:pt idx="1018">
                  <c:v>1881495.8514373538</c:v>
                </c:pt>
                <c:pt idx="1019">
                  <c:v>1881495.8514373538</c:v>
                </c:pt>
                <c:pt idx="1020">
                  <c:v>1881495.8514373538</c:v>
                </c:pt>
                <c:pt idx="1021">
                  <c:v>1881495.8514373538</c:v>
                </c:pt>
                <c:pt idx="1022">
                  <c:v>1881495.8514373538</c:v>
                </c:pt>
                <c:pt idx="1023">
                  <c:v>1881495.8514373538</c:v>
                </c:pt>
                <c:pt idx="1024">
                  <c:v>1881495.8514373538</c:v>
                </c:pt>
                <c:pt idx="1025">
                  <c:v>1881495.8514373538</c:v>
                </c:pt>
                <c:pt idx="1026">
                  <c:v>1881495.8514373538</c:v>
                </c:pt>
                <c:pt idx="1027">
                  <c:v>1881495.8514373538</c:v>
                </c:pt>
                <c:pt idx="1028">
                  <c:v>1881495.8514373538</c:v>
                </c:pt>
                <c:pt idx="1029">
                  <c:v>1881495.8514373538</c:v>
                </c:pt>
                <c:pt idx="1030">
                  <c:v>1881495.8514373538</c:v>
                </c:pt>
                <c:pt idx="1031">
                  <c:v>1881495.8514373538</c:v>
                </c:pt>
                <c:pt idx="1032">
                  <c:v>1881495.8514373538</c:v>
                </c:pt>
                <c:pt idx="1033">
                  <c:v>1881495.8514373538</c:v>
                </c:pt>
                <c:pt idx="1034">
                  <c:v>1881495.8514373538</c:v>
                </c:pt>
                <c:pt idx="1035">
                  <c:v>1881495.8514373538</c:v>
                </c:pt>
                <c:pt idx="1036">
                  <c:v>1881495.8514373538</c:v>
                </c:pt>
                <c:pt idx="1037">
                  <c:v>1881495.8514373538</c:v>
                </c:pt>
                <c:pt idx="1038">
                  <c:v>1881495.8514373538</c:v>
                </c:pt>
                <c:pt idx="1039">
                  <c:v>1881495.8514373538</c:v>
                </c:pt>
                <c:pt idx="1040">
                  <c:v>1881495.8514373538</c:v>
                </c:pt>
                <c:pt idx="1041">
                  <c:v>1881495.8514373538</c:v>
                </c:pt>
                <c:pt idx="1042">
                  <c:v>1881495.8514373538</c:v>
                </c:pt>
                <c:pt idx="1043">
                  <c:v>1881495.8514373538</c:v>
                </c:pt>
                <c:pt idx="1044">
                  <c:v>1881495.8514373538</c:v>
                </c:pt>
                <c:pt idx="1045">
                  <c:v>1881495.8514373538</c:v>
                </c:pt>
                <c:pt idx="1046">
                  <c:v>1881495.8514373538</c:v>
                </c:pt>
                <c:pt idx="1047">
                  <c:v>1881495.8514373538</c:v>
                </c:pt>
                <c:pt idx="1048">
                  <c:v>1885699.2421010244</c:v>
                </c:pt>
                <c:pt idx="1049">
                  <c:v>1893492.9542228698</c:v>
                </c:pt>
                <c:pt idx="1050">
                  <c:v>1903304.5287199337</c:v>
                </c:pt>
                <c:pt idx="1051">
                  <c:v>1915170.3110871683</c:v>
                </c:pt>
                <c:pt idx="1052">
                  <c:v>1929873.8488868915</c:v>
                </c:pt>
                <c:pt idx="1053">
                  <c:v>1947719.3462527029</c:v>
                </c:pt>
                <c:pt idx="1054">
                  <c:v>1967998.1996168692</c:v>
                </c:pt>
                <c:pt idx="1055">
                  <c:v>1987387.5007383013</c:v>
                </c:pt>
                <c:pt idx="1056">
                  <c:v>2001990.7080548808</c:v>
                </c:pt>
                <c:pt idx="1057">
                  <c:v>2012721.8624118224</c:v>
                </c:pt>
                <c:pt idx="1058">
                  <c:v>2020073.2999862777</c:v>
                </c:pt>
                <c:pt idx="1059">
                  <c:v>2023436.5466534882</c:v>
                </c:pt>
                <c:pt idx="1060">
                  <c:v>2023778.7461156135</c:v>
                </c:pt>
                <c:pt idx="1061">
                  <c:v>2023778.7461156135</c:v>
                </c:pt>
                <c:pt idx="1062">
                  <c:v>2023778.7461156135</c:v>
                </c:pt>
                <c:pt idx="1063">
                  <c:v>2023778.7461156135</c:v>
                </c:pt>
                <c:pt idx="1064">
                  <c:v>2023778.7461156135</c:v>
                </c:pt>
                <c:pt idx="1065">
                  <c:v>2023778.7461156135</c:v>
                </c:pt>
                <c:pt idx="1066">
                  <c:v>2023778.7461156135</c:v>
                </c:pt>
                <c:pt idx="1067">
                  <c:v>2023778.7461156135</c:v>
                </c:pt>
                <c:pt idx="1068">
                  <c:v>2023778.7461156135</c:v>
                </c:pt>
                <c:pt idx="1069">
                  <c:v>2023778.7461156135</c:v>
                </c:pt>
                <c:pt idx="1070">
                  <c:v>2023778.7461156135</c:v>
                </c:pt>
                <c:pt idx="1071">
                  <c:v>2023778.7461156135</c:v>
                </c:pt>
                <c:pt idx="1072">
                  <c:v>2023778.7461156135</c:v>
                </c:pt>
                <c:pt idx="1073">
                  <c:v>2023778.7461156135</c:v>
                </c:pt>
                <c:pt idx="1074">
                  <c:v>2023778.7461156135</c:v>
                </c:pt>
                <c:pt idx="1075">
                  <c:v>2023778.7461156135</c:v>
                </c:pt>
                <c:pt idx="1076">
                  <c:v>2023778.7461156135</c:v>
                </c:pt>
                <c:pt idx="1077">
                  <c:v>2023778.7461156135</c:v>
                </c:pt>
                <c:pt idx="1078">
                  <c:v>2023778.7461156135</c:v>
                </c:pt>
                <c:pt idx="1079">
                  <c:v>2023778.7461156135</c:v>
                </c:pt>
                <c:pt idx="1080">
                  <c:v>2023778.7461156135</c:v>
                </c:pt>
                <c:pt idx="1081">
                  <c:v>2027002.6856593832</c:v>
                </c:pt>
                <c:pt idx="1082">
                  <c:v>2034626.6955013401</c:v>
                </c:pt>
                <c:pt idx="1083">
                  <c:v>2038642.8486840054</c:v>
                </c:pt>
                <c:pt idx="1084">
                  <c:v>2038642.8486840054</c:v>
                </c:pt>
                <c:pt idx="1085">
                  <c:v>2038642.8486840054</c:v>
                </c:pt>
                <c:pt idx="1086">
                  <c:v>2038642.8486840054</c:v>
                </c:pt>
                <c:pt idx="1087">
                  <c:v>2038642.8486840054</c:v>
                </c:pt>
                <c:pt idx="1088">
                  <c:v>2038642.8486840054</c:v>
                </c:pt>
                <c:pt idx="1089">
                  <c:v>2038642.8486840054</c:v>
                </c:pt>
                <c:pt idx="1090">
                  <c:v>2038642.8486840054</c:v>
                </c:pt>
                <c:pt idx="1091">
                  <c:v>2038642.8486840054</c:v>
                </c:pt>
                <c:pt idx="1092">
                  <c:v>2038642.8486840054</c:v>
                </c:pt>
                <c:pt idx="1093">
                  <c:v>2038642.8486840054</c:v>
                </c:pt>
                <c:pt idx="1094">
                  <c:v>2038642.8486840054</c:v>
                </c:pt>
                <c:pt idx="1095">
                  <c:v>2038642.8486840054</c:v>
                </c:pt>
                <c:pt idx="1096">
                  <c:v>2039775.878852892</c:v>
                </c:pt>
                <c:pt idx="1097">
                  <c:v>2047491.3393883728</c:v>
                </c:pt>
                <c:pt idx="1098">
                  <c:v>2055864.5434070828</c:v>
                </c:pt>
                <c:pt idx="1099">
                  <c:v>2058331.8056709182</c:v>
                </c:pt>
                <c:pt idx="1100">
                  <c:v>2058331.8056709182</c:v>
                </c:pt>
                <c:pt idx="1101">
                  <c:v>2058331.8056709182</c:v>
                </c:pt>
                <c:pt idx="1102">
                  <c:v>2058331.8056709182</c:v>
                </c:pt>
                <c:pt idx="1103">
                  <c:v>2058331.8056709182</c:v>
                </c:pt>
                <c:pt idx="1104">
                  <c:v>2058331.8056709182</c:v>
                </c:pt>
                <c:pt idx="1105">
                  <c:v>2058331.8056709182</c:v>
                </c:pt>
                <c:pt idx="1106">
                  <c:v>2058331.8056709182</c:v>
                </c:pt>
                <c:pt idx="1107">
                  <c:v>2062792.9724398048</c:v>
                </c:pt>
                <c:pt idx="1108">
                  <c:v>2066833.6039970401</c:v>
                </c:pt>
                <c:pt idx="1109">
                  <c:v>2066833.6039970401</c:v>
                </c:pt>
                <c:pt idx="1110">
                  <c:v>2066833.6039970401</c:v>
                </c:pt>
                <c:pt idx="1111">
                  <c:v>2066833.6039970401</c:v>
                </c:pt>
                <c:pt idx="1112">
                  <c:v>2066833.6039970401</c:v>
                </c:pt>
                <c:pt idx="1113">
                  <c:v>2066833.6039970401</c:v>
                </c:pt>
                <c:pt idx="1114">
                  <c:v>2066833.6039970401</c:v>
                </c:pt>
                <c:pt idx="1115">
                  <c:v>2066833.6039970401</c:v>
                </c:pt>
                <c:pt idx="1116">
                  <c:v>2067653.7831258036</c:v>
                </c:pt>
                <c:pt idx="1117">
                  <c:v>2072116.5698600051</c:v>
                </c:pt>
                <c:pt idx="1118">
                  <c:v>2074393.7909558795</c:v>
                </c:pt>
                <c:pt idx="1119">
                  <c:v>2074393.7909558795</c:v>
                </c:pt>
                <c:pt idx="1120">
                  <c:v>2074393.7909558795</c:v>
                </c:pt>
                <c:pt idx="1121">
                  <c:v>2079287.506274252</c:v>
                </c:pt>
                <c:pt idx="1122">
                  <c:v>2092855.4699238925</c:v>
                </c:pt>
                <c:pt idx="1123">
                  <c:v>2117030.7713426026</c:v>
                </c:pt>
                <c:pt idx="1124">
                  <c:v>2148403.0359715824</c:v>
                </c:pt>
                <c:pt idx="1125">
                  <c:v>2179664.2000798751</c:v>
                </c:pt>
                <c:pt idx="1126">
                  <c:v>2207231.0582178393</c:v>
                </c:pt>
                <c:pt idx="1127">
                  <c:v>2228145.5795018426</c:v>
                </c:pt>
                <c:pt idx="1128">
                  <c:v>2242841.1161742141</c:v>
                </c:pt>
                <c:pt idx="1129">
                  <c:v>2254531.1791749266</c:v>
                </c:pt>
                <c:pt idx="1130">
                  <c:v>2264969.692474938</c:v>
                </c:pt>
                <c:pt idx="1131">
                  <c:v>2275196.0799750164</c:v>
                </c:pt>
                <c:pt idx="1132">
                  <c:v>2284673.2117767511</c:v>
                </c:pt>
                <c:pt idx="1133">
                  <c:v>2292054.5729776849</c:v>
                </c:pt>
                <c:pt idx="1134">
                  <c:v>2296241.5246623904</c:v>
                </c:pt>
                <c:pt idx="1135">
                  <c:v>2297415.2008573585</c:v>
                </c:pt>
                <c:pt idx="1136">
                  <c:v>2297415.2008573585</c:v>
                </c:pt>
                <c:pt idx="1137">
                  <c:v>2297415.2008573585</c:v>
                </c:pt>
                <c:pt idx="1138">
                  <c:v>2297415.2008573585</c:v>
                </c:pt>
                <c:pt idx="1139">
                  <c:v>2297415.2008573585</c:v>
                </c:pt>
                <c:pt idx="1140">
                  <c:v>2297415.2008573585</c:v>
                </c:pt>
                <c:pt idx="1141">
                  <c:v>2297415.2008573585</c:v>
                </c:pt>
                <c:pt idx="1142">
                  <c:v>2297415.2008573585</c:v>
                </c:pt>
                <c:pt idx="1143">
                  <c:v>2297415.2008573585</c:v>
                </c:pt>
                <c:pt idx="1144">
                  <c:v>2298681.2000619443</c:v>
                </c:pt>
                <c:pt idx="1145">
                  <c:v>2308334.5803937973</c:v>
                </c:pt>
                <c:pt idx="1146">
                  <c:v>2317472.8604516368</c:v>
                </c:pt>
                <c:pt idx="1147">
                  <c:v>2321568.2015029504</c:v>
                </c:pt>
                <c:pt idx="1148">
                  <c:v>2322303.4879650758</c:v>
                </c:pt>
                <c:pt idx="1149">
                  <c:v>2322303.4879650758</c:v>
                </c:pt>
                <c:pt idx="1150">
                  <c:v>2322303.4879650758</c:v>
                </c:pt>
                <c:pt idx="1151">
                  <c:v>2322303.4879650758</c:v>
                </c:pt>
                <c:pt idx="1152">
                  <c:v>2322303.4879650758</c:v>
                </c:pt>
                <c:pt idx="1153">
                  <c:v>2322303.4879650758</c:v>
                </c:pt>
                <c:pt idx="1154">
                  <c:v>2322303.4879650758</c:v>
                </c:pt>
                <c:pt idx="1155">
                  <c:v>2322303.4879650758</c:v>
                </c:pt>
                <c:pt idx="1156">
                  <c:v>2322303.4879650758</c:v>
                </c:pt>
                <c:pt idx="1157">
                  <c:v>2322303.4879650758</c:v>
                </c:pt>
                <c:pt idx="1158">
                  <c:v>2322303.4879650758</c:v>
                </c:pt>
                <c:pt idx="1159">
                  <c:v>2322303.4879650758</c:v>
                </c:pt>
                <c:pt idx="1160">
                  <c:v>2322303.4879650758</c:v>
                </c:pt>
                <c:pt idx="1161">
                  <c:v>2322303.4879650758</c:v>
                </c:pt>
                <c:pt idx="1162">
                  <c:v>2322303.4879650758</c:v>
                </c:pt>
                <c:pt idx="1163">
                  <c:v>2322303.4879650758</c:v>
                </c:pt>
                <c:pt idx="1164">
                  <c:v>2322303.4879650758</c:v>
                </c:pt>
                <c:pt idx="1165">
                  <c:v>2322303.4879650758</c:v>
                </c:pt>
                <c:pt idx="1166">
                  <c:v>2322303.4879650758</c:v>
                </c:pt>
                <c:pt idx="1167">
                  <c:v>2322303.4879650758</c:v>
                </c:pt>
                <c:pt idx="1168">
                  <c:v>2322303.4879650758</c:v>
                </c:pt>
                <c:pt idx="1169">
                  <c:v>2322303.4879650758</c:v>
                </c:pt>
                <c:pt idx="1170">
                  <c:v>2322303.4879650758</c:v>
                </c:pt>
                <c:pt idx="1171">
                  <c:v>2322303.4879650758</c:v>
                </c:pt>
                <c:pt idx="1172">
                  <c:v>2322303.4879650758</c:v>
                </c:pt>
                <c:pt idx="1173">
                  <c:v>2322303.4879650758</c:v>
                </c:pt>
                <c:pt idx="1174">
                  <c:v>2322303.4879650758</c:v>
                </c:pt>
                <c:pt idx="1175">
                  <c:v>2322303.4879650758</c:v>
                </c:pt>
                <c:pt idx="1176">
                  <c:v>2322303.4879650758</c:v>
                </c:pt>
                <c:pt idx="1177">
                  <c:v>2322303.4879650758</c:v>
                </c:pt>
                <c:pt idx="1178">
                  <c:v>2322303.4879650758</c:v>
                </c:pt>
                <c:pt idx="1179">
                  <c:v>2322303.4879650758</c:v>
                </c:pt>
                <c:pt idx="1180">
                  <c:v>2322303.4879650758</c:v>
                </c:pt>
                <c:pt idx="1181">
                  <c:v>2322303.4879650758</c:v>
                </c:pt>
                <c:pt idx="1182">
                  <c:v>2322303.4879650758</c:v>
                </c:pt>
                <c:pt idx="1183">
                  <c:v>2322303.4879650758</c:v>
                </c:pt>
                <c:pt idx="1184">
                  <c:v>2322303.4879650758</c:v>
                </c:pt>
                <c:pt idx="1185">
                  <c:v>2322303.4879650758</c:v>
                </c:pt>
                <c:pt idx="1186">
                  <c:v>2322303.4879650758</c:v>
                </c:pt>
                <c:pt idx="1187">
                  <c:v>2322303.4879650758</c:v>
                </c:pt>
                <c:pt idx="1188">
                  <c:v>2322303.4879650758</c:v>
                </c:pt>
                <c:pt idx="1189">
                  <c:v>2322303.4879650758</c:v>
                </c:pt>
                <c:pt idx="1190">
                  <c:v>2322303.4879650758</c:v>
                </c:pt>
                <c:pt idx="1191">
                  <c:v>2322303.4879650758</c:v>
                </c:pt>
                <c:pt idx="1192">
                  <c:v>2322303.4879650758</c:v>
                </c:pt>
                <c:pt idx="1193">
                  <c:v>2322303.4879650758</c:v>
                </c:pt>
                <c:pt idx="1194">
                  <c:v>2322303.4879650758</c:v>
                </c:pt>
                <c:pt idx="1195">
                  <c:v>2322303.4879650758</c:v>
                </c:pt>
                <c:pt idx="1196">
                  <c:v>2322303.4879650758</c:v>
                </c:pt>
                <c:pt idx="1197">
                  <c:v>2322303.4879650758</c:v>
                </c:pt>
                <c:pt idx="1198">
                  <c:v>2322303.4879650758</c:v>
                </c:pt>
                <c:pt idx="1199">
                  <c:v>2322303.4879650758</c:v>
                </c:pt>
                <c:pt idx="1200">
                  <c:v>2322303.4879650758</c:v>
                </c:pt>
                <c:pt idx="1201">
                  <c:v>2322303.4879650758</c:v>
                </c:pt>
                <c:pt idx="1202">
                  <c:v>2322303.4879650758</c:v>
                </c:pt>
                <c:pt idx="1203">
                  <c:v>2322303.4879650758</c:v>
                </c:pt>
                <c:pt idx="1204">
                  <c:v>2322303.4879650758</c:v>
                </c:pt>
                <c:pt idx="1205">
                  <c:v>2322303.4879650758</c:v>
                </c:pt>
                <c:pt idx="1206">
                  <c:v>2322303.4879650758</c:v>
                </c:pt>
                <c:pt idx="1207">
                  <c:v>2322303.4879650758</c:v>
                </c:pt>
                <c:pt idx="1208">
                  <c:v>2322303.4879650758</c:v>
                </c:pt>
                <c:pt idx="1209">
                  <c:v>2322303.4879650758</c:v>
                </c:pt>
                <c:pt idx="1210">
                  <c:v>2322303.4879650758</c:v>
                </c:pt>
                <c:pt idx="1211">
                  <c:v>2322303.4879650758</c:v>
                </c:pt>
                <c:pt idx="1212">
                  <c:v>2322303.4879650758</c:v>
                </c:pt>
                <c:pt idx="1213">
                  <c:v>2322303.4879650758</c:v>
                </c:pt>
                <c:pt idx="1214">
                  <c:v>2322303.4879650758</c:v>
                </c:pt>
                <c:pt idx="1215">
                  <c:v>2322303.4879650758</c:v>
                </c:pt>
                <c:pt idx="1216">
                  <c:v>2322303.4879650758</c:v>
                </c:pt>
                <c:pt idx="1217">
                  <c:v>2322303.4879650758</c:v>
                </c:pt>
                <c:pt idx="1218">
                  <c:v>2322303.4879650758</c:v>
                </c:pt>
                <c:pt idx="1219">
                  <c:v>2322303.4879650758</c:v>
                </c:pt>
                <c:pt idx="1220">
                  <c:v>2322303.4879650758</c:v>
                </c:pt>
                <c:pt idx="1221">
                  <c:v>2322303.4879650758</c:v>
                </c:pt>
                <c:pt idx="1222">
                  <c:v>2322303.4879650758</c:v>
                </c:pt>
                <c:pt idx="1223">
                  <c:v>2322303.4879650758</c:v>
                </c:pt>
                <c:pt idx="1224">
                  <c:v>2322303.4879650758</c:v>
                </c:pt>
                <c:pt idx="1225">
                  <c:v>2322303.4879650758</c:v>
                </c:pt>
                <c:pt idx="1226">
                  <c:v>2322303.4879650758</c:v>
                </c:pt>
                <c:pt idx="1227">
                  <c:v>2322303.4879650758</c:v>
                </c:pt>
                <c:pt idx="1228">
                  <c:v>2322303.4879650758</c:v>
                </c:pt>
                <c:pt idx="1229">
                  <c:v>2322303.4879650758</c:v>
                </c:pt>
                <c:pt idx="1230">
                  <c:v>2322303.4879650758</c:v>
                </c:pt>
                <c:pt idx="1231">
                  <c:v>2322303.4879650758</c:v>
                </c:pt>
                <c:pt idx="1232">
                  <c:v>2322303.4879650758</c:v>
                </c:pt>
                <c:pt idx="1233">
                  <c:v>2322303.4879650758</c:v>
                </c:pt>
                <c:pt idx="1234">
                  <c:v>2322303.4879650758</c:v>
                </c:pt>
                <c:pt idx="1235">
                  <c:v>2322303.4879650758</c:v>
                </c:pt>
                <c:pt idx="1236">
                  <c:v>2322303.4879650758</c:v>
                </c:pt>
                <c:pt idx="1237">
                  <c:v>2322303.4879650758</c:v>
                </c:pt>
                <c:pt idx="1238">
                  <c:v>2322303.4879650758</c:v>
                </c:pt>
                <c:pt idx="1239">
                  <c:v>2322303.4879650758</c:v>
                </c:pt>
                <c:pt idx="1240">
                  <c:v>2322303.4879650758</c:v>
                </c:pt>
                <c:pt idx="1241">
                  <c:v>2322303.4879650758</c:v>
                </c:pt>
                <c:pt idx="1242">
                  <c:v>2322303.4879650758</c:v>
                </c:pt>
                <c:pt idx="1243">
                  <c:v>2322303.4879650758</c:v>
                </c:pt>
                <c:pt idx="1244">
                  <c:v>2322303.4879650758</c:v>
                </c:pt>
                <c:pt idx="1245">
                  <c:v>2322303.4879650758</c:v>
                </c:pt>
                <c:pt idx="1246">
                  <c:v>2322303.4879650758</c:v>
                </c:pt>
                <c:pt idx="1247">
                  <c:v>2322303.4879650758</c:v>
                </c:pt>
                <c:pt idx="1248">
                  <c:v>2322303.4879650758</c:v>
                </c:pt>
                <c:pt idx="1249">
                  <c:v>2322303.4879650758</c:v>
                </c:pt>
                <c:pt idx="1250">
                  <c:v>2322303.4879650758</c:v>
                </c:pt>
                <c:pt idx="1251">
                  <c:v>2322303.4879650758</c:v>
                </c:pt>
                <c:pt idx="1252">
                  <c:v>2322303.4879650758</c:v>
                </c:pt>
                <c:pt idx="1253">
                  <c:v>2322303.4879650758</c:v>
                </c:pt>
                <c:pt idx="1254">
                  <c:v>2322303.4879650758</c:v>
                </c:pt>
                <c:pt idx="1255">
                  <c:v>2322303.4879650758</c:v>
                </c:pt>
                <c:pt idx="1256">
                  <c:v>2322303.4879650758</c:v>
                </c:pt>
                <c:pt idx="1257">
                  <c:v>2322303.4879650758</c:v>
                </c:pt>
                <c:pt idx="1258">
                  <c:v>2322303.4879650758</c:v>
                </c:pt>
                <c:pt idx="1259">
                  <c:v>2322303.4879650758</c:v>
                </c:pt>
                <c:pt idx="1260">
                  <c:v>2322303.4879650758</c:v>
                </c:pt>
                <c:pt idx="1261">
                  <c:v>2322303.4879650758</c:v>
                </c:pt>
                <c:pt idx="1262">
                  <c:v>2322303.4879650758</c:v>
                </c:pt>
                <c:pt idx="1263">
                  <c:v>2322303.4879650758</c:v>
                </c:pt>
                <c:pt idx="1264">
                  <c:v>2322303.4879650758</c:v>
                </c:pt>
                <c:pt idx="1265">
                  <c:v>2322303.4879650758</c:v>
                </c:pt>
                <c:pt idx="1266">
                  <c:v>2322303.4879650758</c:v>
                </c:pt>
                <c:pt idx="1267">
                  <c:v>2322303.4879650758</c:v>
                </c:pt>
                <c:pt idx="1268">
                  <c:v>2322303.4879650758</c:v>
                </c:pt>
                <c:pt idx="1269">
                  <c:v>2322303.4879650758</c:v>
                </c:pt>
                <c:pt idx="1270">
                  <c:v>2322303.4879650758</c:v>
                </c:pt>
                <c:pt idx="1271">
                  <c:v>2322303.4879650758</c:v>
                </c:pt>
                <c:pt idx="1272">
                  <c:v>2322303.4879650758</c:v>
                </c:pt>
                <c:pt idx="1273">
                  <c:v>2322303.4879650758</c:v>
                </c:pt>
                <c:pt idx="1274">
                  <c:v>2322303.4879650758</c:v>
                </c:pt>
                <c:pt idx="1275">
                  <c:v>2322303.4879650758</c:v>
                </c:pt>
                <c:pt idx="1276">
                  <c:v>2322303.4879650758</c:v>
                </c:pt>
                <c:pt idx="1277">
                  <c:v>2322303.4879650758</c:v>
                </c:pt>
                <c:pt idx="1278">
                  <c:v>2322303.4879650758</c:v>
                </c:pt>
                <c:pt idx="1279">
                  <c:v>2322303.4879650758</c:v>
                </c:pt>
                <c:pt idx="1280">
                  <c:v>2322303.4879650758</c:v>
                </c:pt>
                <c:pt idx="1281">
                  <c:v>2322303.4879650758</c:v>
                </c:pt>
                <c:pt idx="1282">
                  <c:v>2322303.4879650758</c:v>
                </c:pt>
                <c:pt idx="1283">
                  <c:v>2322303.4879650758</c:v>
                </c:pt>
                <c:pt idx="1284">
                  <c:v>2322303.4879650758</c:v>
                </c:pt>
                <c:pt idx="1285">
                  <c:v>2322303.4879650758</c:v>
                </c:pt>
                <c:pt idx="1286">
                  <c:v>2322303.4879650758</c:v>
                </c:pt>
                <c:pt idx="1287">
                  <c:v>2322303.4879650758</c:v>
                </c:pt>
                <c:pt idx="1288">
                  <c:v>2322303.4879650758</c:v>
                </c:pt>
                <c:pt idx="1289">
                  <c:v>2322303.4879650758</c:v>
                </c:pt>
                <c:pt idx="1290">
                  <c:v>2322303.4879650758</c:v>
                </c:pt>
                <c:pt idx="1291">
                  <c:v>2322303.4879650758</c:v>
                </c:pt>
                <c:pt idx="1292">
                  <c:v>2322303.4879650758</c:v>
                </c:pt>
                <c:pt idx="1293">
                  <c:v>2322303.4879650758</c:v>
                </c:pt>
                <c:pt idx="1294">
                  <c:v>2322303.4879650758</c:v>
                </c:pt>
                <c:pt idx="1295">
                  <c:v>2322303.4879650758</c:v>
                </c:pt>
                <c:pt idx="1296">
                  <c:v>2322303.4879650758</c:v>
                </c:pt>
                <c:pt idx="1297">
                  <c:v>2322303.4879650758</c:v>
                </c:pt>
                <c:pt idx="1298">
                  <c:v>2322303.4879650758</c:v>
                </c:pt>
                <c:pt idx="1299">
                  <c:v>2322303.4879650758</c:v>
                </c:pt>
                <c:pt idx="1300">
                  <c:v>2322303.4879650758</c:v>
                </c:pt>
                <c:pt idx="1301">
                  <c:v>2322303.4879650758</c:v>
                </c:pt>
                <c:pt idx="1302">
                  <c:v>2322303.4879650758</c:v>
                </c:pt>
                <c:pt idx="1303">
                  <c:v>2322303.4879650758</c:v>
                </c:pt>
                <c:pt idx="1304">
                  <c:v>2322303.4879650758</c:v>
                </c:pt>
                <c:pt idx="1305">
                  <c:v>2322303.4879650758</c:v>
                </c:pt>
                <c:pt idx="1306">
                  <c:v>2322303.4879650758</c:v>
                </c:pt>
                <c:pt idx="1307">
                  <c:v>2322303.4879650758</c:v>
                </c:pt>
                <c:pt idx="1308">
                  <c:v>2322303.4879650758</c:v>
                </c:pt>
                <c:pt idx="1309">
                  <c:v>2322303.4879650758</c:v>
                </c:pt>
                <c:pt idx="1310">
                  <c:v>2322303.4879650758</c:v>
                </c:pt>
                <c:pt idx="1311">
                  <c:v>2322303.4879650758</c:v>
                </c:pt>
                <c:pt idx="1312">
                  <c:v>2322303.4879650758</c:v>
                </c:pt>
                <c:pt idx="1313">
                  <c:v>2322303.4879650758</c:v>
                </c:pt>
                <c:pt idx="1314">
                  <c:v>2322303.4879650758</c:v>
                </c:pt>
                <c:pt idx="1315">
                  <c:v>2322303.4879650758</c:v>
                </c:pt>
                <c:pt idx="1316">
                  <c:v>2322303.4879650758</c:v>
                </c:pt>
                <c:pt idx="1317">
                  <c:v>2322303.4879650758</c:v>
                </c:pt>
                <c:pt idx="1318">
                  <c:v>2322303.4879650758</c:v>
                </c:pt>
                <c:pt idx="1319">
                  <c:v>2322303.4879650758</c:v>
                </c:pt>
                <c:pt idx="1320">
                  <c:v>2322303.4879650758</c:v>
                </c:pt>
                <c:pt idx="1321">
                  <c:v>2322303.4879650758</c:v>
                </c:pt>
                <c:pt idx="1322">
                  <c:v>2322303.4879650758</c:v>
                </c:pt>
                <c:pt idx="1323">
                  <c:v>2322303.4879650758</c:v>
                </c:pt>
                <c:pt idx="1324">
                  <c:v>2322303.4879650758</c:v>
                </c:pt>
                <c:pt idx="1325">
                  <c:v>2322303.4879650758</c:v>
                </c:pt>
                <c:pt idx="1326">
                  <c:v>2322303.4879650758</c:v>
                </c:pt>
                <c:pt idx="1327">
                  <c:v>2322303.4879650758</c:v>
                </c:pt>
                <c:pt idx="1328">
                  <c:v>2322303.4879650758</c:v>
                </c:pt>
                <c:pt idx="1329">
                  <c:v>2322303.4879650758</c:v>
                </c:pt>
                <c:pt idx="1330">
                  <c:v>2322303.4879650758</c:v>
                </c:pt>
                <c:pt idx="1331">
                  <c:v>2322303.4879650758</c:v>
                </c:pt>
                <c:pt idx="1332">
                  <c:v>2322303.4879650758</c:v>
                </c:pt>
                <c:pt idx="1333">
                  <c:v>2322303.4879650758</c:v>
                </c:pt>
                <c:pt idx="1334">
                  <c:v>2322303.4879650758</c:v>
                </c:pt>
                <c:pt idx="1335">
                  <c:v>2322303.4879650758</c:v>
                </c:pt>
                <c:pt idx="1336">
                  <c:v>2322303.4879650758</c:v>
                </c:pt>
                <c:pt idx="1337">
                  <c:v>2322303.4879650758</c:v>
                </c:pt>
                <c:pt idx="1338">
                  <c:v>2322303.4879650758</c:v>
                </c:pt>
                <c:pt idx="1339">
                  <c:v>2322303.4879650758</c:v>
                </c:pt>
                <c:pt idx="1340">
                  <c:v>2322303.4879650758</c:v>
                </c:pt>
                <c:pt idx="1341">
                  <c:v>2322303.4879650758</c:v>
                </c:pt>
                <c:pt idx="1342">
                  <c:v>2322303.4879650758</c:v>
                </c:pt>
                <c:pt idx="1343">
                  <c:v>2322303.4879650758</c:v>
                </c:pt>
                <c:pt idx="1344">
                  <c:v>2322303.4879650758</c:v>
                </c:pt>
                <c:pt idx="1345">
                  <c:v>2322303.4879650758</c:v>
                </c:pt>
                <c:pt idx="1346">
                  <c:v>2322303.4879650758</c:v>
                </c:pt>
                <c:pt idx="1347">
                  <c:v>2322303.4879650758</c:v>
                </c:pt>
                <c:pt idx="1348">
                  <c:v>2323239.6290017948</c:v>
                </c:pt>
                <c:pt idx="1349">
                  <c:v>2327922.9561159164</c:v>
                </c:pt>
                <c:pt idx="1350">
                  <c:v>2334195.6340313428</c:v>
                </c:pt>
                <c:pt idx="1351">
                  <c:v>2340989.1548066805</c:v>
                </c:pt>
                <c:pt idx="1352">
                  <c:v>2348277.3137875833</c:v>
                </c:pt>
                <c:pt idx="1353">
                  <c:v>2356516.0246415529</c:v>
                </c:pt>
                <c:pt idx="1354">
                  <c:v>2366593.8784693494</c:v>
                </c:pt>
                <c:pt idx="1355">
                  <c:v>2377933.9351324681</c:v>
                </c:pt>
                <c:pt idx="1356">
                  <c:v>2389991.7757555139</c:v>
                </c:pt>
                <c:pt idx="1357">
                  <c:v>2403122.8936703652</c:v>
                </c:pt>
                <c:pt idx="1358">
                  <c:v>2416363.7648897865</c:v>
                </c:pt>
                <c:pt idx="1359">
                  <c:v>2425648.4836554201</c:v>
                </c:pt>
                <c:pt idx="1360">
                  <c:v>2427703.1032520737</c:v>
                </c:pt>
                <c:pt idx="1361">
                  <c:v>2427703.1032520737</c:v>
                </c:pt>
                <c:pt idx="1362">
                  <c:v>2427703.1032520737</c:v>
                </c:pt>
                <c:pt idx="1363">
                  <c:v>2427703.1032520737</c:v>
                </c:pt>
                <c:pt idx="1364">
                  <c:v>2427703.1032520737</c:v>
                </c:pt>
                <c:pt idx="1365">
                  <c:v>2427703.1032520737</c:v>
                </c:pt>
                <c:pt idx="1366">
                  <c:v>2433365.3387478748</c:v>
                </c:pt>
                <c:pt idx="1367">
                  <c:v>2442106.861947454</c:v>
                </c:pt>
                <c:pt idx="1368">
                  <c:v>2445727.7096693739</c:v>
                </c:pt>
                <c:pt idx="1369">
                  <c:v>2445727.7096693739</c:v>
                </c:pt>
                <c:pt idx="1370">
                  <c:v>2445727.7096693739</c:v>
                </c:pt>
                <c:pt idx="1371">
                  <c:v>2445727.7096693739</c:v>
                </c:pt>
                <c:pt idx="1372">
                  <c:v>2447084.8493367545</c:v>
                </c:pt>
                <c:pt idx="1373">
                  <c:v>2453625.3451450961</c:v>
                </c:pt>
                <c:pt idx="1374">
                  <c:v>2468571.4917579279</c:v>
                </c:pt>
                <c:pt idx="1375">
                  <c:v>2494015.6782864872</c:v>
                </c:pt>
                <c:pt idx="1376">
                  <c:v>2522352.0275367969</c:v>
                </c:pt>
                <c:pt idx="1377">
                  <c:v>2547530.0795183885</c:v>
                </c:pt>
                <c:pt idx="1378">
                  <c:v>2569496.9874787163</c:v>
                </c:pt>
                <c:pt idx="1379">
                  <c:v>2582389.1844231575</c:v>
                </c:pt>
                <c:pt idx="1380">
                  <c:v>2582389.1844231575</c:v>
                </c:pt>
                <c:pt idx="1381">
                  <c:v>2582389.1844231575</c:v>
                </c:pt>
                <c:pt idx="1382">
                  <c:v>2582389.1844231575</c:v>
                </c:pt>
                <c:pt idx="1383">
                  <c:v>2582389.1844231575</c:v>
                </c:pt>
                <c:pt idx="1384">
                  <c:v>2582389.1844231575</c:v>
                </c:pt>
                <c:pt idx="1385">
                  <c:v>2582389.1844231575</c:v>
                </c:pt>
                <c:pt idx="1386">
                  <c:v>2582389.1844231575</c:v>
                </c:pt>
                <c:pt idx="1387">
                  <c:v>2582389.1844231575</c:v>
                </c:pt>
                <c:pt idx="1388">
                  <c:v>2582389.1844231575</c:v>
                </c:pt>
                <c:pt idx="1389">
                  <c:v>2582389.1844231575</c:v>
                </c:pt>
                <c:pt idx="1390">
                  <c:v>2582389.1844231575</c:v>
                </c:pt>
                <c:pt idx="1391">
                  <c:v>2582389.1844231575</c:v>
                </c:pt>
                <c:pt idx="1392">
                  <c:v>2582389.1844231575</c:v>
                </c:pt>
                <c:pt idx="1393">
                  <c:v>2582389.1844231575</c:v>
                </c:pt>
                <c:pt idx="1394">
                  <c:v>2582389.1844231575</c:v>
                </c:pt>
                <c:pt idx="1395">
                  <c:v>2583466.5248311241</c:v>
                </c:pt>
                <c:pt idx="1396">
                  <c:v>2586308.7006498431</c:v>
                </c:pt>
                <c:pt idx="1397">
                  <c:v>2590845.8328168951</c:v>
                </c:pt>
                <c:pt idx="1398">
                  <c:v>2596978.7523637405</c:v>
                </c:pt>
                <c:pt idx="1399">
                  <c:v>2603944.3101778547</c:v>
                </c:pt>
                <c:pt idx="1400">
                  <c:v>2612592.5821659854</c:v>
                </c:pt>
                <c:pt idx="1401">
                  <c:v>2625945.4143839497</c:v>
                </c:pt>
                <c:pt idx="1402">
                  <c:v>2646879.6403752104</c:v>
                </c:pt>
                <c:pt idx="1403">
                  <c:v>2669821.1034824536</c:v>
                </c:pt>
                <c:pt idx="1404">
                  <c:v>2686043.7702877205</c:v>
                </c:pt>
                <c:pt idx="1405">
                  <c:v>2692122.4399131779</c:v>
                </c:pt>
                <c:pt idx="1406">
                  <c:v>2692122.4399131779</c:v>
                </c:pt>
                <c:pt idx="1407">
                  <c:v>2692122.4399131779</c:v>
                </c:pt>
                <c:pt idx="1408">
                  <c:v>2692122.4399131779</c:v>
                </c:pt>
                <c:pt idx="1409">
                  <c:v>2692122.4399131779</c:v>
                </c:pt>
                <c:pt idx="1410">
                  <c:v>2692122.4399131779</c:v>
                </c:pt>
                <c:pt idx="1411">
                  <c:v>2692122.4399131779</c:v>
                </c:pt>
                <c:pt idx="1412">
                  <c:v>2692122.4399131779</c:v>
                </c:pt>
                <c:pt idx="1413">
                  <c:v>2692122.4399131779</c:v>
                </c:pt>
                <c:pt idx="1414">
                  <c:v>2692122.4399131779</c:v>
                </c:pt>
                <c:pt idx="1415">
                  <c:v>2692122.4399131779</c:v>
                </c:pt>
                <c:pt idx="1416">
                  <c:v>2692122.4399131779</c:v>
                </c:pt>
                <c:pt idx="1417">
                  <c:v>2692122.4399131779</c:v>
                </c:pt>
                <c:pt idx="1418">
                  <c:v>2692122.4399131779</c:v>
                </c:pt>
                <c:pt idx="1419">
                  <c:v>2698428.0951827983</c:v>
                </c:pt>
                <c:pt idx="1420">
                  <c:v>2709914.6695055147</c:v>
                </c:pt>
                <c:pt idx="1421">
                  <c:v>2716862.0475224592</c:v>
                </c:pt>
                <c:pt idx="1422">
                  <c:v>2716862.0475224592</c:v>
                </c:pt>
                <c:pt idx="1423">
                  <c:v>2716862.0475224592</c:v>
                </c:pt>
                <c:pt idx="1424">
                  <c:v>2716862.0475224592</c:v>
                </c:pt>
                <c:pt idx="1425">
                  <c:v>2716862.0475224592</c:v>
                </c:pt>
                <c:pt idx="1426">
                  <c:v>2716862.0475224592</c:v>
                </c:pt>
                <c:pt idx="1427">
                  <c:v>2716862.0475224592</c:v>
                </c:pt>
                <c:pt idx="1428">
                  <c:v>2720549.7573793195</c:v>
                </c:pt>
                <c:pt idx="1429">
                  <c:v>2731743.8922983226</c:v>
                </c:pt>
                <c:pt idx="1430">
                  <c:v>2750430.0266360086</c:v>
                </c:pt>
                <c:pt idx="1431">
                  <c:v>2770189.1898569791</c:v>
                </c:pt>
                <c:pt idx="1432">
                  <c:v>2786834.4775516149</c:v>
                </c:pt>
                <c:pt idx="1433">
                  <c:v>2794934.6249907459</c:v>
                </c:pt>
                <c:pt idx="1434">
                  <c:v>2794945.8658186812</c:v>
                </c:pt>
                <c:pt idx="1435">
                  <c:v>2794945.8658186812</c:v>
                </c:pt>
                <c:pt idx="1436">
                  <c:v>2794945.8658186812</c:v>
                </c:pt>
                <c:pt idx="1437">
                  <c:v>2794945.8658186812</c:v>
                </c:pt>
                <c:pt idx="1438">
                  <c:v>2794945.8658186812</c:v>
                </c:pt>
                <c:pt idx="1439">
                  <c:v>2797186.1283273669</c:v>
                </c:pt>
                <c:pt idx="1440">
                  <c:v>2800019.6904661902</c:v>
                </c:pt>
                <c:pt idx="1441">
                  <c:v>2800873.9719473901</c:v>
                </c:pt>
                <c:pt idx="1442">
                  <c:v>2800873.9719473901</c:v>
                </c:pt>
                <c:pt idx="1443">
                  <c:v>2800873.9719473901</c:v>
                </c:pt>
                <c:pt idx="1444">
                  <c:v>2800873.9719473901</c:v>
                </c:pt>
                <c:pt idx="1445">
                  <c:v>2803939.7504270687</c:v>
                </c:pt>
                <c:pt idx="1446">
                  <c:v>2810942.2301212619</c:v>
                </c:pt>
                <c:pt idx="1447">
                  <c:v>2817130.297286645</c:v>
                </c:pt>
                <c:pt idx="1448">
                  <c:v>2819495.9947721283</c:v>
                </c:pt>
                <c:pt idx="1449">
                  <c:v>2819790.9864835325</c:v>
                </c:pt>
                <c:pt idx="1450">
                  <c:v>2819790.9864835325</c:v>
                </c:pt>
                <c:pt idx="1451">
                  <c:v>2819790.9864835325</c:v>
                </c:pt>
                <c:pt idx="1452">
                  <c:v>2819790.9864835325</c:v>
                </c:pt>
                <c:pt idx="1453">
                  <c:v>2819790.9864835325</c:v>
                </c:pt>
                <c:pt idx="1454">
                  <c:v>2819790.9864835325</c:v>
                </c:pt>
                <c:pt idx="1455">
                  <c:v>2819790.9864835325</c:v>
                </c:pt>
                <c:pt idx="1456">
                  <c:v>2819790.9864835325</c:v>
                </c:pt>
                <c:pt idx="1457">
                  <c:v>2819790.9864835325</c:v>
                </c:pt>
                <c:pt idx="1458">
                  <c:v>2819790.9864835325</c:v>
                </c:pt>
                <c:pt idx="1459">
                  <c:v>2819790.9864835325</c:v>
                </c:pt>
                <c:pt idx="1460">
                  <c:v>2819790.9864835325</c:v>
                </c:pt>
                <c:pt idx="1461">
                  <c:v>2819790.9864835325</c:v>
                </c:pt>
                <c:pt idx="1462">
                  <c:v>2819790.9864835325</c:v>
                </c:pt>
                <c:pt idx="1463">
                  <c:v>2819790.9864835325</c:v>
                </c:pt>
                <c:pt idx="1464">
                  <c:v>2819790.9864835325</c:v>
                </c:pt>
                <c:pt idx="1465">
                  <c:v>2819790.9864835325</c:v>
                </c:pt>
                <c:pt idx="1466">
                  <c:v>2819790.9864835325</c:v>
                </c:pt>
                <c:pt idx="1467">
                  <c:v>2819790.9864835325</c:v>
                </c:pt>
                <c:pt idx="1468">
                  <c:v>2819790.9864835325</c:v>
                </c:pt>
                <c:pt idx="1469">
                  <c:v>2819790.9864835325</c:v>
                </c:pt>
                <c:pt idx="1470">
                  <c:v>2819790.9864835325</c:v>
                </c:pt>
                <c:pt idx="1471">
                  <c:v>2819790.9864835325</c:v>
                </c:pt>
                <c:pt idx="1472">
                  <c:v>2819790.9864835325</c:v>
                </c:pt>
                <c:pt idx="1473">
                  <c:v>2819790.9864835325</c:v>
                </c:pt>
                <c:pt idx="1474">
                  <c:v>2819790.9864835325</c:v>
                </c:pt>
                <c:pt idx="1475">
                  <c:v>2819790.9864835325</c:v>
                </c:pt>
                <c:pt idx="1476">
                  <c:v>2819790.9864835325</c:v>
                </c:pt>
                <c:pt idx="1477">
                  <c:v>2819790.9864835325</c:v>
                </c:pt>
                <c:pt idx="1478">
                  <c:v>2819790.9864835325</c:v>
                </c:pt>
                <c:pt idx="1479">
                  <c:v>2819790.9864835325</c:v>
                </c:pt>
                <c:pt idx="1480">
                  <c:v>2819790.9864835325</c:v>
                </c:pt>
                <c:pt idx="1481">
                  <c:v>2819790.9864835325</c:v>
                </c:pt>
                <c:pt idx="1482">
                  <c:v>2819790.9864835325</c:v>
                </c:pt>
                <c:pt idx="1483">
                  <c:v>2819790.9864835325</c:v>
                </c:pt>
                <c:pt idx="1484">
                  <c:v>2819790.9864835325</c:v>
                </c:pt>
                <c:pt idx="1485">
                  <c:v>2819790.9864835325</c:v>
                </c:pt>
                <c:pt idx="1486">
                  <c:v>2819790.9864835325</c:v>
                </c:pt>
                <c:pt idx="1487">
                  <c:v>2819790.9864835325</c:v>
                </c:pt>
                <c:pt idx="1488">
                  <c:v>2819790.9864835325</c:v>
                </c:pt>
                <c:pt idx="1489">
                  <c:v>2819790.9864835325</c:v>
                </c:pt>
                <c:pt idx="1490">
                  <c:v>2819790.9864835325</c:v>
                </c:pt>
                <c:pt idx="1491">
                  <c:v>2819790.9864835325</c:v>
                </c:pt>
                <c:pt idx="1492">
                  <c:v>2819790.9864835325</c:v>
                </c:pt>
                <c:pt idx="1493">
                  <c:v>2819790.9864835325</c:v>
                </c:pt>
                <c:pt idx="1494">
                  <c:v>2819790.9864835325</c:v>
                </c:pt>
                <c:pt idx="1495">
                  <c:v>2819790.9864835325</c:v>
                </c:pt>
                <c:pt idx="1496">
                  <c:v>2819790.9864835325</c:v>
                </c:pt>
                <c:pt idx="1497">
                  <c:v>2819790.9864835325</c:v>
                </c:pt>
                <c:pt idx="1498">
                  <c:v>2819790.9864835325</c:v>
                </c:pt>
                <c:pt idx="1499">
                  <c:v>2819790.9864835325</c:v>
                </c:pt>
                <c:pt idx="1500">
                  <c:v>2819790.9864835325</c:v>
                </c:pt>
                <c:pt idx="1501">
                  <c:v>2819790.9864835325</c:v>
                </c:pt>
                <c:pt idx="1502">
                  <c:v>2819790.9864835325</c:v>
                </c:pt>
                <c:pt idx="1503">
                  <c:v>2819790.9864835325</c:v>
                </c:pt>
                <c:pt idx="1504">
                  <c:v>2819790.9864835325</c:v>
                </c:pt>
                <c:pt idx="1505">
                  <c:v>2819790.9864835325</c:v>
                </c:pt>
                <c:pt idx="1506">
                  <c:v>2819790.9864835325</c:v>
                </c:pt>
                <c:pt idx="1507">
                  <c:v>2819790.9864835325</c:v>
                </c:pt>
                <c:pt idx="1508">
                  <c:v>2819790.9864835325</c:v>
                </c:pt>
                <c:pt idx="1509">
                  <c:v>2819790.9864835325</c:v>
                </c:pt>
                <c:pt idx="1510">
                  <c:v>2819790.9864835325</c:v>
                </c:pt>
                <c:pt idx="1511">
                  <c:v>2819790.9864835325</c:v>
                </c:pt>
                <c:pt idx="1512">
                  <c:v>2819790.9864835325</c:v>
                </c:pt>
                <c:pt idx="1513">
                  <c:v>2819790.9864835325</c:v>
                </c:pt>
                <c:pt idx="1514">
                  <c:v>2819790.9864835325</c:v>
                </c:pt>
                <c:pt idx="1515">
                  <c:v>2819790.9864835325</c:v>
                </c:pt>
                <c:pt idx="1516">
                  <c:v>2819790.9864835325</c:v>
                </c:pt>
                <c:pt idx="1517">
                  <c:v>2819790.9864835325</c:v>
                </c:pt>
                <c:pt idx="1518">
                  <c:v>2819790.9864835325</c:v>
                </c:pt>
                <c:pt idx="1519">
                  <c:v>2819790.9864835325</c:v>
                </c:pt>
                <c:pt idx="1520">
                  <c:v>2819790.9864835325</c:v>
                </c:pt>
                <c:pt idx="1521">
                  <c:v>2819790.9864835325</c:v>
                </c:pt>
                <c:pt idx="1522">
                  <c:v>2819827.1196381073</c:v>
                </c:pt>
                <c:pt idx="1523">
                  <c:v>2826128.3347715694</c:v>
                </c:pt>
                <c:pt idx="1524">
                  <c:v>2837518.5960664121</c:v>
                </c:pt>
                <c:pt idx="1525">
                  <c:v>2851865.0252947654</c:v>
                </c:pt>
                <c:pt idx="1526">
                  <c:v>2865876.5893647321</c:v>
                </c:pt>
                <c:pt idx="1527">
                  <c:v>2877049.7446223451</c:v>
                </c:pt>
                <c:pt idx="1528">
                  <c:v>2884351.3607687196</c:v>
                </c:pt>
                <c:pt idx="1529">
                  <c:v>2887187.5709506767</c:v>
                </c:pt>
                <c:pt idx="1530">
                  <c:v>2887187.5709506767</c:v>
                </c:pt>
                <c:pt idx="1531">
                  <c:v>2887187.5709506767</c:v>
                </c:pt>
                <c:pt idx="1532">
                  <c:v>2887187.5709506767</c:v>
                </c:pt>
                <c:pt idx="1533">
                  <c:v>2887187.5709506767</c:v>
                </c:pt>
                <c:pt idx="1534">
                  <c:v>2887187.5709506767</c:v>
                </c:pt>
                <c:pt idx="1535">
                  <c:v>2887187.5709506767</c:v>
                </c:pt>
                <c:pt idx="1536">
                  <c:v>2887187.5709506767</c:v>
                </c:pt>
                <c:pt idx="1537">
                  <c:v>2887187.5709506767</c:v>
                </c:pt>
                <c:pt idx="1538">
                  <c:v>2887187.5709506767</c:v>
                </c:pt>
                <c:pt idx="1539">
                  <c:v>2887187.5709506767</c:v>
                </c:pt>
                <c:pt idx="1540">
                  <c:v>2887187.5709506767</c:v>
                </c:pt>
                <c:pt idx="1541">
                  <c:v>2887187.5709506767</c:v>
                </c:pt>
                <c:pt idx="1542">
                  <c:v>2887187.5709506767</c:v>
                </c:pt>
                <c:pt idx="1543">
                  <c:v>2887187.5709506767</c:v>
                </c:pt>
                <c:pt idx="1544">
                  <c:v>2887187.5709506767</c:v>
                </c:pt>
                <c:pt idx="1545">
                  <c:v>2887187.5709506767</c:v>
                </c:pt>
                <c:pt idx="1546">
                  <c:v>2887187.5709506767</c:v>
                </c:pt>
                <c:pt idx="1547">
                  <c:v>2887187.5709506767</c:v>
                </c:pt>
                <c:pt idx="1548">
                  <c:v>2887187.5709506767</c:v>
                </c:pt>
                <c:pt idx="1549">
                  <c:v>2887187.5709506767</c:v>
                </c:pt>
                <c:pt idx="1550">
                  <c:v>2887187.5709506767</c:v>
                </c:pt>
                <c:pt idx="1551">
                  <c:v>2887187.5709506767</c:v>
                </c:pt>
                <c:pt idx="1552">
                  <c:v>2887187.5709506767</c:v>
                </c:pt>
                <c:pt idx="1553">
                  <c:v>2887187.5709506767</c:v>
                </c:pt>
                <c:pt idx="1554">
                  <c:v>2887187.5709506767</c:v>
                </c:pt>
                <c:pt idx="1555">
                  <c:v>2887187.5709506767</c:v>
                </c:pt>
                <c:pt idx="1556">
                  <c:v>2887187.5709506767</c:v>
                </c:pt>
                <c:pt idx="1557">
                  <c:v>2887187.5709506767</c:v>
                </c:pt>
                <c:pt idx="1558">
                  <c:v>2887187.5709506767</c:v>
                </c:pt>
                <c:pt idx="1559">
                  <c:v>2887187.5709506767</c:v>
                </c:pt>
                <c:pt idx="1560">
                  <c:v>2887187.5709506767</c:v>
                </c:pt>
                <c:pt idx="1561">
                  <c:v>2887187.5709506767</c:v>
                </c:pt>
                <c:pt idx="1562">
                  <c:v>2887187.5709506767</c:v>
                </c:pt>
                <c:pt idx="1563">
                  <c:v>2887187.5709506767</c:v>
                </c:pt>
                <c:pt idx="1564">
                  <c:v>2887187.5709506767</c:v>
                </c:pt>
                <c:pt idx="1565">
                  <c:v>2887187.5709506767</c:v>
                </c:pt>
                <c:pt idx="1566">
                  <c:v>2887187.5709506767</c:v>
                </c:pt>
                <c:pt idx="1567">
                  <c:v>2887187.5709506767</c:v>
                </c:pt>
                <c:pt idx="1568">
                  <c:v>2887187.5709506767</c:v>
                </c:pt>
                <c:pt idx="1569">
                  <c:v>2887187.5709506767</c:v>
                </c:pt>
                <c:pt idx="1570">
                  <c:v>2887187.5709506767</c:v>
                </c:pt>
                <c:pt idx="1571">
                  <c:v>2887187.5709506767</c:v>
                </c:pt>
                <c:pt idx="1572">
                  <c:v>2887187.5709506767</c:v>
                </c:pt>
                <c:pt idx="1573">
                  <c:v>2887187.5709506767</c:v>
                </c:pt>
                <c:pt idx="1574">
                  <c:v>2887187.5709506767</c:v>
                </c:pt>
                <c:pt idx="1575">
                  <c:v>2887187.5709506767</c:v>
                </c:pt>
                <c:pt idx="1576">
                  <c:v>2887187.5709506767</c:v>
                </c:pt>
                <c:pt idx="1577">
                  <c:v>2887187.5709506767</c:v>
                </c:pt>
                <c:pt idx="1578">
                  <c:v>2887187.5709506767</c:v>
                </c:pt>
                <c:pt idx="1579">
                  <c:v>2887187.5709506767</c:v>
                </c:pt>
                <c:pt idx="1580">
                  <c:v>2887187.5709506767</c:v>
                </c:pt>
                <c:pt idx="1581">
                  <c:v>2887187.5709506767</c:v>
                </c:pt>
                <c:pt idx="1582">
                  <c:v>2887187.5709506767</c:v>
                </c:pt>
                <c:pt idx="1583">
                  <c:v>2887187.5709506767</c:v>
                </c:pt>
                <c:pt idx="1584">
                  <c:v>2887187.5709506767</c:v>
                </c:pt>
                <c:pt idx="1585">
                  <c:v>2887187.5709506767</c:v>
                </c:pt>
                <c:pt idx="1586">
                  <c:v>2887187.5709506767</c:v>
                </c:pt>
                <c:pt idx="1587">
                  <c:v>2887187.5709506767</c:v>
                </c:pt>
                <c:pt idx="1588">
                  <c:v>2887187.5709506767</c:v>
                </c:pt>
                <c:pt idx="1589">
                  <c:v>2887187.5709506767</c:v>
                </c:pt>
                <c:pt idx="1590">
                  <c:v>2887187.5709506767</c:v>
                </c:pt>
                <c:pt idx="1591">
                  <c:v>2887187.5709506767</c:v>
                </c:pt>
                <c:pt idx="1592">
                  <c:v>2887187.5709506767</c:v>
                </c:pt>
                <c:pt idx="1593">
                  <c:v>2887187.5709506767</c:v>
                </c:pt>
                <c:pt idx="1594">
                  <c:v>2887187.5709506767</c:v>
                </c:pt>
                <c:pt idx="1595">
                  <c:v>2887187.5709506767</c:v>
                </c:pt>
                <c:pt idx="1596">
                  <c:v>2887187.5709506767</c:v>
                </c:pt>
                <c:pt idx="1597">
                  <c:v>2887187.5709506767</c:v>
                </c:pt>
                <c:pt idx="1598">
                  <c:v>2887187.5709506767</c:v>
                </c:pt>
                <c:pt idx="1599">
                  <c:v>2887187.5709506767</c:v>
                </c:pt>
                <c:pt idx="1600">
                  <c:v>2887187.5709506767</c:v>
                </c:pt>
                <c:pt idx="1601">
                  <c:v>2887187.5709506767</c:v>
                </c:pt>
                <c:pt idx="1602">
                  <c:v>2887187.5709506767</c:v>
                </c:pt>
                <c:pt idx="1603">
                  <c:v>2887187.5709506767</c:v>
                </c:pt>
                <c:pt idx="1604">
                  <c:v>2887187.5709506767</c:v>
                </c:pt>
                <c:pt idx="1605">
                  <c:v>2887187.5709506767</c:v>
                </c:pt>
                <c:pt idx="1606">
                  <c:v>2887187.5709506767</c:v>
                </c:pt>
                <c:pt idx="1607">
                  <c:v>2887187.5709506767</c:v>
                </c:pt>
                <c:pt idx="1608">
                  <c:v>2887187.5709506767</c:v>
                </c:pt>
                <c:pt idx="1609">
                  <c:v>2887187.5709506767</c:v>
                </c:pt>
                <c:pt idx="1610">
                  <c:v>2887187.5709506767</c:v>
                </c:pt>
                <c:pt idx="1611">
                  <c:v>2887187.5709506767</c:v>
                </c:pt>
                <c:pt idx="1612">
                  <c:v>2887187.5709506767</c:v>
                </c:pt>
                <c:pt idx="1613">
                  <c:v>2887187.5709506767</c:v>
                </c:pt>
                <c:pt idx="1614">
                  <c:v>2887187.5709506767</c:v>
                </c:pt>
                <c:pt idx="1615">
                  <c:v>2887187.5709506767</c:v>
                </c:pt>
                <c:pt idx="1616">
                  <c:v>2887187.5709506767</c:v>
                </c:pt>
                <c:pt idx="1617">
                  <c:v>2887187.5709506767</c:v>
                </c:pt>
                <c:pt idx="1618">
                  <c:v>2887187.5709506767</c:v>
                </c:pt>
                <c:pt idx="1619">
                  <c:v>2887187.5709506767</c:v>
                </c:pt>
                <c:pt idx="1620">
                  <c:v>2887187.5709506767</c:v>
                </c:pt>
                <c:pt idx="1621">
                  <c:v>2887187.5709506767</c:v>
                </c:pt>
                <c:pt idx="1622">
                  <c:v>2887187.5709506767</c:v>
                </c:pt>
                <c:pt idx="1623">
                  <c:v>2887187.5709506767</c:v>
                </c:pt>
                <c:pt idx="1624">
                  <c:v>2887187.5709506767</c:v>
                </c:pt>
                <c:pt idx="1625">
                  <c:v>2887187.5709506767</c:v>
                </c:pt>
                <c:pt idx="1626">
                  <c:v>2893230.9390889462</c:v>
                </c:pt>
                <c:pt idx="1627">
                  <c:v>2903202.5915423241</c:v>
                </c:pt>
                <c:pt idx="1628">
                  <c:v>2913367.4741503187</c:v>
                </c:pt>
                <c:pt idx="1629">
                  <c:v>2919441.1212866502</c:v>
                </c:pt>
                <c:pt idx="1630">
                  <c:v>2919441.1212866502</c:v>
                </c:pt>
                <c:pt idx="1631">
                  <c:v>2919441.1212866502</c:v>
                </c:pt>
                <c:pt idx="1632">
                  <c:v>2919441.1212866502</c:v>
                </c:pt>
                <c:pt idx="1633">
                  <c:v>2919441.1212866502</c:v>
                </c:pt>
                <c:pt idx="1634">
                  <c:v>2919441.1212866502</c:v>
                </c:pt>
                <c:pt idx="1635">
                  <c:v>2919441.1212866502</c:v>
                </c:pt>
                <c:pt idx="1636">
                  <c:v>2919441.1212866502</c:v>
                </c:pt>
                <c:pt idx="1637">
                  <c:v>2919441.1212866502</c:v>
                </c:pt>
                <c:pt idx="1638">
                  <c:v>2919441.1212866502</c:v>
                </c:pt>
                <c:pt idx="1639">
                  <c:v>2919441.1212866502</c:v>
                </c:pt>
                <c:pt idx="1640">
                  <c:v>2919441.1212866502</c:v>
                </c:pt>
                <c:pt idx="1641">
                  <c:v>2919441.1212866502</c:v>
                </c:pt>
                <c:pt idx="1642">
                  <c:v>2919441.1212866502</c:v>
                </c:pt>
                <c:pt idx="1643">
                  <c:v>2919441.1212866502</c:v>
                </c:pt>
                <c:pt idx="1644">
                  <c:v>2919441.1212866502</c:v>
                </c:pt>
                <c:pt idx="1645">
                  <c:v>2919441.1212866502</c:v>
                </c:pt>
                <c:pt idx="1646">
                  <c:v>2919441.1212866502</c:v>
                </c:pt>
                <c:pt idx="1647">
                  <c:v>2919441.1212866502</c:v>
                </c:pt>
                <c:pt idx="1648">
                  <c:v>2919441.1212866502</c:v>
                </c:pt>
                <c:pt idx="1649">
                  <c:v>2919441.1212866502</c:v>
                </c:pt>
                <c:pt idx="1650">
                  <c:v>2919441.1212866502</c:v>
                </c:pt>
                <c:pt idx="1651">
                  <c:v>2919441.1212866502</c:v>
                </c:pt>
                <c:pt idx="1652">
                  <c:v>2919441.1212866502</c:v>
                </c:pt>
                <c:pt idx="1653">
                  <c:v>2919441.1212866502</c:v>
                </c:pt>
                <c:pt idx="1654">
                  <c:v>2919441.1212866502</c:v>
                </c:pt>
                <c:pt idx="1655">
                  <c:v>2919441.1212866502</c:v>
                </c:pt>
                <c:pt idx="1656">
                  <c:v>2919441.1212866502</c:v>
                </c:pt>
                <c:pt idx="1657">
                  <c:v>2919441.1212866502</c:v>
                </c:pt>
                <c:pt idx="1658">
                  <c:v>2919441.1212866502</c:v>
                </c:pt>
                <c:pt idx="1659">
                  <c:v>2919441.1212866502</c:v>
                </c:pt>
                <c:pt idx="1660">
                  <c:v>2919441.1212866502</c:v>
                </c:pt>
                <c:pt idx="1661">
                  <c:v>2919441.1212866502</c:v>
                </c:pt>
                <c:pt idx="1662">
                  <c:v>2919441.1212866502</c:v>
                </c:pt>
                <c:pt idx="1663">
                  <c:v>2919441.1212866502</c:v>
                </c:pt>
                <c:pt idx="1664">
                  <c:v>2919441.1212866502</c:v>
                </c:pt>
                <c:pt idx="1665">
                  <c:v>2919441.1212866502</c:v>
                </c:pt>
                <c:pt idx="1666">
                  <c:v>2919441.1212866502</c:v>
                </c:pt>
                <c:pt idx="1667">
                  <c:v>2919441.1212866502</c:v>
                </c:pt>
                <c:pt idx="1668">
                  <c:v>2919441.1212866502</c:v>
                </c:pt>
                <c:pt idx="1669">
                  <c:v>2919441.1212866502</c:v>
                </c:pt>
                <c:pt idx="1670">
                  <c:v>2919441.1212866502</c:v>
                </c:pt>
                <c:pt idx="1671">
                  <c:v>2919441.1212866502</c:v>
                </c:pt>
                <c:pt idx="1672">
                  <c:v>2919441.1212866502</c:v>
                </c:pt>
                <c:pt idx="1673">
                  <c:v>2919441.1212866502</c:v>
                </c:pt>
                <c:pt idx="1674">
                  <c:v>2919441.1212866502</c:v>
                </c:pt>
                <c:pt idx="1675">
                  <c:v>2919441.1212866502</c:v>
                </c:pt>
                <c:pt idx="1676">
                  <c:v>2919441.1212866502</c:v>
                </c:pt>
                <c:pt idx="1677">
                  <c:v>2919441.1212866502</c:v>
                </c:pt>
                <c:pt idx="1678">
                  <c:v>2919441.1212866502</c:v>
                </c:pt>
                <c:pt idx="1679">
                  <c:v>2919441.1212866502</c:v>
                </c:pt>
                <c:pt idx="1680">
                  <c:v>2919441.1212866502</c:v>
                </c:pt>
                <c:pt idx="1681">
                  <c:v>2919441.1212866502</c:v>
                </c:pt>
                <c:pt idx="1682">
                  <c:v>2919441.1212866502</c:v>
                </c:pt>
                <c:pt idx="1683">
                  <c:v>2919441.1212866502</c:v>
                </c:pt>
                <c:pt idx="1684">
                  <c:v>2919441.1212866502</c:v>
                </c:pt>
                <c:pt idx="1685">
                  <c:v>2919441.1212866502</c:v>
                </c:pt>
                <c:pt idx="1686">
                  <c:v>2919441.1212866502</c:v>
                </c:pt>
                <c:pt idx="1687">
                  <c:v>2919441.1212866502</c:v>
                </c:pt>
                <c:pt idx="1688">
                  <c:v>2919441.1212866502</c:v>
                </c:pt>
                <c:pt idx="1689">
                  <c:v>2919441.1212866502</c:v>
                </c:pt>
                <c:pt idx="1690">
                  <c:v>2919441.1212866502</c:v>
                </c:pt>
                <c:pt idx="1691">
                  <c:v>2919441.1212866502</c:v>
                </c:pt>
                <c:pt idx="1692">
                  <c:v>2919441.1212866502</c:v>
                </c:pt>
                <c:pt idx="1693">
                  <c:v>2919441.1212866502</c:v>
                </c:pt>
                <c:pt idx="1694">
                  <c:v>2919441.1212866502</c:v>
                </c:pt>
                <c:pt idx="1695">
                  <c:v>2919441.1212866502</c:v>
                </c:pt>
                <c:pt idx="1696">
                  <c:v>2919441.1212866502</c:v>
                </c:pt>
                <c:pt idx="1697">
                  <c:v>2919441.1212866502</c:v>
                </c:pt>
                <c:pt idx="1698">
                  <c:v>2919441.1212866502</c:v>
                </c:pt>
                <c:pt idx="1699">
                  <c:v>2919441.1212866502</c:v>
                </c:pt>
                <c:pt idx="1700">
                  <c:v>2919441.1212866502</c:v>
                </c:pt>
                <c:pt idx="1701">
                  <c:v>2919441.1212866502</c:v>
                </c:pt>
                <c:pt idx="1702">
                  <c:v>2919441.1212866502</c:v>
                </c:pt>
                <c:pt idx="1703">
                  <c:v>2919441.1212866502</c:v>
                </c:pt>
                <c:pt idx="1704">
                  <c:v>2919441.1212866502</c:v>
                </c:pt>
                <c:pt idx="1705">
                  <c:v>2919441.1212866502</c:v>
                </c:pt>
                <c:pt idx="1706">
                  <c:v>2919441.1212866502</c:v>
                </c:pt>
                <c:pt idx="1707">
                  <c:v>2919441.1212866502</c:v>
                </c:pt>
                <c:pt idx="1708">
                  <c:v>2919441.1212866502</c:v>
                </c:pt>
                <c:pt idx="1709">
                  <c:v>2919441.1212866502</c:v>
                </c:pt>
                <c:pt idx="1710">
                  <c:v>2919441.1212866502</c:v>
                </c:pt>
                <c:pt idx="1711">
                  <c:v>2919441.1212866502</c:v>
                </c:pt>
                <c:pt idx="1712">
                  <c:v>2919441.1212866502</c:v>
                </c:pt>
                <c:pt idx="1713">
                  <c:v>2919441.1212866502</c:v>
                </c:pt>
                <c:pt idx="1714">
                  <c:v>2919441.1212866502</c:v>
                </c:pt>
                <c:pt idx="1715">
                  <c:v>2919441.1212866502</c:v>
                </c:pt>
                <c:pt idx="1716">
                  <c:v>2919441.1212866502</c:v>
                </c:pt>
                <c:pt idx="1717">
                  <c:v>2919441.1212866502</c:v>
                </c:pt>
                <c:pt idx="1718">
                  <c:v>2919441.1212866502</c:v>
                </c:pt>
                <c:pt idx="1719">
                  <c:v>2919441.1212866502</c:v>
                </c:pt>
                <c:pt idx="1720">
                  <c:v>2919441.1212866502</c:v>
                </c:pt>
                <c:pt idx="1721">
                  <c:v>2919441.1212866502</c:v>
                </c:pt>
                <c:pt idx="1722">
                  <c:v>2919441.1212866502</c:v>
                </c:pt>
                <c:pt idx="1723">
                  <c:v>2919441.1212866502</c:v>
                </c:pt>
                <c:pt idx="1724">
                  <c:v>2919441.1212866502</c:v>
                </c:pt>
                <c:pt idx="1725">
                  <c:v>2919441.1212866502</c:v>
                </c:pt>
                <c:pt idx="1726">
                  <c:v>2923559.5797069455</c:v>
                </c:pt>
                <c:pt idx="1727">
                  <c:v>2936382.5422574328</c:v>
                </c:pt>
                <c:pt idx="1728">
                  <c:v>2954422.607707208</c:v>
                </c:pt>
                <c:pt idx="1729">
                  <c:v>2974275.1645548115</c:v>
                </c:pt>
                <c:pt idx="1730">
                  <c:v>2994283.8800427942</c:v>
                </c:pt>
                <c:pt idx="1731">
                  <c:v>3012880.7470613071</c:v>
                </c:pt>
                <c:pt idx="1732">
                  <c:v>3030092.006240664</c:v>
                </c:pt>
                <c:pt idx="1733">
                  <c:v>3046676.953192228</c:v>
                </c:pt>
                <c:pt idx="1734">
                  <c:v>3064072.8139267568</c:v>
                </c:pt>
                <c:pt idx="1735">
                  <c:v>3081521.6541210394</c:v>
                </c:pt>
                <c:pt idx="1736">
                  <c:v>3098307.5748656271</c:v>
                </c:pt>
                <c:pt idx="1737">
                  <c:v>3113763.243978967</c:v>
                </c:pt>
                <c:pt idx="1738">
                  <c:v>3125947.1079568597</c:v>
                </c:pt>
                <c:pt idx="1739">
                  <c:v>3133666.2064048047</c:v>
                </c:pt>
                <c:pt idx="1740">
                  <c:v>3138299.5226128232</c:v>
                </c:pt>
                <c:pt idx="1741">
                  <c:v>3141173.7915865141</c:v>
                </c:pt>
                <c:pt idx="1742">
                  <c:v>3142306.9699272593</c:v>
                </c:pt>
                <c:pt idx="1743">
                  <c:v>3142951.6545071765</c:v>
                </c:pt>
                <c:pt idx="1744">
                  <c:v>3143724.5330002471</c:v>
                </c:pt>
                <c:pt idx="1745">
                  <c:v>3143724.5330002471</c:v>
                </c:pt>
                <c:pt idx="1746">
                  <c:v>3143724.5330002471</c:v>
                </c:pt>
                <c:pt idx="1747">
                  <c:v>3143724.5330002471</c:v>
                </c:pt>
                <c:pt idx="1748">
                  <c:v>3143724.5330002471</c:v>
                </c:pt>
                <c:pt idx="1749">
                  <c:v>3143724.5330002471</c:v>
                </c:pt>
                <c:pt idx="1750">
                  <c:v>3143724.5330002471</c:v>
                </c:pt>
                <c:pt idx="1751">
                  <c:v>3143724.5330002471</c:v>
                </c:pt>
                <c:pt idx="1752">
                  <c:v>3143724.5330002471</c:v>
                </c:pt>
                <c:pt idx="1753">
                  <c:v>3143724.5330002471</c:v>
                </c:pt>
                <c:pt idx="1754">
                  <c:v>3143724.5330002471</c:v>
                </c:pt>
                <c:pt idx="1755">
                  <c:v>3143724.5330002471</c:v>
                </c:pt>
                <c:pt idx="1756">
                  <c:v>3143724.5330002471</c:v>
                </c:pt>
                <c:pt idx="1757">
                  <c:v>3143724.5330002471</c:v>
                </c:pt>
                <c:pt idx="1758">
                  <c:v>3143724.5330002471</c:v>
                </c:pt>
                <c:pt idx="1759">
                  <c:v>3143724.5330002471</c:v>
                </c:pt>
                <c:pt idx="1760">
                  <c:v>3143724.5330002471</c:v>
                </c:pt>
                <c:pt idx="1761">
                  <c:v>3143724.5330002471</c:v>
                </c:pt>
                <c:pt idx="1762">
                  <c:v>3143724.5330002471</c:v>
                </c:pt>
                <c:pt idx="1763">
                  <c:v>3143724.5330002471</c:v>
                </c:pt>
                <c:pt idx="1764">
                  <c:v>3146794.4486156623</c:v>
                </c:pt>
                <c:pt idx="1765">
                  <c:v>3154088.4130818821</c:v>
                </c:pt>
                <c:pt idx="1766">
                  <c:v>3166457.05728073</c:v>
                </c:pt>
                <c:pt idx="1767">
                  <c:v>3184075.7704423838</c:v>
                </c:pt>
                <c:pt idx="1768">
                  <c:v>3205533.3691349812</c:v>
                </c:pt>
                <c:pt idx="1769">
                  <c:v>3228095.9493673565</c:v>
                </c:pt>
                <c:pt idx="1770">
                  <c:v>3249835.7172755175</c:v>
                </c:pt>
                <c:pt idx="1771">
                  <c:v>3269899.5400290149</c:v>
                </c:pt>
                <c:pt idx="1772">
                  <c:v>3287218.7516875709</c:v>
                </c:pt>
                <c:pt idx="1773">
                  <c:v>3301654.173808198</c:v>
                </c:pt>
                <c:pt idx="1774">
                  <c:v>3314522.7274681721</c:v>
                </c:pt>
                <c:pt idx="1775">
                  <c:v>3327271.9780756831</c:v>
                </c:pt>
                <c:pt idx="1776">
                  <c:v>3341137.422885343</c:v>
                </c:pt>
                <c:pt idx="1777">
                  <c:v>3356748.8356632469</c:v>
                </c:pt>
                <c:pt idx="1778">
                  <c:v>3373355.4669826855</c:v>
                </c:pt>
                <c:pt idx="1779">
                  <c:v>3389204.0016536037</c:v>
                </c:pt>
                <c:pt idx="1780">
                  <c:v>3402784.2427686136</c:v>
                </c:pt>
                <c:pt idx="1781">
                  <c:v>3413488.226274828</c:v>
                </c:pt>
                <c:pt idx="1782">
                  <c:v>3421364.4287661668</c:v>
                </c:pt>
                <c:pt idx="1783">
                  <c:v>3427403.2240638058</c:v>
                </c:pt>
                <c:pt idx="1784">
                  <c:v>3432520.7409832818</c:v>
                </c:pt>
                <c:pt idx="1785">
                  <c:v>3437127.0292774001</c:v>
                </c:pt>
                <c:pt idx="1786">
                  <c:v>3441537.6774256527</c:v>
                </c:pt>
                <c:pt idx="1787">
                  <c:v>3446107.238091629</c:v>
                </c:pt>
                <c:pt idx="1788">
                  <c:v>3451011.4067756422</c:v>
                </c:pt>
                <c:pt idx="1789">
                  <c:v>3456112.9617823139</c:v>
                </c:pt>
                <c:pt idx="1790">
                  <c:v>3460895.0727619929</c:v>
                </c:pt>
                <c:pt idx="1791">
                  <c:v>3464453.6645016316</c:v>
                </c:pt>
                <c:pt idx="1792">
                  <c:v>3467127.6927344846</c:v>
                </c:pt>
                <c:pt idx="1793">
                  <c:v>3467127.6927344846</c:v>
                </c:pt>
                <c:pt idx="1794">
                  <c:v>3467127.6927344846</c:v>
                </c:pt>
                <c:pt idx="1795">
                  <c:v>3467127.6927344846</c:v>
                </c:pt>
                <c:pt idx="1796">
                  <c:v>3467127.6927344846</c:v>
                </c:pt>
                <c:pt idx="1797">
                  <c:v>3467127.6927344846</c:v>
                </c:pt>
                <c:pt idx="1798">
                  <c:v>3467127.6927344846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06-47F3-8012-1C33C53F80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0328639"/>
        <c:axId val="1570325759"/>
      </c:lineChart>
      <c:catAx>
        <c:axId val="15703286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325759"/>
        <c:crosses val="autoZero"/>
        <c:auto val="1"/>
        <c:lblAlgn val="ctr"/>
        <c:lblOffset val="100"/>
        <c:noMultiLvlLbl val="0"/>
      </c:catAx>
      <c:valAx>
        <c:axId val="1570325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3286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Tactive</a:t>
            </a:r>
            <a:r>
              <a:rPr lang="en-GB" baseline="0"/>
              <a:t> and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Cumlative 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9.2724446646757427E-3</c:v>
                </c:pt>
                <c:pt idx="13">
                  <c:v>0.19637963140755607</c:v>
                </c:pt>
                <c:pt idx="14">
                  <c:v>1.0858427121642305</c:v>
                </c:pt>
                <c:pt idx="15">
                  <c:v>2.6279194037244764</c:v>
                </c:pt>
                <c:pt idx="16">
                  <c:v>4.5036541242675181</c:v>
                </c:pt>
                <c:pt idx="17">
                  <c:v>7.4197560371829034</c:v>
                </c:pt>
                <c:pt idx="18">
                  <c:v>11.370264478020459</c:v>
                </c:pt>
                <c:pt idx="19">
                  <c:v>14.553718035066126</c:v>
                </c:pt>
                <c:pt idx="20">
                  <c:v>16.073919329339986</c:v>
                </c:pt>
                <c:pt idx="21">
                  <c:v>16.96452950459912</c:v>
                </c:pt>
                <c:pt idx="22">
                  <c:v>17.810668509421614</c:v>
                </c:pt>
                <c:pt idx="23">
                  <c:v>18.725950064719125</c:v>
                </c:pt>
                <c:pt idx="24">
                  <c:v>20.287351617917121</c:v>
                </c:pt>
                <c:pt idx="25">
                  <c:v>22.395174796738395</c:v>
                </c:pt>
                <c:pt idx="26">
                  <c:v>24.873309924629151</c:v>
                </c:pt>
                <c:pt idx="27">
                  <c:v>28.401873715379395</c:v>
                </c:pt>
                <c:pt idx="28">
                  <c:v>32.402965193799893</c:v>
                </c:pt>
                <c:pt idx="29">
                  <c:v>36.479919623323028</c:v>
                </c:pt>
                <c:pt idx="30">
                  <c:v>39.825019551973099</c:v>
                </c:pt>
                <c:pt idx="31">
                  <c:v>42.193764356322617</c:v>
                </c:pt>
                <c:pt idx="32">
                  <c:v>44.14074048664623</c:v>
                </c:pt>
                <c:pt idx="33">
                  <c:v>45.879998064631025</c:v>
                </c:pt>
                <c:pt idx="34">
                  <c:v>47.239306048877275</c:v>
                </c:pt>
                <c:pt idx="35">
                  <c:v>47.954667060107965</c:v>
                </c:pt>
                <c:pt idx="36">
                  <c:v>47.375661137617008</c:v>
                </c:pt>
                <c:pt idx="37">
                  <c:v>44.861558428454209</c:v>
                </c:pt>
                <c:pt idx="38">
                  <c:v>41.475754344865813</c:v>
                </c:pt>
                <c:pt idx="39">
                  <c:v>38.587495912762769</c:v>
                </c:pt>
                <c:pt idx="40">
                  <c:v>36.251502143297024</c:v>
                </c:pt>
                <c:pt idx="41">
                  <c:v>33.530993406073172</c:v>
                </c:pt>
                <c:pt idx="42">
                  <c:v>30.231311872128426</c:v>
                </c:pt>
                <c:pt idx="43">
                  <c:v>27.546619076147156</c:v>
                </c:pt>
                <c:pt idx="44">
                  <c:v>26.215927930779937</c:v>
                </c:pt>
                <c:pt idx="45">
                  <c:v>25.873458313471822</c:v>
                </c:pt>
                <c:pt idx="46">
                  <c:v>25.686768563766357</c:v>
                </c:pt>
                <c:pt idx="47">
                  <c:v>25.293875822704582</c:v>
                </c:pt>
                <c:pt idx="48">
                  <c:v>25.021939807678962</c:v>
                </c:pt>
                <c:pt idx="49">
                  <c:v>25.114359699815928</c:v>
                </c:pt>
                <c:pt idx="50">
                  <c:v>25.271566153064011</c:v>
                </c:pt>
                <c:pt idx="51">
                  <c:v>24.886398259219625</c:v>
                </c:pt>
                <c:pt idx="52">
                  <c:v>23.908372386474202</c:v>
                </c:pt>
                <c:pt idx="53">
                  <c:v>23.257067254239466</c:v>
                </c:pt>
                <c:pt idx="54">
                  <c:v>23.205323203876514</c:v>
                </c:pt>
                <c:pt idx="55">
                  <c:v>23.372325797730603</c:v>
                </c:pt>
                <c:pt idx="56">
                  <c:v>23.561166558251362</c:v>
                </c:pt>
                <c:pt idx="57">
                  <c:v>23.815521818772119</c:v>
                </c:pt>
                <c:pt idx="58">
                  <c:v>24.143582599416888</c:v>
                </c:pt>
                <c:pt idx="59">
                  <c:v>24.892590141008711</c:v>
                </c:pt>
                <c:pt idx="60">
                  <c:v>25.848513473412353</c:v>
                </c:pt>
                <c:pt idx="61">
                  <c:v>26.426395839852113</c:v>
                </c:pt>
                <c:pt idx="62">
                  <c:v>26.940778443447481</c:v>
                </c:pt>
                <c:pt idx="63">
                  <c:v>27.55364896302968</c:v>
                </c:pt>
                <c:pt idx="64">
                  <c:v>28.326155769656655</c:v>
                </c:pt>
                <c:pt idx="65">
                  <c:v>28.936868150682514</c:v>
                </c:pt>
                <c:pt idx="66">
                  <c:v>29.426538856423949</c:v>
                </c:pt>
                <c:pt idx="67">
                  <c:v>30.460525208064993</c:v>
                </c:pt>
                <c:pt idx="68">
                  <c:v>32.565031308114918</c:v>
                </c:pt>
                <c:pt idx="69">
                  <c:v>35.56760857654541</c:v>
                </c:pt>
                <c:pt idx="70">
                  <c:v>39.199597174381012</c:v>
                </c:pt>
                <c:pt idx="71">
                  <c:v>43.024709602155639</c:v>
                </c:pt>
                <c:pt idx="72">
                  <c:v>46.3316641793459</c:v>
                </c:pt>
                <c:pt idx="73">
                  <c:v>48.765953294464701</c:v>
                </c:pt>
                <c:pt idx="74">
                  <c:v>50.702555912167711</c:v>
                </c:pt>
                <c:pt idx="75">
                  <c:v>52.627116457998305</c:v>
                </c:pt>
                <c:pt idx="76">
                  <c:v>54.746654304980893</c:v>
                </c:pt>
                <c:pt idx="77">
                  <c:v>56.795367636152449</c:v>
                </c:pt>
                <c:pt idx="78">
                  <c:v>58.248271342275928</c:v>
                </c:pt>
                <c:pt idx="79">
                  <c:v>58.775426188526232</c:v>
                </c:pt>
                <c:pt idx="80">
                  <c:v>58.795773312738689</c:v>
                </c:pt>
                <c:pt idx="81">
                  <c:v>58.322178393910249</c:v>
                </c:pt>
                <c:pt idx="82">
                  <c:v>57.991754484321824</c:v>
                </c:pt>
                <c:pt idx="83">
                  <c:v>58.268210371663216</c:v>
                </c:pt>
                <c:pt idx="84">
                  <c:v>58.206724667624329</c:v>
                </c:pt>
                <c:pt idx="85">
                  <c:v>57.946064105131299</c:v>
                </c:pt>
                <c:pt idx="86">
                  <c:v>57.750733265702301</c:v>
                </c:pt>
                <c:pt idx="87">
                  <c:v>57.681541196236559</c:v>
                </c:pt>
                <c:pt idx="88">
                  <c:v>56.615289428164381</c:v>
                </c:pt>
                <c:pt idx="89">
                  <c:v>53.172005664388465</c:v>
                </c:pt>
                <c:pt idx="90">
                  <c:v>48.718683173221251</c:v>
                </c:pt>
                <c:pt idx="91">
                  <c:v>44.957323895996836</c:v>
                </c:pt>
                <c:pt idx="92">
                  <c:v>42.817071657726054</c:v>
                </c:pt>
                <c:pt idx="93">
                  <c:v>41.750215065424136</c:v>
                </c:pt>
                <c:pt idx="94">
                  <c:v>40.825309325944893</c:v>
                </c:pt>
                <c:pt idx="95">
                  <c:v>39.940549318564329</c:v>
                </c:pt>
                <c:pt idx="96">
                  <c:v>39.449904248647726</c:v>
                </c:pt>
                <c:pt idx="97">
                  <c:v>39.269682177372673</c:v>
                </c:pt>
                <c:pt idx="98">
                  <c:v>39.159507762291639</c:v>
                </c:pt>
                <c:pt idx="99">
                  <c:v>39.159507762291639</c:v>
                </c:pt>
                <c:pt idx="100">
                  <c:v>39.159507762291639</c:v>
                </c:pt>
                <c:pt idx="101">
                  <c:v>39.159507762291639</c:v>
                </c:pt>
                <c:pt idx="102">
                  <c:v>39.159507762291639</c:v>
                </c:pt>
                <c:pt idx="103">
                  <c:v>39.159507762291639</c:v>
                </c:pt>
                <c:pt idx="104">
                  <c:v>39.159507762291639</c:v>
                </c:pt>
                <c:pt idx="105">
                  <c:v>39.159507762291639</c:v>
                </c:pt>
                <c:pt idx="106">
                  <c:v>39.159507762291639</c:v>
                </c:pt>
                <c:pt idx="107">
                  <c:v>39.159507762291639</c:v>
                </c:pt>
                <c:pt idx="108">
                  <c:v>39.159507762291639</c:v>
                </c:pt>
                <c:pt idx="109">
                  <c:v>39.159507762291639</c:v>
                </c:pt>
                <c:pt idx="110">
                  <c:v>39.159507762291639</c:v>
                </c:pt>
                <c:pt idx="111">
                  <c:v>39.159507762291639</c:v>
                </c:pt>
                <c:pt idx="112">
                  <c:v>39.159507762291639</c:v>
                </c:pt>
                <c:pt idx="113">
                  <c:v>39.159507762291639</c:v>
                </c:pt>
                <c:pt idx="114">
                  <c:v>39.159507762291639</c:v>
                </c:pt>
                <c:pt idx="115">
                  <c:v>39.159507762291639</c:v>
                </c:pt>
                <c:pt idx="116">
                  <c:v>39.159507762291639</c:v>
                </c:pt>
                <c:pt idx="117">
                  <c:v>39.159507762291639</c:v>
                </c:pt>
                <c:pt idx="118">
                  <c:v>39.159507762291639</c:v>
                </c:pt>
                <c:pt idx="119">
                  <c:v>39.159507762291639</c:v>
                </c:pt>
                <c:pt idx="120">
                  <c:v>39.159507762291639</c:v>
                </c:pt>
                <c:pt idx="121">
                  <c:v>39.159507762291639</c:v>
                </c:pt>
                <c:pt idx="122">
                  <c:v>39.159507762291639</c:v>
                </c:pt>
                <c:pt idx="123">
                  <c:v>39.159507762291639</c:v>
                </c:pt>
                <c:pt idx="124">
                  <c:v>39.159507762291639</c:v>
                </c:pt>
                <c:pt idx="125">
                  <c:v>39.159507762291639</c:v>
                </c:pt>
                <c:pt idx="126">
                  <c:v>39.159507762291639</c:v>
                </c:pt>
                <c:pt idx="127">
                  <c:v>39.159507762291639</c:v>
                </c:pt>
                <c:pt idx="128">
                  <c:v>39.159507762291639</c:v>
                </c:pt>
                <c:pt idx="129">
                  <c:v>39.159507762291639</c:v>
                </c:pt>
                <c:pt idx="130">
                  <c:v>39.159507762291639</c:v>
                </c:pt>
                <c:pt idx="131">
                  <c:v>39.159507762291639</c:v>
                </c:pt>
                <c:pt idx="132">
                  <c:v>39.159507762291639</c:v>
                </c:pt>
                <c:pt idx="133">
                  <c:v>39.159507762291639</c:v>
                </c:pt>
                <c:pt idx="134">
                  <c:v>39.159507762291639</c:v>
                </c:pt>
                <c:pt idx="135">
                  <c:v>39.159507762291639</c:v>
                </c:pt>
                <c:pt idx="136">
                  <c:v>39.159507762291639</c:v>
                </c:pt>
                <c:pt idx="137">
                  <c:v>39.159507762291639</c:v>
                </c:pt>
                <c:pt idx="138">
                  <c:v>39.169508145845199</c:v>
                </c:pt>
                <c:pt idx="139">
                  <c:v>39.402834874812235</c:v>
                </c:pt>
                <c:pt idx="140">
                  <c:v>40.585322207043873</c:v>
                </c:pt>
                <c:pt idx="141">
                  <c:v>42.962359599767964</c:v>
                </c:pt>
                <c:pt idx="142">
                  <c:v>45.373757763212168</c:v>
                </c:pt>
                <c:pt idx="143">
                  <c:v>46.883741740669564</c:v>
                </c:pt>
                <c:pt idx="144">
                  <c:v>47.895852600807025</c:v>
                </c:pt>
                <c:pt idx="145">
                  <c:v>49.333916312863401</c:v>
                </c:pt>
                <c:pt idx="146">
                  <c:v>51.619935792210896</c:v>
                </c:pt>
                <c:pt idx="147">
                  <c:v>54.312210754272151</c:v>
                </c:pt>
                <c:pt idx="148">
                  <c:v>56.701096690755683</c:v>
                </c:pt>
                <c:pt idx="149">
                  <c:v>58.321372264049906</c:v>
                </c:pt>
                <c:pt idx="150">
                  <c:v>58.946829305713415</c:v>
                </c:pt>
                <c:pt idx="151">
                  <c:v>58.064284320059897</c:v>
                </c:pt>
                <c:pt idx="152">
                  <c:v>55.161448360551042</c:v>
                </c:pt>
                <c:pt idx="153">
                  <c:v>51.46333107835995</c:v>
                </c:pt>
                <c:pt idx="154">
                  <c:v>48.813445027533625</c:v>
                </c:pt>
                <c:pt idx="155">
                  <c:v>47.74088099867835</c:v>
                </c:pt>
                <c:pt idx="156">
                  <c:v>47.776854592532437</c:v>
                </c:pt>
                <c:pt idx="157">
                  <c:v>48.457071909124259</c:v>
                </c:pt>
                <c:pt idx="158">
                  <c:v>49.860987135979158</c:v>
                </c:pt>
                <c:pt idx="159">
                  <c:v>52.015399727143233</c:v>
                </c:pt>
                <c:pt idx="160">
                  <c:v>54.610924905606744</c:v>
                </c:pt>
                <c:pt idx="161">
                  <c:v>57.299183579023513</c:v>
                </c:pt>
                <c:pt idx="162">
                  <c:v>59.677496538684615</c:v>
                </c:pt>
                <c:pt idx="163">
                  <c:v>62.15788321494648</c:v>
                </c:pt>
                <c:pt idx="164">
                  <c:v>64.547527916526448</c:v>
                </c:pt>
                <c:pt idx="165">
                  <c:v>66.563938636486668</c:v>
                </c:pt>
                <c:pt idx="166">
                  <c:v>68.357495740783847</c:v>
                </c:pt>
                <c:pt idx="167">
                  <c:v>70.821870489057616</c:v>
                </c:pt>
                <c:pt idx="168">
                  <c:v>74.021662299172334</c:v>
                </c:pt>
                <c:pt idx="169">
                  <c:v>76.602551398619909</c:v>
                </c:pt>
                <c:pt idx="170">
                  <c:v>77.445887546323036</c:v>
                </c:pt>
                <c:pt idx="171">
                  <c:v>76.162311087750069</c:v>
                </c:pt>
                <c:pt idx="172">
                  <c:v>72.709307655296669</c:v>
                </c:pt>
                <c:pt idx="173">
                  <c:v>68.738799667408216</c:v>
                </c:pt>
                <c:pt idx="174">
                  <c:v>66.388813528292033</c:v>
                </c:pt>
                <c:pt idx="175">
                  <c:v>65.89330376971283</c:v>
                </c:pt>
                <c:pt idx="176">
                  <c:v>66.588795204287109</c:v>
                </c:pt>
                <c:pt idx="177">
                  <c:v>68.298558132549473</c:v>
                </c:pt>
                <c:pt idx="178">
                  <c:v>70.443443732988172</c:v>
                </c:pt>
                <c:pt idx="179">
                  <c:v>71.904300689615724</c:v>
                </c:pt>
                <c:pt idx="180">
                  <c:v>72.578665616159796</c:v>
                </c:pt>
                <c:pt idx="181">
                  <c:v>72.874576088573107</c:v>
                </c:pt>
                <c:pt idx="182">
                  <c:v>72.741246878533985</c:v>
                </c:pt>
                <c:pt idx="183">
                  <c:v>71.630322180578702</c:v>
                </c:pt>
                <c:pt idx="184">
                  <c:v>69.839023099143901</c:v>
                </c:pt>
                <c:pt idx="185">
                  <c:v>68.041157573175099</c:v>
                </c:pt>
                <c:pt idx="186">
                  <c:v>66.588953029580196</c:v>
                </c:pt>
                <c:pt idx="187">
                  <c:v>65.553698682037606</c:v>
                </c:pt>
                <c:pt idx="188">
                  <c:v>64.832474888664578</c:v>
                </c:pt>
                <c:pt idx="189">
                  <c:v>64.340166239530262</c:v>
                </c:pt>
                <c:pt idx="190">
                  <c:v>64.042674459287724</c:v>
                </c:pt>
                <c:pt idx="191">
                  <c:v>63.860653998657178</c:v>
                </c:pt>
                <c:pt idx="192">
                  <c:v>63.782571818014766</c:v>
                </c:pt>
                <c:pt idx="193">
                  <c:v>63.820376078366387</c:v>
                </c:pt>
                <c:pt idx="194">
                  <c:v>63.901481440100383</c:v>
                </c:pt>
                <c:pt idx="195">
                  <c:v>64.046645867287808</c:v>
                </c:pt>
                <c:pt idx="196">
                  <c:v>64.235486627808569</c:v>
                </c:pt>
                <c:pt idx="197">
                  <c:v>64.424327388329331</c:v>
                </c:pt>
                <c:pt idx="198">
                  <c:v>64.722358982183422</c:v>
                </c:pt>
                <c:pt idx="199">
                  <c:v>65.146880777257266</c:v>
                </c:pt>
                <c:pt idx="200">
                  <c:v>65.707032634162431</c:v>
                </c:pt>
                <c:pt idx="201">
                  <c:v>66.438481390929368</c:v>
                </c:pt>
                <c:pt idx="202">
                  <c:v>67.359607517542315</c:v>
                </c:pt>
                <c:pt idx="203">
                  <c:v>68.824947611044919</c:v>
                </c:pt>
                <c:pt idx="204">
                  <c:v>70.758002108131151</c:v>
                </c:pt>
                <c:pt idx="205">
                  <c:v>72.957527023195141</c:v>
                </c:pt>
                <c:pt idx="206">
                  <c:v>75.82264949468987</c:v>
                </c:pt>
                <c:pt idx="207">
                  <c:v>79.119074356395856</c:v>
                </c:pt>
                <c:pt idx="208">
                  <c:v>82.379078216273257</c:v>
                </c:pt>
                <c:pt idx="209">
                  <c:v>86.204832382948354</c:v>
                </c:pt>
                <c:pt idx="210">
                  <c:v>90.365503526396395</c:v>
                </c:pt>
                <c:pt idx="211">
                  <c:v>93.787958287723541</c:v>
                </c:pt>
                <c:pt idx="212">
                  <c:v>96.66325854160597</c:v>
                </c:pt>
                <c:pt idx="213">
                  <c:v>99.200781931342817</c:v>
                </c:pt>
                <c:pt idx="214">
                  <c:v>101.96677683956985</c:v>
                </c:pt>
                <c:pt idx="215">
                  <c:v>105.47185466995093</c:v>
                </c:pt>
                <c:pt idx="216">
                  <c:v>109.63912776670024</c:v>
                </c:pt>
                <c:pt idx="217">
                  <c:v>114.02061085575643</c:v>
                </c:pt>
                <c:pt idx="218">
                  <c:v>118.15236383412247</c:v>
                </c:pt>
                <c:pt idx="219">
                  <c:v>121.79191226250489</c:v>
                </c:pt>
                <c:pt idx="220">
                  <c:v>124.87168855198503</c:v>
                </c:pt>
                <c:pt idx="221">
                  <c:v>127.2484656896728</c:v>
                </c:pt>
                <c:pt idx="222">
                  <c:v>129.16498230016444</c:v>
                </c:pt>
                <c:pt idx="223">
                  <c:v>131.00351674676847</c:v>
                </c:pt>
                <c:pt idx="224">
                  <c:v>132.85611296718434</c:v>
                </c:pt>
                <c:pt idx="225">
                  <c:v>135.02346335314456</c:v>
                </c:pt>
                <c:pt idx="226">
                  <c:v>137.32229924009656</c:v>
                </c:pt>
                <c:pt idx="227">
                  <c:v>139.5480681820415</c:v>
                </c:pt>
                <c:pt idx="228">
                  <c:v>141.69913005454714</c:v>
                </c:pt>
                <c:pt idx="229">
                  <c:v>143.66651597722998</c:v>
                </c:pt>
                <c:pt idx="230">
                  <c:v>145.23725734438074</c:v>
                </c:pt>
                <c:pt idx="231">
                  <c:v>146.1910705031982</c:v>
                </c:pt>
                <c:pt idx="232">
                  <c:v>145.80612190643657</c:v>
                </c:pt>
                <c:pt idx="233">
                  <c:v>143.71443466484078</c:v>
                </c:pt>
                <c:pt idx="234">
                  <c:v>141.09661676496071</c:v>
                </c:pt>
                <c:pt idx="235">
                  <c:v>139.29350670027617</c:v>
                </c:pt>
                <c:pt idx="236">
                  <c:v>138.69794042292011</c:v>
                </c:pt>
                <c:pt idx="237">
                  <c:v>138.46136361407883</c:v>
                </c:pt>
                <c:pt idx="238">
                  <c:v>137.42772024396984</c:v>
                </c:pt>
                <c:pt idx="239">
                  <c:v>134.87527032695169</c:v>
                </c:pt>
                <c:pt idx="240">
                  <c:v>131.39351152836477</c:v>
                </c:pt>
                <c:pt idx="241">
                  <c:v>128.5633593926139</c:v>
                </c:pt>
                <c:pt idx="242">
                  <c:v>126.07138769719752</c:v>
                </c:pt>
                <c:pt idx="243">
                  <c:v>123.45246665398336</c:v>
                </c:pt>
                <c:pt idx="244">
                  <c:v>121.11647288451762</c:v>
                </c:pt>
                <c:pt idx="245">
                  <c:v>118.39596414729377</c:v>
                </c:pt>
                <c:pt idx="246">
                  <c:v>115.09628261334903</c:v>
                </c:pt>
                <c:pt idx="247">
                  <c:v>112.41158981736777</c:v>
                </c:pt>
                <c:pt idx="248">
                  <c:v>111.08089867200056</c:v>
                </c:pt>
                <c:pt idx="249">
                  <c:v>110.73842905469245</c:v>
                </c:pt>
                <c:pt idx="250">
                  <c:v>110.55173930498698</c:v>
                </c:pt>
                <c:pt idx="251">
                  <c:v>110.15884656392521</c:v>
                </c:pt>
                <c:pt idx="252">
                  <c:v>109.88691054889959</c:v>
                </c:pt>
                <c:pt idx="253">
                  <c:v>109.97933044103657</c:v>
                </c:pt>
                <c:pt idx="254">
                  <c:v>110.13653689428463</c:v>
                </c:pt>
                <c:pt idx="255">
                  <c:v>109.75136900044025</c:v>
                </c:pt>
                <c:pt idx="256">
                  <c:v>109.17334554713928</c:v>
                </c:pt>
                <c:pt idx="257">
                  <c:v>109.32444610717451</c:v>
                </c:pt>
                <c:pt idx="258">
                  <c:v>110.52277215584117</c:v>
                </c:pt>
                <c:pt idx="259">
                  <c:v>112.50521510176385</c:v>
                </c:pt>
                <c:pt idx="260">
                  <c:v>114.8288141853385</c:v>
                </c:pt>
                <c:pt idx="261">
                  <c:v>117.36696644265788</c:v>
                </c:pt>
                <c:pt idx="262">
                  <c:v>120.3725139845629</c:v>
                </c:pt>
                <c:pt idx="263">
                  <c:v>124.41803684580128</c:v>
                </c:pt>
                <c:pt idx="264">
                  <c:v>129.37044995590543</c:v>
                </c:pt>
                <c:pt idx="265">
                  <c:v>134.29948584463736</c:v>
                </c:pt>
                <c:pt idx="266">
                  <c:v>138.36535334384982</c:v>
                </c:pt>
                <c:pt idx="267">
                  <c:v>142.03757575262742</c:v>
                </c:pt>
                <c:pt idx="268">
                  <c:v>145.68093289201261</c:v>
                </c:pt>
                <c:pt idx="269">
                  <c:v>148.97947007625885</c:v>
                </c:pt>
                <c:pt idx="270">
                  <c:v>151.23348083939629</c:v>
                </c:pt>
                <c:pt idx="271">
                  <c:v>151.90277175454545</c:v>
                </c:pt>
                <c:pt idx="272">
                  <c:v>152.23068262787481</c:v>
                </c:pt>
                <c:pt idx="273">
                  <c:v>151.56449072524003</c:v>
                </c:pt>
                <c:pt idx="274">
                  <c:v>148.84063562467233</c:v>
                </c:pt>
                <c:pt idx="275">
                  <c:v>145.38488043344992</c:v>
                </c:pt>
                <c:pt idx="276">
                  <c:v>141.66403974781974</c:v>
                </c:pt>
                <c:pt idx="277">
                  <c:v>137.8380544184941</c:v>
                </c:pt>
                <c:pt idx="278">
                  <c:v>133.3738405929852</c:v>
                </c:pt>
                <c:pt idx="279">
                  <c:v>129.39451728181297</c:v>
                </c:pt>
                <c:pt idx="280">
                  <c:v>127.68176968495582</c:v>
                </c:pt>
                <c:pt idx="281">
                  <c:v>128.5626213487287</c:v>
                </c:pt>
                <c:pt idx="282">
                  <c:v>131.60903499967981</c:v>
                </c:pt>
                <c:pt idx="283">
                  <c:v>135.59389079688029</c:v>
                </c:pt>
                <c:pt idx="284">
                  <c:v>140.2413488018764</c:v>
                </c:pt>
                <c:pt idx="285">
                  <c:v>145.32133234957109</c:v>
                </c:pt>
                <c:pt idx="286">
                  <c:v>150.50367307155366</c:v>
                </c:pt>
                <c:pt idx="287">
                  <c:v>156.16600636238272</c:v>
                </c:pt>
                <c:pt idx="288">
                  <c:v>162.31409405020526</c:v>
                </c:pt>
                <c:pt idx="289">
                  <c:v>167.74906230786792</c:v>
                </c:pt>
                <c:pt idx="290">
                  <c:v>171.00440834902665</c:v>
                </c:pt>
                <c:pt idx="291">
                  <c:v>172.04015312167058</c:v>
                </c:pt>
                <c:pt idx="292">
                  <c:v>171.53496686282929</c:v>
                </c:pt>
                <c:pt idx="293">
                  <c:v>170.85485194326947</c:v>
                </c:pt>
                <c:pt idx="294">
                  <c:v>170.69469991620991</c:v>
                </c:pt>
                <c:pt idx="295">
                  <c:v>171.12765196679209</c:v>
                </c:pt>
                <c:pt idx="296">
                  <c:v>172.06865404528864</c:v>
                </c:pt>
                <c:pt idx="297">
                  <c:v>173.35329459587081</c:v>
                </c:pt>
                <c:pt idx="298">
                  <c:v>174.73475953909366</c:v>
                </c:pt>
                <c:pt idx="299">
                  <c:v>175.86578911620074</c:v>
                </c:pt>
                <c:pt idx="300">
                  <c:v>176.65250359886343</c:v>
                </c:pt>
                <c:pt idx="301">
                  <c:v>177.00539089208627</c:v>
                </c:pt>
                <c:pt idx="302">
                  <c:v>176.84097252220033</c:v>
                </c:pt>
                <c:pt idx="303">
                  <c:v>176.25529653358601</c:v>
                </c:pt>
                <c:pt idx="304">
                  <c:v>175.10291000956479</c:v>
                </c:pt>
                <c:pt idx="305">
                  <c:v>173.58271321211063</c:v>
                </c:pt>
                <c:pt idx="306">
                  <c:v>172.48396649787151</c:v>
                </c:pt>
                <c:pt idx="307">
                  <c:v>172.14670150664912</c:v>
                </c:pt>
                <c:pt idx="308">
                  <c:v>172.3967477619793</c:v>
                </c:pt>
                <c:pt idx="309">
                  <c:v>172.71713189975614</c:v>
                </c:pt>
                <c:pt idx="310">
                  <c:v>172.81483076338068</c:v>
                </c:pt>
                <c:pt idx="311">
                  <c:v>172.69393455059642</c:v>
                </c:pt>
                <c:pt idx="312">
                  <c:v>172.15027551371242</c:v>
                </c:pt>
                <c:pt idx="313">
                  <c:v>171.13894819958392</c:v>
                </c:pt>
                <c:pt idx="314">
                  <c:v>169.82989037620436</c:v>
                </c:pt>
                <c:pt idx="315">
                  <c:v>168.57061756910093</c:v>
                </c:pt>
                <c:pt idx="316">
                  <c:v>167.53601245466857</c:v>
                </c:pt>
                <c:pt idx="317">
                  <c:v>166.36332015644888</c:v>
                </c:pt>
                <c:pt idx="318">
                  <c:v>164.86453103681907</c:v>
                </c:pt>
                <c:pt idx="319">
                  <c:v>163.35671250059016</c:v>
                </c:pt>
                <c:pt idx="320">
                  <c:v>162.65786770665537</c:v>
                </c:pt>
                <c:pt idx="321">
                  <c:v>162.53003401498665</c:v>
                </c:pt>
                <c:pt idx="322">
                  <c:v>162.6303596459428</c:v>
                </c:pt>
                <c:pt idx="323">
                  <c:v>162.77599947273231</c:v>
                </c:pt>
                <c:pt idx="324">
                  <c:v>162.73968654721722</c:v>
                </c:pt>
                <c:pt idx="325">
                  <c:v>162.96393908660895</c:v>
                </c:pt>
                <c:pt idx="326">
                  <c:v>163.23168597461176</c:v>
                </c:pt>
                <c:pt idx="327">
                  <c:v>163.36649819864297</c:v>
                </c:pt>
                <c:pt idx="328">
                  <c:v>162.4388254092519</c:v>
                </c:pt>
                <c:pt idx="329">
                  <c:v>160.60989998120289</c:v>
                </c:pt>
                <c:pt idx="330">
                  <c:v>159.74494091047927</c:v>
                </c:pt>
                <c:pt idx="331">
                  <c:v>159.77003352617243</c:v>
                </c:pt>
                <c:pt idx="332">
                  <c:v>159.73380314160153</c:v>
                </c:pt>
                <c:pt idx="333">
                  <c:v>159.66947432853021</c:v>
                </c:pt>
                <c:pt idx="334">
                  <c:v>159.66281909391003</c:v>
                </c:pt>
                <c:pt idx="335">
                  <c:v>159.60122772052296</c:v>
                </c:pt>
                <c:pt idx="336">
                  <c:v>159.6467771416693</c:v>
                </c:pt>
                <c:pt idx="337">
                  <c:v>159.87368654007673</c:v>
                </c:pt>
                <c:pt idx="338">
                  <c:v>160.39421608622308</c:v>
                </c:pt>
                <c:pt idx="339">
                  <c:v>161.56451648766753</c:v>
                </c:pt>
                <c:pt idx="340">
                  <c:v>163.69771305480452</c:v>
                </c:pt>
                <c:pt idx="341">
                  <c:v>166.46265111905595</c:v>
                </c:pt>
                <c:pt idx="342">
                  <c:v>168.5751891989602</c:v>
                </c:pt>
                <c:pt idx="343">
                  <c:v>169.54061546299542</c:v>
                </c:pt>
                <c:pt idx="344">
                  <c:v>170.19615907247177</c:v>
                </c:pt>
                <c:pt idx="345">
                  <c:v>171.13588280296622</c:v>
                </c:pt>
                <c:pt idx="346">
                  <c:v>172.11144503250569</c:v>
                </c:pt>
                <c:pt idx="347">
                  <c:v>172.90137704637283</c:v>
                </c:pt>
                <c:pt idx="348">
                  <c:v>173.90500536836774</c:v>
                </c:pt>
                <c:pt idx="349">
                  <c:v>174.88241779929572</c:v>
                </c:pt>
                <c:pt idx="350">
                  <c:v>175.61961485372154</c:v>
                </c:pt>
                <c:pt idx="351">
                  <c:v>176.10318091564602</c:v>
                </c:pt>
                <c:pt idx="352">
                  <c:v>176.4824140214607</c:v>
                </c:pt>
                <c:pt idx="353">
                  <c:v>176.85995720745404</c:v>
                </c:pt>
                <c:pt idx="354">
                  <c:v>177.28658785108124</c:v>
                </c:pt>
                <c:pt idx="355">
                  <c:v>177.86553970720846</c:v>
                </c:pt>
                <c:pt idx="356">
                  <c:v>178.50046134774539</c:v>
                </c:pt>
                <c:pt idx="357">
                  <c:v>178.93270771800317</c:v>
                </c:pt>
                <c:pt idx="358">
                  <c:v>178.74973795955205</c:v>
                </c:pt>
                <c:pt idx="359">
                  <c:v>177.73822047681361</c:v>
                </c:pt>
                <c:pt idx="360">
                  <c:v>176.47433389362658</c:v>
                </c:pt>
                <c:pt idx="361">
                  <c:v>175.55040879539044</c:v>
                </c:pt>
                <c:pt idx="362">
                  <c:v>175.07401994451794</c:v>
                </c:pt>
                <c:pt idx="363">
                  <c:v>174.95904977960265</c:v>
                </c:pt>
                <c:pt idx="364">
                  <c:v>175.14687596110139</c:v>
                </c:pt>
                <c:pt idx="365">
                  <c:v>175.52305633010013</c:v>
                </c:pt>
                <c:pt idx="366">
                  <c:v>176.05265230882318</c:v>
                </c:pt>
                <c:pt idx="367">
                  <c:v>176.9018505849983</c:v>
                </c:pt>
                <c:pt idx="368">
                  <c:v>178.19115195805347</c:v>
                </c:pt>
                <c:pt idx="369">
                  <c:v>179.52261260151843</c:v>
                </c:pt>
                <c:pt idx="370">
                  <c:v>180.37074542600334</c:v>
                </c:pt>
                <c:pt idx="371">
                  <c:v>180.55758300035799</c:v>
                </c:pt>
                <c:pt idx="372">
                  <c:v>179.56790508574161</c:v>
                </c:pt>
                <c:pt idx="373">
                  <c:v>177.5528619575843</c:v>
                </c:pt>
                <c:pt idx="374">
                  <c:v>175.61531485851822</c:v>
                </c:pt>
                <c:pt idx="375">
                  <c:v>174.32396417883442</c:v>
                </c:pt>
                <c:pt idx="376">
                  <c:v>173.60161000327525</c:v>
                </c:pt>
                <c:pt idx="377">
                  <c:v>173.20436829457739</c:v>
                </c:pt>
                <c:pt idx="378">
                  <c:v>172.98684975404908</c:v>
                </c:pt>
                <c:pt idx="379">
                  <c:v>172.86385772255892</c:v>
                </c:pt>
                <c:pt idx="380">
                  <c:v>172.72676940055047</c:v>
                </c:pt>
                <c:pt idx="381">
                  <c:v>172.56602749805987</c:v>
                </c:pt>
                <c:pt idx="382">
                  <c:v>172.42784956377068</c:v>
                </c:pt>
                <c:pt idx="383">
                  <c:v>172.30996152316601</c:v>
                </c:pt>
                <c:pt idx="384">
                  <c:v>172.22826661148807</c:v>
                </c:pt>
                <c:pt idx="385">
                  <c:v>172.20447961396064</c:v>
                </c:pt>
                <c:pt idx="386">
                  <c:v>172.20447961396064</c:v>
                </c:pt>
                <c:pt idx="387">
                  <c:v>172.20447961396064</c:v>
                </c:pt>
                <c:pt idx="388">
                  <c:v>172.20447961396064</c:v>
                </c:pt>
                <c:pt idx="389">
                  <c:v>172.20447961396064</c:v>
                </c:pt>
                <c:pt idx="390">
                  <c:v>172.20447961396064</c:v>
                </c:pt>
                <c:pt idx="391">
                  <c:v>172.20447961396064</c:v>
                </c:pt>
                <c:pt idx="392">
                  <c:v>172.23130064756398</c:v>
                </c:pt>
                <c:pt idx="393">
                  <c:v>172.4280448581319</c:v>
                </c:pt>
                <c:pt idx="394">
                  <c:v>173.04390972714273</c:v>
                </c:pt>
                <c:pt idx="395">
                  <c:v>174.30602877077922</c:v>
                </c:pt>
                <c:pt idx="396">
                  <c:v>176.35766685559065</c:v>
                </c:pt>
                <c:pt idx="397">
                  <c:v>179.22164218523642</c:v>
                </c:pt>
                <c:pt idx="398">
                  <c:v>182.4544444207061</c:v>
                </c:pt>
                <c:pt idx="399">
                  <c:v>184.92832389089224</c:v>
                </c:pt>
                <c:pt idx="400">
                  <c:v>186.01178051033466</c:v>
                </c:pt>
                <c:pt idx="401">
                  <c:v>186.11688726311039</c:v>
                </c:pt>
                <c:pt idx="402">
                  <c:v>185.49218576073321</c:v>
                </c:pt>
                <c:pt idx="403">
                  <c:v>184.47970809078654</c:v>
                </c:pt>
                <c:pt idx="404">
                  <c:v>183.61614738209371</c:v>
                </c:pt>
                <c:pt idx="405">
                  <c:v>182.87951883475546</c:v>
                </c:pt>
                <c:pt idx="406">
                  <c:v>182.09313287947583</c:v>
                </c:pt>
                <c:pt idx="407">
                  <c:v>181.31412636342728</c:v>
                </c:pt>
                <c:pt idx="408">
                  <c:v>180.77826222986704</c:v>
                </c:pt>
                <c:pt idx="409">
                  <c:v>180.64171153756513</c:v>
                </c:pt>
                <c:pt idx="410">
                  <c:v>180.81134235533284</c:v>
                </c:pt>
                <c:pt idx="411">
                  <c:v>181.10966747321089</c:v>
                </c:pt>
                <c:pt idx="412">
                  <c:v>181.46411156146451</c:v>
                </c:pt>
                <c:pt idx="413">
                  <c:v>181.87908996872196</c:v>
                </c:pt>
                <c:pt idx="414">
                  <c:v>182.49570576878892</c:v>
                </c:pt>
                <c:pt idx="415">
                  <c:v>183.47305750571763</c:v>
                </c:pt>
                <c:pt idx="416">
                  <c:v>184.63949135353994</c:v>
                </c:pt>
                <c:pt idx="417">
                  <c:v>185.52063140798253</c:v>
                </c:pt>
                <c:pt idx="418">
                  <c:v>185.86509977522277</c:v>
                </c:pt>
                <c:pt idx="419">
                  <c:v>185.65628446779888</c:v>
                </c:pt>
                <c:pt idx="420">
                  <c:v>185.23492697572368</c:v>
                </c:pt>
                <c:pt idx="421">
                  <c:v>185.07795591648056</c:v>
                </c:pt>
                <c:pt idx="422">
                  <c:v>185.27808508606276</c:v>
                </c:pt>
                <c:pt idx="423">
                  <c:v>185.83906259395141</c:v>
                </c:pt>
                <c:pt idx="424">
                  <c:v>186.96052990178217</c:v>
                </c:pt>
                <c:pt idx="425">
                  <c:v>189.14722961207792</c:v>
                </c:pt>
                <c:pt idx="426">
                  <c:v>192.93450792433129</c:v>
                </c:pt>
                <c:pt idx="427">
                  <c:v>197.88945845323983</c:v>
                </c:pt>
                <c:pt idx="428">
                  <c:v>201.89567761113886</c:v>
                </c:pt>
                <c:pt idx="429">
                  <c:v>203.64646713590648</c:v>
                </c:pt>
                <c:pt idx="430">
                  <c:v>203.87886207339653</c:v>
                </c:pt>
                <c:pt idx="431">
                  <c:v>203.50619294493592</c:v>
                </c:pt>
                <c:pt idx="432">
                  <c:v>203.19777800616001</c:v>
                </c:pt>
                <c:pt idx="433">
                  <c:v>203.2913209253349</c:v>
                </c:pt>
                <c:pt idx="434">
                  <c:v>203.44002244112846</c:v>
                </c:pt>
                <c:pt idx="435">
                  <c:v>202.91604002746249</c:v>
                </c:pt>
                <c:pt idx="436">
                  <c:v>201.34794326742337</c:v>
                </c:pt>
                <c:pt idx="437">
                  <c:v>198.78844874972401</c:v>
                </c:pt>
                <c:pt idx="438">
                  <c:v>195.61177781868651</c:v>
                </c:pt>
                <c:pt idx="439">
                  <c:v>192.56032654812734</c:v>
                </c:pt>
                <c:pt idx="440">
                  <c:v>190.29897365498493</c:v>
                </c:pt>
                <c:pt idx="441">
                  <c:v>189.14356629991968</c:v>
                </c:pt>
                <c:pt idx="442">
                  <c:v>188.75971233209063</c:v>
                </c:pt>
                <c:pt idx="443">
                  <c:v>188.69460039624275</c:v>
                </c:pt>
                <c:pt idx="444">
                  <c:v>188.69295375757409</c:v>
                </c:pt>
                <c:pt idx="445">
                  <c:v>188.69295375757409</c:v>
                </c:pt>
                <c:pt idx="446">
                  <c:v>188.69295375757409</c:v>
                </c:pt>
                <c:pt idx="447">
                  <c:v>188.69295375757409</c:v>
                </c:pt>
                <c:pt idx="448">
                  <c:v>188.69295375757409</c:v>
                </c:pt>
                <c:pt idx="449">
                  <c:v>188.69295375757409</c:v>
                </c:pt>
                <c:pt idx="450">
                  <c:v>188.69295375757409</c:v>
                </c:pt>
                <c:pt idx="451">
                  <c:v>188.69295375757409</c:v>
                </c:pt>
                <c:pt idx="452">
                  <c:v>188.69295375757409</c:v>
                </c:pt>
                <c:pt idx="453">
                  <c:v>188.69295375757409</c:v>
                </c:pt>
                <c:pt idx="454">
                  <c:v>188.69295375757409</c:v>
                </c:pt>
                <c:pt idx="455">
                  <c:v>188.69295375757409</c:v>
                </c:pt>
                <c:pt idx="456">
                  <c:v>188.69295375757409</c:v>
                </c:pt>
                <c:pt idx="457">
                  <c:v>188.69295375757409</c:v>
                </c:pt>
                <c:pt idx="458">
                  <c:v>188.69295375757409</c:v>
                </c:pt>
                <c:pt idx="459">
                  <c:v>188.69295375757409</c:v>
                </c:pt>
                <c:pt idx="460">
                  <c:v>188.69295375757409</c:v>
                </c:pt>
                <c:pt idx="461">
                  <c:v>188.69295375757409</c:v>
                </c:pt>
                <c:pt idx="462">
                  <c:v>188.69295375757409</c:v>
                </c:pt>
                <c:pt idx="463">
                  <c:v>188.69295375757409</c:v>
                </c:pt>
                <c:pt idx="464">
                  <c:v>188.69295375757409</c:v>
                </c:pt>
                <c:pt idx="465">
                  <c:v>188.69295375757409</c:v>
                </c:pt>
                <c:pt idx="466">
                  <c:v>188.69295375757409</c:v>
                </c:pt>
                <c:pt idx="467">
                  <c:v>188.69295375757409</c:v>
                </c:pt>
                <c:pt idx="468">
                  <c:v>188.69295375757409</c:v>
                </c:pt>
                <c:pt idx="469">
                  <c:v>188.69295375757409</c:v>
                </c:pt>
                <c:pt idx="470">
                  <c:v>188.69295375757409</c:v>
                </c:pt>
                <c:pt idx="471">
                  <c:v>188.69295375757409</c:v>
                </c:pt>
                <c:pt idx="472">
                  <c:v>188.69295375757409</c:v>
                </c:pt>
                <c:pt idx="473">
                  <c:v>188.69295375757409</c:v>
                </c:pt>
                <c:pt idx="474">
                  <c:v>188.69295375757409</c:v>
                </c:pt>
                <c:pt idx="475">
                  <c:v>188.69295375757409</c:v>
                </c:pt>
                <c:pt idx="476">
                  <c:v>188.69295375757409</c:v>
                </c:pt>
                <c:pt idx="477">
                  <c:v>188.69295375757409</c:v>
                </c:pt>
                <c:pt idx="478">
                  <c:v>188.69295375757409</c:v>
                </c:pt>
                <c:pt idx="479">
                  <c:v>188.69295375757409</c:v>
                </c:pt>
                <c:pt idx="480">
                  <c:v>188.69295375757409</c:v>
                </c:pt>
                <c:pt idx="481">
                  <c:v>188.69295375757409</c:v>
                </c:pt>
                <c:pt idx="482">
                  <c:v>188.69295375757409</c:v>
                </c:pt>
                <c:pt idx="483">
                  <c:v>188.69295375757409</c:v>
                </c:pt>
                <c:pt idx="484">
                  <c:v>188.69295375757409</c:v>
                </c:pt>
                <c:pt idx="485">
                  <c:v>188.69295375757409</c:v>
                </c:pt>
                <c:pt idx="486">
                  <c:v>188.69295375757409</c:v>
                </c:pt>
                <c:pt idx="487">
                  <c:v>188.69295375757409</c:v>
                </c:pt>
                <c:pt idx="488">
                  <c:v>188.69295375757409</c:v>
                </c:pt>
                <c:pt idx="489">
                  <c:v>188.69295375757409</c:v>
                </c:pt>
                <c:pt idx="490">
                  <c:v>188.69295375757409</c:v>
                </c:pt>
                <c:pt idx="491">
                  <c:v>188.69295375757409</c:v>
                </c:pt>
                <c:pt idx="492">
                  <c:v>188.69295375757409</c:v>
                </c:pt>
                <c:pt idx="493">
                  <c:v>188.69295375757409</c:v>
                </c:pt>
                <c:pt idx="494">
                  <c:v>188.69295375757409</c:v>
                </c:pt>
                <c:pt idx="495">
                  <c:v>188.69295375757409</c:v>
                </c:pt>
                <c:pt idx="496">
                  <c:v>188.69295375757409</c:v>
                </c:pt>
                <c:pt idx="497">
                  <c:v>188.69295375757409</c:v>
                </c:pt>
                <c:pt idx="498">
                  <c:v>188.69295375757409</c:v>
                </c:pt>
                <c:pt idx="499">
                  <c:v>188.69295375757409</c:v>
                </c:pt>
                <c:pt idx="500">
                  <c:v>188.69295375757409</c:v>
                </c:pt>
                <c:pt idx="501">
                  <c:v>188.69295375757409</c:v>
                </c:pt>
                <c:pt idx="502">
                  <c:v>188.69295375757409</c:v>
                </c:pt>
                <c:pt idx="503">
                  <c:v>188.69295375757409</c:v>
                </c:pt>
                <c:pt idx="504">
                  <c:v>188.69295375757409</c:v>
                </c:pt>
                <c:pt idx="505">
                  <c:v>188.69295375757409</c:v>
                </c:pt>
                <c:pt idx="506">
                  <c:v>188.69295375757409</c:v>
                </c:pt>
                <c:pt idx="507">
                  <c:v>188.69295375757409</c:v>
                </c:pt>
                <c:pt idx="508">
                  <c:v>188.69295375757409</c:v>
                </c:pt>
                <c:pt idx="509">
                  <c:v>188.69295375757409</c:v>
                </c:pt>
                <c:pt idx="510">
                  <c:v>188.69295375757409</c:v>
                </c:pt>
                <c:pt idx="511">
                  <c:v>188.69295375757409</c:v>
                </c:pt>
                <c:pt idx="512">
                  <c:v>188.72341448562184</c:v>
                </c:pt>
                <c:pt idx="513">
                  <c:v>189.0395368754611</c:v>
                </c:pt>
                <c:pt idx="514">
                  <c:v>190.25898524440933</c:v>
                </c:pt>
                <c:pt idx="515">
                  <c:v>192.63492507975121</c:v>
                </c:pt>
                <c:pt idx="516">
                  <c:v>195.56422271860353</c:v>
                </c:pt>
                <c:pt idx="517">
                  <c:v>197.80174590861009</c:v>
                </c:pt>
                <c:pt idx="518">
                  <c:v>198.72026995357089</c:v>
                </c:pt>
                <c:pt idx="519">
                  <c:v>198.8417009151984</c:v>
                </c:pt>
                <c:pt idx="520">
                  <c:v>198.57098134954109</c:v>
                </c:pt>
                <c:pt idx="521">
                  <c:v>198.12642744542433</c:v>
                </c:pt>
                <c:pt idx="522">
                  <c:v>197.56439090467691</c:v>
                </c:pt>
                <c:pt idx="523">
                  <c:v>196.65261909959165</c:v>
                </c:pt>
                <c:pt idx="524">
                  <c:v>195.23552048662725</c:v>
                </c:pt>
                <c:pt idx="525">
                  <c:v>193.71188757912367</c:v>
                </c:pt>
                <c:pt idx="526">
                  <c:v>192.73743038736043</c:v>
                </c:pt>
                <c:pt idx="527">
                  <c:v>192.39162221006418</c:v>
                </c:pt>
                <c:pt idx="528">
                  <c:v>192.31329817761105</c:v>
                </c:pt>
                <c:pt idx="529">
                  <c:v>192.29232813368662</c:v>
                </c:pt>
                <c:pt idx="530">
                  <c:v>192.29232813368662</c:v>
                </c:pt>
                <c:pt idx="531">
                  <c:v>192.29232813368662</c:v>
                </c:pt>
                <c:pt idx="532">
                  <c:v>192.29232813368662</c:v>
                </c:pt>
                <c:pt idx="533">
                  <c:v>192.29978073112906</c:v>
                </c:pt>
                <c:pt idx="534">
                  <c:v>192.38380865573902</c:v>
                </c:pt>
                <c:pt idx="535">
                  <c:v>192.66617924505977</c:v>
                </c:pt>
                <c:pt idx="536">
                  <c:v>193.21985278593399</c:v>
                </c:pt>
                <c:pt idx="537">
                  <c:v>194.51150450305985</c:v>
                </c:pt>
                <c:pt idx="538">
                  <c:v>197.22453562385391</c:v>
                </c:pt>
                <c:pt idx="539">
                  <c:v>200.98444313865227</c:v>
                </c:pt>
                <c:pt idx="540">
                  <c:v>203.76365418086723</c:v>
                </c:pt>
                <c:pt idx="541">
                  <c:v>204.79763063716635</c:v>
                </c:pt>
                <c:pt idx="542">
                  <c:v>205.11822698235432</c:v>
                </c:pt>
                <c:pt idx="543">
                  <c:v>205.12613634433924</c:v>
                </c:pt>
                <c:pt idx="544">
                  <c:v>204.65967104614822</c:v>
                </c:pt>
                <c:pt idx="545">
                  <c:v>203.60727895443421</c:v>
                </c:pt>
                <c:pt idx="546">
                  <c:v>202.54491121623104</c:v>
                </c:pt>
                <c:pt idx="547">
                  <c:v>201.86763911042817</c:v>
                </c:pt>
                <c:pt idx="548">
                  <c:v>201.45533917937004</c:v>
                </c:pt>
                <c:pt idx="549">
                  <c:v>201.18220233639627</c:v>
                </c:pt>
                <c:pt idx="550">
                  <c:v>200.97924602395182</c:v>
                </c:pt>
                <c:pt idx="551">
                  <c:v>200.91860269802211</c:v>
                </c:pt>
                <c:pt idx="552">
                  <c:v>200.88527394365181</c:v>
                </c:pt>
                <c:pt idx="553">
                  <c:v>200.8528449246879</c:v>
                </c:pt>
                <c:pt idx="554">
                  <c:v>200.91786739444376</c:v>
                </c:pt>
                <c:pt idx="555">
                  <c:v>201.07712221498682</c:v>
                </c:pt>
                <c:pt idx="556">
                  <c:v>201.33173702997431</c:v>
                </c:pt>
                <c:pt idx="557">
                  <c:v>201.71141108445238</c:v>
                </c:pt>
                <c:pt idx="558">
                  <c:v>202.23133319797645</c:v>
                </c:pt>
                <c:pt idx="559">
                  <c:v>203.17406729967834</c:v>
                </c:pt>
                <c:pt idx="560">
                  <c:v>204.18899520568098</c:v>
                </c:pt>
                <c:pt idx="561">
                  <c:v>204.61654739796575</c:v>
                </c:pt>
                <c:pt idx="562">
                  <c:v>204.88941257636162</c:v>
                </c:pt>
                <c:pt idx="563">
                  <c:v>204.66727931031306</c:v>
                </c:pt>
                <c:pt idx="564">
                  <c:v>202.97896369509084</c:v>
                </c:pt>
                <c:pt idx="565">
                  <c:v>201.18865736255069</c:v>
                </c:pt>
                <c:pt idx="566">
                  <c:v>200.38067376489485</c:v>
                </c:pt>
                <c:pt idx="567">
                  <c:v>200.38067376489485</c:v>
                </c:pt>
                <c:pt idx="568">
                  <c:v>200.38067376489485</c:v>
                </c:pt>
                <c:pt idx="569">
                  <c:v>200.38067376489485</c:v>
                </c:pt>
                <c:pt idx="570">
                  <c:v>200.38067376489485</c:v>
                </c:pt>
                <c:pt idx="571">
                  <c:v>200.38067376489485</c:v>
                </c:pt>
                <c:pt idx="572">
                  <c:v>200.38067376489485</c:v>
                </c:pt>
                <c:pt idx="573">
                  <c:v>200.38067376489485</c:v>
                </c:pt>
                <c:pt idx="574">
                  <c:v>200.38067376489485</c:v>
                </c:pt>
                <c:pt idx="575">
                  <c:v>200.38067376489485</c:v>
                </c:pt>
                <c:pt idx="576">
                  <c:v>200.38067376489485</c:v>
                </c:pt>
                <c:pt idx="577">
                  <c:v>200.38067376489485</c:v>
                </c:pt>
                <c:pt idx="578">
                  <c:v>200.38067376489485</c:v>
                </c:pt>
                <c:pt idx="579">
                  <c:v>200.38067376489485</c:v>
                </c:pt>
                <c:pt idx="580">
                  <c:v>200.38067376489485</c:v>
                </c:pt>
                <c:pt idx="581">
                  <c:v>200.38067376489485</c:v>
                </c:pt>
                <c:pt idx="582">
                  <c:v>200.38067376489485</c:v>
                </c:pt>
                <c:pt idx="583">
                  <c:v>200.38067376489485</c:v>
                </c:pt>
                <c:pt idx="584">
                  <c:v>200.38067376489485</c:v>
                </c:pt>
                <c:pt idx="585">
                  <c:v>200.38067376489485</c:v>
                </c:pt>
                <c:pt idx="586">
                  <c:v>200.38067376489485</c:v>
                </c:pt>
                <c:pt idx="587">
                  <c:v>200.38067376489485</c:v>
                </c:pt>
                <c:pt idx="588">
                  <c:v>200.38067376489485</c:v>
                </c:pt>
                <c:pt idx="589">
                  <c:v>200.38067376489485</c:v>
                </c:pt>
                <c:pt idx="590">
                  <c:v>200.38067376489485</c:v>
                </c:pt>
                <c:pt idx="591">
                  <c:v>200.38067376489485</c:v>
                </c:pt>
                <c:pt idx="592">
                  <c:v>200.38067376489485</c:v>
                </c:pt>
                <c:pt idx="593">
                  <c:v>200.38067376489485</c:v>
                </c:pt>
                <c:pt idx="594">
                  <c:v>200.38067376489485</c:v>
                </c:pt>
                <c:pt idx="595">
                  <c:v>200.38067376489485</c:v>
                </c:pt>
                <c:pt idx="596">
                  <c:v>200.38067376489485</c:v>
                </c:pt>
                <c:pt idx="597">
                  <c:v>200.38067376489485</c:v>
                </c:pt>
                <c:pt idx="598">
                  <c:v>200.38067376489485</c:v>
                </c:pt>
                <c:pt idx="599">
                  <c:v>200.38067376489485</c:v>
                </c:pt>
                <c:pt idx="600">
                  <c:v>200.38067376489485</c:v>
                </c:pt>
                <c:pt idx="601">
                  <c:v>200.43431745708153</c:v>
                </c:pt>
                <c:pt idx="602">
                  <c:v>200.61195327181611</c:v>
                </c:pt>
                <c:pt idx="603">
                  <c:v>201.29770027416026</c:v>
                </c:pt>
                <c:pt idx="604">
                  <c:v>202.99639538344636</c:v>
                </c:pt>
                <c:pt idx="605">
                  <c:v>205.98670618836664</c:v>
                </c:pt>
                <c:pt idx="606">
                  <c:v>210.38066040337662</c:v>
                </c:pt>
                <c:pt idx="607">
                  <c:v>215.77537013387104</c:v>
                </c:pt>
                <c:pt idx="608">
                  <c:v>221.46929442794357</c:v>
                </c:pt>
                <c:pt idx="609">
                  <c:v>227.35383317678313</c:v>
                </c:pt>
                <c:pt idx="610">
                  <c:v>233.79828446774292</c:v>
                </c:pt>
                <c:pt idx="611">
                  <c:v>240.56449944046145</c:v>
                </c:pt>
                <c:pt idx="612">
                  <c:v>246.05645787625383</c:v>
                </c:pt>
                <c:pt idx="613">
                  <c:v>249.06727473821985</c:v>
                </c:pt>
                <c:pt idx="614">
                  <c:v>250.24596214347648</c:v>
                </c:pt>
                <c:pt idx="615">
                  <c:v>250.97645319710398</c:v>
                </c:pt>
                <c:pt idx="616">
                  <c:v>251.70442193810612</c:v>
                </c:pt>
                <c:pt idx="617">
                  <c:v>252.16421500829219</c:v>
                </c:pt>
                <c:pt idx="618">
                  <c:v>252.09428327392283</c:v>
                </c:pt>
                <c:pt idx="619">
                  <c:v>251.41906926400719</c:v>
                </c:pt>
                <c:pt idx="620">
                  <c:v>250.58243348964464</c:v>
                </c:pt>
                <c:pt idx="621">
                  <c:v>250.24545869782239</c:v>
                </c:pt>
                <c:pt idx="622">
                  <c:v>250.6351520820686</c:v>
                </c:pt>
                <c:pt idx="623">
                  <c:v>251.58745104042609</c:v>
                </c:pt>
                <c:pt idx="624">
                  <c:v>253.11264406554568</c:v>
                </c:pt>
                <c:pt idx="625">
                  <c:v>254.99195511329469</c:v>
                </c:pt>
                <c:pt idx="626">
                  <c:v>256.6521613893554</c:v>
                </c:pt>
                <c:pt idx="627">
                  <c:v>257.82373013783791</c:v>
                </c:pt>
                <c:pt idx="628">
                  <c:v>258.74415996965371</c:v>
                </c:pt>
                <c:pt idx="629">
                  <c:v>259.74830277369171</c:v>
                </c:pt>
                <c:pt idx="630">
                  <c:v>261.25891815272348</c:v>
                </c:pt>
                <c:pt idx="631">
                  <c:v>263.5597100756645</c:v>
                </c:pt>
                <c:pt idx="632">
                  <c:v>266.44036588663147</c:v>
                </c:pt>
                <c:pt idx="633">
                  <c:v>269.76173471581694</c:v>
                </c:pt>
                <c:pt idx="634">
                  <c:v>273.28486759362193</c:v>
                </c:pt>
                <c:pt idx="635">
                  <c:v>276.53824909272123</c:v>
                </c:pt>
                <c:pt idx="636">
                  <c:v>279.00504012651089</c:v>
                </c:pt>
                <c:pt idx="637">
                  <c:v>280.53092150005347</c:v>
                </c:pt>
                <c:pt idx="638">
                  <c:v>281.57454335970715</c:v>
                </c:pt>
                <c:pt idx="639">
                  <c:v>282.42244250982714</c:v>
                </c:pt>
                <c:pt idx="640">
                  <c:v>283.26472446973713</c:v>
                </c:pt>
                <c:pt idx="641">
                  <c:v>284.7742758646379</c:v>
                </c:pt>
                <c:pt idx="642">
                  <c:v>287.56049746262948</c:v>
                </c:pt>
                <c:pt idx="643">
                  <c:v>290.82011788267624</c:v>
                </c:pt>
                <c:pt idx="644">
                  <c:v>293.2414514955766</c:v>
                </c:pt>
                <c:pt idx="645">
                  <c:v>295.17493037951209</c:v>
                </c:pt>
                <c:pt idx="646">
                  <c:v>297.22947059841846</c:v>
                </c:pt>
                <c:pt idx="647">
                  <c:v>299.30418690203254</c:v>
                </c:pt>
                <c:pt idx="648">
                  <c:v>301.19282571791433</c:v>
                </c:pt>
                <c:pt idx="649">
                  <c:v>302.57318082727562</c:v>
                </c:pt>
                <c:pt idx="650">
                  <c:v>302.91603753197035</c:v>
                </c:pt>
                <c:pt idx="651">
                  <c:v>301.51062172807696</c:v>
                </c:pt>
                <c:pt idx="652">
                  <c:v>298.84482186125939</c:v>
                </c:pt>
                <c:pt idx="653">
                  <c:v>296.06748272596718</c:v>
                </c:pt>
                <c:pt idx="654">
                  <c:v>292.64517718261453</c:v>
                </c:pt>
                <c:pt idx="655">
                  <c:v>287.67417715745609</c:v>
                </c:pt>
                <c:pt idx="656">
                  <c:v>282.2258115770652</c:v>
                </c:pt>
                <c:pt idx="657">
                  <c:v>278.18132475316986</c:v>
                </c:pt>
                <c:pt idx="658">
                  <c:v>275.59488825810234</c:v>
                </c:pt>
                <c:pt idx="659">
                  <c:v>272.77824658548639</c:v>
                </c:pt>
                <c:pt idx="660">
                  <c:v>268.63849280593126</c:v>
                </c:pt>
                <c:pt idx="661">
                  <c:v>264.20406589075475</c:v>
                </c:pt>
                <c:pt idx="662">
                  <c:v>260.54946664725344</c:v>
                </c:pt>
                <c:pt idx="663">
                  <c:v>258.66497150147569</c:v>
                </c:pt>
                <c:pt idx="664">
                  <c:v>258.06134636646317</c:v>
                </c:pt>
                <c:pt idx="665">
                  <c:v>258.1191581269839</c:v>
                </c:pt>
                <c:pt idx="666">
                  <c:v>258.77116082483553</c:v>
                </c:pt>
                <c:pt idx="667">
                  <c:v>260.64911333160251</c:v>
                </c:pt>
                <c:pt idx="668">
                  <c:v>264.1381372036887</c:v>
                </c:pt>
                <c:pt idx="669">
                  <c:v>268.32288722767476</c:v>
                </c:pt>
                <c:pt idx="670">
                  <c:v>273.2864454136681</c:v>
                </c:pt>
                <c:pt idx="671">
                  <c:v>277.34514002478761</c:v>
                </c:pt>
                <c:pt idx="672">
                  <c:v>280.42973081841689</c:v>
                </c:pt>
                <c:pt idx="673">
                  <c:v>283.70668799503733</c:v>
                </c:pt>
                <c:pt idx="674">
                  <c:v>287.17788353162939</c:v>
                </c:pt>
                <c:pt idx="675">
                  <c:v>289.60779729278335</c:v>
                </c:pt>
                <c:pt idx="676">
                  <c:v>290.73792166478017</c:v>
                </c:pt>
                <c:pt idx="677">
                  <c:v>290.54840399201703</c:v>
                </c:pt>
                <c:pt idx="678">
                  <c:v>287.87173753289613</c:v>
                </c:pt>
                <c:pt idx="679">
                  <c:v>283.84324582167085</c:v>
                </c:pt>
                <c:pt idx="680">
                  <c:v>279.42650775494849</c:v>
                </c:pt>
                <c:pt idx="681">
                  <c:v>275.44903224499899</c:v>
                </c:pt>
                <c:pt idx="682">
                  <c:v>273.33684495767977</c:v>
                </c:pt>
                <c:pt idx="683">
                  <c:v>272.18510783026454</c:v>
                </c:pt>
                <c:pt idx="684">
                  <c:v>271.73457039522197</c:v>
                </c:pt>
                <c:pt idx="685">
                  <c:v>272.86620813517936</c:v>
                </c:pt>
                <c:pt idx="686">
                  <c:v>275.15382979452204</c:v>
                </c:pt>
                <c:pt idx="687">
                  <c:v>277.55279976446928</c:v>
                </c:pt>
                <c:pt idx="688">
                  <c:v>280.11097546773163</c:v>
                </c:pt>
                <c:pt idx="689">
                  <c:v>282.87274871385137</c:v>
                </c:pt>
                <c:pt idx="690">
                  <c:v>284.77892428858809</c:v>
                </c:pt>
                <c:pt idx="691">
                  <c:v>285.76933854224586</c:v>
                </c:pt>
                <c:pt idx="692">
                  <c:v>286.82359603581722</c:v>
                </c:pt>
                <c:pt idx="693">
                  <c:v>288.30971441909486</c:v>
                </c:pt>
                <c:pt idx="694">
                  <c:v>289.72298754020801</c:v>
                </c:pt>
                <c:pt idx="695">
                  <c:v>290.13311874403729</c:v>
                </c:pt>
                <c:pt idx="696">
                  <c:v>287.81738291755892</c:v>
                </c:pt>
                <c:pt idx="697">
                  <c:v>284.90389954599249</c:v>
                </c:pt>
                <c:pt idx="698">
                  <c:v>282.89755946520796</c:v>
                </c:pt>
                <c:pt idx="699">
                  <c:v>281.59903883658956</c:v>
                </c:pt>
                <c:pt idx="700">
                  <c:v>281.20396420903398</c:v>
                </c:pt>
                <c:pt idx="701">
                  <c:v>281.24296650187574</c:v>
                </c:pt>
                <c:pt idx="702">
                  <c:v>281.51051758328083</c:v>
                </c:pt>
                <c:pt idx="703">
                  <c:v>281.8162854563526</c:v>
                </c:pt>
                <c:pt idx="704">
                  <c:v>281.74005948765557</c:v>
                </c:pt>
                <c:pt idx="705">
                  <c:v>280.97763732140413</c:v>
                </c:pt>
                <c:pt idx="706">
                  <c:v>279.70255373954905</c:v>
                </c:pt>
                <c:pt idx="707">
                  <c:v>278.54146251073956</c:v>
                </c:pt>
                <c:pt idx="708">
                  <c:v>278.02132750008457</c:v>
                </c:pt>
                <c:pt idx="709">
                  <c:v>278.29752092727199</c:v>
                </c:pt>
                <c:pt idx="710">
                  <c:v>279.73123176720975</c:v>
                </c:pt>
                <c:pt idx="711">
                  <c:v>282.46425998633674</c:v>
                </c:pt>
                <c:pt idx="712">
                  <c:v>284.61481762836593</c:v>
                </c:pt>
                <c:pt idx="713">
                  <c:v>285.01319638969926</c:v>
                </c:pt>
                <c:pt idx="714">
                  <c:v>284.08767965476324</c:v>
                </c:pt>
                <c:pt idx="715">
                  <c:v>281.92905191007145</c:v>
                </c:pt>
                <c:pt idx="716">
                  <c:v>280.5050425153392</c:v>
                </c:pt>
                <c:pt idx="717">
                  <c:v>280.2789581091933</c:v>
                </c:pt>
                <c:pt idx="718">
                  <c:v>280.68618053638073</c:v>
                </c:pt>
                <c:pt idx="719">
                  <c:v>281.83778274050809</c:v>
                </c:pt>
                <c:pt idx="720">
                  <c:v>283.69491859568029</c:v>
                </c:pt>
                <c:pt idx="721">
                  <c:v>285.54268451071073</c:v>
                </c:pt>
                <c:pt idx="722">
                  <c:v>287.37892850817428</c:v>
                </c:pt>
                <c:pt idx="723">
                  <c:v>289.14284752949294</c:v>
                </c:pt>
                <c:pt idx="724">
                  <c:v>291.33372244096569</c:v>
                </c:pt>
                <c:pt idx="725">
                  <c:v>294.64086713261059</c:v>
                </c:pt>
                <c:pt idx="726">
                  <c:v>299.62188433070691</c:v>
                </c:pt>
                <c:pt idx="727">
                  <c:v>305.25310034621322</c:v>
                </c:pt>
                <c:pt idx="728">
                  <c:v>309.6678479938804</c:v>
                </c:pt>
                <c:pt idx="729">
                  <c:v>313.20867626566053</c:v>
                </c:pt>
                <c:pt idx="730">
                  <c:v>315.29332037388752</c:v>
                </c:pt>
                <c:pt idx="731">
                  <c:v>316.40400128587078</c:v>
                </c:pt>
                <c:pt idx="732">
                  <c:v>317.44166288489828</c:v>
                </c:pt>
                <c:pt idx="733">
                  <c:v>318.5626030008126</c:v>
                </c:pt>
                <c:pt idx="734">
                  <c:v>319.76757151623298</c:v>
                </c:pt>
                <c:pt idx="735">
                  <c:v>321.13884262651464</c:v>
                </c:pt>
                <c:pt idx="736">
                  <c:v>322.76147049022904</c:v>
                </c:pt>
                <c:pt idx="737">
                  <c:v>324.33209086466132</c:v>
                </c:pt>
                <c:pt idx="738">
                  <c:v>325.5156353302616</c:v>
                </c:pt>
                <c:pt idx="739">
                  <c:v>327.42500881729597</c:v>
                </c:pt>
                <c:pt idx="740">
                  <c:v>330.22125823966115</c:v>
                </c:pt>
                <c:pt idx="741">
                  <c:v>332.75778478656468</c:v>
                </c:pt>
                <c:pt idx="742">
                  <c:v>334.48673429473962</c:v>
                </c:pt>
                <c:pt idx="743">
                  <c:v>335.61776387184676</c:v>
                </c:pt>
                <c:pt idx="744">
                  <c:v>336.66589643069938</c:v>
                </c:pt>
                <c:pt idx="745">
                  <c:v>337.71402898955199</c:v>
                </c:pt>
                <c:pt idx="746">
                  <c:v>339.11112043790757</c:v>
                </c:pt>
                <c:pt idx="747">
                  <c:v>341.04696128184764</c:v>
                </c:pt>
                <c:pt idx="748">
                  <c:v>343.371983303023</c:v>
                </c:pt>
                <c:pt idx="749">
                  <c:v>345.47396724343753</c:v>
                </c:pt>
                <c:pt idx="750">
                  <c:v>346.87222558274811</c:v>
                </c:pt>
                <c:pt idx="751">
                  <c:v>347.81734196372543</c:v>
                </c:pt>
                <c:pt idx="752">
                  <c:v>348.39770345687549</c:v>
                </c:pt>
                <c:pt idx="753">
                  <c:v>348.34113486820155</c:v>
                </c:pt>
                <c:pt idx="754">
                  <c:v>347.83594965794015</c:v>
                </c:pt>
                <c:pt idx="755">
                  <c:v>346.89809548738947</c:v>
                </c:pt>
                <c:pt idx="756">
                  <c:v>344.54120772763196</c:v>
                </c:pt>
                <c:pt idx="757">
                  <c:v>339.82916953678642</c:v>
                </c:pt>
                <c:pt idx="758">
                  <c:v>333.70095368457663</c:v>
                </c:pt>
                <c:pt idx="759">
                  <c:v>327.9209989336602</c:v>
                </c:pt>
                <c:pt idx="760">
                  <c:v>322.93249917749324</c:v>
                </c:pt>
                <c:pt idx="761">
                  <c:v>318.75508760560848</c:v>
                </c:pt>
                <c:pt idx="762">
                  <c:v>315.90479204613837</c:v>
                </c:pt>
                <c:pt idx="763">
                  <c:v>314.46617726676806</c:v>
                </c:pt>
                <c:pt idx="764">
                  <c:v>314.32744552728883</c:v>
                </c:pt>
                <c:pt idx="765">
                  <c:v>315.46118767218934</c:v>
                </c:pt>
                <c:pt idx="766">
                  <c:v>317.55126397180595</c:v>
                </c:pt>
                <c:pt idx="767">
                  <c:v>320.08555450154626</c:v>
                </c:pt>
                <c:pt idx="768">
                  <c:v>323.10511788189422</c:v>
                </c:pt>
                <c:pt idx="769">
                  <c:v>327.12362410133665</c:v>
                </c:pt>
                <c:pt idx="770">
                  <c:v>332.9604027514327</c:v>
                </c:pt>
                <c:pt idx="771">
                  <c:v>339.89577928283705</c:v>
                </c:pt>
                <c:pt idx="772">
                  <c:v>347.32914892008199</c:v>
                </c:pt>
                <c:pt idx="773">
                  <c:v>354.36119963964603</c:v>
                </c:pt>
                <c:pt idx="774">
                  <c:v>360.85841292827939</c:v>
                </c:pt>
                <c:pt idx="775">
                  <c:v>368.04284629045571</c:v>
                </c:pt>
                <c:pt idx="776">
                  <c:v>374.53689276185384</c:v>
                </c:pt>
                <c:pt idx="777">
                  <c:v>379.89024582102343</c:v>
                </c:pt>
                <c:pt idx="778">
                  <c:v>384.91200999935444</c:v>
                </c:pt>
                <c:pt idx="779">
                  <c:v>389.56254488716388</c:v>
                </c:pt>
                <c:pt idx="780">
                  <c:v>393.55663613519067</c:v>
                </c:pt>
                <c:pt idx="781">
                  <c:v>396.9545984065723</c:v>
                </c:pt>
                <c:pt idx="782">
                  <c:v>399.83132712479397</c:v>
                </c:pt>
                <c:pt idx="783">
                  <c:v>402.27882161858338</c:v>
                </c:pt>
                <c:pt idx="784">
                  <c:v>404.62741931050039</c:v>
                </c:pt>
                <c:pt idx="785">
                  <c:v>407.46374640560794</c:v>
                </c:pt>
                <c:pt idx="786">
                  <c:v>410.46146890479815</c:v>
                </c:pt>
                <c:pt idx="787">
                  <c:v>412.77960865316999</c:v>
                </c:pt>
                <c:pt idx="788">
                  <c:v>414.50897004734389</c:v>
                </c:pt>
                <c:pt idx="789">
                  <c:v>416.2383314415178</c:v>
                </c:pt>
                <c:pt idx="790">
                  <c:v>418.32924718983389</c:v>
                </c:pt>
                <c:pt idx="791">
                  <c:v>420.67448077644838</c:v>
                </c:pt>
                <c:pt idx="792">
                  <c:v>422.19530363608266</c:v>
                </c:pt>
                <c:pt idx="793">
                  <c:v>420.83426011414696</c:v>
                </c:pt>
                <c:pt idx="794">
                  <c:v>415.55043667140069</c:v>
                </c:pt>
                <c:pt idx="795">
                  <c:v>407.26290841069073</c:v>
                </c:pt>
                <c:pt idx="796">
                  <c:v>398.12394530514229</c:v>
                </c:pt>
                <c:pt idx="797">
                  <c:v>390.44130693174606</c:v>
                </c:pt>
                <c:pt idx="798">
                  <c:v>385.610219424646</c:v>
                </c:pt>
                <c:pt idx="799">
                  <c:v>383.7323882672361</c:v>
                </c:pt>
                <c:pt idx="800">
                  <c:v>383.77129582132989</c:v>
                </c:pt>
                <c:pt idx="801">
                  <c:v>385.08708411248</c:v>
                </c:pt>
                <c:pt idx="802">
                  <c:v>388.50306606681789</c:v>
                </c:pt>
                <c:pt idx="803">
                  <c:v>394.51093607063723</c:v>
                </c:pt>
                <c:pt idx="804">
                  <c:v>401.40454720052827</c:v>
                </c:pt>
                <c:pt idx="805">
                  <c:v>406.51382751313889</c:v>
                </c:pt>
                <c:pt idx="806">
                  <c:v>409.17832249666003</c:v>
                </c:pt>
                <c:pt idx="807">
                  <c:v>410.12549245353597</c:v>
                </c:pt>
                <c:pt idx="808">
                  <c:v>409.62459691856566</c:v>
                </c:pt>
                <c:pt idx="809">
                  <c:v>408.09436596314208</c:v>
                </c:pt>
                <c:pt idx="810">
                  <c:v>405.59954962018099</c:v>
                </c:pt>
                <c:pt idx="811">
                  <c:v>401.38577592070027</c:v>
                </c:pt>
                <c:pt idx="812">
                  <c:v>396.11704646457696</c:v>
                </c:pt>
                <c:pt idx="813">
                  <c:v>390.94064609347936</c:v>
                </c:pt>
                <c:pt idx="814">
                  <c:v>386.02916361396012</c:v>
                </c:pt>
                <c:pt idx="815">
                  <c:v>381.36709899780925</c:v>
                </c:pt>
                <c:pt idx="816">
                  <c:v>377.4088814771215</c:v>
                </c:pt>
                <c:pt idx="817">
                  <c:v>374.46150406791566</c:v>
                </c:pt>
                <c:pt idx="818">
                  <c:v>373.14667987237323</c:v>
                </c:pt>
                <c:pt idx="819">
                  <c:v>373.4195450507691</c:v>
                </c:pt>
                <c:pt idx="820">
                  <c:v>375.15114510522665</c:v>
                </c:pt>
                <c:pt idx="821">
                  <c:v>378.15070990559173</c:v>
                </c:pt>
                <c:pt idx="822">
                  <c:v>381.49988477098458</c:v>
                </c:pt>
                <c:pt idx="823">
                  <c:v>385.02371340211175</c:v>
                </c:pt>
                <c:pt idx="824">
                  <c:v>388.42071635315523</c:v>
                </c:pt>
                <c:pt idx="825">
                  <c:v>391.58995832205619</c:v>
                </c:pt>
                <c:pt idx="826">
                  <c:v>394.84400182710283</c:v>
                </c:pt>
                <c:pt idx="827">
                  <c:v>398.09251913124916</c:v>
                </c:pt>
                <c:pt idx="828">
                  <c:v>401.8641365423108</c:v>
                </c:pt>
                <c:pt idx="829">
                  <c:v>406.49888627140461</c:v>
                </c:pt>
                <c:pt idx="830">
                  <c:v>411.28572823700489</c:v>
                </c:pt>
                <c:pt idx="831">
                  <c:v>415.3325188828029</c:v>
                </c:pt>
                <c:pt idx="832">
                  <c:v>417.95275455626989</c:v>
                </c:pt>
                <c:pt idx="833">
                  <c:v>419.81601380423371</c:v>
                </c:pt>
                <c:pt idx="834">
                  <c:v>421.79234024699036</c:v>
                </c:pt>
                <c:pt idx="835">
                  <c:v>423.79929642359417</c:v>
                </c:pt>
                <c:pt idx="836">
                  <c:v>425.65069672123815</c:v>
                </c:pt>
                <c:pt idx="837">
                  <c:v>427.70403097828222</c:v>
                </c:pt>
                <c:pt idx="838">
                  <c:v>430.25695315990299</c:v>
                </c:pt>
                <c:pt idx="839">
                  <c:v>432.86538901882756</c:v>
                </c:pt>
                <c:pt idx="840">
                  <c:v>435.42183681719064</c:v>
                </c:pt>
                <c:pt idx="841">
                  <c:v>438.51200368443665</c:v>
                </c:pt>
                <c:pt idx="842">
                  <c:v>442.08374455545152</c:v>
                </c:pt>
                <c:pt idx="843">
                  <c:v>445.34462626880054</c:v>
                </c:pt>
                <c:pt idx="844">
                  <c:v>447.73793858039573</c:v>
                </c:pt>
                <c:pt idx="845">
                  <c:v>449.52793779620157</c:v>
                </c:pt>
                <c:pt idx="846">
                  <c:v>451.22331935991627</c:v>
                </c:pt>
                <c:pt idx="847">
                  <c:v>453.23976601673104</c:v>
                </c:pt>
                <c:pt idx="848">
                  <c:v>456.12106255247045</c:v>
                </c:pt>
                <c:pt idx="849">
                  <c:v>460.02852414884364</c:v>
                </c:pt>
                <c:pt idx="850">
                  <c:v>464.05083640680385</c:v>
                </c:pt>
                <c:pt idx="851">
                  <c:v>467.2665789978862</c:v>
                </c:pt>
                <c:pt idx="852">
                  <c:v>470.07461144838601</c:v>
                </c:pt>
                <c:pt idx="853">
                  <c:v>472.91999317186355</c:v>
                </c:pt>
                <c:pt idx="854">
                  <c:v>475.57407894817794</c:v>
                </c:pt>
                <c:pt idx="855">
                  <c:v>477.67598445446737</c:v>
                </c:pt>
                <c:pt idx="856">
                  <c:v>479.43681597917845</c:v>
                </c:pt>
                <c:pt idx="857">
                  <c:v>482.24221343920993</c:v>
                </c:pt>
                <c:pt idx="858">
                  <c:v>486.51823991683568</c:v>
                </c:pt>
                <c:pt idx="859">
                  <c:v>490.90459894456211</c:v>
                </c:pt>
                <c:pt idx="860">
                  <c:v>494.5258508064843</c:v>
                </c:pt>
                <c:pt idx="861">
                  <c:v>498.68201815325295</c:v>
                </c:pt>
                <c:pt idx="862">
                  <c:v>505.08143237914908</c:v>
                </c:pt>
                <c:pt idx="863">
                  <c:v>511.48556629481652</c:v>
                </c:pt>
                <c:pt idx="864">
                  <c:v>515.65639368437292</c:v>
                </c:pt>
                <c:pt idx="865">
                  <c:v>519.07259911607002</c:v>
                </c:pt>
                <c:pt idx="866">
                  <c:v>523.4659478222718</c:v>
                </c:pt>
                <c:pt idx="867">
                  <c:v>529.04591294210923</c:v>
                </c:pt>
                <c:pt idx="868">
                  <c:v>533.9354634657609</c:v>
                </c:pt>
                <c:pt idx="869">
                  <c:v>536.78780696687863</c:v>
                </c:pt>
                <c:pt idx="870">
                  <c:v>538.38092436816817</c:v>
                </c:pt>
                <c:pt idx="871">
                  <c:v>539.54421403724064</c:v>
                </c:pt>
                <c:pt idx="872">
                  <c:v>540.55346751554123</c:v>
                </c:pt>
                <c:pt idx="873">
                  <c:v>541.27308186235325</c:v>
                </c:pt>
                <c:pt idx="874">
                  <c:v>541.29174170554188</c:v>
                </c:pt>
                <c:pt idx="875">
                  <c:v>540.4818286235685</c:v>
                </c:pt>
                <c:pt idx="876">
                  <c:v>538.995842583014</c:v>
                </c:pt>
                <c:pt idx="877">
                  <c:v>537.89659436852924</c:v>
                </c:pt>
                <c:pt idx="878">
                  <c:v>538.07294176510209</c:v>
                </c:pt>
                <c:pt idx="879">
                  <c:v>539.38627344256997</c:v>
                </c:pt>
                <c:pt idx="880">
                  <c:v>539.93526928670462</c:v>
                </c:pt>
                <c:pt idx="881">
                  <c:v>539.19994750526632</c:v>
                </c:pt>
                <c:pt idx="882">
                  <c:v>539.69259425389157</c:v>
                </c:pt>
                <c:pt idx="883">
                  <c:v>541.42273711362793</c:v>
                </c:pt>
                <c:pt idx="884">
                  <c:v>543.27662958447536</c:v>
                </c:pt>
                <c:pt idx="885">
                  <c:v>545.50705128608604</c:v>
                </c:pt>
                <c:pt idx="886">
                  <c:v>547.87784489933267</c:v>
                </c:pt>
                <c:pt idx="887">
                  <c:v>550.00996012201222</c:v>
                </c:pt>
                <c:pt idx="888">
                  <c:v>551.64713305307725</c:v>
                </c:pt>
                <c:pt idx="889">
                  <c:v>552.652169656095</c:v>
                </c:pt>
                <c:pt idx="890">
                  <c:v>552.89968582437234</c:v>
                </c:pt>
                <c:pt idx="891">
                  <c:v>552.27116962023138</c:v>
                </c:pt>
                <c:pt idx="892">
                  <c:v>550.90902009801835</c:v>
                </c:pt>
                <c:pt idx="893">
                  <c:v>549.43200221991901</c:v>
                </c:pt>
                <c:pt idx="894">
                  <c:v>548.42407369516934</c:v>
                </c:pt>
                <c:pt idx="895">
                  <c:v>548.21233343979338</c:v>
                </c:pt>
                <c:pt idx="896">
                  <c:v>548.89799541117509</c:v>
                </c:pt>
                <c:pt idx="897">
                  <c:v>550.14136579428589</c:v>
                </c:pt>
                <c:pt idx="898">
                  <c:v>551.49738472045226</c:v>
                </c:pt>
                <c:pt idx="899">
                  <c:v>552.51215698836245</c:v>
                </c:pt>
                <c:pt idx="900">
                  <c:v>552.95747129957886</c:v>
                </c:pt>
                <c:pt idx="901">
                  <c:v>552.39129252959083</c:v>
                </c:pt>
                <c:pt idx="902">
                  <c:v>546.92853112721423</c:v>
                </c:pt>
                <c:pt idx="903">
                  <c:v>537.7895680216659</c:v>
                </c:pt>
                <c:pt idx="904">
                  <c:v>530.10692964826967</c:v>
                </c:pt>
                <c:pt idx="905">
                  <c:v>525.27584214116962</c:v>
                </c:pt>
                <c:pt idx="906">
                  <c:v>523.3980109837596</c:v>
                </c:pt>
                <c:pt idx="907">
                  <c:v>523.43691853785344</c:v>
                </c:pt>
                <c:pt idx="908">
                  <c:v>524.7527068290035</c:v>
                </c:pt>
                <c:pt idx="909">
                  <c:v>528.16868878334151</c:v>
                </c:pt>
                <c:pt idx="910">
                  <c:v>534.17655878716073</c:v>
                </c:pt>
                <c:pt idx="911">
                  <c:v>541.07016991705177</c:v>
                </c:pt>
                <c:pt idx="912">
                  <c:v>546.17945022966251</c:v>
                </c:pt>
                <c:pt idx="913">
                  <c:v>549.80300469929466</c:v>
                </c:pt>
                <c:pt idx="914">
                  <c:v>555.20279338348871</c:v>
                </c:pt>
                <c:pt idx="915">
                  <c:v>560.73623273887017</c:v>
                </c:pt>
                <c:pt idx="916">
                  <c:v>564.38346631025672</c:v>
                </c:pt>
                <c:pt idx="917">
                  <c:v>566.71574811885466</c:v>
                </c:pt>
                <c:pt idx="918">
                  <c:v>567.96341879306772</c:v>
                </c:pt>
                <c:pt idx="919">
                  <c:v>569.86003424024261</c:v>
                </c:pt>
                <c:pt idx="920">
                  <c:v>572.75013025915212</c:v>
                </c:pt>
                <c:pt idx="921">
                  <c:v>577.24593972418972</c:v>
                </c:pt>
                <c:pt idx="922">
                  <c:v>582.58560405044489</c:v>
                </c:pt>
                <c:pt idx="923">
                  <c:v>587.39262866824117</c:v>
                </c:pt>
                <c:pt idx="924">
                  <c:v>589.23148691198458</c:v>
                </c:pt>
                <c:pt idx="925">
                  <c:v>587.99119759874532</c:v>
                </c:pt>
                <c:pt idx="926">
                  <c:v>587.09619475471834</c:v>
                </c:pt>
                <c:pt idx="927">
                  <c:v>586.98927184993079</c:v>
                </c:pt>
                <c:pt idx="928">
                  <c:v>587.20676277785947</c:v>
                </c:pt>
                <c:pt idx="929">
                  <c:v>587.74887096620478</c:v>
                </c:pt>
                <c:pt idx="930">
                  <c:v>588.39115393818679</c:v>
                </c:pt>
                <c:pt idx="931">
                  <c:v>589.02552910300528</c:v>
                </c:pt>
                <c:pt idx="932">
                  <c:v>589.54064316303686</c:v>
                </c:pt>
                <c:pt idx="933">
                  <c:v>589.61377960353002</c:v>
                </c:pt>
                <c:pt idx="934">
                  <c:v>588.92744420495399</c:v>
                </c:pt>
                <c:pt idx="935">
                  <c:v>588.13344067823243</c:v>
                </c:pt>
                <c:pt idx="936">
                  <c:v>587.85428873454407</c:v>
                </c:pt>
                <c:pt idx="937">
                  <c:v>587.97754459731732</c:v>
                </c:pt>
                <c:pt idx="938">
                  <c:v>588.19399762708611</c:v>
                </c:pt>
                <c:pt idx="939">
                  <c:v>588.30182515496597</c:v>
                </c:pt>
                <c:pt idx="940">
                  <c:v>588.59873908745692</c:v>
                </c:pt>
                <c:pt idx="941">
                  <c:v>589.38246894496626</c:v>
                </c:pt>
                <c:pt idx="942">
                  <c:v>590.36002887916027</c:v>
                </c:pt>
                <c:pt idx="943">
                  <c:v>591.43260820578598</c:v>
                </c:pt>
                <c:pt idx="944">
                  <c:v>592.70136706296739</c:v>
                </c:pt>
                <c:pt idx="945">
                  <c:v>594.17028574716142</c:v>
                </c:pt>
                <c:pt idx="946">
                  <c:v>596.33763613312169</c:v>
                </c:pt>
                <c:pt idx="947">
                  <c:v>599.14793678600142</c:v>
                </c:pt>
                <c:pt idx="948">
                  <c:v>601.60364108350711</c:v>
                </c:pt>
                <c:pt idx="949">
                  <c:v>603.16192535063442</c:v>
                </c:pt>
                <c:pt idx="950">
                  <c:v>603.2867638719074</c:v>
                </c:pt>
                <c:pt idx="951">
                  <c:v>601.08980945945268</c:v>
                </c:pt>
                <c:pt idx="952">
                  <c:v>595.79411070825154</c:v>
                </c:pt>
                <c:pt idx="953">
                  <c:v>588.33058313258698</c:v>
                </c:pt>
                <c:pt idx="954">
                  <c:v>580.85470282407925</c:v>
                </c:pt>
                <c:pt idx="955">
                  <c:v>574.26301447174637</c:v>
                </c:pt>
                <c:pt idx="956">
                  <c:v>568.56932133185057</c:v>
                </c:pt>
                <c:pt idx="957">
                  <c:v>565.36948630567508</c:v>
                </c:pt>
                <c:pt idx="958">
                  <c:v>565.24277076524936</c:v>
                </c:pt>
                <c:pt idx="959">
                  <c:v>567.66916787785055</c:v>
                </c:pt>
                <c:pt idx="960">
                  <c:v>572.76126274774992</c:v>
                </c:pt>
                <c:pt idx="961">
                  <c:v>580.37400977272853</c:v>
                </c:pt>
                <c:pt idx="962">
                  <c:v>589.0068712422111</c:v>
                </c:pt>
                <c:pt idx="963">
                  <c:v>596.99678265207626</c:v>
                </c:pt>
                <c:pt idx="964">
                  <c:v>603.17950344988674</c:v>
                </c:pt>
                <c:pt idx="965">
                  <c:v>607.13962824798205</c:v>
                </c:pt>
                <c:pt idx="966">
                  <c:v>609.29261920713418</c:v>
                </c:pt>
                <c:pt idx="967">
                  <c:v>610.40596593004784</c:v>
                </c:pt>
                <c:pt idx="968">
                  <c:v>611.04193224475569</c:v>
                </c:pt>
                <c:pt idx="969">
                  <c:v>611.00976231608672</c:v>
                </c:pt>
                <c:pt idx="970">
                  <c:v>609.76484532965196</c:v>
                </c:pt>
                <c:pt idx="971">
                  <c:v>606.30495512081063</c:v>
                </c:pt>
                <c:pt idx="972">
                  <c:v>600.03880515894809</c:v>
                </c:pt>
                <c:pt idx="973">
                  <c:v>592.97815380054124</c:v>
                </c:pt>
                <c:pt idx="974">
                  <c:v>586.808446515279</c:v>
                </c:pt>
                <c:pt idx="975">
                  <c:v>581.5425736456491</c:v>
                </c:pt>
                <c:pt idx="976">
                  <c:v>577.14653993055015</c:v>
                </c:pt>
                <c:pt idx="977">
                  <c:v>574.40410792222883</c:v>
                </c:pt>
                <c:pt idx="978">
                  <c:v>572.88360733295667</c:v>
                </c:pt>
                <c:pt idx="979">
                  <c:v>571.81903190622768</c:v>
                </c:pt>
                <c:pt idx="980">
                  <c:v>571.12994671371587</c:v>
                </c:pt>
                <c:pt idx="981">
                  <c:v>570.70664793192566</c:v>
                </c:pt>
                <c:pt idx="982">
                  <c:v>570.38611900991714</c:v>
                </c:pt>
                <c:pt idx="983">
                  <c:v>570.0709491321021</c:v>
                </c:pt>
                <c:pt idx="984">
                  <c:v>569.86414478808956</c:v>
                </c:pt>
                <c:pt idx="985">
                  <c:v>569.81705625693326</c:v>
                </c:pt>
                <c:pt idx="986">
                  <c:v>569.81705625693326</c:v>
                </c:pt>
                <c:pt idx="987">
                  <c:v>569.81705625693326</c:v>
                </c:pt>
                <c:pt idx="988">
                  <c:v>569.81705625693326</c:v>
                </c:pt>
                <c:pt idx="989">
                  <c:v>569.81705625693326</c:v>
                </c:pt>
                <c:pt idx="990">
                  <c:v>569.81705625693326</c:v>
                </c:pt>
                <c:pt idx="991">
                  <c:v>569.81705625693326</c:v>
                </c:pt>
                <c:pt idx="992">
                  <c:v>569.81705625693326</c:v>
                </c:pt>
                <c:pt idx="993">
                  <c:v>569.81705625693326</c:v>
                </c:pt>
                <c:pt idx="994">
                  <c:v>569.81705625693326</c:v>
                </c:pt>
                <c:pt idx="995">
                  <c:v>569.81705625693326</c:v>
                </c:pt>
                <c:pt idx="996">
                  <c:v>569.81705625693326</c:v>
                </c:pt>
                <c:pt idx="997">
                  <c:v>569.81705625693326</c:v>
                </c:pt>
                <c:pt idx="998">
                  <c:v>569.81705625693326</c:v>
                </c:pt>
                <c:pt idx="999">
                  <c:v>569.81705625693326</c:v>
                </c:pt>
                <c:pt idx="1000">
                  <c:v>569.81705625693326</c:v>
                </c:pt>
                <c:pt idx="1001">
                  <c:v>569.81705625693326</c:v>
                </c:pt>
                <c:pt idx="1002">
                  <c:v>569.81705625693326</c:v>
                </c:pt>
                <c:pt idx="1003">
                  <c:v>569.81705625693326</c:v>
                </c:pt>
                <c:pt idx="1004">
                  <c:v>569.81705625693326</c:v>
                </c:pt>
                <c:pt idx="1005">
                  <c:v>569.81705625693326</c:v>
                </c:pt>
                <c:pt idx="1006">
                  <c:v>569.81705625693326</c:v>
                </c:pt>
                <c:pt idx="1007">
                  <c:v>569.81705625693326</c:v>
                </c:pt>
                <c:pt idx="1008">
                  <c:v>569.81705625693326</c:v>
                </c:pt>
                <c:pt idx="1009">
                  <c:v>569.81705625693326</c:v>
                </c:pt>
                <c:pt idx="1010">
                  <c:v>569.81705625693326</c:v>
                </c:pt>
                <c:pt idx="1011">
                  <c:v>569.81705625693326</c:v>
                </c:pt>
                <c:pt idx="1012">
                  <c:v>569.81705625693326</c:v>
                </c:pt>
                <c:pt idx="1013">
                  <c:v>569.81705625693326</c:v>
                </c:pt>
                <c:pt idx="1014">
                  <c:v>569.81705625693326</c:v>
                </c:pt>
                <c:pt idx="1015">
                  <c:v>569.81705625693326</c:v>
                </c:pt>
                <c:pt idx="1016">
                  <c:v>569.81705625693326</c:v>
                </c:pt>
                <c:pt idx="1017">
                  <c:v>569.81705625693326</c:v>
                </c:pt>
                <c:pt idx="1018">
                  <c:v>569.81705625693326</c:v>
                </c:pt>
                <c:pt idx="1019">
                  <c:v>569.81705625693326</c:v>
                </c:pt>
                <c:pt idx="1020">
                  <c:v>569.81705625693326</c:v>
                </c:pt>
                <c:pt idx="1021">
                  <c:v>569.81705625693326</c:v>
                </c:pt>
                <c:pt idx="1022">
                  <c:v>569.81705625693326</c:v>
                </c:pt>
                <c:pt idx="1023">
                  <c:v>569.81705625693326</c:v>
                </c:pt>
                <c:pt idx="1024">
                  <c:v>569.81705625693326</c:v>
                </c:pt>
                <c:pt idx="1025">
                  <c:v>569.81705625693326</c:v>
                </c:pt>
                <c:pt idx="1026">
                  <c:v>569.81705625693326</c:v>
                </c:pt>
                <c:pt idx="1027">
                  <c:v>569.88180875335695</c:v>
                </c:pt>
                <c:pt idx="1028">
                  <c:v>570.44845198208179</c:v>
                </c:pt>
                <c:pt idx="1029">
                  <c:v>572.30405827005882</c:v>
                </c:pt>
                <c:pt idx="1030">
                  <c:v>575.56495597978994</c:v>
                </c:pt>
                <c:pt idx="1031">
                  <c:v>579.45768433313424</c:v>
                </c:pt>
                <c:pt idx="1032">
                  <c:v>583.50667247365686</c:v>
                </c:pt>
                <c:pt idx="1033">
                  <c:v>587.73657602724802</c:v>
                </c:pt>
                <c:pt idx="1034">
                  <c:v>592.21742110958382</c:v>
                </c:pt>
                <c:pt idx="1035">
                  <c:v>596.60816600028397</c:v>
                </c:pt>
                <c:pt idx="1036">
                  <c:v>600.51934290367365</c:v>
                </c:pt>
                <c:pt idx="1037">
                  <c:v>604.08494263396483</c:v>
                </c:pt>
                <c:pt idx="1038">
                  <c:v>607.82534889404724</c:v>
                </c:pt>
                <c:pt idx="1039">
                  <c:v>612.24798268765403</c:v>
                </c:pt>
                <c:pt idx="1040">
                  <c:v>617.18663518613653</c:v>
                </c:pt>
                <c:pt idx="1041">
                  <c:v>622.14247299380531</c:v>
                </c:pt>
                <c:pt idx="1042">
                  <c:v>626.41703844289077</c:v>
                </c:pt>
                <c:pt idx="1043">
                  <c:v>629.50392633860383</c:v>
                </c:pt>
                <c:pt idx="1044">
                  <c:v>631.49209755294908</c:v>
                </c:pt>
                <c:pt idx="1045">
                  <c:v>632.91371227600621</c:v>
                </c:pt>
                <c:pt idx="1046">
                  <c:v>634.33923093445947</c:v>
                </c:pt>
                <c:pt idx="1047">
                  <c:v>635.86921199495112</c:v>
                </c:pt>
                <c:pt idx="1048">
                  <c:v>637.01942172330826</c:v>
                </c:pt>
                <c:pt idx="1049">
                  <c:v>637.19652835879992</c:v>
                </c:pt>
                <c:pt idx="1050">
                  <c:v>636.02891984111375</c:v>
                </c:pt>
                <c:pt idx="1051">
                  <c:v>633.86399980726776</c:v>
                </c:pt>
                <c:pt idx="1052">
                  <c:v>631.1385624469724</c:v>
                </c:pt>
                <c:pt idx="1053">
                  <c:v>627.84251178940724</c:v>
                </c:pt>
                <c:pt idx="1054">
                  <c:v>623.75819573392857</c:v>
                </c:pt>
                <c:pt idx="1055">
                  <c:v>618.8011131323143</c:v>
                </c:pt>
                <c:pt idx="1056">
                  <c:v>613.16809830893476</c:v>
                </c:pt>
                <c:pt idx="1057">
                  <c:v>607.78218133075927</c:v>
                </c:pt>
                <c:pt idx="1058">
                  <c:v>603.72573485393173</c:v>
                </c:pt>
                <c:pt idx="1059">
                  <c:v>600.74485864367011</c:v>
                </c:pt>
                <c:pt idx="1060">
                  <c:v>598.70279265076579</c:v>
                </c:pt>
                <c:pt idx="1061">
                  <c:v>597.76855746542958</c:v>
                </c:pt>
                <c:pt idx="1062">
                  <c:v>597.67350205928369</c:v>
                </c:pt>
                <c:pt idx="1063">
                  <c:v>598.0401408853096</c:v>
                </c:pt>
                <c:pt idx="1064">
                  <c:v>599.05741280798793</c:v>
                </c:pt>
                <c:pt idx="1065">
                  <c:v>601.32192690670104</c:v>
                </c:pt>
                <c:pt idx="1066">
                  <c:v>604.47072039044951</c:v>
                </c:pt>
                <c:pt idx="1067">
                  <c:v>606.86088808886632</c:v>
                </c:pt>
                <c:pt idx="1068">
                  <c:v>608.07841952368051</c:v>
                </c:pt>
                <c:pt idx="1069">
                  <c:v>609.327278275087</c:v>
                </c:pt>
                <c:pt idx="1070">
                  <c:v>611.50393967129321</c:v>
                </c:pt>
                <c:pt idx="1071">
                  <c:v>614.83015482659061</c:v>
                </c:pt>
                <c:pt idx="1072">
                  <c:v>619.15195915153492</c:v>
                </c:pt>
                <c:pt idx="1073">
                  <c:v>624.73828293710596</c:v>
                </c:pt>
                <c:pt idx="1074">
                  <c:v>632.09441448474524</c:v>
                </c:pt>
                <c:pt idx="1075">
                  <c:v>640.90809563486471</c:v>
                </c:pt>
                <c:pt idx="1076">
                  <c:v>649.8233738517464</c:v>
                </c:pt>
                <c:pt idx="1077">
                  <c:v>657.86043142315907</c:v>
                </c:pt>
                <c:pt idx="1078">
                  <c:v>664.86690041272539</c:v>
                </c:pt>
                <c:pt idx="1079">
                  <c:v>671.36321287693784</c:v>
                </c:pt>
                <c:pt idx="1080">
                  <c:v>676.92470787724221</c:v>
                </c:pt>
                <c:pt idx="1081">
                  <c:v>680.47240801353291</c:v>
                </c:pt>
                <c:pt idx="1082">
                  <c:v>681.87127771095061</c:v>
                </c:pt>
                <c:pt idx="1083">
                  <c:v>680.97573894879235</c:v>
                </c:pt>
                <c:pt idx="1084">
                  <c:v>678.85795843713765</c:v>
                </c:pt>
                <c:pt idx="1085">
                  <c:v>677.74236033084173</c:v>
                </c:pt>
                <c:pt idx="1086">
                  <c:v>678.33574149893229</c:v>
                </c:pt>
                <c:pt idx="1087">
                  <c:v>679.78226704480073</c:v>
                </c:pt>
                <c:pt idx="1088">
                  <c:v>681.33957793839625</c:v>
                </c:pt>
                <c:pt idx="1089">
                  <c:v>682.7940317467361</c:v>
                </c:pt>
                <c:pt idx="1090">
                  <c:v>684.14147853840916</c:v>
                </c:pt>
                <c:pt idx="1091">
                  <c:v>685.80994638008235</c:v>
                </c:pt>
                <c:pt idx="1092">
                  <c:v>688.56698559392396</c:v>
                </c:pt>
                <c:pt idx="1093">
                  <c:v>692.80804348799529</c:v>
                </c:pt>
                <c:pt idx="1094">
                  <c:v>697.52491368988399</c:v>
                </c:pt>
                <c:pt idx="1095">
                  <c:v>701.33144126230184</c:v>
                </c:pt>
                <c:pt idx="1096">
                  <c:v>703.91733718455816</c:v>
                </c:pt>
                <c:pt idx="1097">
                  <c:v>705.23571467735439</c:v>
                </c:pt>
                <c:pt idx="1098">
                  <c:v>704.92098407488584</c:v>
                </c:pt>
                <c:pt idx="1099">
                  <c:v>702.77780059280781</c:v>
                </c:pt>
                <c:pt idx="1100">
                  <c:v>700.45191058761054</c:v>
                </c:pt>
                <c:pt idx="1101">
                  <c:v>699.7665599587674</c:v>
                </c:pt>
                <c:pt idx="1102">
                  <c:v>700.99262955823394</c:v>
                </c:pt>
                <c:pt idx="1103">
                  <c:v>704.26620264990709</c:v>
                </c:pt>
                <c:pt idx="1104">
                  <c:v>709.50187953139232</c:v>
                </c:pt>
                <c:pt idx="1105">
                  <c:v>715.18167330348092</c:v>
                </c:pt>
                <c:pt idx="1106">
                  <c:v>719.29096849627717</c:v>
                </c:pt>
                <c:pt idx="1107">
                  <c:v>721.45415234890288</c:v>
                </c:pt>
                <c:pt idx="1108">
                  <c:v>721.85421144889722</c:v>
                </c:pt>
                <c:pt idx="1109">
                  <c:v>720.61499845753985</c:v>
                </c:pt>
                <c:pt idx="1110">
                  <c:v>719.49260080275235</c:v>
                </c:pt>
                <c:pt idx="1111">
                  <c:v>720.1536112030567</c:v>
                </c:pt>
                <c:pt idx="1112">
                  <c:v>723.16001799904097</c:v>
                </c:pt>
                <c:pt idx="1113">
                  <c:v>729.21401172977619</c:v>
                </c:pt>
                <c:pt idx="1114">
                  <c:v>737.241682375339</c:v>
                </c:pt>
                <c:pt idx="1115">
                  <c:v>744.04555929063099</c:v>
                </c:pt>
                <c:pt idx="1116">
                  <c:v>747.98730266775442</c:v>
                </c:pt>
                <c:pt idx="1117">
                  <c:v>749.66920680438488</c:v>
                </c:pt>
                <c:pt idx="1118">
                  <c:v>749.4413792686172</c:v>
                </c:pt>
                <c:pt idx="1119">
                  <c:v>748.20171628689457</c:v>
                </c:pt>
                <c:pt idx="1120">
                  <c:v>747.56915487137394</c:v>
                </c:pt>
                <c:pt idx="1121">
                  <c:v>747.77316586860536</c:v>
                </c:pt>
                <c:pt idx="1122">
                  <c:v>747.8466841677199</c:v>
                </c:pt>
                <c:pt idx="1123">
                  <c:v>746.48731880150524</c:v>
                </c:pt>
                <c:pt idx="1124">
                  <c:v>742.71844000993838</c:v>
                </c:pt>
                <c:pt idx="1125">
                  <c:v>736.00307850474121</c:v>
                </c:pt>
                <c:pt idx="1126">
                  <c:v>727.28856055224674</c:v>
                </c:pt>
                <c:pt idx="1127">
                  <c:v>718.60490385549883</c:v>
                </c:pt>
                <c:pt idx="1128">
                  <c:v>710.94744326161981</c:v>
                </c:pt>
                <c:pt idx="1129">
                  <c:v>705.13785401606333</c:v>
                </c:pt>
                <c:pt idx="1130">
                  <c:v>701.05576049596016</c:v>
                </c:pt>
                <c:pt idx="1131">
                  <c:v>697.80852077354007</c:v>
                </c:pt>
                <c:pt idx="1132">
                  <c:v>694.9089337457591</c:v>
                </c:pt>
                <c:pt idx="1133">
                  <c:v>692.06827055129293</c:v>
                </c:pt>
                <c:pt idx="1134">
                  <c:v>689.43573393969996</c:v>
                </c:pt>
                <c:pt idx="1135">
                  <c:v>687.38535582832935</c:v>
                </c:pt>
                <c:pt idx="1136">
                  <c:v>686.22231369368899</c:v>
                </c:pt>
                <c:pt idx="1137">
                  <c:v>685.89629252842008</c:v>
                </c:pt>
                <c:pt idx="1138">
                  <c:v>686.04400197222924</c:v>
                </c:pt>
                <c:pt idx="1139">
                  <c:v>686.37500663174785</c:v>
                </c:pt>
                <c:pt idx="1140">
                  <c:v>686.81950878036776</c:v>
                </c:pt>
                <c:pt idx="1141">
                  <c:v>687.55451637239162</c:v>
                </c:pt>
                <c:pt idx="1142">
                  <c:v>689.01085871361352</c:v>
                </c:pt>
                <c:pt idx="1143">
                  <c:v>691.44087199752039</c:v>
                </c:pt>
                <c:pt idx="1144">
                  <c:v>693.982775706339</c:v>
                </c:pt>
                <c:pt idx="1145">
                  <c:v>695.41191178575059</c:v>
                </c:pt>
                <c:pt idx="1146">
                  <c:v>695.06024534003222</c:v>
                </c:pt>
                <c:pt idx="1147">
                  <c:v>692.37875080340643</c:v>
                </c:pt>
                <c:pt idx="1148">
                  <c:v>689.84033967622884</c:v>
                </c:pt>
                <c:pt idx="1149">
                  <c:v>688.70274493975285</c:v>
                </c:pt>
                <c:pt idx="1150">
                  <c:v>688.49849870027356</c:v>
                </c:pt>
                <c:pt idx="1151">
                  <c:v>688.68733946079431</c:v>
                </c:pt>
                <c:pt idx="1152">
                  <c:v>689.29110538798159</c:v>
                </c:pt>
                <c:pt idx="1153">
                  <c:v>691.23144755297164</c:v>
                </c:pt>
                <c:pt idx="1154">
                  <c:v>695.3676994733255</c:v>
                </c:pt>
                <c:pt idx="1155">
                  <c:v>700.81372009678876</c:v>
                </c:pt>
                <c:pt idx="1156">
                  <c:v>706.04885015234117</c:v>
                </c:pt>
                <c:pt idx="1157">
                  <c:v>711.82078005134338</c:v>
                </c:pt>
                <c:pt idx="1158">
                  <c:v>719.204523564395</c:v>
                </c:pt>
                <c:pt idx="1159">
                  <c:v>728.50207879269715</c:v>
                </c:pt>
                <c:pt idx="1160">
                  <c:v>738.76470889688267</c:v>
                </c:pt>
                <c:pt idx="1161">
                  <c:v>748.64574312285401</c:v>
                </c:pt>
                <c:pt idx="1162">
                  <c:v>758.05508417288013</c:v>
                </c:pt>
                <c:pt idx="1163">
                  <c:v>767.5659674215965</c:v>
                </c:pt>
                <c:pt idx="1164">
                  <c:v>777.32560343194052</c:v>
                </c:pt>
                <c:pt idx="1165">
                  <c:v>787.28952759518711</c:v>
                </c:pt>
                <c:pt idx="1166">
                  <c:v>795.18307791378538</c:v>
                </c:pt>
                <c:pt idx="1167">
                  <c:v>800.73886216408096</c:v>
                </c:pt>
                <c:pt idx="1168">
                  <c:v>807.10048460049745</c:v>
                </c:pt>
                <c:pt idx="1169">
                  <c:v>814.22668567790322</c:v>
                </c:pt>
                <c:pt idx="1170">
                  <c:v>821.13078757419498</c:v>
                </c:pt>
                <c:pt idx="1171">
                  <c:v>827.93071707224294</c:v>
                </c:pt>
                <c:pt idx="1172">
                  <c:v>834.45897535729773</c:v>
                </c:pt>
                <c:pt idx="1173">
                  <c:v>840.68054225854496</c:v>
                </c:pt>
                <c:pt idx="1174">
                  <c:v>846.72490484582443</c:v>
                </c:pt>
                <c:pt idx="1175">
                  <c:v>852.42091012780099</c:v>
                </c:pt>
                <c:pt idx="1176">
                  <c:v>857.73907997191316</c:v>
                </c:pt>
                <c:pt idx="1177">
                  <c:v>862.97565632757755</c:v>
                </c:pt>
                <c:pt idx="1178">
                  <c:v>868.60397152557596</c:v>
                </c:pt>
                <c:pt idx="1179">
                  <c:v>874.65100515631207</c:v>
                </c:pt>
                <c:pt idx="1180">
                  <c:v>880.8008851195915</c:v>
                </c:pt>
                <c:pt idx="1181">
                  <c:v>886.89080146644824</c:v>
                </c:pt>
                <c:pt idx="1182">
                  <c:v>892.57686689429784</c:v>
                </c:pt>
                <c:pt idx="1183">
                  <c:v>897.83144061518681</c:v>
                </c:pt>
                <c:pt idx="1184">
                  <c:v>902.80652949860064</c:v>
                </c:pt>
                <c:pt idx="1185">
                  <c:v>907.32053205052546</c:v>
                </c:pt>
                <c:pt idx="1186">
                  <c:v>911.01323800133355</c:v>
                </c:pt>
                <c:pt idx="1187">
                  <c:v>914.19766062297504</c:v>
                </c:pt>
                <c:pt idx="1188">
                  <c:v>917.38208324461652</c:v>
                </c:pt>
                <c:pt idx="1189">
                  <c:v>920.56650586625801</c:v>
                </c:pt>
                <c:pt idx="1190">
                  <c:v>923.75092848789961</c:v>
                </c:pt>
                <c:pt idx="1191">
                  <c:v>926.9353511095411</c:v>
                </c:pt>
                <c:pt idx="1192">
                  <c:v>930.11977373118259</c:v>
                </c:pt>
                <c:pt idx="1193">
                  <c:v>933.30419635282408</c:v>
                </c:pt>
                <c:pt idx="1194">
                  <c:v>936.48861897446557</c:v>
                </c:pt>
                <c:pt idx="1195">
                  <c:v>939.84246937249588</c:v>
                </c:pt>
                <c:pt idx="1196">
                  <c:v>943.20368415944927</c:v>
                </c:pt>
                <c:pt idx="1197">
                  <c:v>946.56489894640242</c:v>
                </c:pt>
                <c:pt idx="1198">
                  <c:v>950.612657221463</c:v>
                </c:pt>
                <c:pt idx="1199">
                  <c:v>955.37503342857053</c:v>
                </c:pt>
                <c:pt idx="1200">
                  <c:v>960.86771592153207</c:v>
                </c:pt>
                <c:pt idx="1201">
                  <c:v>966.95685640813235</c:v>
                </c:pt>
                <c:pt idx="1202">
                  <c:v>972.78027372587417</c:v>
                </c:pt>
                <c:pt idx="1203">
                  <c:v>977.96251650482236</c:v>
                </c:pt>
                <c:pt idx="1204">
                  <c:v>982.47782551408727</c:v>
                </c:pt>
                <c:pt idx="1205">
                  <c:v>986.4810340923608</c:v>
                </c:pt>
                <c:pt idx="1206">
                  <c:v>990.31574601479485</c:v>
                </c:pt>
                <c:pt idx="1207">
                  <c:v>994.1584990847897</c:v>
                </c:pt>
                <c:pt idx="1208">
                  <c:v>998.00930593819021</c:v>
                </c:pt>
                <c:pt idx="1209">
                  <c:v>1001.6909261043962</c:v>
                </c:pt>
                <c:pt idx="1210">
                  <c:v>1005.1952931511578</c:v>
                </c:pt>
                <c:pt idx="1211">
                  <c:v>1008.6996601979193</c:v>
                </c:pt>
                <c:pt idx="1212">
                  <c:v>1012.0267741252364</c:v>
                </c:pt>
                <c:pt idx="1213">
                  <c:v>1015.3463675744703</c:v>
                </c:pt>
                <c:pt idx="1214">
                  <c:v>1018.8430321584261</c:v>
                </c:pt>
                <c:pt idx="1215">
                  <c:v>1022.3396967423821</c:v>
                </c:pt>
                <c:pt idx="1216">
                  <c:v>1025.6592901916158</c:v>
                </c:pt>
                <c:pt idx="1217">
                  <c:v>1028.7944866616108</c:v>
                </c:pt>
                <c:pt idx="1218">
                  <c:v>1031.9223699229337</c:v>
                </c:pt>
                <c:pt idx="1219">
                  <c:v>1035.0429525984296</c:v>
                </c:pt>
                <c:pt idx="1220">
                  <c:v>1037.9799041021095</c:v>
                </c:pt>
                <c:pt idx="1221">
                  <c:v>1040.550722948027</c:v>
                </c:pt>
                <c:pt idx="1222">
                  <c:v>1042.9260333714196</c:v>
                </c:pt>
                <c:pt idx="1223">
                  <c:v>1045.1070400672336</c:v>
                </c:pt>
                <c:pt idx="1224">
                  <c:v>1047.437220374256</c:v>
                </c:pt>
                <c:pt idx="1225">
                  <c:v>1050.1022093443803</c:v>
                </c:pt>
                <c:pt idx="1226">
                  <c:v>1052.927169318941</c:v>
                </c:pt>
                <c:pt idx="1227">
                  <c:v>1055.74523568063</c:v>
                </c:pt>
                <c:pt idx="1228">
                  <c:v>1058.5495519311191</c:v>
                </c:pt>
                <c:pt idx="1229">
                  <c:v>1061.3470116572803</c:v>
                </c:pt>
                <c:pt idx="1230">
                  <c:v>1063.9584558003869</c:v>
                </c:pt>
                <c:pt idx="1231">
                  <c:v>1066.7286126677216</c:v>
                </c:pt>
                <c:pt idx="1232">
                  <c:v>1069.8355617205273</c:v>
                </c:pt>
                <c:pt idx="1233">
                  <c:v>1072.9425107733332</c:v>
                </c:pt>
                <c:pt idx="1234">
                  <c:v>1076.0423131584587</c:v>
                </c:pt>
                <c:pt idx="1235">
                  <c:v>1078.9705039505288</c:v>
                </c:pt>
                <c:pt idx="1236">
                  <c:v>1081.542306893009</c:v>
                </c:pt>
                <c:pt idx="1237">
                  <c:v>1083.5883431409086</c:v>
                </c:pt>
                <c:pt idx="1238">
                  <c:v>1084.9246382995939</c:v>
                </c:pt>
                <c:pt idx="1239">
                  <c:v>1085.7232407626298</c:v>
                </c:pt>
                <c:pt idx="1240">
                  <c:v>1086.3180636996096</c:v>
                </c:pt>
                <c:pt idx="1241">
                  <c:v>1087.0491313168995</c:v>
                </c:pt>
                <c:pt idx="1242">
                  <c:v>1087.9144774022373</c:v>
                </c:pt>
                <c:pt idx="1243">
                  <c:v>1088.7529627786319</c:v>
                </c:pt>
                <c:pt idx="1244">
                  <c:v>1089.5606428075489</c:v>
                </c:pt>
                <c:pt idx="1245">
                  <c:v>1090.5037916159558</c:v>
                </c:pt>
                <c:pt idx="1246">
                  <c:v>1091.2599834175253</c:v>
                </c:pt>
                <c:pt idx="1247">
                  <c:v>1091.8278488285364</c:v>
                </c:pt>
                <c:pt idx="1248">
                  <c:v>1092.368273120421</c:v>
                </c:pt>
                <c:pt idx="1249">
                  <c:v>1092.8818085653877</c:v>
                </c:pt>
                <c:pt idx="1250">
                  <c:v>1093.5242359447559</c:v>
                </c:pt>
                <c:pt idx="1251">
                  <c:v>1094.2975670813462</c:v>
                </c:pt>
                <c:pt idx="1252">
                  <c:v>1095.0469653982288</c:v>
                </c:pt>
                <c:pt idx="1253">
                  <c:v>1095.7728244785637</c:v>
                </c:pt>
                <c:pt idx="1254">
                  <c:v>1096.4755350975458</c:v>
                </c:pt>
                <c:pt idx="1255">
                  <c:v>1097.1554852224042</c:v>
                </c:pt>
                <c:pt idx="1256">
                  <c:v>1097.8130600124025</c:v>
                </c:pt>
                <c:pt idx="1257">
                  <c:v>1098.448641818839</c:v>
                </c:pt>
                <c:pt idx="1258">
                  <c:v>1099.0626101850464</c:v>
                </c:pt>
                <c:pt idx="1259">
                  <c:v>1099.8007476394475</c:v>
                </c:pt>
                <c:pt idx="1260">
                  <c:v>1100.8095554132281</c:v>
                </c:pt>
                <c:pt idx="1261">
                  <c:v>1102.089971906448</c:v>
                </c:pt>
                <c:pt idx="1262">
                  <c:v>1103.9303469198103</c:v>
                </c:pt>
                <c:pt idx="1263">
                  <c:v>1106.3436098387283</c:v>
                </c:pt>
                <c:pt idx="1264">
                  <c:v>1109.1928400656877</c:v>
                </c:pt>
                <c:pt idx="1265">
                  <c:v>1112.3489357750711</c:v>
                </c:pt>
                <c:pt idx="1266">
                  <c:v>1115.3806857210739</c:v>
                </c:pt>
                <c:pt idx="1267">
                  <c:v>1118.2806968504844</c:v>
                </c:pt>
                <c:pt idx="1268">
                  <c:v>1120.9030588075718</c:v>
                </c:pt>
                <c:pt idx="1269">
                  <c:v>1122.944525531326</c:v>
                </c:pt>
                <c:pt idx="1270">
                  <c:v>1124.5407981107367</c:v>
                </c:pt>
                <c:pt idx="1271">
                  <c:v>1125.8342364182336</c:v>
                </c:pt>
                <c:pt idx="1272">
                  <c:v>1126.9667469179421</c:v>
                </c:pt>
                <c:pt idx="1273">
                  <c:v>1128.2256656115105</c:v>
                </c:pt>
                <c:pt idx="1274">
                  <c:v>1129.6141202405588</c:v>
                </c:pt>
                <c:pt idx="1275">
                  <c:v>1131.1311103896282</c:v>
                </c:pt>
                <c:pt idx="1276">
                  <c:v>1133.0631732270704</c:v>
                </c:pt>
                <c:pt idx="1277">
                  <c:v>1135.4194424520126</c:v>
                </c:pt>
                <c:pt idx="1278">
                  <c:v>1137.9229494918027</c:v>
                </c:pt>
                <c:pt idx="1279">
                  <c:v>1140.5740684297609</c:v>
                </c:pt>
                <c:pt idx="1280">
                  <c:v>1143.3794033979595</c:v>
                </c:pt>
                <c:pt idx="1281">
                  <c:v>1145.912240834288</c:v>
                </c:pt>
                <c:pt idx="1282">
                  <c:v>1148.3025842331162</c:v>
                </c:pt>
                <c:pt idx="1283">
                  <c:v>1150.6986422111554</c:v>
                </c:pt>
                <c:pt idx="1284">
                  <c:v>1152.952024166972</c:v>
                </c:pt>
                <c:pt idx="1285">
                  <c:v>1154.920054078344</c:v>
                </c:pt>
                <c:pt idx="1286">
                  <c:v>1156.5931328129479</c:v>
                </c:pt>
                <c:pt idx="1287">
                  <c:v>1158.1147049953943</c:v>
                </c:pt>
                <c:pt idx="1288">
                  <c:v>1159.339757187003</c:v>
                </c:pt>
                <c:pt idx="1289">
                  <c:v>1160.4074447743681</c:v>
                </c:pt>
                <c:pt idx="1290">
                  <c:v>1161.5992769200677</c:v>
                </c:pt>
                <c:pt idx="1291">
                  <c:v>1162.7788168545187</c:v>
                </c:pt>
                <c:pt idx="1292">
                  <c:v>1163.6647618069244</c:v>
                </c:pt>
                <c:pt idx="1293">
                  <c:v>1164.3946741248676</c:v>
                </c:pt>
                <c:pt idx="1294">
                  <c:v>1165.1074721886559</c:v>
                </c:pt>
                <c:pt idx="1295">
                  <c:v>1166.0752855702842</c:v>
                </c:pt>
                <c:pt idx="1296">
                  <c:v>1167.5735882971821</c:v>
                </c:pt>
                <c:pt idx="1297">
                  <c:v>1169.608341978043</c:v>
                </c:pt>
                <c:pt idx="1298">
                  <c:v>1172.0544211382744</c:v>
                </c:pt>
                <c:pt idx="1299">
                  <c:v>1174.7834135997787</c:v>
                </c:pt>
                <c:pt idx="1300">
                  <c:v>1177.5306588797969</c:v>
                </c:pt>
                <c:pt idx="1301">
                  <c:v>1180.1534508418374</c:v>
                </c:pt>
                <c:pt idx="1302">
                  <c:v>1182.7881350943646</c:v>
                </c:pt>
                <c:pt idx="1303">
                  <c:v>1185.5721492581742</c:v>
                </c:pt>
                <c:pt idx="1304">
                  <c:v>1188.2367357698081</c:v>
                </c:pt>
                <c:pt idx="1305">
                  <c:v>1190.631079434567</c:v>
                </c:pt>
                <c:pt idx="1306">
                  <c:v>1192.8927705693297</c:v>
                </c:pt>
                <c:pt idx="1307">
                  <c:v>1195.0161533152036</c:v>
                </c:pt>
                <c:pt idx="1308">
                  <c:v>1197.0012276721886</c:v>
                </c:pt>
                <c:pt idx="1309">
                  <c:v>1198.9811921244475</c:v>
                </c:pt>
                <c:pt idx="1310">
                  <c:v>1200.9611565767063</c:v>
                </c:pt>
                <c:pt idx="1311">
                  <c:v>1202.7980765716734</c:v>
                </c:pt>
                <c:pt idx="1312">
                  <c:v>1204.492325932672</c:v>
                </c:pt>
                <c:pt idx="1313">
                  <c:v>1205.9023554437042</c:v>
                </c:pt>
                <c:pt idx="1314">
                  <c:v>1207.2994160630481</c:v>
                </c:pt>
                <c:pt idx="1315">
                  <c:v>1208.6878796556655</c:v>
                </c:pt>
                <c:pt idx="1316">
                  <c:v>1209.5197504497937</c:v>
                </c:pt>
                <c:pt idx="1317">
                  <c:v>1210.1957551438913</c:v>
                </c:pt>
                <c:pt idx="1318">
                  <c:v>1211.1269158078189</c:v>
                </c:pt>
                <c:pt idx="1319">
                  <c:v>1212.8440531856918</c:v>
                </c:pt>
                <c:pt idx="1320">
                  <c:v>1215.7743802551606</c:v>
                </c:pt>
                <c:pt idx="1321">
                  <c:v>1219.6791468214208</c:v>
                </c:pt>
                <c:pt idx="1322">
                  <c:v>1224.6072970125504</c:v>
                </c:pt>
                <c:pt idx="1323">
                  <c:v>1230.613711988862</c:v>
                </c:pt>
                <c:pt idx="1324">
                  <c:v>1237.2120450888042</c:v>
                </c:pt>
                <c:pt idx="1325">
                  <c:v>1243.2574852000021</c:v>
                </c:pt>
                <c:pt idx="1326">
                  <c:v>1247.9560774382132</c:v>
                </c:pt>
                <c:pt idx="1327">
                  <c:v>1251.3746347126719</c:v>
                </c:pt>
                <c:pt idx="1328">
                  <c:v>1254.0702947477266</c:v>
                </c:pt>
                <c:pt idx="1329">
                  <c:v>1256.4711395327813</c:v>
                </c:pt>
                <c:pt idx="1330">
                  <c:v>1258.8719843178362</c:v>
                </c:pt>
                <c:pt idx="1331">
                  <c:v>1261.2728291028909</c:v>
                </c:pt>
                <c:pt idx="1332">
                  <c:v>1263.5262662629457</c:v>
                </c:pt>
                <c:pt idx="1333">
                  <c:v>1265.3324066787118</c:v>
                </c:pt>
                <c:pt idx="1334">
                  <c:v>1266.8300291636133</c:v>
                </c:pt>
                <c:pt idx="1335">
                  <c:v>1268.3136792990467</c:v>
                </c:pt>
                <c:pt idx="1336">
                  <c:v>1270.074626590412</c:v>
                </c:pt>
                <c:pt idx="1337">
                  <c:v>1272.1214161823132</c:v>
                </c:pt>
                <c:pt idx="1338">
                  <c:v>1274.3081067144008</c:v>
                </c:pt>
                <c:pt idx="1339">
                  <c:v>1276.6400210548215</c:v>
                </c:pt>
                <c:pt idx="1340">
                  <c:v>1279.1171592035757</c:v>
                </c:pt>
                <c:pt idx="1341">
                  <c:v>1281.7455719676993</c:v>
                </c:pt>
                <c:pt idx="1342">
                  <c:v>1284.8168092590645</c:v>
                </c:pt>
                <c:pt idx="1343">
                  <c:v>1288.3535264214493</c:v>
                </c:pt>
                <c:pt idx="1344">
                  <c:v>1291.9191273514637</c:v>
                </c:pt>
                <c:pt idx="1345">
                  <c:v>1295.3660085165966</c:v>
                </c:pt>
                <c:pt idx="1346">
                  <c:v>1298.3892907450395</c:v>
                </c:pt>
                <c:pt idx="1347">
                  <c:v>1300.9736674947699</c:v>
                </c:pt>
                <c:pt idx="1348">
                  <c:v>1303.1125456445</c:v>
                </c:pt>
                <c:pt idx="1349">
                  <c:v>1304.2034830159696</c:v>
                </c:pt>
                <c:pt idx="1350">
                  <c:v>1303.9434438391033</c:v>
                </c:pt>
                <c:pt idx="1351">
                  <c:v>1302.6425196407361</c:v>
                </c:pt>
                <c:pt idx="1352">
                  <c:v>1300.900109108673</c:v>
                </c:pt>
                <c:pt idx="1353">
                  <c:v>1299.0130200044125</c:v>
                </c:pt>
                <c:pt idx="1354">
                  <c:v>1296.9885313986063</c:v>
                </c:pt>
                <c:pt idx="1355">
                  <c:v>1294.700000605837</c:v>
                </c:pt>
                <c:pt idx="1356">
                  <c:v>1291.9005967647822</c:v>
                </c:pt>
                <c:pt idx="1357">
                  <c:v>1288.7505810250273</c:v>
                </c:pt>
                <c:pt idx="1358">
                  <c:v>1285.4011808519588</c:v>
                </c:pt>
                <c:pt idx="1359">
                  <c:v>1281.7536480978333</c:v>
                </c:pt>
                <c:pt idx="1360">
                  <c:v>1278.0756283146607</c:v>
                </c:pt>
                <c:pt idx="1361">
                  <c:v>1275.4965397686515</c:v>
                </c:pt>
                <c:pt idx="1362">
                  <c:v>1274.9258121029143</c:v>
                </c:pt>
                <c:pt idx="1363">
                  <c:v>1276.5291948018348</c:v>
                </c:pt>
                <c:pt idx="1364">
                  <c:v>1280.1366408405254</c:v>
                </c:pt>
                <c:pt idx="1365">
                  <c:v>1284.0755436251022</c:v>
                </c:pt>
                <c:pt idx="1366">
                  <c:v>1286.5979418363929</c:v>
                </c:pt>
                <c:pt idx="1367">
                  <c:v>1287.3004008840326</c:v>
                </c:pt>
                <c:pt idx="1368">
                  <c:v>1285.7275576907543</c:v>
                </c:pt>
                <c:pt idx="1369">
                  <c:v>1283.2993568019824</c:v>
                </c:pt>
                <c:pt idx="1370">
                  <c:v>1282.2935657681157</c:v>
                </c:pt>
                <c:pt idx="1371">
                  <c:v>1282.9723717542529</c:v>
                </c:pt>
                <c:pt idx="1372">
                  <c:v>1284.2823007570566</c:v>
                </c:pt>
                <c:pt idx="1373">
                  <c:v>1285.0662939126382</c:v>
                </c:pt>
                <c:pt idx="1374">
                  <c:v>1284.6893106716993</c:v>
                </c:pt>
                <c:pt idx="1375">
                  <c:v>1282.8725062804933</c:v>
                </c:pt>
                <c:pt idx="1376">
                  <c:v>1278.7207988880402</c:v>
                </c:pt>
                <c:pt idx="1377">
                  <c:v>1271.6529692967738</c:v>
                </c:pt>
                <c:pt idx="1378">
                  <c:v>1263.781761171688</c:v>
                </c:pt>
                <c:pt idx="1379">
                  <c:v>1256.7878578434679</c:v>
                </c:pt>
                <c:pt idx="1380">
                  <c:v>1250.685938965599</c:v>
                </c:pt>
                <c:pt idx="1381">
                  <c:v>1247.1047731476986</c:v>
                </c:pt>
                <c:pt idx="1382">
                  <c:v>1247.4209062565315</c:v>
                </c:pt>
                <c:pt idx="1383">
                  <c:v>1250.9133554180976</c:v>
                </c:pt>
                <c:pt idx="1384">
                  <c:v>1255.2699833442884</c:v>
                </c:pt>
                <c:pt idx="1385">
                  <c:v>1258.378747691889</c:v>
                </c:pt>
                <c:pt idx="1386">
                  <c:v>1260.3877021725725</c:v>
                </c:pt>
                <c:pt idx="1387">
                  <c:v>1262.9303539648506</c:v>
                </c:pt>
                <c:pt idx="1388">
                  <c:v>1267.1840036960414</c:v>
                </c:pt>
                <c:pt idx="1389">
                  <c:v>1273.4972673545576</c:v>
                </c:pt>
                <c:pt idx="1390">
                  <c:v>1280.9483244678256</c:v>
                </c:pt>
                <c:pt idx="1391">
                  <c:v>1287.7521879137587</c:v>
                </c:pt>
                <c:pt idx="1392">
                  <c:v>1292.8251441034824</c:v>
                </c:pt>
                <c:pt idx="1393">
                  <c:v>1296.0847645235292</c:v>
                </c:pt>
                <c:pt idx="1394">
                  <c:v>1297.8895521694333</c:v>
                </c:pt>
                <c:pt idx="1395">
                  <c:v>1298.8950629153376</c:v>
                </c:pt>
                <c:pt idx="1396">
                  <c:v>1299.2970388866943</c:v>
                </c:pt>
                <c:pt idx="1397">
                  <c:v>1298.9977776622591</c:v>
                </c:pt>
                <c:pt idx="1398">
                  <c:v>1298.2082843792816</c:v>
                </c:pt>
                <c:pt idx="1399">
                  <c:v>1296.9479698884338</c:v>
                </c:pt>
                <c:pt idx="1400">
                  <c:v>1295.2443811254211</c:v>
                </c:pt>
                <c:pt idx="1401">
                  <c:v>1293.3095039548339</c:v>
                </c:pt>
                <c:pt idx="1402">
                  <c:v>1290.9072061803531</c:v>
                </c:pt>
                <c:pt idx="1403">
                  <c:v>1287.1980861198074</c:v>
                </c:pt>
                <c:pt idx="1404">
                  <c:v>1281.3830233444571</c:v>
                </c:pt>
                <c:pt idx="1405">
                  <c:v>1275.0103947035561</c:v>
                </c:pt>
                <c:pt idx="1406">
                  <c:v>1270.5040983687597</c:v>
                </c:pt>
                <c:pt idx="1407">
                  <c:v>1268.8155790283549</c:v>
                </c:pt>
                <c:pt idx="1408">
                  <c:v>1269.1258165831166</c:v>
                </c:pt>
                <c:pt idx="1409">
                  <c:v>1269.8890861544494</c:v>
                </c:pt>
                <c:pt idx="1410">
                  <c:v>1270.4083714765011</c:v>
                </c:pt>
                <c:pt idx="1411">
                  <c:v>1270.6761234998539</c:v>
                </c:pt>
                <c:pt idx="1412">
                  <c:v>1270.7920303468488</c:v>
                </c:pt>
                <c:pt idx="1413">
                  <c:v>1271.0993411583161</c:v>
                </c:pt>
                <c:pt idx="1414">
                  <c:v>1272.2860078994518</c:v>
                </c:pt>
                <c:pt idx="1415">
                  <c:v>1274.976320703043</c:v>
                </c:pt>
                <c:pt idx="1416">
                  <c:v>1279.2566213674479</c:v>
                </c:pt>
                <c:pt idx="1417">
                  <c:v>1284.5078532829541</c:v>
                </c:pt>
                <c:pt idx="1418">
                  <c:v>1289.4856550806658</c:v>
                </c:pt>
                <c:pt idx="1419">
                  <c:v>1292.7210115154933</c:v>
                </c:pt>
                <c:pt idx="1420">
                  <c:v>1293.5213296978541</c:v>
                </c:pt>
                <c:pt idx="1421">
                  <c:v>1291.7697587896259</c:v>
                </c:pt>
                <c:pt idx="1422">
                  <c:v>1288.5790436999825</c:v>
                </c:pt>
                <c:pt idx="1423">
                  <c:v>1286.6492164730537</c:v>
                </c:pt>
                <c:pt idx="1424">
                  <c:v>1286.8287712671045</c:v>
                </c:pt>
                <c:pt idx="1425">
                  <c:v>1288.7115473281942</c:v>
                </c:pt>
                <c:pt idx="1426">
                  <c:v>1292.612062466309</c:v>
                </c:pt>
                <c:pt idx="1427">
                  <c:v>1297.3084872986706</c:v>
                </c:pt>
                <c:pt idx="1428">
                  <c:v>1300.3935693483202</c:v>
                </c:pt>
                <c:pt idx="1429">
                  <c:v>1301.2927875207254</c:v>
                </c:pt>
                <c:pt idx="1430">
                  <c:v>1300.2684236715975</c:v>
                </c:pt>
                <c:pt idx="1431">
                  <c:v>1297.1589417496521</c:v>
                </c:pt>
                <c:pt idx="1432">
                  <c:v>1291.9683488780727</c:v>
                </c:pt>
                <c:pt idx="1433">
                  <c:v>1286.4796924278032</c:v>
                </c:pt>
                <c:pt idx="1434">
                  <c:v>1281.8560014015154</c:v>
                </c:pt>
                <c:pt idx="1435">
                  <c:v>1279.6059604462012</c:v>
                </c:pt>
                <c:pt idx="1436">
                  <c:v>1279.6028379939969</c:v>
                </c:pt>
                <c:pt idx="1437">
                  <c:v>1280.6402898281256</c:v>
                </c:pt>
                <c:pt idx="1438">
                  <c:v>1281.8692768368217</c:v>
                </c:pt>
                <c:pt idx="1439">
                  <c:v>1282.6320577540416</c:v>
                </c:pt>
                <c:pt idx="1440">
                  <c:v>1282.7550190423747</c:v>
                </c:pt>
                <c:pt idx="1441">
                  <c:v>1282.1327239010732</c:v>
                </c:pt>
                <c:pt idx="1442">
                  <c:v>1281.3456233069558</c:v>
                </c:pt>
                <c:pt idx="1443">
                  <c:v>1281.1083228955113</c:v>
                </c:pt>
                <c:pt idx="1444">
                  <c:v>1281.3986039499687</c:v>
                </c:pt>
                <c:pt idx="1445">
                  <c:v>1281.8606708260243</c:v>
                </c:pt>
                <c:pt idx="1446">
                  <c:v>1282.0250780604993</c:v>
                </c:pt>
                <c:pt idx="1447">
                  <c:v>1281.173472927255</c:v>
                </c:pt>
                <c:pt idx="1448">
                  <c:v>1279.2283396788682</c:v>
                </c:pt>
                <c:pt idx="1449">
                  <c:v>1277.5094321329284</c:v>
                </c:pt>
                <c:pt idx="1450">
                  <c:v>1276.8522939425163</c:v>
                </c:pt>
                <c:pt idx="1451">
                  <c:v>1276.7703518004596</c:v>
                </c:pt>
                <c:pt idx="1452">
                  <c:v>1276.7703518004596</c:v>
                </c:pt>
                <c:pt idx="1453">
                  <c:v>1276.7703518004596</c:v>
                </c:pt>
                <c:pt idx="1454">
                  <c:v>1276.7703518004596</c:v>
                </c:pt>
                <c:pt idx="1455">
                  <c:v>1276.7703518004596</c:v>
                </c:pt>
                <c:pt idx="1456">
                  <c:v>1276.7703518004596</c:v>
                </c:pt>
                <c:pt idx="1457">
                  <c:v>1276.7703518004596</c:v>
                </c:pt>
                <c:pt idx="1458">
                  <c:v>1276.7703518004596</c:v>
                </c:pt>
                <c:pt idx="1459">
                  <c:v>1276.7703518004596</c:v>
                </c:pt>
                <c:pt idx="1460">
                  <c:v>1276.7703518004596</c:v>
                </c:pt>
                <c:pt idx="1461">
                  <c:v>1276.7703518004596</c:v>
                </c:pt>
                <c:pt idx="1462">
                  <c:v>1276.7703518004596</c:v>
                </c:pt>
                <c:pt idx="1463">
                  <c:v>1276.7703518004596</c:v>
                </c:pt>
                <c:pt idx="1464">
                  <c:v>1276.7703518004596</c:v>
                </c:pt>
                <c:pt idx="1465">
                  <c:v>1276.7703518004596</c:v>
                </c:pt>
                <c:pt idx="1466">
                  <c:v>1276.7703518004596</c:v>
                </c:pt>
                <c:pt idx="1467">
                  <c:v>1276.7703518004596</c:v>
                </c:pt>
                <c:pt idx="1468">
                  <c:v>1276.7703518004596</c:v>
                </c:pt>
                <c:pt idx="1469">
                  <c:v>1276.7703518004596</c:v>
                </c:pt>
                <c:pt idx="1470">
                  <c:v>1276.7703518004596</c:v>
                </c:pt>
                <c:pt idx="1471">
                  <c:v>1276.7703518004596</c:v>
                </c:pt>
                <c:pt idx="1472">
                  <c:v>1276.7703518004596</c:v>
                </c:pt>
                <c:pt idx="1473">
                  <c:v>1276.7703518004596</c:v>
                </c:pt>
                <c:pt idx="1474">
                  <c:v>1276.7703518004596</c:v>
                </c:pt>
                <c:pt idx="1475">
                  <c:v>1276.7703518004596</c:v>
                </c:pt>
                <c:pt idx="1476">
                  <c:v>1276.7703518004596</c:v>
                </c:pt>
                <c:pt idx="1477">
                  <c:v>1276.7703518004596</c:v>
                </c:pt>
                <c:pt idx="1478">
                  <c:v>1276.7703518004596</c:v>
                </c:pt>
                <c:pt idx="1479">
                  <c:v>1276.9804704964897</c:v>
                </c:pt>
                <c:pt idx="1480">
                  <c:v>1277.3768243275147</c:v>
                </c:pt>
                <c:pt idx="1481">
                  <c:v>1277.8758182252964</c:v>
                </c:pt>
                <c:pt idx="1482">
                  <c:v>1278.4156688595901</c:v>
                </c:pt>
                <c:pt idx="1483">
                  <c:v>1278.9778284089839</c:v>
                </c:pt>
                <c:pt idx="1484">
                  <c:v>1279.5759902722548</c:v>
                </c:pt>
                <c:pt idx="1485">
                  <c:v>1280.2798759769098</c:v>
                </c:pt>
                <c:pt idx="1486">
                  <c:v>1281.2347390796006</c:v>
                </c:pt>
                <c:pt idx="1487">
                  <c:v>1282.5651869703377</c:v>
                </c:pt>
                <c:pt idx="1488">
                  <c:v>1284.4158596904001</c:v>
                </c:pt>
                <c:pt idx="1489">
                  <c:v>1286.9360992054101</c:v>
                </c:pt>
                <c:pt idx="1490">
                  <c:v>1290.2197718976249</c:v>
                </c:pt>
                <c:pt idx="1491">
                  <c:v>1294.268506613259</c:v>
                </c:pt>
                <c:pt idx="1492">
                  <c:v>1298.9078294420538</c:v>
                </c:pt>
                <c:pt idx="1493">
                  <c:v>1303.8636994091928</c:v>
                </c:pt>
                <c:pt idx="1494">
                  <c:v>1308.9922609413534</c:v>
                </c:pt>
                <c:pt idx="1495">
                  <c:v>1314.0488803273911</c:v>
                </c:pt>
                <c:pt idx="1496">
                  <c:v>1318.911433692437</c:v>
                </c:pt>
                <c:pt idx="1497">
                  <c:v>1323.4824856004423</c:v>
                </c:pt>
                <c:pt idx="1498">
                  <c:v>1327.5784353864092</c:v>
                </c:pt>
                <c:pt idx="1499">
                  <c:v>1331.1106055199575</c:v>
                </c:pt>
                <c:pt idx="1500">
                  <c:v>1334.0066366982096</c:v>
                </c:pt>
                <c:pt idx="1501">
                  <c:v>1336.5841648927858</c:v>
                </c:pt>
                <c:pt idx="1502">
                  <c:v>1339.0215979727714</c:v>
                </c:pt>
                <c:pt idx="1503">
                  <c:v>1341.398375110459</c:v>
                </c:pt>
                <c:pt idx="1504">
                  <c:v>1343.8153152762879</c:v>
                </c:pt>
                <c:pt idx="1505">
                  <c:v>1346.0704079604818</c:v>
                </c:pt>
                <c:pt idx="1506">
                  <c:v>1348.2536054009411</c:v>
                </c:pt>
                <c:pt idx="1507">
                  <c:v>1350.5634480677097</c:v>
                </c:pt>
                <c:pt idx="1508">
                  <c:v>1353.1088500989242</c:v>
                </c:pt>
                <c:pt idx="1509">
                  <c:v>1356.0032255914273</c:v>
                </c:pt>
                <c:pt idx="1510">
                  <c:v>1359.5811011649087</c:v>
                </c:pt>
                <c:pt idx="1511">
                  <c:v>1364.1110448254005</c:v>
                </c:pt>
                <c:pt idx="1512">
                  <c:v>1369.6753861152192</c:v>
                </c:pt>
                <c:pt idx="1513">
                  <c:v>1376.2621917428635</c:v>
                </c:pt>
                <c:pt idx="1514">
                  <c:v>1383.4987023920537</c:v>
                </c:pt>
                <c:pt idx="1515">
                  <c:v>1390.6832980475483</c:v>
                </c:pt>
                <c:pt idx="1516">
                  <c:v>1397.0022609605567</c:v>
                </c:pt>
                <c:pt idx="1517">
                  <c:v>1402.3323719527216</c:v>
                </c:pt>
                <c:pt idx="1518">
                  <c:v>1406.8636797989839</c:v>
                </c:pt>
                <c:pt idx="1519">
                  <c:v>1410.8021123737071</c:v>
                </c:pt>
                <c:pt idx="1520">
                  <c:v>1414.2604235771312</c:v>
                </c:pt>
                <c:pt idx="1521">
                  <c:v>1417.2097770593618</c:v>
                </c:pt>
                <c:pt idx="1522">
                  <c:v>1419.5039899034591</c:v>
                </c:pt>
                <c:pt idx="1523">
                  <c:v>1420.8500512752746</c:v>
                </c:pt>
                <c:pt idx="1524">
                  <c:v>1420.8400142878927</c:v>
                </c:pt>
                <c:pt idx="1525">
                  <c:v>1419.08967675082</c:v>
                </c:pt>
                <c:pt idx="1526">
                  <c:v>1415.9257152800303</c:v>
                </c:pt>
                <c:pt idx="1527">
                  <c:v>1411.9405960499321</c:v>
                </c:pt>
                <c:pt idx="1528">
                  <c:v>1408.0484949193858</c:v>
                </c:pt>
                <c:pt idx="1529">
                  <c:v>1404.94484068116</c:v>
                </c:pt>
                <c:pt idx="1530">
                  <c:v>1402.9166139738336</c:v>
                </c:pt>
                <c:pt idx="1531">
                  <c:v>1402.1287778121789</c:v>
                </c:pt>
                <c:pt idx="1532">
                  <c:v>1402.5440433714418</c:v>
                </c:pt>
                <c:pt idx="1533">
                  <c:v>1404.1559033160031</c:v>
                </c:pt>
                <c:pt idx="1534">
                  <c:v>1407.1038367213603</c:v>
                </c:pt>
                <c:pt idx="1535">
                  <c:v>1411.6811209041487</c:v>
                </c:pt>
                <c:pt idx="1536">
                  <c:v>1418.0335044236929</c:v>
                </c:pt>
                <c:pt idx="1537">
                  <c:v>1425.8648731906462</c:v>
                </c:pt>
                <c:pt idx="1538">
                  <c:v>1435.0819320538926</c:v>
                </c:pt>
                <c:pt idx="1539">
                  <c:v>1445.4512025336021</c:v>
                </c:pt>
                <c:pt idx="1540">
                  <c:v>1456.7857609011205</c:v>
                </c:pt>
                <c:pt idx="1541">
                  <c:v>1468.8837883902704</c:v>
                </c:pt>
                <c:pt idx="1542">
                  <c:v>1481.0075554886282</c:v>
                </c:pt>
                <c:pt idx="1543">
                  <c:v>1492.295294163373</c:v>
                </c:pt>
                <c:pt idx="1544">
                  <c:v>1501.6111651716067</c:v>
                </c:pt>
                <c:pt idx="1545">
                  <c:v>1508.7225070099364</c:v>
                </c:pt>
                <c:pt idx="1546">
                  <c:v>1514.310793636331</c:v>
                </c:pt>
                <c:pt idx="1547">
                  <c:v>1518.9683373633352</c:v>
                </c:pt>
                <c:pt idx="1548">
                  <c:v>1523.4951601106293</c:v>
                </c:pt>
                <c:pt idx="1549">
                  <c:v>1528.2314616212614</c:v>
                </c:pt>
                <c:pt idx="1550">
                  <c:v>1533.3467850582413</c:v>
                </c:pt>
                <c:pt idx="1551">
                  <c:v>1538.8643966865932</c:v>
                </c:pt>
                <c:pt idx="1552">
                  <c:v>1544.6200088397229</c:v>
                </c:pt>
                <c:pt idx="1553">
                  <c:v>1550.4555505493511</c:v>
                </c:pt>
                <c:pt idx="1554">
                  <c:v>1556.3616733005126</c:v>
                </c:pt>
                <c:pt idx="1555">
                  <c:v>1562.6975193283681</c:v>
                </c:pt>
                <c:pt idx="1556">
                  <c:v>1569.6565649456725</c:v>
                </c:pt>
                <c:pt idx="1557">
                  <c:v>1577.2734940969713</c:v>
                </c:pt>
                <c:pt idx="1558">
                  <c:v>1585.7544628245423</c:v>
                </c:pt>
                <c:pt idx="1559">
                  <c:v>1595.1599424417943</c:v>
                </c:pt>
                <c:pt idx="1560">
                  <c:v>1604.9725023570377</c:v>
                </c:pt>
                <c:pt idx="1561">
                  <c:v>1615.0128244274192</c:v>
                </c:pt>
                <c:pt idx="1562">
                  <c:v>1625.2843564185421</c:v>
                </c:pt>
                <c:pt idx="1563">
                  <c:v>1635.9849590266872</c:v>
                </c:pt>
                <c:pt idx="1564">
                  <c:v>1647.1393847953616</c:v>
                </c:pt>
                <c:pt idx="1565">
                  <c:v>1658.5573503361061</c:v>
                </c:pt>
                <c:pt idx="1566">
                  <c:v>1670.4466367161758</c:v>
                </c:pt>
                <c:pt idx="1567">
                  <c:v>1682.4202916194115</c:v>
                </c:pt>
                <c:pt idx="1568">
                  <c:v>1694.0244877735893</c:v>
                </c:pt>
                <c:pt idx="1569">
                  <c:v>1705.4426369511039</c:v>
                </c:pt>
                <c:pt idx="1570">
                  <c:v>1716.6516914863223</c:v>
                </c:pt>
                <c:pt idx="1571">
                  <c:v>1727.6290900243912</c:v>
                </c:pt>
                <c:pt idx="1572">
                  <c:v>1738.3527893708467</c:v>
                </c:pt>
                <c:pt idx="1573">
                  <c:v>1748.3579840928571</c:v>
                </c:pt>
                <c:pt idx="1574">
                  <c:v>1757.3652640230007</c:v>
                </c:pt>
                <c:pt idx="1575">
                  <c:v>1765.5591713906558</c:v>
                </c:pt>
                <c:pt idx="1576">
                  <c:v>1772.6814536612339</c:v>
                </c:pt>
                <c:pt idx="1577">
                  <c:v>1778.6905507598267</c:v>
                </c:pt>
                <c:pt idx="1578">
                  <c:v>1783.7884349804046</c:v>
                </c:pt>
                <c:pt idx="1579">
                  <c:v>1788.4053838134196</c:v>
                </c:pt>
                <c:pt idx="1580">
                  <c:v>1792.5437253347643</c:v>
                </c:pt>
                <c:pt idx="1581">
                  <c:v>1796.4097335496724</c:v>
                </c:pt>
                <c:pt idx="1582">
                  <c:v>1800.015031464739</c:v>
                </c:pt>
                <c:pt idx="1583">
                  <c:v>1802.9008024687739</c:v>
                </c:pt>
                <c:pt idx="1584">
                  <c:v>1805.2858804979649</c:v>
                </c:pt>
                <c:pt idx="1585">
                  <c:v>1807.1683141909889</c:v>
                </c:pt>
                <c:pt idx="1586">
                  <c:v>1808.5476129263211</c:v>
                </c:pt>
                <c:pt idx="1587">
                  <c:v>1809.6397119106723</c:v>
                </c:pt>
                <c:pt idx="1588">
                  <c:v>1810.8759943390523</c:v>
                </c:pt>
                <c:pt idx="1589">
                  <c:v>1812.6843109684655</c:v>
                </c:pt>
                <c:pt idx="1590">
                  <c:v>1815.0717236383109</c:v>
                </c:pt>
                <c:pt idx="1591">
                  <c:v>1818.0396210771096</c:v>
                </c:pt>
                <c:pt idx="1592">
                  <c:v>1821.3911675770901</c:v>
                </c:pt>
                <c:pt idx="1593">
                  <c:v>1825.1236895397687</c:v>
                </c:pt>
                <c:pt idx="1594">
                  <c:v>1829.2529769729792</c:v>
                </c:pt>
                <c:pt idx="1595">
                  <c:v>1832.9499667095483</c:v>
                </c:pt>
                <c:pt idx="1596">
                  <c:v>1836.1992833325446</c:v>
                </c:pt>
                <c:pt idx="1597">
                  <c:v>1838.7986135072365</c:v>
                </c:pt>
                <c:pt idx="1598">
                  <c:v>1840.5267751450783</c:v>
                </c:pt>
                <c:pt idx="1599">
                  <c:v>1841.7939776752855</c:v>
                </c:pt>
                <c:pt idx="1600">
                  <c:v>1842.6009429324238</c:v>
                </c:pt>
                <c:pt idx="1601">
                  <c:v>1843.1491377075545</c:v>
                </c:pt>
                <c:pt idx="1602">
                  <c:v>1844.0359854484514</c:v>
                </c:pt>
                <c:pt idx="1603">
                  <c:v>1845.6599246834651</c:v>
                </c:pt>
                <c:pt idx="1604">
                  <c:v>1847.8296275794976</c:v>
                </c:pt>
                <c:pt idx="1605">
                  <c:v>1850.7405055143086</c:v>
                </c:pt>
                <c:pt idx="1606">
                  <c:v>1854.21699677377</c:v>
                </c:pt>
                <c:pt idx="1607">
                  <c:v>1858.0637050935352</c:v>
                </c:pt>
                <c:pt idx="1608">
                  <c:v>1862.2969489633001</c:v>
                </c:pt>
                <c:pt idx="1609">
                  <c:v>1866.9167283830654</c:v>
                </c:pt>
                <c:pt idx="1610">
                  <c:v>1871.748641853638</c:v>
                </c:pt>
                <c:pt idx="1611">
                  <c:v>1876.7838229325262</c:v>
                </c:pt>
                <c:pt idx="1612">
                  <c:v>1882.4310737740047</c:v>
                </c:pt>
                <c:pt idx="1613">
                  <c:v>1888.7046200165462</c:v>
                </c:pt>
                <c:pt idx="1614">
                  <c:v>1895.6319477122051</c:v>
                </c:pt>
                <c:pt idx="1615">
                  <c:v>1903.2322118558798</c:v>
                </c:pt>
                <c:pt idx="1616">
                  <c:v>1911.7383688450943</c:v>
                </c:pt>
                <c:pt idx="1617">
                  <c:v>1920.9912450605659</c:v>
                </c:pt>
                <c:pt idx="1618">
                  <c:v>1930.8156893995595</c:v>
                </c:pt>
                <c:pt idx="1619">
                  <c:v>1940.6203483847789</c:v>
                </c:pt>
                <c:pt idx="1620">
                  <c:v>1949.9592736849577</c:v>
                </c:pt>
                <c:pt idx="1621">
                  <c:v>1958.8088122967861</c:v>
                </c:pt>
                <c:pt idx="1622">
                  <c:v>1966.9225840478055</c:v>
                </c:pt>
                <c:pt idx="1623">
                  <c:v>1973.8414831329405</c:v>
                </c:pt>
                <c:pt idx="1624">
                  <c:v>1979.2974197395711</c:v>
                </c:pt>
                <c:pt idx="1625">
                  <c:v>1983.4696221850193</c:v>
                </c:pt>
                <c:pt idx="1626">
                  <c:v>1985.7008713088769</c:v>
                </c:pt>
                <c:pt idx="1627">
                  <c:v>1985.7586979032776</c:v>
                </c:pt>
                <c:pt idx="1628">
                  <c:v>1984.0799845315362</c:v>
                </c:pt>
                <c:pt idx="1629">
                  <c:v>1981.3100810722644</c:v>
                </c:pt>
                <c:pt idx="1630">
                  <c:v>1978.4865025700437</c:v>
                </c:pt>
                <c:pt idx="1631">
                  <c:v>1976.7993783655072</c:v>
                </c:pt>
                <c:pt idx="1632">
                  <c:v>1976.8201317239705</c:v>
                </c:pt>
                <c:pt idx="1633">
                  <c:v>1978.7274796419103</c:v>
                </c:pt>
                <c:pt idx="1634">
                  <c:v>1982.1551809982468</c:v>
                </c:pt>
                <c:pt idx="1635">
                  <c:v>1986.1518724724697</c:v>
                </c:pt>
                <c:pt idx="1636">
                  <c:v>1990.1485639466925</c:v>
                </c:pt>
                <c:pt idx="1637">
                  <c:v>1993.5601121712991</c:v>
                </c:pt>
                <c:pt idx="1638">
                  <c:v>1996.3726438870453</c:v>
                </c:pt>
                <c:pt idx="1639">
                  <c:v>1998.7735780267333</c:v>
                </c:pt>
                <c:pt idx="1640">
                  <c:v>2001.1393967088259</c:v>
                </c:pt>
                <c:pt idx="1641">
                  <c:v>2004.0451597291708</c:v>
                </c:pt>
                <c:pt idx="1642">
                  <c:v>2007.8804887229771</c:v>
                </c:pt>
                <c:pt idx="1643">
                  <c:v>2013.0477631391357</c:v>
                </c:pt>
                <c:pt idx="1644">
                  <c:v>2019.4034148712283</c:v>
                </c:pt>
                <c:pt idx="1645">
                  <c:v>2026.7914050802258</c:v>
                </c:pt>
                <c:pt idx="1646">
                  <c:v>2035.0705840773323</c:v>
                </c:pt>
                <c:pt idx="1647">
                  <c:v>2044.0753570309853</c:v>
                </c:pt>
                <c:pt idx="1648">
                  <c:v>2053.8476088343823</c:v>
                </c:pt>
                <c:pt idx="1649">
                  <c:v>2064.0187610758699</c:v>
                </c:pt>
                <c:pt idx="1650">
                  <c:v>2074.3941605494033</c:v>
                </c:pt>
                <c:pt idx="1651">
                  <c:v>2084.5664495802207</c:v>
                </c:pt>
                <c:pt idx="1652">
                  <c:v>2094.2923131759308</c:v>
                </c:pt>
                <c:pt idx="1653">
                  <c:v>2103.7562772596693</c:v>
                </c:pt>
                <c:pt idx="1654">
                  <c:v>2112.7272871360055</c:v>
                </c:pt>
                <c:pt idx="1655">
                  <c:v>2121.382180291298</c:v>
                </c:pt>
                <c:pt idx="1656">
                  <c:v>2130.1441330451526</c:v>
                </c:pt>
                <c:pt idx="1657">
                  <c:v>2139.0141238175374</c:v>
                </c:pt>
                <c:pt idx="1658">
                  <c:v>2147.9931376843401</c:v>
                </c:pt>
                <c:pt idx="1659">
                  <c:v>2157.082166377364</c:v>
                </c:pt>
                <c:pt idx="1660">
                  <c:v>2166.2822082843331</c:v>
                </c:pt>
                <c:pt idx="1661">
                  <c:v>2175.3729750266657</c:v>
                </c:pt>
                <c:pt idx="1662">
                  <c:v>2184.5613135336271</c:v>
                </c:pt>
                <c:pt idx="1663">
                  <c:v>2193.8621168170034</c:v>
                </c:pt>
                <c:pt idx="1664">
                  <c:v>2202.8115725271914</c:v>
                </c:pt>
                <c:pt idx="1665">
                  <c:v>2211.6181514290097</c:v>
                </c:pt>
                <c:pt idx="1666">
                  <c:v>2220.0527709878547</c:v>
                </c:pt>
                <c:pt idx="1667">
                  <c:v>2228.0851767833165</c:v>
                </c:pt>
                <c:pt idx="1668">
                  <c:v>2235.9416546691864</c:v>
                </c:pt>
                <c:pt idx="1669">
                  <c:v>2243.6080321887798</c:v>
                </c:pt>
                <c:pt idx="1670">
                  <c:v>2251.0833649689489</c:v>
                </c:pt>
                <c:pt idx="1671">
                  <c:v>2258.1236198999736</c:v>
                </c:pt>
                <c:pt idx="1672">
                  <c:v>2264.9458146324555</c:v>
                </c:pt>
                <c:pt idx="1673">
                  <c:v>2271.7803582955257</c:v>
                </c:pt>
                <c:pt idx="1674">
                  <c:v>2278.3963287604815</c:v>
                </c:pt>
                <c:pt idx="1675">
                  <c:v>2284.7813606129375</c:v>
                </c:pt>
                <c:pt idx="1676">
                  <c:v>2290.9354538528937</c:v>
                </c:pt>
                <c:pt idx="1677">
                  <c:v>2296.6162143770748</c:v>
                </c:pt>
                <c:pt idx="1678">
                  <c:v>2301.8133280414331</c:v>
                </c:pt>
                <c:pt idx="1679">
                  <c:v>2306.7475179962048</c:v>
                </c:pt>
                <c:pt idx="1680">
                  <c:v>2311.6493246689065</c:v>
                </c:pt>
                <c:pt idx="1681">
                  <c:v>2316.9764050693925</c:v>
                </c:pt>
                <c:pt idx="1682">
                  <c:v>2322.9781273447375</c:v>
                </c:pt>
                <c:pt idx="1683">
                  <c:v>2329.6655680534159</c:v>
                </c:pt>
                <c:pt idx="1684">
                  <c:v>2337.2931091587307</c:v>
                </c:pt>
                <c:pt idx="1685">
                  <c:v>2345.4317943569031</c:v>
                </c:pt>
                <c:pt idx="1686">
                  <c:v>2353.6240125795939</c:v>
                </c:pt>
                <c:pt idx="1687">
                  <c:v>2361.8700271515663</c:v>
                </c:pt>
                <c:pt idx="1688">
                  <c:v>2369.7064051573484</c:v>
                </c:pt>
                <c:pt idx="1689">
                  <c:v>2377.1047597849256</c:v>
                </c:pt>
                <c:pt idx="1690">
                  <c:v>2384.2962779827039</c:v>
                </c:pt>
                <c:pt idx="1691">
                  <c:v>2391.2677506728319</c:v>
                </c:pt>
                <c:pt idx="1692">
                  <c:v>2398.2517709571057</c:v>
                </c:pt>
                <c:pt idx="1693">
                  <c:v>2405.2483554753194</c:v>
                </c:pt>
                <c:pt idx="1694">
                  <c:v>2412.2575208802696</c:v>
                </c:pt>
                <c:pt idx="1695">
                  <c:v>2419.2792838377504</c:v>
                </c:pt>
                <c:pt idx="1696">
                  <c:v>2426.3136610265574</c:v>
                </c:pt>
                <c:pt idx="1697">
                  <c:v>2433.3606691384848</c:v>
                </c:pt>
                <c:pt idx="1698">
                  <c:v>2440.1862925255496</c:v>
                </c:pt>
                <c:pt idx="1699">
                  <c:v>2446.5438512070591</c:v>
                </c:pt>
                <c:pt idx="1700">
                  <c:v>2452.4216074787091</c:v>
                </c:pt>
                <c:pt idx="1701">
                  <c:v>2458.0424520445231</c:v>
                </c:pt>
                <c:pt idx="1702">
                  <c:v>2463.6403019877375</c:v>
                </c:pt>
                <c:pt idx="1703">
                  <c:v>2468.9824654598101</c:v>
                </c:pt>
                <c:pt idx="1704">
                  <c:v>2474.2909075373873</c:v>
                </c:pt>
                <c:pt idx="1705">
                  <c:v>2479.8088001820583</c:v>
                </c:pt>
                <c:pt idx="1706">
                  <c:v>2485.3039971354533</c:v>
                </c:pt>
                <c:pt idx="1707">
                  <c:v>2491.0076851379804</c:v>
                </c:pt>
                <c:pt idx="1708">
                  <c:v>2496.9308397654363</c:v>
                </c:pt>
                <c:pt idx="1709">
                  <c:v>2502.8423569173956</c:v>
                </c:pt>
                <c:pt idx="1710">
                  <c:v>2509.2034023637666</c:v>
                </c:pt>
                <c:pt idx="1711">
                  <c:v>2516.0379460268368</c:v>
                </c:pt>
                <c:pt idx="1712">
                  <c:v>2523.1157937167927</c:v>
                </c:pt>
                <c:pt idx="1713">
                  <c:v>2530.6813908722443</c:v>
                </c:pt>
                <c:pt idx="1714">
                  <c:v>2538.5177688780268</c:v>
                </c:pt>
                <c:pt idx="1715">
                  <c:v>2546.6261686986395</c:v>
                </c:pt>
                <c:pt idx="1716">
                  <c:v>2555.0214877918534</c:v>
                </c:pt>
                <c:pt idx="1717">
                  <c:v>2563.7054484801697</c:v>
                </c:pt>
                <c:pt idx="1718">
                  <c:v>2572.6939443729493</c:v>
                </c:pt>
                <c:pt idx="1719">
                  <c:v>2581.9892145622589</c:v>
                </c:pt>
                <c:pt idx="1720">
                  <c:v>2591.3714572485706</c:v>
                </c:pt>
                <c:pt idx="1721">
                  <c:v>2600.3512979038892</c:v>
                </c:pt>
                <c:pt idx="1722">
                  <c:v>2608.6731418961008</c:v>
                </c:pt>
                <c:pt idx="1723">
                  <c:v>2616.3063058876692</c:v>
                </c:pt>
                <c:pt idx="1724">
                  <c:v>2623.235917614435</c:v>
                </c:pt>
                <c:pt idx="1725">
                  <c:v>2628.7202060060031</c:v>
                </c:pt>
                <c:pt idx="1726">
                  <c:v>2632.2436792512199</c:v>
                </c:pt>
                <c:pt idx="1727">
                  <c:v>2633.5510099958528</c:v>
                </c:pt>
                <c:pt idx="1728">
                  <c:v>2632.4069937679933</c:v>
                </c:pt>
                <c:pt idx="1729">
                  <c:v>2628.8450597261913</c:v>
                </c:pt>
                <c:pt idx="1730">
                  <c:v>2623.8339304345873</c:v>
                </c:pt>
                <c:pt idx="1731">
                  <c:v>2618.3193313102529</c:v>
                </c:pt>
                <c:pt idx="1732">
                  <c:v>2612.7613547858132</c:v>
                </c:pt>
                <c:pt idx="1733">
                  <c:v>2607.5955583917817</c:v>
                </c:pt>
                <c:pt idx="1734">
                  <c:v>2602.814653064182</c:v>
                </c:pt>
                <c:pt idx="1735">
                  <c:v>2598.2077233554141</c:v>
                </c:pt>
                <c:pt idx="1736">
                  <c:v>2593.3755398180451</c:v>
                </c:pt>
                <c:pt idx="1737">
                  <c:v>2588.5286397640775</c:v>
                </c:pt>
                <c:pt idx="1738">
                  <c:v>2583.8658840016924</c:v>
                </c:pt>
                <c:pt idx="1739">
                  <c:v>2579.57264258132</c:v>
                </c:pt>
                <c:pt idx="1740">
                  <c:v>2576.1882359207943</c:v>
                </c:pt>
                <c:pt idx="1741">
                  <c:v>2574.0440419074762</c:v>
                </c:pt>
                <c:pt idx="1742">
                  <c:v>2572.7570096274712</c:v>
                </c:pt>
                <c:pt idx="1743">
                  <c:v>2571.9586015792238</c:v>
                </c:pt>
                <c:pt idx="1744">
                  <c:v>2571.6438298179055</c:v>
                </c:pt>
                <c:pt idx="1745">
                  <c:v>2571.4647507679283</c:v>
                </c:pt>
                <c:pt idx="1746">
                  <c:v>2571.2500622976308</c:v>
                </c:pt>
                <c:pt idx="1747">
                  <c:v>2571.3350947421786</c:v>
                </c:pt>
                <c:pt idx="1748">
                  <c:v>2571.7217650589173</c:v>
                </c:pt>
                <c:pt idx="1749">
                  <c:v>2572.4050068474257</c:v>
                </c:pt>
                <c:pt idx="1750">
                  <c:v>2573.5519358772008</c:v>
                </c:pt>
                <c:pt idx="1751">
                  <c:v>2574.8373642154802</c:v>
                </c:pt>
                <c:pt idx="1752">
                  <c:v>2576.0985231225918</c:v>
                </c:pt>
                <c:pt idx="1753">
                  <c:v>2577.3357005449943</c:v>
                </c:pt>
                <c:pt idx="1754">
                  <c:v>2578.5491828041677</c:v>
                </c:pt>
                <c:pt idx="1755">
                  <c:v>2579.7392545966104</c:v>
                </c:pt>
                <c:pt idx="1756">
                  <c:v>2580.9061989938423</c:v>
                </c:pt>
                <c:pt idx="1757">
                  <c:v>2581.8936085965679</c:v>
                </c:pt>
                <c:pt idx="1758">
                  <c:v>2582.8550641906804</c:v>
                </c:pt>
                <c:pt idx="1759">
                  <c:v>2583.7951972221877</c:v>
                </c:pt>
                <c:pt idx="1760">
                  <c:v>2584.5565125755315</c:v>
                </c:pt>
                <c:pt idx="1761">
                  <c:v>2585.2940922517428</c:v>
                </c:pt>
                <c:pt idx="1762">
                  <c:v>2586.0083284299994</c:v>
                </c:pt>
                <c:pt idx="1763">
                  <c:v>2586.6996104815144</c:v>
                </c:pt>
                <c:pt idx="1764">
                  <c:v>2587.21909749731</c:v>
                </c:pt>
                <c:pt idx="1765">
                  <c:v>2587.270153671454</c:v>
                </c:pt>
                <c:pt idx="1766">
                  <c:v>2586.4173993338386</c:v>
                </c:pt>
                <c:pt idx="1767">
                  <c:v>2584.3912980932218</c:v>
                </c:pt>
                <c:pt idx="1768">
                  <c:v>2580.9555635935421</c:v>
                </c:pt>
                <c:pt idx="1769">
                  <c:v>2576.0614766041936</c:v>
                </c:pt>
                <c:pt idx="1770">
                  <c:v>2570.1010325229163</c:v>
                </c:pt>
                <c:pt idx="1771">
                  <c:v>2563.8336491250343</c:v>
                </c:pt>
                <c:pt idx="1772">
                  <c:v>2557.7948247061008</c:v>
                </c:pt>
                <c:pt idx="1773">
                  <c:v>2552.2215406079072</c:v>
                </c:pt>
                <c:pt idx="1774">
                  <c:v>2547.4106484805307</c:v>
                </c:pt>
                <c:pt idx="1775">
                  <c:v>2543.4008090025786</c:v>
                </c:pt>
                <c:pt idx="1776">
                  <c:v>2539.826210763697</c:v>
                </c:pt>
                <c:pt idx="1777">
                  <c:v>2536.2847522616107</c:v>
                </c:pt>
                <c:pt idx="1778">
                  <c:v>2532.4332398144829</c:v>
                </c:pt>
                <c:pt idx="1779">
                  <c:v>2528.0967362650649</c:v>
                </c:pt>
                <c:pt idx="1780">
                  <c:v>2523.4837831207765</c:v>
                </c:pt>
                <c:pt idx="1781">
                  <c:v>2519.081412378855</c:v>
                </c:pt>
                <c:pt idx="1782">
                  <c:v>2515.3091231802409</c:v>
                </c:pt>
                <c:pt idx="1783">
                  <c:v>2512.3357944285149</c:v>
                </c:pt>
                <c:pt idx="1784">
                  <c:v>2510.1479604031429</c:v>
                </c:pt>
                <c:pt idx="1785">
                  <c:v>2508.4705172649096</c:v>
                </c:pt>
                <c:pt idx="1786">
                  <c:v>2507.0489847872777</c:v>
                </c:pt>
                <c:pt idx="1787">
                  <c:v>2505.7694602611341</c:v>
                </c:pt>
                <c:pt idx="1788">
                  <c:v>2504.5442802199523</c:v>
                </c:pt>
                <c:pt idx="1789">
                  <c:v>2503.2749578127368</c:v>
                </c:pt>
                <c:pt idx="1790">
                  <c:v>2501.9126887338443</c:v>
                </c:pt>
                <c:pt idx="1791">
                  <c:v>2500.49559012088</c:v>
                </c:pt>
                <c:pt idx="1792">
                  <c:v>2499.1672259598581</c:v>
                </c:pt>
                <c:pt idx="1793">
                  <c:v>2498.1787282544028</c:v>
                </c:pt>
                <c:pt idx="1794">
                  <c:v>2497.4359426341662</c:v>
                </c:pt>
                <c:pt idx="1795">
                  <c:v>2497.4359426341662</c:v>
                </c:pt>
                <c:pt idx="1796">
                  <c:v>2497.4359426341662</c:v>
                </c:pt>
                <c:pt idx="1797">
                  <c:v>2497.4359426341662</c:v>
                </c:pt>
                <c:pt idx="1798">
                  <c:v>2497.4359426341662</c:v>
                </c:pt>
                <c:pt idx="1799">
                  <c:v>2497.4359426341662</c:v>
                </c:pt>
                <c:pt idx="1800">
                  <c:v>2497.4359426341662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F1-466D-808B-9CFDFAD0054B}"/>
            </c:ext>
          </c:extLst>
        </c:ser>
        <c:ser>
          <c:idx val="1"/>
          <c:order val="1"/>
          <c:tx>
            <c:v>Cumlative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0.57900592249096239</c:v>
                </c:pt>
                <c:pt idx="37">
                  <c:v>3.0931086316537533</c:v>
                </c:pt>
                <c:pt idx="38">
                  <c:v>6.478912715242152</c:v>
                </c:pt>
                <c:pt idx="39">
                  <c:v>9.3671711473452</c:v>
                </c:pt>
                <c:pt idx="40">
                  <c:v>11.703164916810945</c:v>
                </c:pt>
                <c:pt idx="41">
                  <c:v>14.423673654034795</c:v>
                </c:pt>
                <c:pt idx="42">
                  <c:v>17.723355187979543</c:v>
                </c:pt>
                <c:pt idx="43">
                  <c:v>20.40804798396081</c:v>
                </c:pt>
                <c:pt idx="44">
                  <c:v>21.738739129328032</c:v>
                </c:pt>
                <c:pt idx="45">
                  <c:v>22.081208746636143</c:v>
                </c:pt>
                <c:pt idx="46">
                  <c:v>22.267898496341612</c:v>
                </c:pt>
                <c:pt idx="47">
                  <c:v>22.660791237403387</c:v>
                </c:pt>
                <c:pt idx="48">
                  <c:v>22.932727252429007</c:v>
                </c:pt>
                <c:pt idx="49">
                  <c:v>22.932727252429007</c:v>
                </c:pt>
                <c:pt idx="50">
                  <c:v>22.932727252429007</c:v>
                </c:pt>
                <c:pt idx="51">
                  <c:v>23.317895146273393</c:v>
                </c:pt>
                <c:pt idx="52">
                  <c:v>24.295921019018817</c:v>
                </c:pt>
                <c:pt idx="53">
                  <c:v>24.947226151253549</c:v>
                </c:pt>
                <c:pt idx="54">
                  <c:v>24.998970201616501</c:v>
                </c:pt>
                <c:pt idx="55">
                  <c:v>24.998970201616501</c:v>
                </c:pt>
                <c:pt idx="56">
                  <c:v>24.998970201616501</c:v>
                </c:pt>
                <c:pt idx="57">
                  <c:v>24.998970201616501</c:v>
                </c:pt>
                <c:pt idx="58">
                  <c:v>24.998970201616501</c:v>
                </c:pt>
                <c:pt idx="59">
                  <c:v>24.998970201616501</c:v>
                </c:pt>
                <c:pt idx="60">
                  <c:v>24.998970201616501</c:v>
                </c:pt>
                <c:pt idx="61">
                  <c:v>24.998970201616501</c:v>
                </c:pt>
                <c:pt idx="62">
                  <c:v>24.998970201616501</c:v>
                </c:pt>
                <c:pt idx="63">
                  <c:v>24.998970201616501</c:v>
                </c:pt>
                <c:pt idx="64">
                  <c:v>24.998970201616501</c:v>
                </c:pt>
                <c:pt idx="65">
                  <c:v>24.998970201616501</c:v>
                </c:pt>
                <c:pt idx="66">
                  <c:v>24.998970201616501</c:v>
                </c:pt>
                <c:pt idx="67">
                  <c:v>24.998970201616501</c:v>
                </c:pt>
                <c:pt idx="68">
                  <c:v>24.998970201616501</c:v>
                </c:pt>
                <c:pt idx="69">
                  <c:v>24.998970201616501</c:v>
                </c:pt>
                <c:pt idx="70">
                  <c:v>24.998970201616501</c:v>
                </c:pt>
                <c:pt idx="71">
                  <c:v>24.998970201616501</c:v>
                </c:pt>
                <c:pt idx="72">
                  <c:v>24.998970201616501</c:v>
                </c:pt>
                <c:pt idx="73">
                  <c:v>24.998970201616501</c:v>
                </c:pt>
                <c:pt idx="74">
                  <c:v>24.998970201616501</c:v>
                </c:pt>
                <c:pt idx="75">
                  <c:v>24.998970201616501</c:v>
                </c:pt>
                <c:pt idx="76">
                  <c:v>24.998970201616501</c:v>
                </c:pt>
                <c:pt idx="77">
                  <c:v>24.998970201616501</c:v>
                </c:pt>
                <c:pt idx="78">
                  <c:v>24.998970201616501</c:v>
                </c:pt>
                <c:pt idx="79">
                  <c:v>24.998970201616501</c:v>
                </c:pt>
                <c:pt idx="80">
                  <c:v>24.998970201616501</c:v>
                </c:pt>
                <c:pt idx="81">
                  <c:v>25.472565120444948</c:v>
                </c:pt>
                <c:pt idx="82">
                  <c:v>25.802989030033377</c:v>
                </c:pt>
                <c:pt idx="83">
                  <c:v>25.802989030033377</c:v>
                </c:pt>
                <c:pt idx="84">
                  <c:v>25.864474734072271</c:v>
                </c:pt>
                <c:pt idx="85">
                  <c:v>26.125135296565297</c:v>
                </c:pt>
                <c:pt idx="86">
                  <c:v>26.320466135994295</c:v>
                </c:pt>
                <c:pt idx="87">
                  <c:v>26.389658205460037</c:v>
                </c:pt>
                <c:pt idx="88">
                  <c:v>27.455909973532219</c:v>
                </c:pt>
                <c:pt idx="89">
                  <c:v>30.899193737308135</c:v>
                </c:pt>
                <c:pt idx="90">
                  <c:v>35.352516228475352</c:v>
                </c:pt>
                <c:pt idx="91">
                  <c:v>39.11387550569976</c:v>
                </c:pt>
                <c:pt idx="92">
                  <c:v>41.25412774397055</c:v>
                </c:pt>
                <c:pt idx="93">
                  <c:v>42.320984336272467</c:v>
                </c:pt>
                <c:pt idx="94">
                  <c:v>43.24589007575171</c:v>
                </c:pt>
                <c:pt idx="95">
                  <c:v>44.130650083132267</c:v>
                </c:pt>
                <c:pt idx="96">
                  <c:v>44.621295153048877</c:v>
                </c:pt>
                <c:pt idx="97">
                  <c:v>44.801517224323931</c:v>
                </c:pt>
                <c:pt idx="98">
                  <c:v>44.911691639404964</c:v>
                </c:pt>
                <c:pt idx="99">
                  <c:v>44.911691639404964</c:v>
                </c:pt>
                <c:pt idx="100">
                  <c:v>44.911691639404964</c:v>
                </c:pt>
                <c:pt idx="101">
                  <c:v>44.911691639404964</c:v>
                </c:pt>
                <c:pt idx="102">
                  <c:v>44.911691639404964</c:v>
                </c:pt>
                <c:pt idx="103">
                  <c:v>44.911691639404964</c:v>
                </c:pt>
                <c:pt idx="104">
                  <c:v>44.911691639404964</c:v>
                </c:pt>
                <c:pt idx="105">
                  <c:v>44.911691639404964</c:v>
                </c:pt>
                <c:pt idx="106">
                  <c:v>44.911691639404964</c:v>
                </c:pt>
                <c:pt idx="107">
                  <c:v>44.911691639404964</c:v>
                </c:pt>
                <c:pt idx="108">
                  <c:v>44.911691639404964</c:v>
                </c:pt>
                <c:pt idx="109">
                  <c:v>44.911691639404964</c:v>
                </c:pt>
                <c:pt idx="110">
                  <c:v>44.911691639404964</c:v>
                </c:pt>
                <c:pt idx="111">
                  <c:v>44.911691639404964</c:v>
                </c:pt>
                <c:pt idx="112">
                  <c:v>44.911691639404964</c:v>
                </c:pt>
                <c:pt idx="113">
                  <c:v>44.911691639404964</c:v>
                </c:pt>
                <c:pt idx="114">
                  <c:v>44.911691639404964</c:v>
                </c:pt>
                <c:pt idx="115">
                  <c:v>44.911691639404964</c:v>
                </c:pt>
                <c:pt idx="116">
                  <c:v>44.911691639404964</c:v>
                </c:pt>
                <c:pt idx="117">
                  <c:v>44.911691639404964</c:v>
                </c:pt>
                <c:pt idx="118">
                  <c:v>44.911691639404964</c:v>
                </c:pt>
                <c:pt idx="119">
                  <c:v>44.911691639404964</c:v>
                </c:pt>
                <c:pt idx="120">
                  <c:v>44.911691639404964</c:v>
                </c:pt>
                <c:pt idx="121">
                  <c:v>44.911691639404964</c:v>
                </c:pt>
                <c:pt idx="122">
                  <c:v>44.911691639404964</c:v>
                </c:pt>
                <c:pt idx="123">
                  <c:v>44.911691639404964</c:v>
                </c:pt>
                <c:pt idx="124">
                  <c:v>44.911691639404964</c:v>
                </c:pt>
                <c:pt idx="125">
                  <c:v>44.911691639404964</c:v>
                </c:pt>
                <c:pt idx="126">
                  <c:v>44.911691639404964</c:v>
                </c:pt>
                <c:pt idx="127">
                  <c:v>44.911691639404964</c:v>
                </c:pt>
                <c:pt idx="128">
                  <c:v>44.911691639404964</c:v>
                </c:pt>
                <c:pt idx="129">
                  <c:v>44.911691639404964</c:v>
                </c:pt>
                <c:pt idx="130">
                  <c:v>44.911691639404964</c:v>
                </c:pt>
                <c:pt idx="131">
                  <c:v>44.911691639404964</c:v>
                </c:pt>
                <c:pt idx="132">
                  <c:v>44.911691639404964</c:v>
                </c:pt>
                <c:pt idx="133">
                  <c:v>44.911691639404964</c:v>
                </c:pt>
                <c:pt idx="134">
                  <c:v>44.911691639404964</c:v>
                </c:pt>
                <c:pt idx="135">
                  <c:v>44.911691639404964</c:v>
                </c:pt>
                <c:pt idx="136">
                  <c:v>44.911691639404964</c:v>
                </c:pt>
                <c:pt idx="137">
                  <c:v>44.911691639404964</c:v>
                </c:pt>
                <c:pt idx="138">
                  <c:v>44.911691639404964</c:v>
                </c:pt>
                <c:pt idx="139">
                  <c:v>44.911691639404964</c:v>
                </c:pt>
                <c:pt idx="140">
                  <c:v>44.911691639404964</c:v>
                </c:pt>
                <c:pt idx="141">
                  <c:v>44.911691639404964</c:v>
                </c:pt>
                <c:pt idx="142">
                  <c:v>44.911691639404964</c:v>
                </c:pt>
                <c:pt idx="143">
                  <c:v>44.911691639404964</c:v>
                </c:pt>
                <c:pt idx="144">
                  <c:v>44.911691639404964</c:v>
                </c:pt>
                <c:pt idx="145">
                  <c:v>44.911691639404964</c:v>
                </c:pt>
                <c:pt idx="146">
                  <c:v>44.911691639404964</c:v>
                </c:pt>
                <c:pt idx="147">
                  <c:v>44.911691639404964</c:v>
                </c:pt>
                <c:pt idx="148">
                  <c:v>44.911691639404964</c:v>
                </c:pt>
                <c:pt idx="149">
                  <c:v>44.911691639404964</c:v>
                </c:pt>
                <c:pt idx="150">
                  <c:v>44.911691639404964</c:v>
                </c:pt>
                <c:pt idx="151">
                  <c:v>45.794236625058481</c:v>
                </c:pt>
                <c:pt idx="152">
                  <c:v>48.697072584567337</c:v>
                </c:pt>
                <c:pt idx="153">
                  <c:v>52.395189866758429</c:v>
                </c:pt>
                <c:pt idx="154">
                  <c:v>55.045075917584754</c:v>
                </c:pt>
                <c:pt idx="155">
                  <c:v>56.117639946440029</c:v>
                </c:pt>
                <c:pt idx="156">
                  <c:v>56.117639946440029</c:v>
                </c:pt>
                <c:pt idx="157">
                  <c:v>56.117639946440029</c:v>
                </c:pt>
                <c:pt idx="158">
                  <c:v>56.117639946440029</c:v>
                </c:pt>
                <c:pt idx="159">
                  <c:v>56.117639946440029</c:v>
                </c:pt>
                <c:pt idx="160">
                  <c:v>56.117639946440029</c:v>
                </c:pt>
                <c:pt idx="161">
                  <c:v>56.117639946440029</c:v>
                </c:pt>
                <c:pt idx="162">
                  <c:v>56.117639946440029</c:v>
                </c:pt>
                <c:pt idx="163">
                  <c:v>56.117639946440029</c:v>
                </c:pt>
                <c:pt idx="164">
                  <c:v>56.117639946440029</c:v>
                </c:pt>
                <c:pt idx="165">
                  <c:v>56.117639946440029</c:v>
                </c:pt>
                <c:pt idx="166">
                  <c:v>56.117639946440029</c:v>
                </c:pt>
                <c:pt idx="167">
                  <c:v>56.117639946440029</c:v>
                </c:pt>
                <c:pt idx="168">
                  <c:v>56.117639946440029</c:v>
                </c:pt>
                <c:pt idx="169">
                  <c:v>56.117639946440029</c:v>
                </c:pt>
                <c:pt idx="170">
                  <c:v>56.117639946440029</c:v>
                </c:pt>
                <c:pt idx="171">
                  <c:v>57.401216405012995</c:v>
                </c:pt>
                <c:pt idx="172">
                  <c:v>60.854219837466395</c:v>
                </c:pt>
                <c:pt idx="173">
                  <c:v>64.824727825354842</c:v>
                </c:pt>
                <c:pt idx="174">
                  <c:v>67.174713964471039</c:v>
                </c:pt>
                <c:pt idx="175">
                  <c:v>67.670223723050242</c:v>
                </c:pt>
                <c:pt idx="176">
                  <c:v>67.670223723050242</c:v>
                </c:pt>
                <c:pt idx="177">
                  <c:v>67.670223723050242</c:v>
                </c:pt>
                <c:pt idx="178">
                  <c:v>67.670223723050242</c:v>
                </c:pt>
                <c:pt idx="179">
                  <c:v>67.670223723050242</c:v>
                </c:pt>
                <c:pt idx="180">
                  <c:v>67.670223723050242</c:v>
                </c:pt>
                <c:pt idx="181">
                  <c:v>67.670223723050242</c:v>
                </c:pt>
                <c:pt idx="182">
                  <c:v>67.80355293308935</c:v>
                </c:pt>
                <c:pt idx="183">
                  <c:v>68.914477631044633</c:v>
                </c:pt>
                <c:pt idx="184">
                  <c:v>70.705776712479434</c:v>
                </c:pt>
                <c:pt idx="185">
                  <c:v>72.503642238448236</c:v>
                </c:pt>
                <c:pt idx="186">
                  <c:v>73.955846782043125</c:v>
                </c:pt>
                <c:pt idx="187">
                  <c:v>74.991101129585729</c:v>
                </c:pt>
                <c:pt idx="188">
                  <c:v>75.712324922958743</c:v>
                </c:pt>
                <c:pt idx="189">
                  <c:v>76.204633572093059</c:v>
                </c:pt>
                <c:pt idx="190">
                  <c:v>76.502125352335582</c:v>
                </c:pt>
                <c:pt idx="191">
                  <c:v>76.684145812966136</c:v>
                </c:pt>
                <c:pt idx="192">
                  <c:v>76.762227993608533</c:v>
                </c:pt>
                <c:pt idx="193">
                  <c:v>76.762227993608533</c:v>
                </c:pt>
                <c:pt idx="194">
                  <c:v>76.762227993608533</c:v>
                </c:pt>
                <c:pt idx="195">
                  <c:v>76.762227993608533</c:v>
                </c:pt>
                <c:pt idx="196">
                  <c:v>76.762227993608533</c:v>
                </c:pt>
                <c:pt idx="197">
                  <c:v>76.762227993608533</c:v>
                </c:pt>
                <c:pt idx="198">
                  <c:v>76.762227993608533</c:v>
                </c:pt>
                <c:pt idx="199">
                  <c:v>76.762227993608533</c:v>
                </c:pt>
                <c:pt idx="200">
                  <c:v>76.762227993608533</c:v>
                </c:pt>
                <c:pt idx="201">
                  <c:v>76.762227993608533</c:v>
                </c:pt>
                <c:pt idx="202">
                  <c:v>76.762227993608533</c:v>
                </c:pt>
                <c:pt idx="203">
                  <c:v>76.762227993608533</c:v>
                </c:pt>
                <c:pt idx="204">
                  <c:v>76.762227993608533</c:v>
                </c:pt>
                <c:pt idx="205">
                  <c:v>76.762227993608533</c:v>
                </c:pt>
                <c:pt idx="206">
                  <c:v>76.762227993608533</c:v>
                </c:pt>
                <c:pt idx="207">
                  <c:v>76.762227993608533</c:v>
                </c:pt>
                <c:pt idx="208">
                  <c:v>76.762227993608533</c:v>
                </c:pt>
                <c:pt idx="209">
                  <c:v>76.762227993608533</c:v>
                </c:pt>
                <c:pt idx="210">
                  <c:v>76.762227993608533</c:v>
                </c:pt>
                <c:pt idx="211">
                  <c:v>76.762227993608533</c:v>
                </c:pt>
                <c:pt idx="212">
                  <c:v>76.762227993608533</c:v>
                </c:pt>
                <c:pt idx="213">
                  <c:v>76.762227993608533</c:v>
                </c:pt>
                <c:pt idx="214">
                  <c:v>76.762227993608533</c:v>
                </c:pt>
                <c:pt idx="215">
                  <c:v>76.762227993608533</c:v>
                </c:pt>
                <c:pt idx="216">
                  <c:v>76.762227993608533</c:v>
                </c:pt>
                <c:pt idx="217">
                  <c:v>76.762227993608533</c:v>
                </c:pt>
                <c:pt idx="218">
                  <c:v>76.762227993608533</c:v>
                </c:pt>
                <c:pt idx="219">
                  <c:v>76.762227993608533</c:v>
                </c:pt>
                <c:pt idx="220">
                  <c:v>76.762227993608533</c:v>
                </c:pt>
                <c:pt idx="221">
                  <c:v>76.762227993608533</c:v>
                </c:pt>
                <c:pt idx="222">
                  <c:v>76.762227993608533</c:v>
                </c:pt>
                <c:pt idx="223">
                  <c:v>76.762227993608533</c:v>
                </c:pt>
                <c:pt idx="224">
                  <c:v>76.762227993608533</c:v>
                </c:pt>
                <c:pt idx="225">
                  <c:v>76.762227993608533</c:v>
                </c:pt>
                <c:pt idx="226">
                  <c:v>76.762227993608533</c:v>
                </c:pt>
                <c:pt idx="227">
                  <c:v>76.762227993608533</c:v>
                </c:pt>
                <c:pt idx="228">
                  <c:v>76.762227993608533</c:v>
                </c:pt>
                <c:pt idx="229">
                  <c:v>76.762227993608533</c:v>
                </c:pt>
                <c:pt idx="230">
                  <c:v>76.762227993608533</c:v>
                </c:pt>
                <c:pt idx="231">
                  <c:v>76.762227993608533</c:v>
                </c:pt>
                <c:pt idx="232">
                  <c:v>77.147176590370137</c:v>
                </c:pt>
                <c:pt idx="233">
                  <c:v>79.238863831965944</c:v>
                </c:pt>
                <c:pt idx="234">
                  <c:v>81.85668173184601</c:v>
                </c:pt>
                <c:pt idx="235">
                  <c:v>83.659791796530556</c:v>
                </c:pt>
                <c:pt idx="236">
                  <c:v>84.255358073886597</c:v>
                </c:pt>
                <c:pt idx="237">
                  <c:v>84.491934882727904</c:v>
                </c:pt>
                <c:pt idx="238">
                  <c:v>85.525578252836894</c:v>
                </c:pt>
                <c:pt idx="239">
                  <c:v>88.078028169855017</c:v>
                </c:pt>
                <c:pt idx="240">
                  <c:v>91.559786968441955</c:v>
                </c:pt>
                <c:pt idx="241">
                  <c:v>94.38993910419282</c:v>
                </c:pt>
                <c:pt idx="242">
                  <c:v>96.881910799609187</c:v>
                </c:pt>
                <c:pt idx="243">
                  <c:v>99.500831842823359</c:v>
                </c:pt>
                <c:pt idx="244">
                  <c:v>101.8368256122891</c:v>
                </c:pt>
                <c:pt idx="245">
                  <c:v>104.55733434951296</c:v>
                </c:pt>
                <c:pt idx="246">
                  <c:v>107.85701588345769</c:v>
                </c:pt>
                <c:pt idx="247">
                  <c:v>110.54170867943895</c:v>
                </c:pt>
                <c:pt idx="248">
                  <c:v>111.87239982480617</c:v>
                </c:pt>
                <c:pt idx="249">
                  <c:v>112.21486944211426</c:v>
                </c:pt>
                <c:pt idx="250">
                  <c:v>112.40155919181974</c:v>
                </c:pt>
                <c:pt idx="251">
                  <c:v>112.79445193288151</c:v>
                </c:pt>
                <c:pt idx="252">
                  <c:v>113.06638794790713</c:v>
                </c:pt>
                <c:pt idx="253">
                  <c:v>113.06638794790713</c:v>
                </c:pt>
                <c:pt idx="254">
                  <c:v>113.06638794790713</c:v>
                </c:pt>
                <c:pt idx="255">
                  <c:v>113.45155584175151</c:v>
                </c:pt>
                <c:pt idx="256">
                  <c:v>114.02957929505249</c:v>
                </c:pt>
                <c:pt idx="257">
                  <c:v>114.02957929505249</c:v>
                </c:pt>
                <c:pt idx="258">
                  <c:v>114.02957929505249</c:v>
                </c:pt>
                <c:pt idx="259">
                  <c:v>114.02957929505249</c:v>
                </c:pt>
                <c:pt idx="260">
                  <c:v>114.02957929505249</c:v>
                </c:pt>
                <c:pt idx="261">
                  <c:v>114.02957929505249</c:v>
                </c:pt>
                <c:pt idx="262">
                  <c:v>114.02957929505249</c:v>
                </c:pt>
                <c:pt idx="263">
                  <c:v>114.02957929505249</c:v>
                </c:pt>
                <c:pt idx="264">
                  <c:v>114.02957929505249</c:v>
                </c:pt>
                <c:pt idx="265">
                  <c:v>114.02957929505249</c:v>
                </c:pt>
                <c:pt idx="266">
                  <c:v>114.02957929505249</c:v>
                </c:pt>
                <c:pt idx="267">
                  <c:v>114.02957929505249</c:v>
                </c:pt>
                <c:pt idx="268">
                  <c:v>114.02957929505249</c:v>
                </c:pt>
                <c:pt idx="269">
                  <c:v>114.02957929505249</c:v>
                </c:pt>
                <c:pt idx="270">
                  <c:v>114.02957929505249</c:v>
                </c:pt>
                <c:pt idx="271">
                  <c:v>114.02957929505249</c:v>
                </c:pt>
                <c:pt idx="272">
                  <c:v>114.02957929505249</c:v>
                </c:pt>
                <c:pt idx="273">
                  <c:v>114.69577119768728</c:v>
                </c:pt>
                <c:pt idx="274">
                  <c:v>117.419626298255</c:v>
                </c:pt>
                <c:pt idx="275">
                  <c:v>120.87538148947738</c:v>
                </c:pt>
                <c:pt idx="276">
                  <c:v>124.59622217510757</c:v>
                </c:pt>
                <c:pt idx="277">
                  <c:v>128.42220750443323</c:v>
                </c:pt>
                <c:pt idx="278">
                  <c:v>132.88642132994212</c:v>
                </c:pt>
                <c:pt idx="279">
                  <c:v>136.86574464111436</c:v>
                </c:pt>
                <c:pt idx="280">
                  <c:v>138.57849223797149</c:v>
                </c:pt>
                <c:pt idx="281">
                  <c:v>138.57849223797149</c:v>
                </c:pt>
                <c:pt idx="282">
                  <c:v>138.57849223797149</c:v>
                </c:pt>
                <c:pt idx="283">
                  <c:v>138.57849223797149</c:v>
                </c:pt>
                <c:pt idx="284">
                  <c:v>138.57849223797149</c:v>
                </c:pt>
                <c:pt idx="285">
                  <c:v>138.57849223797149</c:v>
                </c:pt>
                <c:pt idx="286">
                  <c:v>138.57849223797149</c:v>
                </c:pt>
                <c:pt idx="287">
                  <c:v>138.57849223797149</c:v>
                </c:pt>
                <c:pt idx="288">
                  <c:v>138.57849223797149</c:v>
                </c:pt>
                <c:pt idx="289">
                  <c:v>138.57849223797149</c:v>
                </c:pt>
                <c:pt idx="290">
                  <c:v>138.57849223797149</c:v>
                </c:pt>
                <c:pt idx="291">
                  <c:v>138.57849223797149</c:v>
                </c:pt>
                <c:pt idx="292">
                  <c:v>139.08367849681278</c:v>
                </c:pt>
                <c:pt idx="293">
                  <c:v>139.76379341637261</c:v>
                </c:pt>
                <c:pt idx="294">
                  <c:v>139.92394544343216</c:v>
                </c:pt>
                <c:pt idx="295">
                  <c:v>139.92394544343216</c:v>
                </c:pt>
                <c:pt idx="296">
                  <c:v>139.92394544343216</c:v>
                </c:pt>
                <c:pt idx="297">
                  <c:v>139.92394544343216</c:v>
                </c:pt>
                <c:pt idx="298">
                  <c:v>139.92394544343216</c:v>
                </c:pt>
                <c:pt idx="299">
                  <c:v>139.92394544343216</c:v>
                </c:pt>
                <c:pt idx="300">
                  <c:v>139.92394544343216</c:v>
                </c:pt>
                <c:pt idx="301">
                  <c:v>139.92394544343216</c:v>
                </c:pt>
                <c:pt idx="302">
                  <c:v>140.08836381331813</c:v>
                </c:pt>
                <c:pt idx="303">
                  <c:v>140.67403980193245</c:v>
                </c:pt>
                <c:pt idx="304">
                  <c:v>141.82642632595366</c:v>
                </c:pt>
                <c:pt idx="305">
                  <c:v>143.34662312340782</c:v>
                </c:pt>
                <c:pt idx="306">
                  <c:v>144.44536983764692</c:v>
                </c:pt>
                <c:pt idx="307">
                  <c:v>144.78263482886933</c:v>
                </c:pt>
                <c:pt idx="308">
                  <c:v>144.78263482886933</c:v>
                </c:pt>
                <c:pt idx="309">
                  <c:v>144.78263482886933</c:v>
                </c:pt>
                <c:pt idx="310">
                  <c:v>144.78263482886933</c:v>
                </c:pt>
                <c:pt idx="311">
                  <c:v>144.90353104165357</c:v>
                </c:pt>
                <c:pt idx="312">
                  <c:v>145.44719007853757</c:v>
                </c:pt>
                <c:pt idx="313">
                  <c:v>146.4585173926661</c:v>
                </c:pt>
                <c:pt idx="314">
                  <c:v>147.76757521604563</c:v>
                </c:pt>
                <c:pt idx="315">
                  <c:v>149.02684802314906</c:v>
                </c:pt>
                <c:pt idx="316">
                  <c:v>150.06145313758145</c:v>
                </c:pt>
                <c:pt idx="317">
                  <c:v>151.23414543580111</c:v>
                </c:pt>
                <c:pt idx="318">
                  <c:v>152.73293455543094</c:v>
                </c:pt>
                <c:pt idx="319">
                  <c:v>154.24075309165983</c:v>
                </c:pt>
                <c:pt idx="320">
                  <c:v>154.93959788559465</c:v>
                </c:pt>
                <c:pt idx="321">
                  <c:v>155.06743157726333</c:v>
                </c:pt>
                <c:pt idx="322">
                  <c:v>155.06743157726333</c:v>
                </c:pt>
                <c:pt idx="323">
                  <c:v>155.06743157726333</c:v>
                </c:pt>
                <c:pt idx="324">
                  <c:v>155.1037445027784</c:v>
                </c:pt>
                <c:pt idx="325">
                  <c:v>155.1037445027784</c:v>
                </c:pt>
                <c:pt idx="326">
                  <c:v>155.1037445027784</c:v>
                </c:pt>
                <c:pt idx="327">
                  <c:v>155.1037445027784</c:v>
                </c:pt>
                <c:pt idx="328">
                  <c:v>156.03141729216949</c:v>
                </c:pt>
                <c:pt idx="329">
                  <c:v>157.86034272021851</c:v>
                </c:pt>
                <c:pt idx="330">
                  <c:v>158.7253017909421</c:v>
                </c:pt>
                <c:pt idx="331">
                  <c:v>158.7253017909421</c:v>
                </c:pt>
                <c:pt idx="332">
                  <c:v>158.76153217551303</c:v>
                </c:pt>
                <c:pt idx="333">
                  <c:v>158.82586098858431</c:v>
                </c:pt>
                <c:pt idx="334">
                  <c:v>158.83251622320449</c:v>
                </c:pt>
                <c:pt idx="335">
                  <c:v>158.89410759659157</c:v>
                </c:pt>
                <c:pt idx="336">
                  <c:v>158.89410759659157</c:v>
                </c:pt>
                <c:pt idx="337">
                  <c:v>158.89410759659157</c:v>
                </c:pt>
                <c:pt idx="338">
                  <c:v>158.89410759659157</c:v>
                </c:pt>
                <c:pt idx="339">
                  <c:v>158.89410759659157</c:v>
                </c:pt>
                <c:pt idx="340">
                  <c:v>158.89410759659157</c:v>
                </c:pt>
                <c:pt idx="341">
                  <c:v>158.89410759659157</c:v>
                </c:pt>
                <c:pt idx="342">
                  <c:v>158.89410759659157</c:v>
                </c:pt>
                <c:pt idx="343">
                  <c:v>158.89410759659157</c:v>
                </c:pt>
                <c:pt idx="344">
                  <c:v>158.89410759659157</c:v>
                </c:pt>
                <c:pt idx="345">
                  <c:v>158.89410759659157</c:v>
                </c:pt>
                <c:pt idx="346">
                  <c:v>158.89410759659157</c:v>
                </c:pt>
                <c:pt idx="347">
                  <c:v>158.89410759659157</c:v>
                </c:pt>
                <c:pt idx="348">
                  <c:v>158.89410759659157</c:v>
                </c:pt>
                <c:pt idx="349">
                  <c:v>158.89410759659157</c:v>
                </c:pt>
                <c:pt idx="350">
                  <c:v>158.89410759659157</c:v>
                </c:pt>
                <c:pt idx="351">
                  <c:v>158.89410759659157</c:v>
                </c:pt>
                <c:pt idx="352">
                  <c:v>158.89410759659157</c:v>
                </c:pt>
                <c:pt idx="353">
                  <c:v>158.89410759659157</c:v>
                </c:pt>
                <c:pt idx="354">
                  <c:v>158.89410759659157</c:v>
                </c:pt>
                <c:pt idx="355">
                  <c:v>158.89410759659157</c:v>
                </c:pt>
                <c:pt idx="356">
                  <c:v>158.89410759659157</c:v>
                </c:pt>
                <c:pt idx="357">
                  <c:v>158.89410759659157</c:v>
                </c:pt>
                <c:pt idx="358">
                  <c:v>159.07707735504269</c:v>
                </c:pt>
                <c:pt idx="359">
                  <c:v>160.08859483778116</c:v>
                </c:pt>
                <c:pt idx="360">
                  <c:v>161.35248142096816</c:v>
                </c:pt>
                <c:pt idx="361">
                  <c:v>162.27640651920433</c:v>
                </c:pt>
                <c:pt idx="362">
                  <c:v>162.75279537007683</c:v>
                </c:pt>
                <c:pt idx="363">
                  <c:v>162.86776553499209</c:v>
                </c:pt>
                <c:pt idx="364">
                  <c:v>162.86776553499209</c:v>
                </c:pt>
                <c:pt idx="365">
                  <c:v>162.86776553499209</c:v>
                </c:pt>
                <c:pt idx="366">
                  <c:v>162.86776553499209</c:v>
                </c:pt>
                <c:pt idx="367">
                  <c:v>162.86776553499209</c:v>
                </c:pt>
                <c:pt idx="368">
                  <c:v>162.86776553499209</c:v>
                </c:pt>
                <c:pt idx="369">
                  <c:v>162.86776553499209</c:v>
                </c:pt>
                <c:pt idx="370">
                  <c:v>162.86776553499209</c:v>
                </c:pt>
                <c:pt idx="371">
                  <c:v>162.86776553499209</c:v>
                </c:pt>
                <c:pt idx="372">
                  <c:v>163.85744344960847</c:v>
                </c:pt>
                <c:pt idx="373">
                  <c:v>165.87248657776578</c:v>
                </c:pt>
                <c:pt idx="374">
                  <c:v>167.81003367683186</c:v>
                </c:pt>
                <c:pt idx="375">
                  <c:v>169.10138435651567</c:v>
                </c:pt>
                <c:pt idx="376">
                  <c:v>169.82373853207486</c:v>
                </c:pt>
                <c:pt idx="377">
                  <c:v>170.22098024077272</c:v>
                </c:pt>
                <c:pt idx="378">
                  <c:v>170.43849878130104</c:v>
                </c:pt>
                <c:pt idx="379">
                  <c:v>170.56149081279116</c:v>
                </c:pt>
                <c:pt idx="380">
                  <c:v>170.69857913479962</c:v>
                </c:pt>
                <c:pt idx="381">
                  <c:v>170.85932103729021</c:v>
                </c:pt>
                <c:pt idx="382">
                  <c:v>170.9974989715794</c:v>
                </c:pt>
                <c:pt idx="383">
                  <c:v>171.11538701218407</c:v>
                </c:pt>
                <c:pt idx="384">
                  <c:v>171.19708192386202</c:v>
                </c:pt>
                <c:pt idx="385">
                  <c:v>171.22086892138944</c:v>
                </c:pt>
                <c:pt idx="386">
                  <c:v>171.22086892138944</c:v>
                </c:pt>
                <c:pt idx="387">
                  <c:v>171.22086892138944</c:v>
                </c:pt>
                <c:pt idx="388">
                  <c:v>171.22086892138944</c:v>
                </c:pt>
                <c:pt idx="389">
                  <c:v>171.22086892138944</c:v>
                </c:pt>
                <c:pt idx="390">
                  <c:v>171.22086892138944</c:v>
                </c:pt>
                <c:pt idx="391">
                  <c:v>171.22086892138944</c:v>
                </c:pt>
                <c:pt idx="392">
                  <c:v>171.22086892138944</c:v>
                </c:pt>
                <c:pt idx="393">
                  <c:v>171.22086892138944</c:v>
                </c:pt>
                <c:pt idx="394">
                  <c:v>171.22086892138944</c:v>
                </c:pt>
                <c:pt idx="395">
                  <c:v>171.22086892138944</c:v>
                </c:pt>
                <c:pt idx="396">
                  <c:v>171.22086892138944</c:v>
                </c:pt>
                <c:pt idx="397">
                  <c:v>171.22086892138944</c:v>
                </c:pt>
                <c:pt idx="398">
                  <c:v>171.22086892138944</c:v>
                </c:pt>
                <c:pt idx="399">
                  <c:v>171.22086892138944</c:v>
                </c:pt>
                <c:pt idx="400">
                  <c:v>171.22086892138944</c:v>
                </c:pt>
                <c:pt idx="401">
                  <c:v>171.22086892138944</c:v>
                </c:pt>
                <c:pt idx="402">
                  <c:v>171.84557042376662</c:v>
                </c:pt>
                <c:pt idx="403">
                  <c:v>172.85804809371325</c:v>
                </c:pt>
                <c:pt idx="404">
                  <c:v>173.72160880240611</c:v>
                </c:pt>
                <c:pt idx="405">
                  <c:v>174.45823734974437</c:v>
                </c:pt>
                <c:pt idx="406">
                  <c:v>175.24462330502399</c:v>
                </c:pt>
                <c:pt idx="407">
                  <c:v>176.02362982107255</c:v>
                </c:pt>
                <c:pt idx="408">
                  <c:v>176.55949395463279</c:v>
                </c:pt>
                <c:pt idx="409">
                  <c:v>176.69604464693469</c:v>
                </c:pt>
                <c:pt idx="410">
                  <c:v>176.69604464693469</c:v>
                </c:pt>
                <c:pt idx="411">
                  <c:v>176.69604464693469</c:v>
                </c:pt>
                <c:pt idx="412">
                  <c:v>176.69604464693469</c:v>
                </c:pt>
                <c:pt idx="413">
                  <c:v>176.69604464693469</c:v>
                </c:pt>
                <c:pt idx="414">
                  <c:v>176.69604464693469</c:v>
                </c:pt>
                <c:pt idx="415">
                  <c:v>176.69604464693469</c:v>
                </c:pt>
                <c:pt idx="416">
                  <c:v>176.69604464693469</c:v>
                </c:pt>
                <c:pt idx="417">
                  <c:v>176.69604464693469</c:v>
                </c:pt>
                <c:pt idx="418">
                  <c:v>176.69604464693469</c:v>
                </c:pt>
                <c:pt idx="419">
                  <c:v>176.90485995435859</c:v>
                </c:pt>
                <c:pt idx="420">
                  <c:v>177.32621744643379</c:v>
                </c:pt>
                <c:pt idx="421">
                  <c:v>177.48318850567691</c:v>
                </c:pt>
                <c:pt idx="422">
                  <c:v>177.48318850567691</c:v>
                </c:pt>
                <c:pt idx="423">
                  <c:v>177.48318850567691</c:v>
                </c:pt>
                <c:pt idx="424">
                  <c:v>177.48318850567691</c:v>
                </c:pt>
                <c:pt idx="425">
                  <c:v>177.48318850567691</c:v>
                </c:pt>
                <c:pt idx="426">
                  <c:v>177.48318850567691</c:v>
                </c:pt>
                <c:pt idx="427">
                  <c:v>177.48318850567691</c:v>
                </c:pt>
                <c:pt idx="428">
                  <c:v>177.48318850567691</c:v>
                </c:pt>
                <c:pt idx="429">
                  <c:v>177.48318850567691</c:v>
                </c:pt>
                <c:pt idx="430">
                  <c:v>177.48318850567691</c:v>
                </c:pt>
                <c:pt idx="431">
                  <c:v>177.85585763413752</c:v>
                </c:pt>
                <c:pt idx="432">
                  <c:v>178.16427257291346</c:v>
                </c:pt>
                <c:pt idx="433">
                  <c:v>178.16427257291346</c:v>
                </c:pt>
                <c:pt idx="434">
                  <c:v>178.16427257291346</c:v>
                </c:pt>
                <c:pt idx="435">
                  <c:v>178.68825498657941</c:v>
                </c:pt>
                <c:pt idx="436">
                  <c:v>180.25635174661852</c:v>
                </c:pt>
                <c:pt idx="437">
                  <c:v>182.81584626431791</c:v>
                </c:pt>
                <c:pt idx="438">
                  <c:v>185.99251719535539</c:v>
                </c:pt>
                <c:pt idx="439">
                  <c:v>189.04396846591456</c:v>
                </c:pt>
                <c:pt idx="440">
                  <c:v>191.30532135905699</c:v>
                </c:pt>
                <c:pt idx="441">
                  <c:v>192.46072871412221</c:v>
                </c:pt>
                <c:pt idx="442">
                  <c:v>192.84458268195129</c:v>
                </c:pt>
                <c:pt idx="443">
                  <c:v>192.90969461779915</c:v>
                </c:pt>
                <c:pt idx="444">
                  <c:v>192.91134125646784</c:v>
                </c:pt>
                <c:pt idx="445">
                  <c:v>192.91134125646784</c:v>
                </c:pt>
                <c:pt idx="446">
                  <c:v>192.91134125646784</c:v>
                </c:pt>
                <c:pt idx="447">
                  <c:v>192.91134125646784</c:v>
                </c:pt>
                <c:pt idx="448">
                  <c:v>192.91134125646784</c:v>
                </c:pt>
                <c:pt idx="449">
                  <c:v>192.91134125646784</c:v>
                </c:pt>
                <c:pt idx="450">
                  <c:v>192.91134125646784</c:v>
                </c:pt>
                <c:pt idx="451">
                  <c:v>192.91134125646784</c:v>
                </c:pt>
                <c:pt idx="452">
                  <c:v>192.91134125646784</c:v>
                </c:pt>
                <c:pt idx="453">
                  <c:v>192.91134125646784</c:v>
                </c:pt>
                <c:pt idx="454">
                  <c:v>192.91134125646784</c:v>
                </c:pt>
                <c:pt idx="455">
                  <c:v>192.91134125646784</c:v>
                </c:pt>
                <c:pt idx="456">
                  <c:v>192.91134125646784</c:v>
                </c:pt>
                <c:pt idx="457">
                  <c:v>192.91134125646784</c:v>
                </c:pt>
                <c:pt idx="458">
                  <c:v>192.91134125646784</c:v>
                </c:pt>
                <c:pt idx="459">
                  <c:v>192.91134125646784</c:v>
                </c:pt>
                <c:pt idx="460">
                  <c:v>192.91134125646784</c:v>
                </c:pt>
                <c:pt idx="461">
                  <c:v>192.91134125646784</c:v>
                </c:pt>
                <c:pt idx="462">
                  <c:v>192.91134125646784</c:v>
                </c:pt>
                <c:pt idx="463">
                  <c:v>192.91134125646784</c:v>
                </c:pt>
                <c:pt idx="464">
                  <c:v>192.91134125646784</c:v>
                </c:pt>
                <c:pt idx="465">
                  <c:v>192.91134125646784</c:v>
                </c:pt>
                <c:pt idx="466">
                  <c:v>192.91134125646784</c:v>
                </c:pt>
                <c:pt idx="467">
                  <c:v>192.91134125646784</c:v>
                </c:pt>
                <c:pt idx="468">
                  <c:v>192.91134125646784</c:v>
                </c:pt>
                <c:pt idx="469">
                  <c:v>192.91134125646784</c:v>
                </c:pt>
                <c:pt idx="470">
                  <c:v>192.91134125646784</c:v>
                </c:pt>
                <c:pt idx="471">
                  <c:v>192.91134125646784</c:v>
                </c:pt>
                <c:pt idx="472">
                  <c:v>192.91134125646784</c:v>
                </c:pt>
                <c:pt idx="473">
                  <c:v>192.91134125646784</c:v>
                </c:pt>
                <c:pt idx="474">
                  <c:v>192.91134125646784</c:v>
                </c:pt>
                <c:pt idx="475">
                  <c:v>192.91134125646784</c:v>
                </c:pt>
                <c:pt idx="476">
                  <c:v>192.91134125646784</c:v>
                </c:pt>
                <c:pt idx="477">
                  <c:v>192.91134125646784</c:v>
                </c:pt>
                <c:pt idx="478">
                  <c:v>192.91134125646784</c:v>
                </c:pt>
                <c:pt idx="479">
                  <c:v>192.91134125646784</c:v>
                </c:pt>
                <c:pt idx="480">
                  <c:v>192.91134125646784</c:v>
                </c:pt>
                <c:pt idx="481">
                  <c:v>192.91134125646784</c:v>
                </c:pt>
                <c:pt idx="482">
                  <c:v>192.91134125646784</c:v>
                </c:pt>
                <c:pt idx="483">
                  <c:v>192.91134125646784</c:v>
                </c:pt>
                <c:pt idx="484">
                  <c:v>192.91134125646784</c:v>
                </c:pt>
                <c:pt idx="485">
                  <c:v>192.91134125646784</c:v>
                </c:pt>
                <c:pt idx="486">
                  <c:v>192.91134125646784</c:v>
                </c:pt>
                <c:pt idx="487">
                  <c:v>192.91134125646784</c:v>
                </c:pt>
                <c:pt idx="488">
                  <c:v>192.91134125646784</c:v>
                </c:pt>
                <c:pt idx="489">
                  <c:v>192.91134125646784</c:v>
                </c:pt>
                <c:pt idx="490">
                  <c:v>192.91134125646784</c:v>
                </c:pt>
                <c:pt idx="491">
                  <c:v>192.91134125646784</c:v>
                </c:pt>
                <c:pt idx="492">
                  <c:v>192.91134125646784</c:v>
                </c:pt>
                <c:pt idx="493">
                  <c:v>192.91134125646784</c:v>
                </c:pt>
                <c:pt idx="494">
                  <c:v>192.91134125646784</c:v>
                </c:pt>
                <c:pt idx="495">
                  <c:v>192.91134125646784</c:v>
                </c:pt>
                <c:pt idx="496">
                  <c:v>192.91134125646784</c:v>
                </c:pt>
                <c:pt idx="497">
                  <c:v>192.91134125646784</c:v>
                </c:pt>
                <c:pt idx="498">
                  <c:v>192.91134125646784</c:v>
                </c:pt>
                <c:pt idx="499">
                  <c:v>192.91134125646784</c:v>
                </c:pt>
                <c:pt idx="500">
                  <c:v>192.91134125646784</c:v>
                </c:pt>
                <c:pt idx="501">
                  <c:v>192.91134125646784</c:v>
                </c:pt>
                <c:pt idx="502">
                  <c:v>192.91134125646784</c:v>
                </c:pt>
                <c:pt idx="503">
                  <c:v>192.91134125646784</c:v>
                </c:pt>
                <c:pt idx="504">
                  <c:v>192.91134125646784</c:v>
                </c:pt>
                <c:pt idx="505">
                  <c:v>192.91134125646784</c:v>
                </c:pt>
                <c:pt idx="506">
                  <c:v>192.91134125646784</c:v>
                </c:pt>
                <c:pt idx="507">
                  <c:v>192.91134125646784</c:v>
                </c:pt>
                <c:pt idx="508">
                  <c:v>192.91134125646784</c:v>
                </c:pt>
                <c:pt idx="509">
                  <c:v>192.91134125646784</c:v>
                </c:pt>
                <c:pt idx="510">
                  <c:v>192.91134125646784</c:v>
                </c:pt>
                <c:pt idx="511">
                  <c:v>192.91134125646784</c:v>
                </c:pt>
                <c:pt idx="512">
                  <c:v>192.91134125646784</c:v>
                </c:pt>
                <c:pt idx="513">
                  <c:v>192.91134125646784</c:v>
                </c:pt>
                <c:pt idx="514">
                  <c:v>192.91134125646784</c:v>
                </c:pt>
                <c:pt idx="515">
                  <c:v>192.91134125646784</c:v>
                </c:pt>
                <c:pt idx="516">
                  <c:v>192.91134125646784</c:v>
                </c:pt>
                <c:pt idx="517">
                  <c:v>192.91134125646784</c:v>
                </c:pt>
                <c:pt idx="518">
                  <c:v>192.91134125646784</c:v>
                </c:pt>
                <c:pt idx="519">
                  <c:v>192.91134125646784</c:v>
                </c:pt>
                <c:pt idx="520">
                  <c:v>193.18206082212515</c:v>
                </c:pt>
                <c:pt idx="521">
                  <c:v>193.62661472624191</c:v>
                </c:pt>
                <c:pt idx="522">
                  <c:v>194.18865126698932</c:v>
                </c:pt>
                <c:pt idx="523">
                  <c:v>195.10042307207459</c:v>
                </c:pt>
                <c:pt idx="524">
                  <c:v>196.51752168503896</c:v>
                </c:pt>
                <c:pt idx="525">
                  <c:v>198.04115459254257</c:v>
                </c:pt>
                <c:pt idx="526">
                  <c:v>199.01561178430578</c:v>
                </c:pt>
                <c:pt idx="527">
                  <c:v>199.36141996160205</c:v>
                </c:pt>
                <c:pt idx="528">
                  <c:v>199.43974399405519</c:v>
                </c:pt>
                <c:pt idx="529">
                  <c:v>199.46071403797961</c:v>
                </c:pt>
                <c:pt idx="530">
                  <c:v>199.46071403797961</c:v>
                </c:pt>
                <c:pt idx="531">
                  <c:v>199.46071403797961</c:v>
                </c:pt>
                <c:pt idx="532">
                  <c:v>199.46071403797961</c:v>
                </c:pt>
                <c:pt idx="533">
                  <c:v>199.46071403797961</c:v>
                </c:pt>
                <c:pt idx="534">
                  <c:v>199.46071403797961</c:v>
                </c:pt>
                <c:pt idx="535">
                  <c:v>199.46071403797961</c:v>
                </c:pt>
                <c:pt idx="536">
                  <c:v>199.46071403797961</c:v>
                </c:pt>
                <c:pt idx="537">
                  <c:v>199.46071403797961</c:v>
                </c:pt>
                <c:pt idx="538">
                  <c:v>199.46071403797961</c:v>
                </c:pt>
                <c:pt idx="539">
                  <c:v>199.46071403797961</c:v>
                </c:pt>
                <c:pt idx="540">
                  <c:v>199.46071403797961</c:v>
                </c:pt>
                <c:pt idx="541">
                  <c:v>199.46071403797961</c:v>
                </c:pt>
                <c:pt idx="542">
                  <c:v>199.46071403797961</c:v>
                </c:pt>
                <c:pt idx="543">
                  <c:v>199.46071403797961</c:v>
                </c:pt>
                <c:pt idx="544">
                  <c:v>199.92717933617064</c:v>
                </c:pt>
                <c:pt idx="545">
                  <c:v>200.97957142788465</c:v>
                </c:pt>
                <c:pt idx="546">
                  <c:v>202.04193916608779</c:v>
                </c:pt>
                <c:pt idx="547">
                  <c:v>202.71921127189069</c:v>
                </c:pt>
                <c:pt idx="548">
                  <c:v>203.13151120294881</c:v>
                </c:pt>
                <c:pt idx="549">
                  <c:v>203.40464804592258</c:v>
                </c:pt>
                <c:pt idx="550">
                  <c:v>203.60760435836704</c:v>
                </c:pt>
                <c:pt idx="551">
                  <c:v>203.66824768429674</c:v>
                </c:pt>
                <c:pt idx="552">
                  <c:v>203.70157643866705</c:v>
                </c:pt>
                <c:pt idx="553">
                  <c:v>203.73400545763096</c:v>
                </c:pt>
                <c:pt idx="554">
                  <c:v>203.73400545763096</c:v>
                </c:pt>
                <c:pt idx="555">
                  <c:v>203.73400545763096</c:v>
                </c:pt>
                <c:pt idx="556">
                  <c:v>203.73400545763096</c:v>
                </c:pt>
                <c:pt idx="557">
                  <c:v>203.73400545763096</c:v>
                </c:pt>
                <c:pt idx="558">
                  <c:v>203.73400545763096</c:v>
                </c:pt>
                <c:pt idx="559">
                  <c:v>203.73400545763096</c:v>
                </c:pt>
                <c:pt idx="560">
                  <c:v>203.73400545763096</c:v>
                </c:pt>
                <c:pt idx="561">
                  <c:v>203.73400545763096</c:v>
                </c:pt>
                <c:pt idx="562">
                  <c:v>203.73400545763096</c:v>
                </c:pt>
                <c:pt idx="563">
                  <c:v>203.95613872367949</c:v>
                </c:pt>
                <c:pt idx="564">
                  <c:v>205.64445433890171</c:v>
                </c:pt>
                <c:pt idx="565">
                  <c:v>207.43476067144186</c:v>
                </c:pt>
                <c:pt idx="566">
                  <c:v>208.24274426909773</c:v>
                </c:pt>
                <c:pt idx="567">
                  <c:v>208.24274426909773</c:v>
                </c:pt>
                <c:pt idx="568">
                  <c:v>208.24274426909773</c:v>
                </c:pt>
                <c:pt idx="569">
                  <c:v>208.24274426909773</c:v>
                </c:pt>
                <c:pt idx="570">
                  <c:v>208.24274426909773</c:v>
                </c:pt>
                <c:pt idx="571">
                  <c:v>208.24274426909773</c:v>
                </c:pt>
                <c:pt idx="572">
                  <c:v>208.24274426909773</c:v>
                </c:pt>
                <c:pt idx="573">
                  <c:v>208.24274426909773</c:v>
                </c:pt>
                <c:pt idx="574">
                  <c:v>208.24274426909773</c:v>
                </c:pt>
                <c:pt idx="575">
                  <c:v>208.24274426909773</c:v>
                </c:pt>
                <c:pt idx="576">
                  <c:v>208.24274426909773</c:v>
                </c:pt>
                <c:pt idx="577">
                  <c:v>208.24274426909773</c:v>
                </c:pt>
                <c:pt idx="578">
                  <c:v>208.24274426909773</c:v>
                </c:pt>
                <c:pt idx="579">
                  <c:v>208.24274426909773</c:v>
                </c:pt>
                <c:pt idx="580">
                  <c:v>208.24274426909773</c:v>
                </c:pt>
                <c:pt idx="581">
                  <c:v>208.24274426909773</c:v>
                </c:pt>
                <c:pt idx="582">
                  <c:v>208.24274426909773</c:v>
                </c:pt>
                <c:pt idx="583">
                  <c:v>208.24274426909773</c:v>
                </c:pt>
                <c:pt idx="584">
                  <c:v>208.24274426909773</c:v>
                </c:pt>
                <c:pt idx="585">
                  <c:v>208.24274426909773</c:v>
                </c:pt>
                <c:pt idx="586">
                  <c:v>208.24274426909773</c:v>
                </c:pt>
                <c:pt idx="587">
                  <c:v>208.24274426909773</c:v>
                </c:pt>
                <c:pt idx="588">
                  <c:v>208.24274426909773</c:v>
                </c:pt>
                <c:pt idx="589">
                  <c:v>208.24274426909773</c:v>
                </c:pt>
                <c:pt idx="590">
                  <c:v>208.24274426909773</c:v>
                </c:pt>
                <c:pt idx="591">
                  <c:v>208.24274426909773</c:v>
                </c:pt>
                <c:pt idx="592">
                  <c:v>208.24274426909773</c:v>
                </c:pt>
                <c:pt idx="593">
                  <c:v>208.24274426909773</c:v>
                </c:pt>
                <c:pt idx="594">
                  <c:v>208.24274426909773</c:v>
                </c:pt>
                <c:pt idx="595">
                  <c:v>208.24274426909773</c:v>
                </c:pt>
                <c:pt idx="596">
                  <c:v>208.24274426909773</c:v>
                </c:pt>
                <c:pt idx="597">
                  <c:v>208.24274426909773</c:v>
                </c:pt>
                <c:pt idx="598">
                  <c:v>208.24274426909773</c:v>
                </c:pt>
                <c:pt idx="599">
                  <c:v>208.24274426909773</c:v>
                </c:pt>
                <c:pt idx="600">
                  <c:v>208.24274426909773</c:v>
                </c:pt>
                <c:pt idx="601">
                  <c:v>208.24274426909773</c:v>
                </c:pt>
                <c:pt idx="602">
                  <c:v>208.24274426909773</c:v>
                </c:pt>
                <c:pt idx="603">
                  <c:v>208.24274426909773</c:v>
                </c:pt>
                <c:pt idx="604">
                  <c:v>208.24274426909773</c:v>
                </c:pt>
                <c:pt idx="605">
                  <c:v>208.24274426909773</c:v>
                </c:pt>
                <c:pt idx="606">
                  <c:v>208.24274426909773</c:v>
                </c:pt>
                <c:pt idx="607">
                  <c:v>208.24274426909773</c:v>
                </c:pt>
                <c:pt idx="608">
                  <c:v>208.24274426909773</c:v>
                </c:pt>
                <c:pt idx="609">
                  <c:v>208.24274426909773</c:v>
                </c:pt>
                <c:pt idx="610">
                  <c:v>208.24274426909773</c:v>
                </c:pt>
                <c:pt idx="611">
                  <c:v>208.24274426909773</c:v>
                </c:pt>
                <c:pt idx="612">
                  <c:v>208.24274426909773</c:v>
                </c:pt>
                <c:pt idx="613">
                  <c:v>208.24274426909773</c:v>
                </c:pt>
                <c:pt idx="614">
                  <c:v>208.24274426909773</c:v>
                </c:pt>
                <c:pt idx="615">
                  <c:v>208.24274426909773</c:v>
                </c:pt>
                <c:pt idx="616">
                  <c:v>208.24274426909773</c:v>
                </c:pt>
                <c:pt idx="617">
                  <c:v>208.24274426909773</c:v>
                </c:pt>
                <c:pt idx="618">
                  <c:v>208.31267600346709</c:v>
                </c:pt>
                <c:pt idx="619">
                  <c:v>208.98789001338272</c:v>
                </c:pt>
                <c:pt idx="620">
                  <c:v>209.82452578774527</c:v>
                </c:pt>
                <c:pt idx="621">
                  <c:v>210.16150057956753</c:v>
                </c:pt>
                <c:pt idx="622">
                  <c:v>210.16150057956753</c:v>
                </c:pt>
                <c:pt idx="623">
                  <c:v>210.16150057956753</c:v>
                </c:pt>
                <c:pt idx="624">
                  <c:v>210.16150057956753</c:v>
                </c:pt>
                <c:pt idx="625">
                  <c:v>210.16150057956753</c:v>
                </c:pt>
                <c:pt idx="626">
                  <c:v>210.16150057956753</c:v>
                </c:pt>
                <c:pt idx="627">
                  <c:v>210.16150057956753</c:v>
                </c:pt>
                <c:pt idx="628">
                  <c:v>210.16150057956753</c:v>
                </c:pt>
                <c:pt idx="629">
                  <c:v>210.16150057956753</c:v>
                </c:pt>
                <c:pt idx="630">
                  <c:v>210.16150057956753</c:v>
                </c:pt>
                <c:pt idx="631">
                  <c:v>210.16150057956753</c:v>
                </c:pt>
                <c:pt idx="632">
                  <c:v>210.16150057956753</c:v>
                </c:pt>
                <c:pt idx="633">
                  <c:v>210.16150057956753</c:v>
                </c:pt>
                <c:pt idx="634">
                  <c:v>210.16150057956753</c:v>
                </c:pt>
                <c:pt idx="635">
                  <c:v>210.16150057956753</c:v>
                </c:pt>
                <c:pt idx="636">
                  <c:v>210.16150057956753</c:v>
                </c:pt>
                <c:pt idx="637">
                  <c:v>210.16150057956753</c:v>
                </c:pt>
                <c:pt idx="638">
                  <c:v>210.16150057956753</c:v>
                </c:pt>
                <c:pt idx="639">
                  <c:v>210.16150057956753</c:v>
                </c:pt>
                <c:pt idx="640">
                  <c:v>210.16150057956753</c:v>
                </c:pt>
                <c:pt idx="641">
                  <c:v>210.16150057956753</c:v>
                </c:pt>
                <c:pt idx="642">
                  <c:v>210.16150057956753</c:v>
                </c:pt>
                <c:pt idx="643">
                  <c:v>210.16150057956753</c:v>
                </c:pt>
                <c:pt idx="644">
                  <c:v>210.16150057956753</c:v>
                </c:pt>
                <c:pt idx="645">
                  <c:v>210.16150057956753</c:v>
                </c:pt>
                <c:pt idx="646">
                  <c:v>210.16150057956753</c:v>
                </c:pt>
                <c:pt idx="647">
                  <c:v>210.16150057956753</c:v>
                </c:pt>
                <c:pt idx="648">
                  <c:v>210.16150057956753</c:v>
                </c:pt>
                <c:pt idx="649">
                  <c:v>210.16150057956753</c:v>
                </c:pt>
                <c:pt idx="650">
                  <c:v>210.16150057956753</c:v>
                </c:pt>
                <c:pt idx="651">
                  <c:v>211.56691638346092</c:v>
                </c:pt>
                <c:pt idx="652">
                  <c:v>214.23271625027849</c:v>
                </c:pt>
                <c:pt idx="653">
                  <c:v>217.01005538557075</c:v>
                </c:pt>
                <c:pt idx="654">
                  <c:v>220.4323609289234</c:v>
                </c:pt>
                <c:pt idx="655">
                  <c:v>225.40336095408182</c:v>
                </c:pt>
                <c:pt idx="656">
                  <c:v>230.8517265344727</c:v>
                </c:pt>
                <c:pt idx="657">
                  <c:v>234.89621335836807</c:v>
                </c:pt>
                <c:pt idx="658">
                  <c:v>237.48264985343559</c:v>
                </c:pt>
                <c:pt idx="659">
                  <c:v>240.29929152605152</c:v>
                </c:pt>
                <c:pt idx="660">
                  <c:v>244.43904530560661</c:v>
                </c:pt>
                <c:pt idx="661">
                  <c:v>248.87347222078316</c:v>
                </c:pt>
                <c:pt idx="662">
                  <c:v>252.52807146428444</c:v>
                </c:pt>
                <c:pt idx="663">
                  <c:v>254.41256661006224</c:v>
                </c:pt>
                <c:pt idx="664">
                  <c:v>255.01619174507476</c:v>
                </c:pt>
                <c:pt idx="665">
                  <c:v>255.01619174507476</c:v>
                </c:pt>
                <c:pt idx="666">
                  <c:v>255.01619174507476</c:v>
                </c:pt>
                <c:pt idx="667">
                  <c:v>255.01619174507476</c:v>
                </c:pt>
                <c:pt idx="668">
                  <c:v>255.01619174507476</c:v>
                </c:pt>
                <c:pt idx="669">
                  <c:v>255.01619174507476</c:v>
                </c:pt>
                <c:pt idx="670">
                  <c:v>255.01619174507476</c:v>
                </c:pt>
                <c:pt idx="671">
                  <c:v>255.01619174507476</c:v>
                </c:pt>
                <c:pt idx="672">
                  <c:v>255.01619174507476</c:v>
                </c:pt>
                <c:pt idx="673">
                  <c:v>255.01619174507476</c:v>
                </c:pt>
                <c:pt idx="674">
                  <c:v>255.01619174507476</c:v>
                </c:pt>
                <c:pt idx="675">
                  <c:v>255.01619174507476</c:v>
                </c:pt>
                <c:pt idx="676">
                  <c:v>255.01619174507476</c:v>
                </c:pt>
                <c:pt idx="677">
                  <c:v>255.20570941783788</c:v>
                </c:pt>
                <c:pt idx="678">
                  <c:v>257.88237587695875</c:v>
                </c:pt>
                <c:pt idx="679">
                  <c:v>261.91086758818409</c:v>
                </c:pt>
                <c:pt idx="680">
                  <c:v>266.32760565490645</c:v>
                </c:pt>
                <c:pt idx="681">
                  <c:v>270.30508116485595</c:v>
                </c:pt>
                <c:pt idx="682">
                  <c:v>272.41726845217511</c:v>
                </c:pt>
                <c:pt idx="683">
                  <c:v>273.5690055795904</c:v>
                </c:pt>
                <c:pt idx="684">
                  <c:v>274.01954301463297</c:v>
                </c:pt>
                <c:pt idx="685">
                  <c:v>274.01954301463297</c:v>
                </c:pt>
                <c:pt idx="686">
                  <c:v>274.01954301463297</c:v>
                </c:pt>
                <c:pt idx="687">
                  <c:v>274.01954301463297</c:v>
                </c:pt>
                <c:pt idx="688">
                  <c:v>274.01954301463297</c:v>
                </c:pt>
                <c:pt idx="689">
                  <c:v>274.01954301463297</c:v>
                </c:pt>
                <c:pt idx="690">
                  <c:v>274.01954301463297</c:v>
                </c:pt>
                <c:pt idx="691">
                  <c:v>274.01954301463297</c:v>
                </c:pt>
                <c:pt idx="692">
                  <c:v>274.01954301463297</c:v>
                </c:pt>
                <c:pt idx="693">
                  <c:v>274.01954301463297</c:v>
                </c:pt>
                <c:pt idx="694">
                  <c:v>274.01954301463297</c:v>
                </c:pt>
                <c:pt idx="695">
                  <c:v>274.01954301463297</c:v>
                </c:pt>
                <c:pt idx="696">
                  <c:v>276.3352788411114</c:v>
                </c:pt>
                <c:pt idx="697">
                  <c:v>279.24876221267778</c:v>
                </c:pt>
                <c:pt idx="698">
                  <c:v>281.25510229346236</c:v>
                </c:pt>
                <c:pt idx="699">
                  <c:v>282.55362292208071</c:v>
                </c:pt>
                <c:pt idx="700">
                  <c:v>282.94869754963634</c:v>
                </c:pt>
                <c:pt idx="701">
                  <c:v>282.94869754963634</c:v>
                </c:pt>
                <c:pt idx="702">
                  <c:v>282.94869754963634</c:v>
                </c:pt>
                <c:pt idx="703">
                  <c:v>282.94869754963634</c:v>
                </c:pt>
                <c:pt idx="704">
                  <c:v>283.02492351833331</c:v>
                </c:pt>
                <c:pt idx="705">
                  <c:v>283.78734568458475</c:v>
                </c:pt>
                <c:pt idx="706">
                  <c:v>285.06242926643989</c:v>
                </c:pt>
                <c:pt idx="707">
                  <c:v>286.22352049524937</c:v>
                </c:pt>
                <c:pt idx="708">
                  <c:v>286.74365550590437</c:v>
                </c:pt>
                <c:pt idx="709">
                  <c:v>286.74365550590437</c:v>
                </c:pt>
                <c:pt idx="710">
                  <c:v>286.74365550590437</c:v>
                </c:pt>
                <c:pt idx="711">
                  <c:v>286.74365550590437</c:v>
                </c:pt>
                <c:pt idx="712">
                  <c:v>286.74365550590437</c:v>
                </c:pt>
                <c:pt idx="713">
                  <c:v>286.74365550590437</c:v>
                </c:pt>
                <c:pt idx="714">
                  <c:v>287.6691722408404</c:v>
                </c:pt>
                <c:pt idx="715">
                  <c:v>289.82779998553212</c:v>
                </c:pt>
                <c:pt idx="716">
                  <c:v>291.25180938026443</c:v>
                </c:pt>
                <c:pt idx="717">
                  <c:v>291.47789378641033</c:v>
                </c:pt>
                <c:pt idx="718">
                  <c:v>291.47789378641033</c:v>
                </c:pt>
                <c:pt idx="719">
                  <c:v>291.47789378641033</c:v>
                </c:pt>
                <c:pt idx="720">
                  <c:v>291.47789378641033</c:v>
                </c:pt>
                <c:pt idx="721">
                  <c:v>291.47789378641033</c:v>
                </c:pt>
                <c:pt idx="722">
                  <c:v>291.47789378641033</c:v>
                </c:pt>
                <c:pt idx="723">
                  <c:v>291.47789378641033</c:v>
                </c:pt>
                <c:pt idx="724">
                  <c:v>291.47789378641033</c:v>
                </c:pt>
                <c:pt idx="725">
                  <c:v>291.47789378641033</c:v>
                </c:pt>
                <c:pt idx="726">
                  <c:v>291.47789378641033</c:v>
                </c:pt>
                <c:pt idx="727">
                  <c:v>291.47789378641033</c:v>
                </c:pt>
                <c:pt idx="728">
                  <c:v>291.47789378641033</c:v>
                </c:pt>
                <c:pt idx="729">
                  <c:v>291.47789378641033</c:v>
                </c:pt>
                <c:pt idx="730">
                  <c:v>291.47789378641033</c:v>
                </c:pt>
                <c:pt idx="731">
                  <c:v>291.47789378641033</c:v>
                </c:pt>
                <c:pt idx="732">
                  <c:v>291.47789378641033</c:v>
                </c:pt>
                <c:pt idx="733">
                  <c:v>291.47789378641033</c:v>
                </c:pt>
                <c:pt idx="734">
                  <c:v>291.47789378641033</c:v>
                </c:pt>
                <c:pt idx="735">
                  <c:v>291.47789378641033</c:v>
                </c:pt>
                <c:pt idx="736">
                  <c:v>291.47789378641033</c:v>
                </c:pt>
                <c:pt idx="737">
                  <c:v>291.47789378641033</c:v>
                </c:pt>
                <c:pt idx="738">
                  <c:v>291.47789378641033</c:v>
                </c:pt>
                <c:pt idx="739">
                  <c:v>291.47789378641033</c:v>
                </c:pt>
                <c:pt idx="740">
                  <c:v>291.47789378641033</c:v>
                </c:pt>
                <c:pt idx="741">
                  <c:v>291.47789378641033</c:v>
                </c:pt>
                <c:pt idx="742">
                  <c:v>291.47789378641033</c:v>
                </c:pt>
                <c:pt idx="743">
                  <c:v>291.47789378641033</c:v>
                </c:pt>
                <c:pt idx="744">
                  <c:v>291.47789378641033</c:v>
                </c:pt>
                <c:pt idx="745">
                  <c:v>291.47789378641033</c:v>
                </c:pt>
                <c:pt idx="746">
                  <c:v>291.47789378641033</c:v>
                </c:pt>
                <c:pt idx="747">
                  <c:v>291.47789378641033</c:v>
                </c:pt>
                <c:pt idx="748">
                  <c:v>291.47789378641033</c:v>
                </c:pt>
                <c:pt idx="749">
                  <c:v>291.47789378641033</c:v>
                </c:pt>
                <c:pt idx="750">
                  <c:v>291.47789378641033</c:v>
                </c:pt>
                <c:pt idx="751">
                  <c:v>291.47789378641033</c:v>
                </c:pt>
                <c:pt idx="752">
                  <c:v>291.47789378641033</c:v>
                </c:pt>
                <c:pt idx="753">
                  <c:v>291.53446237508427</c:v>
                </c:pt>
                <c:pt idx="754">
                  <c:v>292.03964758534568</c:v>
                </c:pt>
                <c:pt idx="755">
                  <c:v>292.9775017558963</c:v>
                </c:pt>
                <c:pt idx="756">
                  <c:v>295.33438951565387</c:v>
                </c:pt>
                <c:pt idx="757">
                  <c:v>300.04642770649934</c:v>
                </c:pt>
                <c:pt idx="758">
                  <c:v>306.17464355870919</c:v>
                </c:pt>
                <c:pt idx="759">
                  <c:v>311.95459830962562</c:v>
                </c:pt>
                <c:pt idx="760">
                  <c:v>316.94309806579258</c:v>
                </c:pt>
                <c:pt idx="761">
                  <c:v>321.12050963767734</c:v>
                </c:pt>
                <c:pt idx="762">
                  <c:v>323.9708051971474</c:v>
                </c:pt>
                <c:pt idx="763">
                  <c:v>325.40941997651771</c:v>
                </c:pt>
                <c:pt idx="764">
                  <c:v>325.54815171599699</c:v>
                </c:pt>
                <c:pt idx="765">
                  <c:v>325.54815171599699</c:v>
                </c:pt>
                <c:pt idx="766">
                  <c:v>325.54815171599699</c:v>
                </c:pt>
                <c:pt idx="767">
                  <c:v>325.54815171599699</c:v>
                </c:pt>
                <c:pt idx="768">
                  <c:v>325.54815171599699</c:v>
                </c:pt>
                <c:pt idx="769">
                  <c:v>325.54815171599699</c:v>
                </c:pt>
                <c:pt idx="770">
                  <c:v>325.54815171599699</c:v>
                </c:pt>
                <c:pt idx="771">
                  <c:v>325.54815171599699</c:v>
                </c:pt>
                <c:pt idx="772">
                  <c:v>325.54815171599699</c:v>
                </c:pt>
                <c:pt idx="773">
                  <c:v>325.54815171599699</c:v>
                </c:pt>
                <c:pt idx="774">
                  <c:v>325.54815171599699</c:v>
                </c:pt>
                <c:pt idx="775">
                  <c:v>325.54815171599699</c:v>
                </c:pt>
                <c:pt idx="776">
                  <c:v>325.54815171599699</c:v>
                </c:pt>
                <c:pt idx="777">
                  <c:v>325.54815171599699</c:v>
                </c:pt>
                <c:pt idx="778">
                  <c:v>325.54815171599699</c:v>
                </c:pt>
                <c:pt idx="779">
                  <c:v>325.54815171599699</c:v>
                </c:pt>
                <c:pt idx="780">
                  <c:v>325.54815171599699</c:v>
                </c:pt>
                <c:pt idx="781">
                  <c:v>325.54815171599699</c:v>
                </c:pt>
                <c:pt idx="782">
                  <c:v>325.54815171599699</c:v>
                </c:pt>
                <c:pt idx="783">
                  <c:v>325.54815171599699</c:v>
                </c:pt>
                <c:pt idx="784">
                  <c:v>325.54815171599699</c:v>
                </c:pt>
                <c:pt idx="785">
                  <c:v>325.54815171599699</c:v>
                </c:pt>
                <c:pt idx="786">
                  <c:v>325.54815171599699</c:v>
                </c:pt>
                <c:pt idx="787">
                  <c:v>325.54815171599699</c:v>
                </c:pt>
                <c:pt idx="788">
                  <c:v>325.54815171599699</c:v>
                </c:pt>
                <c:pt idx="789">
                  <c:v>325.54815171599699</c:v>
                </c:pt>
                <c:pt idx="790">
                  <c:v>325.54815171599699</c:v>
                </c:pt>
                <c:pt idx="791">
                  <c:v>325.54815171599699</c:v>
                </c:pt>
                <c:pt idx="792">
                  <c:v>325.54815171599699</c:v>
                </c:pt>
                <c:pt idx="793">
                  <c:v>326.90919523793275</c:v>
                </c:pt>
                <c:pt idx="794">
                  <c:v>332.19301868067902</c:v>
                </c:pt>
                <c:pt idx="795">
                  <c:v>340.48054694138892</c:v>
                </c:pt>
                <c:pt idx="796">
                  <c:v>349.61951004693736</c:v>
                </c:pt>
                <c:pt idx="797">
                  <c:v>357.30214842033359</c:v>
                </c:pt>
                <c:pt idx="798">
                  <c:v>362.13323592743365</c:v>
                </c:pt>
                <c:pt idx="799">
                  <c:v>364.0110670848436</c:v>
                </c:pt>
                <c:pt idx="800">
                  <c:v>364.0110670848436</c:v>
                </c:pt>
                <c:pt idx="801">
                  <c:v>364.0110670848436</c:v>
                </c:pt>
                <c:pt idx="802">
                  <c:v>364.0110670848436</c:v>
                </c:pt>
                <c:pt idx="803">
                  <c:v>364.0110670848436</c:v>
                </c:pt>
                <c:pt idx="804">
                  <c:v>364.0110670848436</c:v>
                </c:pt>
                <c:pt idx="805">
                  <c:v>364.0110670848436</c:v>
                </c:pt>
                <c:pt idx="806">
                  <c:v>364.0110670848436</c:v>
                </c:pt>
                <c:pt idx="807">
                  <c:v>364.0110670848436</c:v>
                </c:pt>
                <c:pt idx="808">
                  <c:v>364.51196261981386</c:v>
                </c:pt>
                <c:pt idx="809">
                  <c:v>366.04219357523743</c:v>
                </c:pt>
                <c:pt idx="810">
                  <c:v>368.53700991819852</c:v>
                </c:pt>
                <c:pt idx="811">
                  <c:v>372.75078361767925</c:v>
                </c:pt>
                <c:pt idx="812">
                  <c:v>378.01951307380256</c:v>
                </c:pt>
                <c:pt idx="813">
                  <c:v>383.19591344490021</c:v>
                </c:pt>
                <c:pt idx="814">
                  <c:v>388.10739592441939</c:v>
                </c:pt>
                <c:pt idx="815">
                  <c:v>392.76946054057032</c:v>
                </c:pt>
                <c:pt idx="816">
                  <c:v>396.72767806125808</c:v>
                </c:pt>
                <c:pt idx="817">
                  <c:v>399.67505547046392</c:v>
                </c:pt>
                <c:pt idx="818">
                  <c:v>400.98987966600629</c:v>
                </c:pt>
                <c:pt idx="819">
                  <c:v>400.98987966600629</c:v>
                </c:pt>
                <c:pt idx="820">
                  <c:v>400.98987966600629</c:v>
                </c:pt>
                <c:pt idx="821">
                  <c:v>400.98987966600629</c:v>
                </c:pt>
                <c:pt idx="822">
                  <c:v>400.98987966600629</c:v>
                </c:pt>
                <c:pt idx="823">
                  <c:v>400.98987966600629</c:v>
                </c:pt>
                <c:pt idx="824">
                  <c:v>400.98987966600629</c:v>
                </c:pt>
                <c:pt idx="825">
                  <c:v>400.98987966600629</c:v>
                </c:pt>
                <c:pt idx="826">
                  <c:v>400.98987966600629</c:v>
                </c:pt>
                <c:pt idx="827">
                  <c:v>400.98987966600629</c:v>
                </c:pt>
                <c:pt idx="828">
                  <c:v>400.98987966600629</c:v>
                </c:pt>
                <c:pt idx="829">
                  <c:v>400.98987966600629</c:v>
                </c:pt>
                <c:pt idx="830">
                  <c:v>400.98987966600629</c:v>
                </c:pt>
                <c:pt idx="831">
                  <c:v>400.98987966600629</c:v>
                </c:pt>
                <c:pt idx="832">
                  <c:v>400.98987966600629</c:v>
                </c:pt>
                <c:pt idx="833">
                  <c:v>400.98987966600629</c:v>
                </c:pt>
                <c:pt idx="834">
                  <c:v>400.98987966600629</c:v>
                </c:pt>
                <c:pt idx="835">
                  <c:v>400.98987966600629</c:v>
                </c:pt>
                <c:pt idx="836">
                  <c:v>400.98987966600629</c:v>
                </c:pt>
                <c:pt idx="837">
                  <c:v>400.98987966600629</c:v>
                </c:pt>
                <c:pt idx="838">
                  <c:v>400.98987966600629</c:v>
                </c:pt>
                <c:pt idx="839">
                  <c:v>400.98987966600629</c:v>
                </c:pt>
                <c:pt idx="840">
                  <c:v>400.98987966600629</c:v>
                </c:pt>
                <c:pt idx="841">
                  <c:v>400.98987966600629</c:v>
                </c:pt>
                <c:pt idx="842">
                  <c:v>400.98987966600629</c:v>
                </c:pt>
                <c:pt idx="843">
                  <c:v>400.98987966600629</c:v>
                </c:pt>
                <c:pt idx="844">
                  <c:v>400.98987966600629</c:v>
                </c:pt>
                <c:pt idx="845">
                  <c:v>400.98987966600629</c:v>
                </c:pt>
                <c:pt idx="846">
                  <c:v>400.98987966600629</c:v>
                </c:pt>
                <c:pt idx="847">
                  <c:v>400.98987966600629</c:v>
                </c:pt>
                <c:pt idx="848">
                  <c:v>400.98987966600629</c:v>
                </c:pt>
                <c:pt idx="849">
                  <c:v>400.98987966600629</c:v>
                </c:pt>
                <c:pt idx="850">
                  <c:v>400.98987966600629</c:v>
                </c:pt>
                <c:pt idx="851">
                  <c:v>400.98987966600629</c:v>
                </c:pt>
                <c:pt idx="852">
                  <c:v>400.98987966600629</c:v>
                </c:pt>
                <c:pt idx="853">
                  <c:v>400.98987966600629</c:v>
                </c:pt>
                <c:pt idx="854">
                  <c:v>400.98987966600629</c:v>
                </c:pt>
                <c:pt idx="855">
                  <c:v>400.98987966600629</c:v>
                </c:pt>
                <c:pt idx="856">
                  <c:v>400.98987966600629</c:v>
                </c:pt>
                <c:pt idx="857">
                  <c:v>400.98987966600629</c:v>
                </c:pt>
                <c:pt idx="858">
                  <c:v>400.98987966600629</c:v>
                </c:pt>
                <c:pt idx="859">
                  <c:v>400.98987966600629</c:v>
                </c:pt>
                <c:pt idx="860">
                  <c:v>400.98987966600629</c:v>
                </c:pt>
                <c:pt idx="861">
                  <c:v>400.98987966600629</c:v>
                </c:pt>
                <c:pt idx="862">
                  <c:v>400.98987966600629</c:v>
                </c:pt>
                <c:pt idx="863">
                  <c:v>400.98987966600629</c:v>
                </c:pt>
                <c:pt idx="864">
                  <c:v>400.98987966600629</c:v>
                </c:pt>
                <c:pt idx="865">
                  <c:v>400.98987966600629</c:v>
                </c:pt>
                <c:pt idx="866">
                  <c:v>400.98987966600629</c:v>
                </c:pt>
                <c:pt idx="867">
                  <c:v>400.98987966600629</c:v>
                </c:pt>
                <c:pt idx="868">
                  <c:v>400.98987966600629</c:v>
                </c:pt>
                <c:pt idx="869">
                  <c:v>400.98987966600629</c:v>
                </c:pt>
                <c:pt idx="870">
                  <c:v>400.98987966600629</c:v>
                </c:pt>
                <c:pt idx="871">
                  <c:v>400.98987966600629</c:v>
                </c:pt>
                <c:pt idx="872">
                  <c:v>400.98987966600629</c:v>
                </c:pt>
                <c:pt idx="873">
                  <c:v>400.98987966600629</c:v>
                </c:pt>
                <c:pt idx="874">
                  <c:v>400.98987966600629</c:v>
                </c:pt>
                <c:pt idx="875">
                  <c:v>401.79979274797972</c:v>
                </c:pt>
                <c:pt idx="876">
                  <c:v>403.28577878853417</c:v>
                </c:pt>
                <c:pt idx="877">
                  <c:v>404.38502700301893</c:v>
                </c:pt>
                <c:pt idx="878">
                  <c:v>404.38502700301893</c:v>
                </c:pt>
                <c:pt idx="879">
                  <c:v>404.38502700301893</c:v>
                </c:pt>
                <c:pt idx="880">
                  <c:v>404.38502700301893</c:v>
                </c:pt>
                <c:pt idx="881">
                  <c:v>405.12034878445724</c:v>
                </c:pt>
                <c:pt idx="882">
                  <c:v>405.12034878445724</c:v>
                </c:pt>
                <c:pt idx="883">
                  <c:v>405.12034878445724</c:v>
                </c:pt>
                <c:pt idx="884">
                  <c:v>405.12034878445724</c:v>
                </c:pt>
                <c:pt idx="885">
                  <c:v>405.12034878445724</c:v>
                </c:pt>
                <c:pt idx="886">
                  <c:v>405.12034878445724</c:v>
                </c:pt>
                <c:pt idx="887">
                  <c:v>405.12034878445724</c:v>
                </c:pt>
                <c:pt idx="888">
                  <c:v>405.12034878445724</c:v>
                </c:pt>
                <c:pt idx="889">
                  <c:v>405.12034878445724</c:v>
                </c:pt>
                <c:pt idx="890">
                  <c:v>405.12034878445724</c:v>
                </c:pt>
                <c:pt idx="891">
                  <c:v>405.74886498859826</c:v>
                </c:pt>
                <c:pt idx="892">
                  <c:v>407.11101451081129</c:v>
                </c:pt>
                <c:pt idx="893">
                  <c:v>408.58803238891056</c:v>
                </c:pt>
                <c:pt idx="894">
                  <c:v>409.59596091366024</c:v>
                </c:pt>
                <c:pt idx="895">
                  <c:v>409.80770116903619</c:v>
                </c:pt>
                <c:pt idx="896">
                  <c:v>409.80770116903619</c:v>
                </c:pt>
                <c:pt idx="897">
                  <c:v>409.80770116903619</c:v>
                </c:pt>
                <c:pt idx="898">
                  <c:v>409.80770116903619</c:v>
                </c:pt>
                <c:pt idx="899">
                  <c:v>409.80770116903619</c:v>
                </c:pt>
                <c:pt idx="900">
                  <c:v>409.80770116903619</c:v>
                </c:pt>
                <c:pt idx="901">
                  <c:v>410.37387993902422</c:v>
                </c:pt>
                <c:pt idx="902">
                  <c:v>415.83664134140082</c:v>
                </c:pt>
                <c:pt idx="903">
                  <c:v>424.97560444694926</c:v>
                </c:pt>
                <c:pt idx="904">
                  <c:v>432.65824282034544</c:v>
                </c:pt>
                <c:pt idx="905">
                  <c:v>437.48933032744549</c:v>
                </c:pt>
                <c:pt idx="906">
                  <c:v>439.36716148485544</c:v>
                </c:pt>
                <c:pt idx="907">
                  <c:v>439.36716148485544</c:v>
                </c:pt>
                <c:pt idx="908">
                  <c:v>439.36716148485544</c:v>
                </c:pt>
                <c:pt idx="909">
                  <c:v>439.36716148485544</c:v>
                </c:pt>
                <c:pt idx="910">
                  <c:v>439.36716148485544</c:v>
                </c:pt>
                <c:pt idx="911">
                  <c:v>439.36716148485544</c:v>
                </c:pt>
                <c:pt idx="912">
                  <c:v>439.36716148485544</c:v>
                </c:pt>
                <c:pt idx="913">
                  <c:v>439.36716148485544</c:v>
                </c:pt>
                <c:pt idx="914">
                  <c:v>439.36716148485544</c:v>
                </c:pt>
                <c:pt idx="915">
                  <c:v>439.36716148485544</c:v>
                </c:pt>
                <c:pt idx="916">
                  <c:v>439.36716148485544</c:v>
                </c:pt>
                <c:pt idx="917">
                  <c:v>439.36716148485544</c:v>
                </c:pt>
                <c:pt idx="918">
                  <c:v>439.36716148485544</c:v>
                </c:pt>
                <c:pt idx="919">
                  <c:v>439.36716148485544</c:v>
                </c:pt>
                <c:pt idx="920">
                  <c:v>439.36716148485544</c:v>
                </c:pt>
                <c:pt idx="921">
                  <c:v>439.36716148485544</c:v>
                </c:pt>
                <c:pt idx="922">
                  <c:v>439.36716148485544</c:v>
                </c:pt>
                <c:pt idx="923">
                  <c:v>439.36716148485544</c:v>
                </c:pt>
                <c:pt idx="924">
                  <c:v>439.36716148485544</c:v>
                </c:pt>
                <c:pt idx="925">
                  <c:v>440.60745079809459</c:v>
                </c:pt>
                <c:pt idx="926">
                  <c:v>441.50245364212157</c:v>
                </c:pt>
                <c:pt idx="927">
                  <c:v>441.60937654690912</c:v>
                </c:pt>
                <c:pt idx="928">
                  <c:v>441.60937654690912</c:v>
                </c:pt>
                <c:pt idx="929">
                  <c:v>441.60937654690912</c:v>
                </c:pt>
                <c:pt idx="930">
                  <c:v>441.60937654690912</c:v>
                </c:pt>
                <c:pt idx="931">
                  <c:v>441.60937654690912</c:v>
                </c:pt>
                <c:pt idx="932">
                  <c:v>441.60937654690912</c:v>
                </c:pt>
                <c:pt idx="933">
                  <c:v>441.60937654690912</c:v>
                </c:pt>
                <c:pt idx="934">
                  <c:v>442.29571194548521</c:v>
                </c:pt>
                <c:pt idx="935">
                  <c:v>443.08971547220676</c:v>
                </c:pt>
                <c:pt idx="936">
                  <c:v>443.36886741589529</c:v>
                </c:pt>
                <c:pt idx="937">
                  <c:v>443.36886741589529</c:v>
                </c:pt>
                <c:pt idx="938">
                  <c:v>443.36886741589529</c:v>
                </c:pt>
                <c:pt idx="939">
                  <c:v>443.36886741589529</c:v>
                </c:pt>
                <c:pt idx="940">
                  <c:v>443.36886741589529</c:v>
                </c:pt>
                <c:pt idx="941">
                  <c:v>443.36886741589529</c:v>
                </c:pt>
                <c:pt idx="942">
                  <c:v>443.36886741589529</c:v>
                </c:pt>
                <c:pt idx="943">
                  <c:v>443.36886741589529</c:v>
                </c:pt>
                <c:pt idx="944">
                  <c:v>443.36886741589529</c:v>
                </c:pt>
                <c:pt idx="945">
                  <c:v>443.36886741589529</c:v>
                </c:pt>
                <c:pt idx="946">
                  <c:v>443.36886741589529</c:v>
                </c:pt>
                <c:pt idx="947">
                  <c:v>443.36886741589529</c:v>
                </c:pt>
                <c:pt idx="948">
                  <c:v>443.36886741589529</c:v>
                </c:pt>
                <c:pt idx="949">
                  <c:v>443.36886741589529</c:v>
                </c:pt>
                <c:pt idx="950">
                  <c:v>443.36886741589529</c:v>
                </c:pt>
                <c:pt idx="951">
                  <c:v>445.56582182835012</c:v>
                </c:pt>
                <c:pt idx="952">
                  <c:v>450.86152057955127</c:v>
                </c:pt>
                <c:pt idx="953">
                  <c:v>458.32504815521577</c:v>
                </c:pt>
                <c:pt idx="954">
                  <c:v>465.80092846372361</c:v>
                </c:pt>
                <c:pt idx="955">
                  <c:v>472.39261681605643</c:v>
                </c:pt>
                <c:pt idx="956">
                  <c:v>478.08630995595229</c:v>
                </c:pt>
                <c:pt idx="957">
                  <c:v>481.28614498212778</c:v>
                </c:pt>
                <c:pt idx="958">
                  <c:v>481.4128605225535</c:v>
                </c:pt>
                <c:pt idx="959">
                  <c:v>481.4128605225535</c:v>
                </c:pt>
                <c:pt idx="960">
                  <c:v>481.4128605225535</c:v>
                </c:pt>
                <c:pt idx="961">
                  <c:v>481.4128605225535</c:v>
                </c:pt>
                <c:pt idx="962">
                  <c:v>481.4128605225535</c:v>
                </c:pt>
                <c:pt idx="963">
                  <c:v>481.4128605225535</c:v>
                </c:pt>
                <c:pt idx="964">
                  <c:v>481.4128605225535</c:v>
                </c:pt>
                <c:pt idx="965">
                  <c:v>481.4128605225535</c:v>
                </c:pt>
                <c:pt idx="966">
                  <c:v>481.4128605225535</c:v>
                </c:pt>
                <c:pt idx="967">
                  <c:v>481.4128605225535</c:v>
                </c:pt>
                <c:pt idx="968">
                  <c:v>481.4128605225535</c:v>
                </c:pt>
                <c:pt idx="969">
                  <c:v>481.44503045122241</c:v>
                </c:pt>
                <c:pt idx="970">
                  <c:v>482.68994743765728</c:v>
                </c:pt>
                <c:pt idx="971">
                  <c:v>486.14983764649855</c:v>
                </c:pt>
                <c:pt idx="972">
                  <c:v>492.41598760836109</c:v>
                </c:pt>
                <c:pt idx="973">
                  <c:v>499.47663896676795</c:v>
                </c:pt>
                <c:pt idx="974">
                  <c:v>505.6463462520303</c:v>
                </c:pt>
                <c:pt idx="975">
                  <c:v>510.91221912166014</c:v>
                </c:pt>
                <c:pt idx="976">
                  <c:v>515.30825283675904</c:v>
                </c:pt>
                <c:pt idx="977">
                  <c:v>518.05068484508035</c:v>
                </c:pt>
                <c:pt idx="978">
                  <c:v>519.57118543435263</c:v>
                </c:pt>
                <c:pt idx="979">
                  <c:v>520.63576086108151</c:v>
                </c:pt>
                <c:pt idx="980">
                  <c:v>521.32484605359332</c:v>
                </c:pt>
                <c:pt idx="981">
                  <c:v>521.74814483538364</c:v>
                </c:pt>
                <c:pt idx="982">
                  <c:v>522.06867375739205</c:v>
                </c:pt>
                <c:pt idx="983">
                  <c:v>522.38384363520709</c:v>
                </c:pt>
                <c:pt idx="984">
                  <c:v>522.59064797921963</c:v>
                </c:pt>
                <c:pt idx="985">
                  <c:v>522.63773651037604</c:v>
                </c:pt>
                <c:pt idx="986">
                  <c:v>522.63773651037604</c:v>
                </c:pt>
                <c:pt idx="987">
                  <c:v>522.63773651037604</c:v>
                </c:pt>
                <c:pt idx="988">
                  <c:v>522.63773651037604</c:v>
                </c:pt>
                <c:pt idx="989">
                  <c:v>522.63773651037604</c:v>
                </c:pt>
                <c:pt idx="990">
                  <c:v>522.63773651037604</c:v>
                </c:pt>
                <c:pt idx="991">
                  <c:v>522.63773651037604</c:v>
                </c:pt>
                <c:pt idx="992">
                  <c:v>522.63773651037604</c:v>
                </c:pt>
                <c:pt idx="993">
                  <c:v>522.63773651037604</c:v>
                </c:pt>
                <c:pt idx="994">
                  <c:v>522.63773651037604</c:v>
                </c:pt>
                <c:pt idx="995">
                  <c:v>522.63773651037604</c:v>
                </c:pt>
                <c:pt idx="996">
                  <c:v>522.63773651037604</c:v>
                </c:pt>
                <c:pt idx="997">
                  <c:v>522.63773651037604</c:v>
                </c:pt>
                <c:pt idx="998">
                  <c:v>522.63773651037604</c:v>
                </c:pt>
                <c:pt idx="999">
                  <c:v>522.63773651037604</c:v>
                </c:pt>
                <c:pt idx="1000">
                  <c:v>522.63773651037604</c:v>
                </c:pt>
                <c:pt idx="1001">
                  <c:v>522.63773651037604</c:v>
                </c:pt>
                <c:pt idx="1002">
                  <c:v>522.63773651037604</c:v>
                </c:pt>
                <c:pt idx="1003">
                  <c:v>522.63773651037604</c:v>
                </c:pt>
                <c:pt idx="1004">
                  <c:v>522.63773651037604</c:v>
                </c:pt>
                <c:pt idx="1005">
                  <c:v>522.63773651037604</c:v>
                </c:pt>
                <c:pt idx="1006">
                  <c:v>522.63773651037604</c:v>
                </c:pt>
                <c:pt idx="1007">
                  <c:v>522.63773651037604</c:v>
                </c:pt>
                <c:pt idx="1008">
                  <c:v>522.63773651037604</c:v>
                </c:pt>
                <c:pt idx="1009">
                  <c:v>522.63773651037604</c:v>
                </c:pt>
                <c:pt idx="1010">
                  <c:v>522.63773651037604</c:v>
                </c:pt>
                <c:pt idx="1011">
                  <c:v>522.63773651037604</c:v>
                </c:pt>
                <c:pt idx="1012">
                  <c:v>522.63773651037604</c:v>
                </c:pt>
                <c:pt idx="1013">
                  <c:v>522.63773651037604</c:v>
                </c:pt>
                <c:pt idx="1014">
                  <c:v>522.63773651037604</c:v>
                </c:pt>
                <c:pt idx="1015">
                  <c:v>522.63773651037604</c:v>
                </c:pt>
                <c:pt idx="1016">
                  <c:v>522.63773651037604</c:v>
                </c:pt>
                <c:pt idx="1017">
                  <c:v>522.63773651037604</c:v>
                </c:pt>
                <c:pt idx="1018">
                  <c:v>522.63773651037604</c:v>
                </c:pt>
                <c:pt idx="1019">
                  <c:v>522.63773651037604</c:v>
                </c:pt>
                <c:pt idx="1020">
                  <c:v>522.63773651037604</c:v>
                </c:pt>
                <c:pt idx="1021">
                  <c:v>522.63773651037604</c:v>
                </c:pt>
                <c:pt idx="1022">
                  <c:v>522.63773651037604</c:v>
                </c:pt>
                <c:pt idx="1023">
                  <c:v>522.63773651037604</c:v>
                </c:pt>
                <c:pt idx="1024">
                  <c:v>522.63773651037604</c:v>
                </c:pt>
                <c:pt idx="1025">
                  <c:v>522.63773651037604</c:v>
                </c:pt>
                <c:pt idx="1026">
                  <c:v>522.63773651037604</c:v>
                </c:pt>
                <c:pt idx="1027">
                  <c:v>522.63773651037604</c:v>
                </c:pt>
                <c:pt idx="1028">
                  <c:v>522.63773651037604</c:v>
                </c:pt>
                <c:pt idx="1029">
                  <c:v>522.63773651037604</c:v>
                </c:pt>
                <c:pt idx="1030">
                  <c:v>522.63773651037604</c:v>
                </c:pt>
                <c:pt idx="1031">
                  <c:v>522.63773651037604</c:v>
                </c:pt>
                <c:pt idx="1032">
                  <c:v>522.63773651037604</c:v>
                </c:pt>
                <c:pt idx="1033">
                  <c:v>522.63773651037604</c:v>
                </c:pt>
                <c:pt idx="1034">
                  <c:v>522.63773651037604</c:v>
                </c:pt>
                <c:pt idx="1035">
                  <c:v>522.63773651037604</c:v>
                </c:pt>
                <c:pt idx="1036">
                  <c:v>522.63773651037604</c:v>
                </c:pt>
                <c:pt idx="1037">
                  <c:v>522.63773651037604</c:v>
                </c:pt>
                <c:pt idx="1038">
                  <c:v>522.63773651037604</c:v>
                </c:pt>
                <c:pt idx="1039">
                  <c:v>522.63773651037604</c:v>
                </c:pt>
                <c:pt idx="1040">
                  <c:v>522.63773651037604</c:v>
                </c:pt>
                <c:pt idx="1041">
                  <c:v>522.63773651037604</c:v>
                </c:pt>
                <c:pt idx="1042">
                  <c:v>522.63773651037604</c:v>
                </c:pt>
                <c:pt idx="1043">
                  <c:v>522.63773651037604</c:v>
                </c:pt>
                <c:pt idx="1044">
                  <c:v>522.63773651037604</c:v>
                </c:pt>
                <c:pt idx="1045">
                  <c:v>522.63773651037604</c:v>
                </c:pt>
                <c:pt idx="1046">
                  <c:v>522.63773651037604</c:v>
                </c:pt>
                <c:pt idx="1047">
                  <c:v>522.63773651037604</c:v>
                </c:pt>
                <c:pt idx="1048">
                  <c:v>522.63773651037604</c:v>
                </c:pt>
                <c:pt idx="1049">
                  <c:v>522.63773651037604</c:v>
                </c:pt>
                <c:pt idx="1050">
                  <c:v>523.80534502806233</c:v>
                </c:pt>
                <c:pt idx="1051">
                  <c:v>525.97026506190832</c:v>
                </c:pt>
                <c:pt idx="1052">
                  <c:v>528.69570242220379</c:v>
                </c:pt>
                <c:pt idx="1053">
                  <c:v>531.99175307976896</c:v>
                </c:pt>
                <c:pt idx="1054">
                  <c:v>536.07606913524762</c:v>
                </c:pt>
                <c:pt idx="1055">
                  <c:v>541.0331517368619</c:v>
                </c:pt>
                <c:pt idx="1056">
                  <c:v>546.66616656024144</c:v>
                </c:pt>
                <c:pt idx="1057">
                  <c:v>552.05208353841704</c:v>
                </c:pt>
                <c:pt idx="1058">
                  <c:v>556.1085300152447</c:v>
                </c:pt>
                <c:pt idx="1059">
                  <c:v>559.0894062255062</c:v>
                </c:pt>
                <c:pt idx="1060">
                  <c:v>561.13147221841052</c:v>
                </c:pt>
                <c:pt idx="1061">
                  <c:v>562.06570740374673</c:v>
                </c:pt>
                <c:pt idx="1062">
                  <c:v>562.16076280989262</c:v>
                </c:pt>
                <c:pt idx="1063">
                  <c:v>562.16076280989262</c:v>
                </c:pt>
                <c:pt idx="1064">
                  <c:v>562.16076280989262</c:v>
                </c:pt>
                <c:pt idx="1065">
                  <c:v>562.16076280989262</c:v>
                </c:pt>
                <c:pt idx="1066">
                  <c:v>562.16076280989262</c:v>
                </c:pt>
                <c:pt idx="1067">
                  <c:v>562.16076280989262</c:v>
                </c:pt>
                <c:pt idx="1068">
                  <c:v>562.16076280989262</c:v>
                </c:pt>
                <c:pt idx="1069">
                  <c:v>562.16076280989262</c:v>
                </c:pt>
                <c:pt idx="1070">
                  <c:v>562.16076280989262</c:v>
                </c:pt>
                <c:pt idx="1071">
                  <c:v>562.16076280989262</c:v>
                </c:pt>
                <c:pt idx="1072">
                  <c:v>562.16076280989262</c:v>
                </c:pt>
                <c:pt idx="1073">
                  <c:v>562.16076280989262</c:v>
                </c:pt>
                <c:pt idx="1074">
                  <c:v>562.16076280989262</c:v>
                </c:pt>
                <c:pt idx="1075">
                  <c:v>562.16076280989262</c:v>
                </c:pt>
                <c:pt idx="1076">
                  <c:v>562.16076280989262</c:v>
                </c:pt>
                <c:pt idx="1077">
                  <c:v>562.16076280989262</c:v>
                </c:pt>
                <c:pt idx="1078">
                  <c:v>562.16076280989262</c:v>
                </c:pt>
                <c:pt idx="1079">
                  <c:v>562.16076280989262</c:v>
                </c:pt>
                <c:pt idx="1080">
                  <c:v>562.16076280989262</c:v>
                </c:pt>
                <c:pt idx="1081">
                  <c:v>562.16076280989262</c:v>
                </c:pt>
                <c:pt idx="1082">
                  <c:v>562.16076280989262</c:v>
                </c:pt>
                <c:pt idx="1083">
                  <c:v>563.05630157205087</c:v>
                </c:pt>
                <c:pt idx="1084">
                  <c:v>565.17408208370557</c:v>
                </c:pt>
                <c:pt idx="1085">
                  <c:v>566.28968019000149</c:v>
                </c:pt>
                <c:pt idx="1086">
                  <c:v>566.28968019000149</c:v>
                </c:pt>
                <c:pt idx="1087">
                  <c:v>566.28968019000149</c:v>
                </c:pt>
                <c:pt idx="1088">
                  <c:v>566.28968019000149</c:v>
                </c:pt>
                <c:pt idx="1089">
                  <c:v>566.28968019000149</c:v>
                </c:pt>
                <c:pt idx="1090">
                  <c:v>566.28968019000149</c:v>
                </c:pt>
                <c:pt idx="1091">
                  <c:v>566.28968019000149</c:v>
                </c:pt>
                <c:pt idx="1092">
                  <c:v>566.28968019000149</c:v>
                </c:pt>
                <c:pt idx="1093">
                  <c:v>566.28968019000149</c:v>
                </c:pt>
                <c:pt idx="1094">
                  <c:v>566.28968019000149</c:v>
                </c:pt>
                <c:pt idx="1095">
                  <c:v>566.28968019000149</c:v>
                </c:pt>
                <c:pt idx="1096">
                  <c:v>566.28968019000149</c:v>
                </c:pt>
                <c:pt idx="1097">
                  <c:v>566.28968019000149</c:v>
                </c:pt>
                <c:pt idx="1098">
                  <c:v>566.60441079246993</c:v>
                </c:pt>
                <c:pt idx="1099">
                  <c:v>568.74759427454796</c:v>
                </c:pt>
                <c:pt idx="1100">
                  <c:v>571.07348427974523</c:v>
                </c:pt>
                <c:pt idx="1101">
                  <c:v>571.75883490858837</c:v>
                </c:pt>
                <c:pt idx="1102">
                  <c:v>571.75883490858837</c:v>
                </c:pt>
                <c:pt idx="1103">
                  <c:v>571.75883490858837</c:v>
                </c:pt>
                <c:pt idx="1104">
                  <c:v>571.75883490858837</c:v>
                </c:pt>
                <c:pt idx="1105">
                  <c:v>571.75883490858837</c:v>
                </c:pt>
                <c:pt idx="1106">
                  <c:v>571.75883490858837</c:v>
                </c:pt>
                <c:pt idx="1107">
                  <c:v>571.75883490858837</c:v>
                </c:pt>
                <c:pt idx="1108">
                  <c:v>571.75883490858837</c:v>
                </c:pt>
                <c:pt idx="1109">
                  <c:v>572.99804789994573</c:v>
                </c:pt>
                <c:pt idx="1110">
                  <c:v>574.12044555473335</c:v>
                </c:pt>
                <c:pt idx="1111">
                  <c:v>574.12044555473335</c:v>
                </c:pt>
                <c:pt idx="1112">
                  <c:v>574.12044555473335</c:v>
                </c:pt>
                <c:pt idx="1113">
                  <c:v>574.12044555473335</c:v>
                </c:pt>
                <c:pt idx="1114">
                  <c:v>574.12044555473335</c:v>
                </c:pt>
                <c:pt idx="1115">
                  <c:v>574.12044555473335</c:v>
                </c:pt>
                <c:pt idx="1116">
                  <c:v>574.12044555473335</c:v>
                </c:pt>
                <c:pt idx="1117">
                  <c:v>574.12044555473335</c:v>
                </c:pt>
                <c:pt idx="1118">
                  <c:v>574.34827309050104</c:v>
                </c:pt>
                <c:pt idx="1119">
                  <c:v>575.58793607222367</c:v>
                </c:pt>
                <c:pt idx="1120">
                  <c:v>576.2204974877443</c:v>
                </c:pt>
                <c:pt idx="1121">
                  <c:v>576.2204974877443</c:v>
                </c:pt>
                <c:pt idx="1122">
                  <c:v>576.2204974877443</c:v>
                </c:pt>
                <c:pt idx="1123">
                  <c:v>577.57986285395884</c:v>
                </c:pt>
                <c:pt idx="1124">
                  <c:v>581.34874164552571</c:v>
                </c:pt>
                <c:pt idx="1125">
                  <c:v>588.06410315072299</c:v>
                </c:pt>
                <c:pt idx="1126">
                  <c:v>596.77862110321735</c:v>
                </c:pt>
                <c:pt idx="1127">
                  <c:v>605.46227779996525</c:v>
                </c:pt>
                <c:pt idx="1128">
                  <c:v>613.11973839384427</c:v>
                </c:pt>
                <c:pt idx="1129">
                  <c:v>618.92932763940075</c:v>
                </c:pt>
                <c:pt idx="1130">
                  <c:v>623.01142115950393</c:v>
                </c:pt>
                <c:pt idx="1131">
                  <c:v>626.25866088192402</c:v>
                </c:pt>
                <c:pt idx="1132">
                  <c:v>629.15824790970498</c:v>
                </c:pt>
                <c:pt idx="1133">
                  <c:v>631.99891110417127</c:v>
                </c:pt>
                <c:pt idx="1134">
                  <c:v>634.63144771576424</c:v>
                </c:pt>
                <c:pt idx="1135">
                  <c:v>636.68182582713473</c:v>
                </c:pt>
                <c:pt idx="1136">
                  <c:v>637.84486796177509</c:v>
                </c:pt>
                <c:pt idx="1137">
                  <c:v>638.17088912704401</c:v>
                </c:pt>
                <c:pt idx="1138">
                  <c:v>638.17088912704401</c:v>
                </c:pt>
                <c:pt idx="1139">
                  <c:v>638.17088912704401</c:v>
                </c:pt>
                <c:pt idx="1140">
                  <c:v>638.17088912704401</c:v>
                </c:pt>
                <c:pt idx="1141">
                  <c:v>638.17088912704401</c:v>
                </c:pt>
                <c:pt idx="1142">
                  <c:v>638.17088912704401</c:v>
                </c:pt>
                <c:pt idx="1143">
                  <c:v>638.17088912704401</c:v>
                </c:pt>
                <c:pt idx="1144">
                  <c:v>638.17088912704401</c:v>
                </c:pt>
                <c:pt idx="1145">
                  <c:v>638.17088912704401</c:v>
                </c:pt>
                <c:pt idx="1146">
                  <c:v>638.52255557276226</c:v>
                </c:pt>
                <c:pt idx="1147">
                  <c:v>641.20405010938816</c:v>
                </c:pt>
                <c:pt idx="1148">
                  <c:v>643.74246123656576</c:v>
                </c:pt>
                <c:pt idx="1149">
                  <c:v>644.88005597304175</c:v>
                </c:pt>
                <c:pt idx="1150">
                  <c:v>645.08430221252104</c:v>
                </c:pt>
                <c:pt idx="1151">
                  <c:v>645.08430221252104</c:v>
                </c:pt>
                <c:pt idx="1152">
                  <c:v>645.08430221252104</c:v>
                </c:pt>
                <c:pt idx="1153">
                  <c:v>645.08430221252104</c:v>
                </c:pt>
                <c:pt idx="1154">
                  <c:v>645.08430221252104</c:v>
                </c:pt>
                <c:pt idx="1155">
                  <c:v>645.08430221252104</c:v>
                </c:pt>
                <c:pt idx="1156">
                  <c:v>645.08430221252104</c:v>
                </c:pt>
                <c:pt idx="1157">
                  <c:v>645.08430221252104</c:v>
                </c:pt>
                <c:pt idx="1158">
                  <c:v>645.08430221252104</c:v>
                </c:pt>
                <c:pt idx="1159">
                  <c:v>645.08430221252104</c:v>
                </c:pt>
                <c:pt idx="1160">
                  <c:v>645.08430221252104</c:v>
                </c:pt>
                <c:pt idx="1161">
                  <c:v>645.08430221252104</c:v>
                </c:pt>
                <c:pt idx="1162">
                  <c:v>645.08430221252104</c:v>
                </c:pt>
                <c:pt idx="1163">
                  <c:v>645.08430221252104</c:v>
                </c:pt>
                <c:pt idx="1164">
                  <c:v>645.08430221252104</c:v>
                </c:pt>
                <c:pt idx="1165">
                  <c:v>645.08430221252104</c:v>
                </c:pt>
                <c:pt idx="1166">
                  <c:v>645.08430221252104</c:v>
                </c:pt>
                <c:pt idx="1167">
                  <c:v>645.08430221252104</c:v>
                </c:pt>
                <c:pt idx="1168">
                  <c:v>645.08430221252104</c:v>
                </c:pt>
                <c:pt idx="1169">
                  <c:v>645.08430221252104</c:v>
                </c:pt>
                <c:pt idx="1170">
                  <c:v>645.08430221252104</c:v>
                </c:pt>
                <c:pt idx="1171">
                  <c:v>645.08430221252104</c:v>
                </c:pt>
                <c:pt idx="1172">
                  <c:v>645.08430221252104</c:v>
                </c:pt>
                <c:pt idx="1173">
                  <c:v>645.08430221252104</c:v>
                </c:pt>
                <c:pt idx="1174">
                  <c:v>645.08430221252104</c:v>
                </c:pt>
                <c:pt idx="1175">
                  <c:v>645.08430221252104</c:v>
                </c:pt>
                <c:pt idx="1176">
                  <c:v>645.08430221252104</c:v>
                </c:pt>
                <c:pt idx="1177">
                  <c:v>645.08430221252104</c:v>
                </c:pt>
                <c:pt idx="1178">
                  <c:v>645.08430221252104</c:v>
                </c:pt>
                <c:pt idx="1179">
                  <c:v>645.08430221252104</c:v>
                </c:pt>
                <c:pt idx="1180">
                  <c:v>645.08430221252104</c:v>
                </c:pt>
                <c:pt idx="1181">
                  <c:v>645.08430221252104</c:v>
                </c:pt>
                <c:pt idx="1182">
                  <c:v>645.08430221252104</c:v>
                </c:pt>
                <c:pt idx="1183">
                  <c:v>645.08430221252104</c:v>
                </c:pt>
                <c:pt idx="1184">
                  <c:v>645.08430221252104</c:v>
                </c:pt>
                <c:pt idx="1185">
                  <c:v>645.08430221252104</c:v>
                </c:pt>
                <c:pt idx="1186">
                  <c:v>645.08430221252104</c:v>
                </c:pt>
                <c:pt idx="1187">
                  <c:v>645.08430221252104</c:v>
                </c:pt>
                <c:pt idx="1188">
                  <c:v>645.08430221252104</c:v>
                </c:pt>
                <c:pt idx="1189">
                  <c:v>645.08430221252104</c:v>
                </c:pt>
                <c:pt idx="1190">
                  <c:v>645.08430221252104</c:v>
                </c:pt>
                <c:pt idx="1191">
                  <c:v>645.08430221252104</c:v>
                </c:pt>
                <c:pt idx="1192">
                  <c:v>645.08430221252104</c:v>
                </c:pt>
                <c:pt idx="1193">
                  <c:v>645.08430221252104</c:v>
                </c:pt>
                <c:pt idx="1194">
                  <c:v>645.08430221252104</c:v>
                </c:pt>
                <c:pt idx="1195">
                  <c:v>645.08430221252104</c:v>
                </c:pt>
                <c:pt idx="1196">
                  <c:v>645.08430221252104</c:v>
                </c:pt>
                <c:pt idx="1197">
                  <c:v>645.08430221252104</c:v>
                </c:pt>
                <c:pt idx="1198">
                  <c:v>645.08430221252104</c:v>
                </c:pt>
                <c:pt idx="1199">
                  <c:v>645.08430221252104</c:v>
                </c:pt>
                <c:pt idx="1200">
                  <c:v>645.08430221252104</c:v>
                </c:pt>
                <c:pt idx="1201">
                  <c:v>645.08430221252104</c:v>
                </c:pt>
                <c:pt idx="1202">
                  <c:v>645.08430221252104</c:v>
                </c:pt>
                <c:pt idx="1203">
                  <c:v>645.08430221252104</c:v>
                </c:pt>
                <c:pt idx="1204">
                  <c:v>645.08430221252104</c:v>
                </c:pt>
                <c:pt idx="1205">
                  <c:v>645.08430221252104</c:v>
                </c:pt>
                <c:pt idx="1206">
                  <c:v>645.08430221252104</c:v>
                </c:pt>
                <c:pt idx="1207">
                  <c:v>645.08430221252104</c:v>
                </c:pt>
                <c:pt idx="1208">
                  <c:v>645.08430221252104</c:v>
                </c:pt>
                <c:pt idx="1209">
                  <c:v>645.08430221252104</c:v>
                </c:pt>
                <c:pt idx="1210">
                  <c:v>645.08430221252104</c:v>
                </c:pt>
                <c:pt idx="1211">
                  <c:v>645.08430221252104</c:v>
                </c:pt>
                <c:pt idx="1212">
                  <c:v>645.08430221252104</c:v>
                </c:pt>
                <c:pt idx="1213">
                  <c:v>645.08430221252104</c:v>
                </c:pt>
                <c:pt idx="1214">
                  <c:v>645.08430221252104</c:v>
                </c:pt>
                <c:pt idx="1215">
                  <c:v>645.08430221252104</c:v>
                </c:pt>
                <c:pt idx="1216">
                  <c:v>645.08430221252104</c:v>
                </c:pt>
                <c:pt idx="1217">
                  <c:v>645.08430221252104</c:v>
                </c:pt>
                <c:pt idx="1218">
                  <c:v>645.08430221252104</c:v>
                </c:pt>
                <c:pt idx="1219">
                  <c:v>645.08430221252104</c:v>
                </c:pt>
                <c:pt idx="1220">
                  <c:v>645.08430221252104</c:v>
                </c:pt>
                <c:pt idx="1221">
                  <c:v>645.08430221252104</c:v>
                </c:pt>
                <c:pt idx="1222">
                  <c:v>645.08430221252104</c:v>
                </c:pt>
                <c:pt idx="1223">
                  <c:v>645.08430221252104</c:v>
                </c:pt>
                <c:pt idx="1224">
                  <c:v>645.08430221252104</c:v>
                </c:pt>
                <c:pt idx="1225">
                  <c:v>645.08430221252104</c:v>
                </c:pt>
                <c:pt idx="1226">
                  <c:v>645.08430221252104</c:v>
                </c:pt>
                <c:pt idx="1227">
                  <c:v>645.08430221252104</c:v>
                </c:pt>
                <c:pt idx="1228">
                  <c:v>645.08430221252104</c:v>
                </c:pt>
                <c:pt idx="1229">
                  <c:v>645.08430221252104</c:v>
                </c:pt>
                <c:pt idx="1230">
                  <c:v>645.08430221252104</c:v>
                </c:pt>
                <c:pt idx="1231">
                  <c:v>645.08430221252104</c:v>
                </c:pt>
                <c:pt idx="1232">
                  <c:v>645.08430221252104</c:v>
                </c:pt>
                <c:pt idx="1233">
                  <c:v>645.08430221252104</c:v>
                </c:pt>
                <c:pt idx="1234">
                  <c:v>645.08430221252104</c:v>
                </c:pt>
                <c:pt idx="1235">
                  <c:v>645.08430221252104</c:v>
                </c:pt>
                <c:pt idx="1236">
                  <c:v>645.08430221252104</c:v>
                </c:pt>
                <c:pt idx="1237">
                  <c:v>645.08430221252104</c:v>
                </c:pt>
                <c:pt idx="1238">
                  <c:v>645.08430221252104</c:v>
                </c:pt>
                <c:pt idx="1239">
                  <c:v>645.08430221252104</c:v>
                </c:pt>
                <c:pt idx="1240">
                  <c:v>645.08430221252104</c:v>
                </c:pt>
                <c:pt idx="1241">
                  <c:v>645.08430221252104</c:v>
                </c:pt>
                <c:pt idx="1242">
                  <c:v>645.08430221252104</c:v>
                </c:pt>
                <c:pt idx="1243">
                  <c:v>645.08430221252104</c:v>
                </c:pt>
                <c:pt idx="1244">
                  <c:v>645.08430221252104</c:v>
                </c:pt>
                <c:pt idx="1245">
                  <c:v>645.08430221252104</c:v>
                </c:pt>
                <c:pt idx="1246">
                  <c:v>645.08430221252104</c:v>
                </c:pt>
                <c:pt idx="1247">
                  <c:v>645.08430221252104</c:v>
                </c:pt>
                <c:pt idx="1248">
                  <c:v>645.08430221252104</c:v>
                </c:pt>
                <c:pt idx="1249">
                  <c:v>645.08430221252104</c:v>
                </c:pt>
                <c:pt idx="1250">
                  <c:v>645.08430221252104</c:v>
                </c:pt>
                <c:pt idx="1251">
                  <c:v>645.08430221252104</c:v>
                </c:pt>
                <c:pt idx="1252">
                  <c:v>645.08430221252104</c:v>
                </c:pt>
                <c:pt idx="1253">
                  <c:v>645.08430221252104</c:v>
                </c:pt>
                <c:pt idx="1254">
                  <c:v>645.08430221252104</c:v>
                </c:pt>
                <c:pt idx="1255">
                  <c:v>645.08430221252104</c:v>
                </c:pt>
                <c:pt idx="1256">
                  <c:v>645.08430221252104</c:v>
                </c:pt>
                <c:pt idx="1257">
                  <c:v>645.08430221252104</c:v>
                </c:pt>
                <c:pt idx="1258">
                  <c:v>645.08430221252104</c:v>
                </c:pt>
                <c:pt idx="1259">
                  <c:v>645.08430221252104</c:v>
                </c:pt>
                <c:pt idx="1260">
                  <c:v>645.08430221252104</c:v>
                </c:pt>
                <c:pt idx="1261">
                  <c:v>645.08430221252104</c:v>
                </c:pt>
                <c:pt idx="1262">
                  <c:v>645.08430221252104</c:v>
                </c:pt>
                <c:pt idx="1263">
                  <c:v>645.08430221252104</c:v>
                </c:pt>
                <c:pt idx="1264">
                  <c:v>645.08430221252104</c:v>
                </c:pt>
                <c:pt idx="1265">
                  <c:v>645.08430221252104</c:v>
                </c:pt>
                <c:pt idx="1266">
                  <c:v>645.08430221252104</c:v>
                </c:pt>
                <c:pt idx="1267">
                  <c:v>645.08430221252104</c:v>
                </c:pt>
                <c:pt idx="1268">
                  <c:v>645.08430221252104</c:v>
                </c:pt>
                <c:pt idx="1269">
                  <c:v>645.08430221252104</c:v>
                </c:pt>
                <c:pt idx="1270">
                  <c:v>645.08430221252104</c:v>
                </c:pt>
                <c:pt idx="1271">
                  <c:v>645.08430221252104</c:v>
                </c:pt>
                <c:pt idx="1272">
                  <c:v>645.08430221252104</c:v>
                </c:pt>
                <c:pt idx="1273">
                  <c:v>645.08430221252104</c:v>
                </c:pt>
                <c:pt idx="1274">
                  <c:v>645.08430221252104</c:v>
                </c:pt>
                <c:pt idx="1275">
                  <c:v>645.08430221252104</c:v>
                </c:pt>
                <c:pt idx="1276">
                  <c:v>645.08430221252104</c:v>
                </c:pt>
                <c:pt idx="1277">
                  <c:v>645.08430221252104</c:v>
                </c:pt>
                <c:pt idx="1278">
                  <c:v>645.08430221252104</c:v>
                </c:pt>
                <c:pt idx="1279">
                  <c:v>645.08430221252104</c:v>
                </c:pt>
                <c:pt idx="1280">
                  <c:v>645.08430221252104</c:v>
                </c:pt>
                <c:pt idx="1281">
                  <c:v>645.08430221252104</c:v>
                </c:pt>
                <c:pt idx="1282">
                  <c:v>645.08430221252104</c:v>
                </c:pt>
                <c:pt idx="1283">
                  <c:v>645.08430221252104</c:v>
                </c:pt>
                <c:pt idx="1284">
                  <c:v>645.08430221252104</c:v>
                </c:pt>
                <c:pt idx="1285">
                  <c:v>645.08430221252104</c:v>
                </c:pt>
                <c:pt idx="1286">
                  <c:v>645.08430221252104</c:v>
                </c:pt>
                <c:pt idx="1287">
                  <c:v>645.08430221252104</c:v>
                </c:pt>
                <c:pt idx="1288">
                  <c:v>645.08430221252104</c:v>
                </c:pt>
                <c:pt idx="1289">
                  <c:v>645.08430221252104</c:v>
                </c:pt>
                <c:pt idx="1290">
                  <c:v>645.08430221252104</c:v>
                </c:pt>
                <c:pt idx="1291">
                  <c:v>645.08430221252104</c:v>
                </c:pt>
                <c:pt idx="1292">
                  <c:v>645.08430221252104</c:v>
                </c:pt>
                <c:pt idx="1293">
                  <c:v>645.08430221252104</c:v>
                </c:pt>
                <c:pt idx="1294">
                  <c:v>645.08430221252104</c:v>
                </c:pt>
                <c:pt idx="1295">
                  <c:v>645.08430221252104</c:v>
                </c:pt>
                <c:pt idx="1296">
                  <c:v>645.08430221252104</c:v>
                </c:pt>
                <c:pt idx="1297">
                  <c:v>645.08430221252104</c:v>
                </c:pt>
                <c:pt idx="1298">
                  <c:v>645.08430221252104</c:v>
                </c:pt>
                <c:pt idx="1299">
                  <c:v>645.08430221252104</c:v>
                </c:pt>
                <c:pt idx="1300">
                  <c:v>645.08430221252104</c:v>
                </c:pt>
                <c:pt idx="1301">
                  <c:v>645.08430221252104</c:v>
                </c:pt>
                <c:pt idx="1302">
                  <c:v>645.08430221252104</c:v>
                </c:pt>
                <c:pt idx="1303">
                  <c:v>645.08430221252104</c:v>
                </c:pt>
                <c:pt idx="1304">
                  <c:v>645.08430221252104</c:v>
                </c:pt>
                <c:pt idx="1305">
                  <c:v>645.08430221252104</c:v>
                </c:pt>
                <c:pt idx="1306">
                  <c:v>645.08430221252104</c:v>
                </c:pt>
                <c:pt idx="1307">
                  <c:v>645.08430221252104</c:v>
                </c:pt>
                <c:pt idx="1308">
                  <c:v>645.08430221252104</c:v>
                </c:pt>
                <c:pt idx="1309">
                  <c:v>645.08430221252104</c:v>
                </c:pt>
                <c:pt idx="1310">
                  <c:v>645.08430221252104</c:v>
                </c:pt>
                <c:pt idx="1311">
                  <c:v>645.08430221252104</c:v>
                </c:pt>
                <c:pt idx="1312">
                  <c:v>645.08430221252104</c:v>
                </c:pt>
                <c:pt idx="1313">
                  <c:v>645.08430221252104</c:v>
                </c:pt>
                <c:pt idx="1314">
                  <c:v>645.08430221252104</c:v>
                </c:pt>
                <c:pt idx="1315">
                  <c:v>645.08430221252104</c:v>
                </c:pt>
                <c:pt idx="1316">
                  <c:v>645.08430221252104</c:v>
                </c:pt>
                <c:pt idx="1317">
                  <c:v>645.08430221252104</c:v>
                </c:pt>
                <c:pt idx="1318">
                  <c:v>645.08430221252104</c:v>
                </c:pt>
                <c:pt idx="1319">
                  <c:v>645.08430221252104</c:v>
                </c:pt>
                <c:pt idx="1320">
                  <c:v>645.08430221252104</c:v>
                </c:pt>
                <c:pt idx="1321">
                  <c:v>645.08430221252104</c:v>
                </c:pt>
                <c:pt idx="1322">
                  <c:v>645.08430221252104</c:v>
                </c:pt>
                <c:pt idx="1323">
                  <c:v>645.08430221252104</c:v>
                </c:pt>
                <c:pt idx="1324">
                  <c:v>645.08430221252104</c:v>
                </c:pt>
                <c:pt idx="1325">
                  <c:v>645.08430221252104</c:v>
                </c:pt>
                <c:pt idx="1326">
                  <c:v>645.08430221252104</c:v>
                </c:pt>
                <c:pt idx="1327">
                  <c:v>645.08430221252104</c:v>
                </c:pt>
                <c:pt idx="1328">
                  <c:v>645.08430221252104</c:v>
                </c:pt>
                <c:pt idx="1329">
                  <c:v>645.08430221252104</c:v>
                </c:pt>
                <c:pt idx="1330">
                  <c:v>645.08430221252104</c:v>
                </c:pt>
                <c:pt idx="1331">
                  <c:v>645.08430221252104</c:v>
                </c:pt>
                <c:pt idx="1332">
                  <c:v>645.08430221252104</c:v>
                </c:pt>
                <c:pt idx="1333">
                  <c:v>645.08430221252104</c:v>
                </c:pt>
                <c:pt idx="1334">
                  <c:v>645.08430221252104</c:v>
                </c:pt>
                <c:pt idx="1335">
                  <c:v>645.08430221252104</c:v>
                </c:pt>
                <c:pt idx="1336">
                  <c:v>645.08430221252104</c:v>
                </c:pt>
                <c:pt idx="1337">
                  <c:v>645.08430221252104</c:v>
                </c:pt>
                <c:pt idx="1338">
                  <c:v>645.08430221252104</c:v>
                </c:pt>
                <c:pt idx="1339">
                  <c:v>645.08430221252104</c:v>
                </c:pt>
                <c:pt idx="1340">
                  <c:v>645.08430221252104</c:v>
                </c:pt>
                <c:pt idx="1341">
                  <c:v>645.08430221252104</c:v>
                </c:pt>
                <c:pt idx="1342">
                  <c:v>645.08430221252104</c:v>
                </c:pt>
                <c:pt idx="1343">
                  <c:v>645.08430221252104</c:v>
                </c:pt>
                <c:pt idx="1344">
                  <c:v>645.08430221252104</c:v>
                </c:pt>
                <c:pt idx="1345">
                  <c:v>645.08430221252104</c:v>
                </c:pt>
                <c:pt idx="1346">
                  <c:v>645.08430221252104</c:v>
                </c:pt>
                <c:pt idx="1347">
                  <c:v>645.08430221252104</c:v>
                </c:pt>
                <c:pt idx="1348">
                  <c:v>645.08430221252104</c:v>
                </c:pt>
                <c:pt idx="1349">
                  <c:v>645.08430221252104</c:v>
                </c:pt>
                <c:pt idx="1350">
                  <c:v>645.34434138938741</c:v>
                </c:pt>
                <c:pt idx="1351">
                  <c:v>646.64526558775458</c:v>
                </c:pt>
                <c:pt idx="1352">
                  <c:v>648.38767611981746</c:v>
                </c:pt>
                <c:pt idx="1353">
                  <c:v>650.2747652240779</c:v>
                </c:pt>
                <c:pt idx="1354">
                  <c:v>652.29925382988426</c:v>
                </c:pt>
                <c:pt idx="1355">
                  <c:v>654.58778462265354</c:v>
                </c:pt>
                <c:pt idx="1356">
                  <c:v>657.38718846370818</c:v>
                </c:pt>
                <c:pt idx="1357">
                  <c:v>660.53720420346338</c:v>
                </c:pt>
                <c:pt idx="1358">
                  <c:v>663.88660437653164</c:v>
                </c:pt>
                <c:pt idx="1359">
                  <c:v>667.53413713065697</c:v>
                </c:pt>
                <c:pt idx="1360">
                  <c:v>671.21215691382963</c:v>
                </c:pt>
                <c:pt idx="1361">
                  <c:v>673.79124545983893</c:v>
                </c:pt>
                <c:pt idx="1362">
                  <c:v>674.36197312557601</c:v>
                </c:pt>
                <c:pt idx="1363">
                  <c:v>674.36197312557601</c:v>
                </c:pt>
                <c:pt idx="1364">
                  <c:v>674.36197312557601</c:v>
                </c:pt>
                <c:pt idx="1365">
                  <c:v>674.36197312557601</c:v>
                </c:pt>
                <c:pt idx="1366">
                  <c:v>674.36197312557601</c:v>
                </c:pt>
                <c:pt idx="1367">
                  <c:v>674.36197312557601</c:v>
                </c:pt>
                <c:pt idx="1368">
                  <c:v>675.93481631885413</c:v>
                </c:pt>
                <c:pt idx="1369">
                  <c:v>678.36301720762617</c:v>
                </c:pt>
                <c:pt idx="1370">
                  <c:v>679.36880824149273</c:v>
                </c:pt>
                <c:pt idx="1371">
                  <c:v>679.36880824149273</c:v>
                </c:pt>
                <c:pt idx="1372">
                  <c:v>679.36880824149273</c:v>
                </c:pt>
                <c:pt idx="1373">
                  <c:v>679.36880824149273</c:v>
                </c:pt>
                <c:pt idx="1374">
                  <c:v>679.74579148243186</c:v>
                </c:pt>
                <c:pt idx="1375">
                  <c:v>681.56259587363775</c:v>
                </c:pt>
                <c:pt idx="1376">
                  <c:v>685.71430326609106</c:v>
                </c:pt>
                <c:pt idx="1377">
                  <c:v>692.78213285735751</c:v>
                </c:pt>
                <c:pt idx="1378">
                  <c:v>700.65334098244352</c:v>
                </c:pt>
                <c:pt idx="1379">
                  <c:v>707.6472443106635</c:v>
                </c:pt>
                <c:pt idx="1380">
                  <c:v>713.74916318853229</c:v>
                </c:pt>
                <c:pt idx="1381">
                  <c:v>717.33032900643263</c:v>
                </c:pt>
                <c:pt idx="1382">
                  <c:v>717.33032900643263</c:v>
                </c:pt>
                <c:pt idx="1383">
                  <c:v>717.33032900643263</c:v>
                </c:pt>
                <c:pt idx="1384">
                  <c:v>717.33032900643263</c:v>
                </c:pt>
                <c:pt idx="1385">
                  <c:v>717.33032900643263</c:v>
                </c:pt>
                <c:pt idx="1386">
                  <c:v>717.33032900643263</c:v>
                </c:pt>
                <c:pt idx="1387">
                  <c:v>717.33032900643263</c:v>
                </c:pt>
                <c:pt idx="1388">
                  <c:v>717.33032900643263</c:v>
                </c:pt>
                <c:pt idx="1389">
                  <c:v>717.33032900643263</c:v>
                </c:pt>
                <c:pt idx="1390">
                  <c:v>717.33032900643263</c:v>
                </c:pt>
                <c:pt idx="1391">
                  <c:v>717.33032900643263</c:v>
                </c:pt>
                <c:pt idx="1392">
                  <c:v>717.33032900643263</c:v>
                </c:pt>
                <c:pt idx="1393">
                  <c:v>717.33032900643263</c:v>
                </c:pt>
                <c:pt idx="1394">
                  <c:v>717.33032900643263</c:v>
                </c:pt>
                <c:pt idx="1395">
                  <c:v>717.33032900643263</c:v>
                </c:pt>
                <c:pt idx="1396">
                  <c:v>717.33032900643263</c:v>
                </c:pt>
                <c:pt idx="1397">
                  <c:v>717.62959023086785</c:v>
                </c:pt>
                <c:pt idx="1398">
                  <c:v>718.41908351384529</c:v>
                </c:pt>
                <c:pt idx="1399">
                  <c:v>719.6793980046931</c:v>
                </c:pt>
                <c:pt idx="1400">
                  <c:v>721.38298676770569</c:v>
                </c:pt>
                <c:pt idx="1401">
                  <c:v>723.31786393829293</c:v>
                </c:pt>
                <c:pt idx="1402">
                  <c:v>725.72016171277369</c:v>
                </c:pt>
                <c:pt idx="1403">
                  <c:v>729.42928177331942</c:v>
                </c:pt>
                <c:pt idx="1404">
                  <c:v>735.24434454866957</c:v>
                </c:pt>
                <c:pt idx="1405">
                  <c:v>741.61697318957044</c:v>
                </c:pt>
                <c:pt idx="1406">
                  <c:v>746.12326952436683</c:v>
                </c:pt>
                <c:pt idx="1407">
                  <c:v>747.81178886477164</c:v>
                </c:pt>
                <c:pt idx="1408">
                  <c:v>747.81178886477164</c:v>
                </c:pt>
                <c:pt idx="1409">
                  <c:v>747.81178886477164</c:v>
                </c:pt>
                <c:pt idx="1410">
                  <c:v>747.81178886477164</c:v>
                </c:pt>
                <c:pt idx="1411">
                  <c:v>747.81178886477164</c:v>
                </c:pt>
                <c:pt idx="1412">
                  <c:v>747.81178886477164</c:v>
                </c:pt>
                <c:pt idx="1413">
                  <c:v>747.81178886477164</c:v>
                </c:pt>
                <c:pt idx="1414">
                  <c:v>747.81178886477164</c:v>
                </c:pt>
                <c:pt idx="1415">
                  <c:v>747.81178886477164</c:v>
                </c:pt>
                <c:pt idx="1416">
                  <c:v>747.81178886477164</c:v>
                </c:pt>
                <c:pt idx="1417">
                  <c:v>747.81178886477164</c:v>
                </c:pt>
                <c:pt idx="1418">
                  <c:v>747.81178886477164</c:v>
                </c:pt>
                <c:pt idx="1419">
                  <c:v>747.81178886477164</c:v>
                </c:pt>
                <c:pt idx="1420">
                  <c:v>747.81178886477164</c:v>
                </c:pt>
                <c:pt idx="1421">
                  <c:v>749.56335977299955</c:v>
                </c:pt>
                <c:pt idx="1422">
                  <c:v>752.75407486264294</c:v>
                </c:pt>
                <c:pt idx="1423">
                  <c:v>754.68390208957203</c:v>
                </c:pt>
                <c:pt idx="1424">
                  <c:v>754.68390208957203</c:v>
                </c:pt>
                <c:pt idx="1425">
                  <c:v>754.68390208957203</c:v>
                </c:pt>
                <c:pt idx="1426">
                  <c:v>754.68390208957203</c:v>
                </c:pt>
                <c:pt idx="1427">
                  <c:v>754.68390208957203</c:v>
                </c:pt>
                <c:pt idx="1428">
                  <c:v>754.68390208957203</c:v>
                </c:pt>
                <c:pt idx="1429">
                  <c:v>754.68390208957203</c:v>
                </c:pt>
                <c:pt idx="1430">
                  <c:v>755.70826593869981</c:v>
                </c:pt>
                <c:pt idx="1431">
                  <c:v>758.81774786064523</c:v>
                </c:pt>
                <c:pt idx="1432">
                  <c:v>764.00834073222461</c:v>
                </c:pt>
                <c:pt idx="1433">
                  <c:v>769.49699718249417</c:v>
                </c:pt>
                <c:pt idx="1434">
                  <c:v>774.12068820878187</c:v>
                </c:pt>
                <c:pt idx="1435">
                  <c:v>776.37072916409613</c:v>
                </c:pt>
                <c:pt idx="1436">
                  <c:v>776.37385161630039</c:v>
                </c:pt>
                <c:pt idx="1437">
                  <c:v>776.37385161630039</c:v>
                </c:pt>
                <c:pt idx="1438">
                  <c:v>776.37385161630039</c:v>
                </c:pt>
                <c:pt idx="1439">
                  <c:v>776.37385161630039</c:v>
                </c:pt>
                <c:pt idx="1440">
                  <c:v>776.37385161630039</c:v>
                </c:pt>
                <c:pt idx="1441">
                  <c:v>776.99614675760188</c:v>
                </c:pt>
                <c:pt idx="1442">
                  <c:v>777.78324735171952</c:v>
                </c:pt>
                <c:pt idx="1443">
                  <c:v>778.0205477631639</c:v>
                </c:pt>
                <c:pt idx="1444">
                  <c:v>778.0205477631639</c:v>
                </c:pt>
                <c:pt idx="1445">
                  <c:v>778.0205477631639</c:v>
                </c:pt>
                <c:pt idx="1446">
                  <c:v>778.0205477631639</c:v>
                </c:pt>
                <c:pt idx="1447">
                  <c:v>778.87215289640801</c:v>
                </c:pt>
                <c:pt idx="1448">
                  <c:v>780.81728614479493</c:v>
                </c:pt>
                <c:pt idx="1449">
                  <c:v>782.53619369073476</c:v>
                </c:pt>
                <c:pt idx="1450">
                  <c:v>783.19333188114672</c:v>
                </c:pt>
                <c:pt idx="1451">
                  <c:v>783.27527402320345</c:v>
                </c:pt>
                <c:pt idx="1452">
                  <c:v>783.27527402320345</c:v>
                </c:pt>
                <c:pt idx="1453">
                  <c:v>783.27527402320345</c:v>
                </c:pt>
                <c:pt idx="1454">
                  <c:v>783.27527402320345</c:v>
                </c:pt>
                <c:pt idx="1455">
                  <c:v>783.27527402320345</c:v>
                </c:pt>
                <c:pt idx="1456">
                  <c:v>783.27527402320345</c:v>
                </c:pt>
                <c:pt idx="1457">
                  <c:v>783.27527402320345</c:v>
                </c:pt>
                <c:pt idx="1458">
                  <c:v>783.27527402320345</c:v>
                </c:pt>
                <c:pt idx="1459">
                  <c:v>783.27527402320345</c:v>
                </c:pt>
                <c:pt idx="1460">
                  <c:v>783.27527402320345</c:v>
                </c:pt>
                <c:pt idx="1461">
                  <c:v>783.27527402320345</c:v>
                </c:pt>
                <c:pt idx="1462">
                  <c:v>783.27527402320345</c:v>
                </c:pt>
                <c:pt idx="1463">
                  <c:v>783.27527402320345</c:v>
                </c:pt>
                <c:pt idx="1464">
                  <c:v>783.27527402320345</c:v>
                </c:pt>
                <c:pt idx="1465">
                  <c:v>783.27527402320345</c:v>
                </c:pt>
                <c:pt idx="1466">
                  <c:v>783.27527402320345</c:v>
                </c:pt>
                <c:pt idx="1467">
                  <c:v>783.27527402320345</c:v>
                </c:pt>
                <c:pt idx="1468">
                  <c:v>783.27527402320345</c:v>
                </c:pt>
                <c:pt idx="1469">
                  <c:v>783.27527402320345</c:v>
                </c:pt>
                <c:pt idx="1470">
                  <c:v>783.27527402320345</c:v>
                </c:pt>
                <c:pt idx="1471">
                  <c:v>783.27527402320345</c:v>
                </c:pt>
                <c:pt idx="1472">
                  <c:v>783.27527402320345</c:v>
                </c:pt>
                <c:pt idx="1473">
                  <c:v>783.27527402320345</c:v>
                </c:pt>
                <c:pt idx="1474">
                  <c:v>783.27527402320345</c:v>
                </c:pt>
                <c:pt idx="1475">
                  <c:v>783.27527402320345</c:v>
                </c:pt>
                <c:pt idx="1476">
                  <c:v>783.27527402320345</c:v>
                </c:pt>
                <c:pt idx="1477">
                  <c:v>783.27527402320345</c:v>
                </c:pt>
                <c:pt idx="1478">
                  <c:v>783.27527402320345</c:v>
                </c:pt>
                <c:pt idx="1479">
                  <c:v>783.27527402320345</c:v>
                </c:pt>
                <c:pt idx="1480">
                  <c:v>783.27527402320345</c:v>
                </c:pt>
                <c:pt idx="1481">
                  <c:v>783.27527402320345</c:v>
                </c:pt>
                <c:pt idx="1482">
                  <c:v>783.27527402320345</c:v>
                </c:pt>
                <c:pt idx="1483">
                  <c:v>783.27527402320345</c:v>
                </c:pt>
                <c:pt idx="1484">
                  <c:v>783.27527402320345</c:v>
                </c:pt>
                <c:pt idx="1485">
                  <c:v>783.27527402320345</c:v>
                </c:pt>
                <c:pt idx="1486">
                  <c:v>783.27527402320345</c:v>
                </c:pt>
                <c:pt idx="1487">
                  <c:v>783.27527402320345</c:v>
                </c:pt>
                <c:pt idx="1488">
                  <c:v>783.27527402320345</c:v>
                </c:pt>
                <c:pt idx="1489">
                  <c:v>783.27527402320345</c:v>
                </c:pt>
                <c:pt idx="1490">
                  <c:v>783.27527402320345</c:v>
                </c:pt>
                <c:pt idx="1491">
                  <c:v>783.27527402320345</c:v>
                </c:pt>
                <c:pt idx="1492">
                  <c:v>783.27527402320345</c:v>
                </c:pt>
                <c:pt idx="1493">
                  <c:v>783.27527402320345</c:v>
                </c:pt>
                <c:pt idx="1494">
                  <c:v>783.27527402320345</c:v>
                </c:pt>
                <c:pt idx="1495">
                  <c:v>783.27527402320345</c:v>
                </c:pt>
                <c:pt idx="1496">
                  <c:v>783.27527402320345</c:v>
                </c:pt>
                <c:pt idx="1497">
                  <c:v>783.27527402320345</c:v>
                </c:pt>
                <c:pt idx="1498">
                  <c:v>783.27527402320345</c:v>
                </c:pt>
                <c:pt idx="1499">
                  <c:v>783.27527402320345</c:v>
                </c:pt>
                <c:pt idx="1500">
                  <c:v>783.27527402320345</c:v>
                </c:pt>
                <c:pt idx="1501">
                  <c:v>783.27527402320345</c:v>
                </c:pt>
                <c:pt idx="1502">
                  <c:v>783.27527402320345</c:v>
                </c:pt>
                <c:pt idx="1503">
                  <c:v>783.27527402320345</c:v>
                </c:pt>
                <c:pt idx="1504">
                  <c:v>783.27527402320345</c:v>
                </c:pt>
                <c:pt idx="1505">
                  <c:v>783.27527402320345</c:v>
                </c:pt>
                <c:pt idx="1506">
                  <c:v>783.27527402320345</c:v>
                </c:pt>
                <c:pt idx="1507">
                  <c:v>783.27527402320345</c:v>
                </c:pt>
                <c:pt idx="1508">
                  <c:v>783.27527402320345</c:v>
                </c:pt>
                <c:pt idx="1509">
                  <c:v>783.27527402320345</c:v>
                </c:pt>
                <c:pt idx="1510">
                  <c:v>783.27527402320345</c:v>
                </c:pt>
                <c:pt idx="1511">
                  <c:v>783.27527402320345</c:v>
                </c:pt>
                <c:pt idx="1512">
                  <c:v>783.27527402320345</c:v>
                </c:pt>
                <c:pt idx="1513">
                  <c:v>783.27527402320345</c:v>
                </c:pt>
                <c:pt idx="1514">
                  <c:v>783.27527402320345</c:v>
                </c:pt>
                <c:pt idx="1515">
                  <c:v>783.27527402320345</c:v>
                </c:pt>
                <c:pt idx="1516">
                  <c:v>783.27527402320345</c:v>
                </c:pt>
                <c:pt idx="1517">
                  <c:v>783.27527402320345</c:v>
                </c:pt>
                <c:pt idx="1518">
                  <c:v>783.27527402320345</c:v>
                </c:pt>
                <c:pt idx="1519">
                  <c:v>783.27527402320345</c:v>
                </c:pt>
                <c:pt idx="1520">
                  <c:v>783.27527402320345</c:v>
                </c:pt>
                <c:pt idx="1521">
                  <c:v>783.27527402320345</c:v>
                </c:pt>
                <c:pt idx="1522">
                  <c:v>783.27527402320345</c:v>
                </c:pt>
                <c:pt idx="1523">
                  <c:v>783.27527402320345</c:v>
                </c:pt>
                <c:pt idx="1524">
                  <c:v>783.28531101058536</c:v>
                </c:pt>
                <c:pt idx="1525">
                  <c:v>785.03564854765818</c:v>
                </c:pt>
                <c:pt idx="1526">
                  <c:v>788.19961001844774</c:v>
                </c:pt>
                <c:pt idx="1527">
                  <c:v>792.18472924854598</c:v>
                </c:pt>
                <c:pt idx="1528">
                  <c:v>796.07683037909226</c:v>
                </c:pt>
                <c:pt idx="1529">
                  <c:v>799.18048461731803</c:v>
                </c:pt>
                <c:pt idx="1530">
                  <c:v>801.20871132464436</c:v>
                </c:pt>
                <c:pt idx="1531">
                  <c:v>801.99654748629905</c:v>
                </c:pt>
                <c:pt idx="1532">
                  <c:v>801.99654748629905</c:v>
                </c:pt>
                <c:pt idx="1533">
                  <c:v>801.99654748629905</c:v>
                </c:pt>
                <c:pt idx="1534">
                  <c:v>801.99654748629905</c:v>
                </c:pt>
                <c:pt idx="1535">
                  <c:v>801.99654748629905</c:v>
                </c:pt>
                <c:pt idx="1536">
                  <c:v>801.99654748629905</c:v>
                </c:pt>
                <c:pt idx="1537">
                  <c:v>801.99654748629905</c:v>
                </c:pt>
                <c:pt idx="1538">
                  <c:v>801.99654748629905</c:v>
                </c:pt>
                <c:pt idx="1539">
                  <c:v>801.99654748629905</c:v>
                </c:pt>
                <c:pt idx="1540">
                  <c:v>801.99654748629905</c:v>
                </c:pt>
                <c:pt idx="1541">
                  <c:v>801.99654748629905</c:v>
                </c:pt>
                <c:pt idx="1542">
                  <c:v>801.99654748629905</c:v>
                </c:pt>
                <c:pt idx="1543">
                  <c:v>801.99654748629905</c:v>
                </c:pt>
                <c:pt idx="1544">
                  <c:v>801.99654748629905</c:v>
                </c:pt>
                <c:pt idx="1545">
                  <c:v>801.99654748629905</c:v>
                </c:pt>
                <c:pt idx="1546">
                  <c:v>801.99654748629905</c:v>
                </c:pt>
                <c:pt idx="1547">
                  <c:v>801.99654748629905</c:v>
                </c:pt>
                <c:pt idx="1548">
                  <c:v>801.99654748629905</c:v>
                </c:pt>
                <c:pt idx="1549">
                  <c:v>801.99654748629905</c:v>
                </c:pt>
                <c:pt idx="1550">
                  <c:v>801.99654748629905</c:v>
                </c:pt>
                <c:pt idx="1551">
                  <c:v>801.99654748629905</c:v>
                </c:pt>
                <c:pt idx="1552">
                  <c:v>801.99654748629905</c:v>
                </c:pt>
                <c:pt idx="1553">
                  <c:v>801.99654748629905</c:v>
                </c:pt>
                <c:pt idx="1554">
                  <c:v>801.99654748629905</c:v>
                </c:pt>
                <c:pt idx="1555">
                  <c:v>801.99654748629905</c:v>
                </c:pt>
                <c:pt idx="1556">
                  <c:v>801.99654748629905</c:v>
                </c:pt>
                <c:pt idx="1557">
                  <c:v>801.99654748629905</c:v>
                </c:pt>
                <c:pt idx="1558">
                  <c:v>801.99654748629905</c:v>
                </c:pt>
                <c:pt idx="1559">
                  <c:v>801.99654748629905</c:v>
                </c:pt>
                <c:pt idx="1560">
                  <c:v>801.99654748629905</c:v>
                </c:pt>
                <c:pt idx="1561">
                  <c:v>801.99654748629905</c:v>
                </c:pt>
                <c:pt idx="1562">
                  <c:v>801.99654748629905</c:v>
                </c:pt>
                <c:pt idx="1563">
                  <c:v>801.99654748629905</c:v>
                </c:pt>
                <c:pt idx="1564">
                  <c:v>801.99654748629905</c:v>
                </c:pt>
                <c:pt idx="1565">
                  <c:v>801.99654748629905</c:v>
                </c:pt>
                <c:pt idx="1566">
                  <c:v>801.99654748629905</c:v>
                </c:pt>
                <c:pt idx="1567">
                  <c:v>801.99654748629905</c:v>
                </c:pt>
                <c:pt idx="1568">
                  <c:v>801.99654748629905</c:v>
                </c:pt>
                <c:pt idx="1569">
                  <c:v>801.99654748629905</c:v>
                </c:pt>
                <c:pt idx="1570">
                  <c:v>801.99654748629905</c:v>
                </c:pt>
                <c:pt idx="1571">
                  <c:v>801.99654748629905</c:v>
                </c:pt>
                <c:pt idx="1572">
                  <c:v>801.99654748629905</c:v>
                </c:pt>
                <c:pt idx="1573">
                  <c:v>801.99654748629905</c:v>
                </c:pt>
                <c:pt idx="1574">
                  <c:v>801.99654748629905</c:v>
                </c:pt>
                <c:pt idx="1575">
                  <c:v>801.99654748629905</c:v>
                </c:pt>
                <c:pt idx="1576">
                  <c:v>801.99654748629905</c:v>
                </c:pt>
                <c:pt idx="1577">
                  <c:v>801.99654748629905</c:v>
                </c:pt>
                <c:pt idx="1578">
                  <c:v>801.99654748629905</c:v>
                </c:pt>
                <c:pt idx="1579">
                  <c:v>801.99654748629905</c:v>
                </c:pt>
                <c:pt idx="1580">
                  <c:v>801.99654748629905</c:v>
                </c:pt>
                <c:pt idx="1581">
                  <c:v>801.99654748629905</c:v>
                </c:pt>
                <c:pt idx="1582">
                  <c:v>801.99654748629905</c:v>
                </c:pt>
                <c:pt idx="1583">
                  <c:v>801.99654748629905</c:v>
                </c:pt>
                <c:pt idx="1584">
                  <c:v>801.99654748629905</c:v>
                </c:pt>
                <c:pt idx="1585">
                  <c:v>801.99654748629905</c:v>
                </c:pt>
                <c:pt idx="1586">
                  <c:v>801.99654748629905</c:v>
                </c:pt>
                <c:pt idx="1587">
                  <c:v>801.99654748629905</c:v>
                </c:pt>
                <c:pt idx="1588">
                  <c:v>801.99654748629905</c:v>
                </c:pt>
                <c:pt idx="1589">
                  <c:v>801.99654748629905</c:v>
                </c:pt>
                <c:pt idx="1590">
                  <c:v>801.99654748629905</c:v>
                </c:pt>
                <c:pt idx="1591">
                  <c:v>801.99654748629905</c:v>
                </c:pt>
                <c:pt idx="1592">
                  <c:v>801.99654748629905</c:v>
                </c:pt>
                <c:pt idx="1593">
                  <c:v>801.99654748629905</c:v>
                </c:pt>
                <c:pt idx="1594">
                  <c:v>801.99654748629905</c:v>
                </c:pt>
                <c:pt idx="1595">
                  <c:v>801.99654748629905</c:v>
                </c:pt>
                <c:pt idx="1596">
                  <c:v>801.99654748629905</c:v>
                </c:pt>
                <c:pt idx="1597">
                  <c:v>801.99654748629905</c:v>
                </c:pt>
                <c:pt idx="1598">
                  <c:v>801.99654748629905</c:v>
                </c:pt>
                <c:pt idx="1599">
                  <c:v>801.99654748629905</c:v>
                </c:pt>
                <c:pt idx="1600">
                  <c:v>801.99654748629905</c:v>
                </c:pt>
                <c:pt idx="1601">
                  <c:v>801.99654748629905</c:v>
                </c:pt>
                <c:pt idx="1602">
                  <c:v>801.99654748629905</c:v>
                </c:pt>
                <c:pt idx="1603">
                  <c:v>801.99654748629905</c:v>
                </c:pt>
                <c:pt idx="1604">
                  <c:v>801.99654748629905</c:v>
                </c:pt>
                <c:pt idx="1605">
                  <c:v>801.99654748629905</c:v>
                </c:pt>
                <c:pt idx="1606">
                  <c:v>801.99654748629905</c:v>
                </c:pt>
                <c:pt idx="1607">
                  <c:v>801.99654748629905</c:v>
                </c:pt>
                <c:pt idx="1608">
                  <c:v>801.99654748629905</c:v>
                </c:pt>
                <c:pt idx="1609">
                  <c:v>801.99654748629905</c:v>
                </c:pt>
                <c:pt idx="1610">
                  <c:v>801.99654748629905</c:v>
                </c:pt>
                <c:pt idx="1611">
                  <c:v>801.99654748629905</c:v>
                </c:pt>
                <c:pt idx="1612">
                  <c:v>801.99654748629905</c:v>
                </c:pt>
                <c:pt idx="1613">
                  <c:v>801.99654748629905</c:v>
                </c:pt>
                <c:pt idx="1614">
                  <c:v>801.99654748629905</c:v>
                </c:pt>
                <c:pt idx="1615">
                  <c:v>801.99654748629905</c:v>
                </c:pt>
                <c:pt idx="1616">
                  <c:v>801.99654748629905</c:v>
                </c:pt>
                <c:pt idx="1617">
                  <c:v>801.99654748629905</c:v>
                </c:pt>
                <c:pt idx="1618">
                  <c:v>801.99654748629905</c:v>
                </c:pt>
                <c:pt idx="1619">
                  <c:v>801.99654748629905</c:v>
                </c:pt>
                <c:pt idx="1620">
                  <c:v>801.99654748629905</c:v>
                </c:pt>
                <c:pt idx="1621">
                  <c:v>801.99654748629905</c:v>
                </c:pt>
                <c:pt idx="1622">
                  <c:v>801.99654748629905</c:v>
                </c:pt>
                <c:pt idx="1623">
                  <c:v>801.99654748629905</c:v>
                </c:pt>
                <c:pt idx="1624">
                  <c:v>801.99654748629905</c:v>
                </c:pt>
                <c:pt idx="1625">
                  <c:v>801.99654748629905</c:v>
                </c:pt>
                <c:pt idx="1626">
                  <c:v>801.99654748629905</c:v>
                </c:pt>
                <c:pt idx="1627">
                  <c:v>801.99654748629905</c:v>
                </c:pt>
                <c:pt idx="1628">
                  <c:v>803.67526085804059</c:v>
                </c:pt>
                <c:pt idx="1629">
                  <c:v>806.44516431731222</c:v>
                </c:pt>
                <c:pt idx="1630">
                  <c:v>809.26874281953292</c:v>
                </c:pt>
                <c:pt idx="1631">
                  <c:v>810.95586702406945</c:v>
                </c:pt>
                <c:pt idx="1632">
                  <c:v>810.95586702406945</c:v>
                </c:pt>
                <c:pt idx="1633">
                  <c:v>810.95586702406945</c:v>
                </c:pt>
                <c:pt idx="1634">
                  <c:v>810.95586702406945</c:v>
                </c:pt>
                <c:pt idx="1635">
                  <c:v>810.95586702406945</c:v>
                </c:pt>
                <c:pt idx="1636">
                  <c:v>810.95586702406945</c:v>
                </c:pt>
                <c:pt idx="1637">
                  <c:v>810.95586702406945</c:v>
                </c:pt>
                <c:pt idx="1638">
                  <c:v>810.95586702406945</c:v>
                </c:pt>
                <c:pt idx="1639">
                  <c:v>810.95586702406945</c:v>
                </c:pt>
                <c:pt idx="1640">
                  <c:v>810.95586702406945</c:v>
                </c:pt>
                <c:pt idx="1641">
                  <c:v>810.95586702406945</c:v>
                </c:pt>
                <c:pt idx="1642">
                  <c:v>810.95586702406945</c:v>
                </c:pt>
                <c:pt idx="1643">
                  <c:v>810.95586702406945</c:v>
                </c:pt>
                <c:pt idx="1644">
                  <c:v>810.95586702406945</c:v>
                </c:pt>
                <c:pt idx="1645">
                  <c:v>810.95586702406945</c:v>
                </c:pt>
                <c:pt idx="1646">
                  <c:v>810.95586702406945</c:v>
                </c:pt>
                <c:pt idx="1647">
                  <c:v>810.95586702406945</c:v>
                </c:pt>
                <c:pt idx="1648">
                  <c:v>810.95586702406945</c:v>
                </c:pt>
                <c:pt idx="1649">
                  <c:v>810.95586702406945</c:v>
                </c:pt>
                <c:pt idx="1650">
                  <c:v>810.95586702406945</c:v>
                </c:pt>
                <c:pt idx="1651">
                  <c:v>810.95586702406945</c:v>
                </c:pt>
                <c:pt idx="1652">
                  <c:v>810.95586702406945</c:v>
                </c:pt>
                <c:pt idx="1653">
                  <c:v>810.95586702406945</c:v>
                </c:pt>
                <c:pt idx="1654">
                  <c:v>810.95586702406945</c:v>
                </c:pt>
                <c:pt idx="1655">
                  <c:v>810.95586702406945</c:v>
                </c:pt>
                <c:pt idx="1656">
                  <c:v>810.95586702406945</c:v>
                </c:pt>
                <c:pt idx="1657">
                  <c:v>810.95586702406945</c:v>
                </c:pt>
                <c:pt idx="1658">
                  <c:v>810.95586702406945</c:v>
                </c:pt>
                <c:pt idx="1659">
                  <c:v>810.95586702406945</c:v>
                </c:pt>
                <c:pt idx="1660">
                  <c:v>810.95586702406945</c:v>
                </c:pt>
                <c:pt idx="1661">
                  <c:v>810.95586702406945</c:v>
                </c:pt>
                <c:pt idx="1662">
                  <c:v>810.95586702406945</c:v>
                </c:pt>
                <c:pt idx="1663">
                  <c:v>810.95586702406945</c:v>
                </c:pt>
                <c:pt idx="1664">
                  <c:v>810.95586702406945</c:v>
                </c:pt>
                <c:pt idx="1665">
                  <c:v>810.95586702406945</c:v>
                </c:pt>
                <c:pt idx="1666">
                  <c:v>810.95586702406945</c:v>
                </c:pt>
                <c:pt idx="1667">
                  <c:v>810.95586702406945</c:v>
                </c:pt>
                <c:pt idx="1668">
                  <c:v>810.95586702406945</c:v>
                </c:pt>
                <c:pt idx="1669">
                  <c:v>810.95586702406945</c:v>
                </c:pt>
                <c:pt idx="1670">
                  <c:v>810.95586702406945</c:v>
                </c:pt>
                <c:pt idx="1671">
                  <c:v>810.95586702406945</c:v>
                </c:pt>
                <c:pt idx="1672">
                  <c:v>810.95586702406945</c:v>
                </c:pt>
                <c:pt idx="1673">
                  <c:v>810.95586702406945</c:v>
                </c:pt>
                <c:pt idx="1674">
                  <c:v>810.95586702406945</c:v>
                </c:pt>
                <c:pt idx="1675">
                  <c:v>810.95586702406945</c:v>
                </c:pt>
                <c:pt idx="1676">
                  <c:v>810.95586702406945</c:v>
                </c:pt>
                <c:pt idx="1677">
                  <c:v>810.95586702406945</c:v>
                </c:pt>
                <c:pt idx="1678">
                  <c:v>810.95586702406945</c:v>
                </c:pt>
                <c:pt idx="1679">
                  <c:v>810.95586702406945</c:v>
                </c:pt>
                <c:pt idx="1680">
                  <c:v>810.95586702406945</c:v>
                </c:pt>
                <c:pt idx="1681">
                  <c:v>810.95586702406945</c:v>
                </c:pt>
                <c:pt idx="1682">
                  <c:v>810.95586702406945</c:v>
                </c:pt>
                <c:pt idx="1683">
                  <c:v>810.95586702406945</c:v>
                </c:pt>
                <c:pt idx="1684">
                  <c:v>810.95586702406945</c:v>
                </c:pt>
                <c:pt idx="1685">
                  <c:v>810.95586702406945</c:v>
                </c:pt>
                <c:pt idx="1686">
                  <c:v>810.95586702406945</c:v>
                </c:pt>
                <c:pt idx="1687">
                  <c:v>810.95586702406945</c:v>
                </c:pt>
                <c:pt idx="1688">
                  <c:v>810.95586702406945</c:v>
                </c:pt>
                <c:pt idx="1689">
                  <c:v>810.95586702406945</c:v>
                </c:pt>
                <c:pt idx="1690">
                  <c:v>810.95586702406945</c:v>
                </c:pt>
                <c:pt idx="1691">
                  <c:v>810.95586702406945</c:v>
                </c:pt>
                <c:pt idx="1692">
                  <c:v>810.95586702406945</c:v>
                </c:pt>
                <c:pt idx="1693">
                  <c:v>810.95586702406945</c:v>
                </c:pt>
                <c:pt idx="1694">
                  <c:v>810.95586702406945</c:v>
                </c:pt>
                <c:pt idx="1695">
                  <c:v>810.95586702406945</c:v>
                </c:pt>
                <c:pt idx="1696">
                  <c:v>810.95586702406945</c:v>
                </c:pt>
                <c:pt idx="1697">
                  <c:v>810.95586702406945</c:v>
                </c:pt>
                <c:pt idx="1698">
                  <c:v>810.95586702406945</c:v>
                </c:pt>
                <c:pt idx="1699">
                  <c:v>810.95586702406945</c:v>
                </c:pt>
                <c:pt idx="1700">
                  <c:v>810.95586702406945</c:v>
                </c:pt>
                <c:pt idx="1701">
                  <c:v>810.95586702406945</c:v>
                </c:pt>
                <c:pt idx="1702">
                  <c:v>810.95586702406945</c:v>
                </c:pt>
                <c:pt idx="1703">
                  <c:v>810.95586702406945</c:v>
                </c:pt>
                <c:pt idx="1704">
                  <c:v>810.95586702406945</c:v>
                </c:pt>
                <c:pt idx="1705">
                  <c:v>810.95586702406945</c:v>
                </c:pt>
                <c:pt idx="1706">
                  <c:v>810.95586702406945</c:v>
                </c:pt>
                <c:pt idx="1707">
                  <c:v>810.95586702406945</c:v>
                </c:pt>
                <c:pt idx="1708">
                  <c:v>810.95586702406945</c:v>
                </c:pt>
                <c:pt idx="1709">
                  <c:v>810.95586702406945</c:v>
                </c:pt>
                <c:pt idx="1710">
                  <c:v>810.95586702406945</c:v>
                </c:pt>
                <c:pt idx="1711">
                  <c:v>810.95586702406945</c:v>
                </c:pt>
                <c:pt idx="1712">
                  <c:v>810.95586702406945</c:v>
                </c:pt>
                <c:pt idx="1713">
                  <c:v>810.95586702406945</c:v>
                </c:pt>
                <c:pt idx="1714">
                  <c:v>810.95586702406945</c:v>
                </c:pt>
                <c:pt idx="1715">
                  <c:v>810.95586702406945</c:v>
                </c:pt>
                <c:pt idx="1716">
                  <c:v>810.95586702406945</c:v>
                </c:pt>
                <c:pt idx="1717">
                  <c:v>810.95586702406945</c:v>
                </c:pt>
                <c:pt idx="1718">
                  <c:v>810.95586702406945</c:v>
                </c:pt>
                <c:pt idx="1719">
                  <c:v>810.95586702406945</c:v>
                </c:pt>
                <c:pt idx="1720">
                  <c:v>810.95586702406945</c:v>
                </c:pt>
                <c:pt idx="1721">
                  <c:v>810.95586702406945</c:v>
                </c:pt>
                <c:pt idx="1722">
                  <c:v>810.95586702406945</c:v>
                </c:pt>
                <c:pt idx="1723">
                  <c:v>810.95586702406945</c:v>
                </c:pt>
                <c:pt idx="1724">
                  <c:v>810.95586702406945</c:v>
                </c:pt>
                <c:pt idx="1725">
                  <c:v>810.95586702406945</c:v>
                </c:pt>
                <c:pt idx="1726">
                  <c:v>810.95586702406945</c:v>
                </c:pt>
                <c:pt idx="1727">
                  <c:v>810.95586702406945</c:v>
                </c:pt>
                <c:pt idx="1728">
                  <c:v>812.09988325192933</c:v>
                </c:pt>
                <c:pt idx="1729">
                  <c:v>815.66181729373136</c:v>
                </c:pt>
                <c:pt idx="1730">
                  <c:v>820.67294658533558</c:v>
                </c:pt>
                <c:pt idx="1731">
                  <c:v>826.18754570966985</c:v>
                </c:pt>
                <c:pt idx="1732">
                  <c:v>831.74552223410944</c:v>
                </c:pt>
                <c:pt idx="1733">
                  <c:v>836.91131862814086</c:v>
                </c:pt>
                <c:pt idx="1734">
                  <c:v>841.69222395574002</c:v>
                </c:pt>
                <c:pt idx="1735">
                  <c:v>846.2991536645078</c:v>
                </c:pt>
                <c:pt idx="1736">
                  <c:v>851.13133720187693</c:v>
                </c:pt>
                <c:pt idx="1737">
                  <c:v>855.97823725584431</c:v>
                </c:pt>
                <c:pt idx="1738">
                  <c:v>860.64099301822978</c:v>
                </c:pt>
                <c:pt idx="1739">
                  <c:v>864.93423443860195</c:v>
                </c:pt>
                <c:pt idx="1740">
                  <c:v>868.31864109912772</c:v>
                </c:pt>
                <c:pt idx="1741">
                  <c:v>870.46283511244576</c:v>
                </c:pt>
                <c:pt idx="1742">
                  <c:v>871.74986739245094</c:v>
                </c:pt>
                <c:pt idx="1743">
                  <c:v>872.54827544069838</c:v>
                </c:pt>
                <c:pt idx="1744">
                  <c:v>872.86304720201645</c:v>
                </c:pt>
                <c:pt idx="1745">
                  <c:v>873.04212625199352</c:v>
                </c:pt>
                <c:pt idx="1746">
                  <c:v>873.25681472229087</c:v>
                </c:pt>
                <c:pt idx="1747">
                  <c:v>873.25681472229087</c:v>
                </c:pt>
                <c:pt idx="1748">
                  <c:v>873.25681472229087</c:v>
                </c:pt>
                <c:pt idx="1749">
                  <c:v>873.25681472229087</c:v>
                </c:pt>
                <c:pt idx="1750">
                  <c:v>873.25681472229087</c:v>
                </c:pt>
                <c:pt idx="1751">
                  <c:v>873.25681472229087</c:v>
                </c:pt>
                <c:pt idx="1752">
                  <c:v>873.25681472229087</c:v>
                </c:pt>
                <c:pt idx="1753">
                  <c:v>873.25681472229087</c:v>
                </c:pt>
                <c:pt idx="1754">
                  <c:v>873.25681472229087</c:v>
                </c:pt>
                <c:pt idx="1755">
                  <c:v>873.25681472229087</c:v>
                </c:pt>
                <c:pt idx="1756">
                  <c:v>873.25681472229087</c:v>
                </c:pt>
                <c:pt idx="1757">
                  <c:v>873.25681472229087</c:v>
                </c:pt>
                <c:pt idx="1758">
                  <c:v>873.25681472229087</c:v>
                </c:pt>
                <c:pt idx="1759">
                  <c:v>873.25681472229087</c:v>
                </c:pt>
                <c:pt idx="1760">
                  <c:v>873.25681472229087</c:v>
                </c:pt>
                <c:pt idx="1761">
                  <c:v>873.25681472229087</c:v>
                </c:pt>
                <c:pt idx="1762">
                  <c:v>873.25681472229087</c:v>
                </c:pt>
                <c:pt idx="1763">
                  <c:v>873.25681472229087</c:v>
                </c:pt>
                <c:pt idx="1764">
                  <c:v>873.25681472229087</c:v>
                </c:pt>
                <c:pt idx="1765">
                  <c:v>873.25681472229087</c:v>
                </c:pt>
                <c:pt idx="1766">
                  <c:v>874.10956905990622</c:v>
                </c:pt>
                <c:pt idx="1767">
                  <c:v>876.13567030052275</c:v>
                </c:pt>
                <c:pt idx="1768">
                  <c:v>879.5714048002028</c:v>
                </c:pt>
                <c:pt idx="1769">
                  <c:v>884.46549178955104</c:v>
                </c:pt>
                <c:pt idx="1770">
                  <c:v>890.42593587082808</c:v>
                </c:pt>
                <c:pt idx="1771">
                  <c:v>896.69331926871018</c:v>
                </c:pt>
                <c:pt idx="1772">
                  <c:v>902.73214368764377</c:v>
                </c:pt>
                <c:pt idx="1773">
                  <c:v>908.30542778583742</c:v>
                </c:pt>
                <c:pt idx="1774">
                  <c:v>913.11631991321417</c:v>
                </c:pt>
                <c:pt idx="1775">
                  <c:v>917.12615939116608</c:v>
                </c:pt>
                <c:pt idx="1776">
                  <c:v>920.70075763004775</c:v>
                </c:pt>
                <c:pt idx="1777">
                  <c:v>924.24221613213422</c:v>
                </c:pt>
                <c:pt idx="1778">
                  <c:v>928.09372857926189</c:v>
                </c:pt>
                <c:pt idx="1779">
                  <c:v>932.43023212867968</c:v>
                </c:pt>
                <c:pt idx="1780">
                  <c:v>937.04318527296823</c:v>
                </c:pt>
                <c:pt idx="1781">
                  <c:v>941.44555601488992</c:v>
                </c:pt>
                <c:pt idx="1782">
                  <c:v>945.21784521350378</c:v>
                </c:pt>
                <c:pt idx="1783">
                  <c:v>948.19117396522995</c:v>
                </c:pt>
                <c:pt idx="1784">
                  <c:v>950.37900799060185</c:v>
                </c:pt>
                <c:pt idx="1785">
                  <c:v>952.05645112883496</c:v>
                </c:pt>
                <c:pt idx="1786">
                  <c:v>953.47798360646721</c:v>
                </c:pt>
                <c:pt idx="1787">
                  <c:v>954.75750813261118</c:v>
                </c:pt>
                <c:pt idx="1788">
                  <c:v>955.98268817379244</c:v>
                </c:pt>
                <c:pt idx="1789">
                  <c:v>957.25201058100811</c:v>
                </c:pt>
                <c:pt idx="1790">
                  <c:v>958.6142796599006</c:v>
                </c:pt>
                <c:pt idx="1791">
                  <c:v>960.03137827286491</c:v>
                </c:pt>
                <c:pt idx="1792">
                  <c:v>961.35974243388694</c:v>
                </c:pt>
                <c:pt idx="1793">
                  <c:v>962.34824013934212</c:v>
                </c:pt>
                <c:pt idx="1794">
                  <c:v>963.091025759579</c:v>
                </c:pt>
                <c:pt idx="1795">
                  <c:v>963.091025759579</c:v>
                </c:pt>
                <c:pt idx="1796">
                  <c:v>963.091025759579</c:v>
                </c:pt>
                <c:pt idx="1797">
                  <c:v>963.091025759579</c:v>
                </c:pt>
                <c:pt idx="1798">
                  <c:v>963.091025759579</c:v>
                </c:pt>
                <c:pt idx="1799">
                  <c:v>963.091025759579</c:v>
                </c:pt>
                <c:pt idx="1800">
                  <c:v>963.091025759579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F1-466D-808B-9CFDFAD005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8598064"/>
        <c:axId val="1178604784"/>
      </c:lineChart>
      <c:catAx>
        <c:axId val="1178598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8604784"/>
        <c:crosses val="autoZero"/>
        <c:auto val="1"/>
        <c:lblAlgn val="ctr"/>
        <c:lblOffset val="100"/>
        <c:noMultiLvlLbl val="0"/>
      </c:catAx>
      <c:valAx>
        <c:axId val="117860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</a:t>
                </a:r>
                <a:r>
                  <a:rPr lang="en-GB" baseline="0"/>
                  <a:t>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8598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Cumlative</a:t>
            </a:r>
            <a:r>
              <a:rPr lang="en-GB" baseline="0"/>
              <a:t> Tractive Power Before and After KERS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Cumlative Tractive Power After KERS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WLTC_class_3!$AD$8:$AD$1807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8.3452001982081692E-3</c:v>
                </c:pt>
                <c:pt idx="13">
                  <c:v>0.17674166826680046</c:v>
                </c:pt>
                <c:pt idx="14">
                  <c:v>0.97725844094780745</c:v>
                </c:pt>
                <c:pt idx="15">
                  <c:v>2.3651274633520289</c:v>
                </c:pt>
                <c:pt idx="16">
                  <c:v>4.0532887118407661</c:v>
                </c:pt>
                <c:pt idx="17">
                  <c:v>6.6777804334646129</c:v>
                </c:pt>
                <c:pt idx="18">
                  <c:v>10.233238030218414</c:v>
                </c:pt>
                <c:pt idx="19">
                  <c:v>13.098346231559514</c:v>
                </c:pt>
                <c:pt idx="20">
                  <c:v>14.466527396405988</c:v>
                </c:pt>
                <c:pt idx="21">
                  <c:v>15.268076554139208</c:v>
                </c:pt>
                <c:pt idx="22">
                  <c:v>16.029601658479454</c:v>
                </c:pt>
                <c:pt idx="23">
                  <c:v>16.853355058247214</c:v>
                </c:pt>
                <c:pt idx="24">
                  <c:v>18.258616456125409</c:v>
                </c:pt>
                <c:pt idx="25">
                  <c:v>20.155657317064556</c:v>
                </c:pt>
                <c:pt idx="26">
                  <c:v>22.385978932166235</c:v>
                </c:pt>
                <c:pt idx="27">
                  <c:v>25.561686343841455</c:v>
                </c:pt>
                <c:pt idx="28">
                  <c:v>29.162668674419905</c:v>
                </c:pt>
                <c:pt idx="29">
                  <c:v>32.831927660990729</c:v>
                </c:pt>
                <c:pt idx="30">
                  <c:v>35.842517596775792</c:v>
                </c:pt>
                <c:pt idx="31">
                  <c:v>37.974387920690354</c:v>
                </c:pt>
                <c:pt idx="32">
                  <c:v>39.726666437981606</c:v>
                </c:pt>
                <c:pt idx="33">
                  <c:v>41.291998258167922</c:v>
                </c:pt>
                <c:pt idx="34">
                  <c:v>42.515375443989548</c:v>
                </c:pt>
                <c:pt idx="35">
                  <c:v>43.159200354097173</c:v>
                </c:pt>
                <c:pt idx="36">
                  <c:v>43.763682537177743</c:v>
                </c:pt>
                <c:pt idx="37">
                  <c:v>46.388405765543688</c:v>
                </c:pt>
                <c:pt idx="38">
                  <c:v>49.92318522880997</c:v>
                </c:pt>
                <c:pt idx="39">
                  <c:v>52.938527031925567</c:v>
                </c:pt>
                <c:pt idx="40">
                  <c:v>55.377304527247802</c:v>
                </c:pt>
                <c:pt idx="41">
                  <c:v>58.217515648909504</c:v>
                </c:pt>
                <c:pt idx="42">
                  <c:v>61.662383170347816</c:v>
                </c:pt>
                <c:pt idx="43">
                  <c:v>64.465202449352262</c:v>
                </c:pt>
                <c:pt idx="44">
                  <c:v>65.854444005115653</c:v>
                </c:pt>
                <c:pt idx="45">
                  <c:v>66.211982285585322</c:v>
                </c:pt>
                <c:pt idx="46">
                  <c:v>66.406886384277811</c:v>
                </c:pt>
                <c:pt idx="47">
                  <c:v>66.817066405946306</c:v>
                </c:pt>
                <c:pt idx="48">
                  <c:v>67.100967605633059</c:v>
                </c:pt>
                <c:pt idx="49">
                  <c:v>67.184145508556327</c:v>
                </c:pt>
                <c:pt idx="50">
                  <c:v>67.325631316479601</c:v>
                </c:pt>
                <c:pt idx="51">
                  <c:v>67.727746597653137</c:v>
                </c:pt>
                <c:pt idx="52">
                  <c:v>68.748805608799358</c:v>
                </c:pt>
                <c:pt idx="53">
                  <c:v>69.428768166852421</c:v>
                </c:pt>
                <c:pt idx="54">
                  <c:v>69.482788955431346</c:v>
                </c:pt>
                <c:pt idx="55">
                  <c:v>69.633091289900037</c:v>
                </c:pt>
                <c:pt idx="56">
                  <c:v>69.80304797436871</c:v>
                </c:pt>
                <c:pt idx="57">
                  <c:v>70.031967708837385</c:v>
                </c:pt>
                <c:pt idx="58">
                  <c:v>70.327222411417679</c:v>
                </c:pt>
                <c:pt idx="59">
                  <c:v>71.001329198850328</c:v>
                </c:pt>
                <c:pt idx="60">
                  <c:v>71.86166019801361</c:v>
                </c:pt>
                <c:pt idx="61">
                  <c:v>72.381754327809389</c:v>
                </c:pt>
                <c:pt idx="62">
                  <c:v>72.844698671045222</c:v>
                </c:pt>
                <c:pt idx="63">
                  <c:v>73.396282138669193</c:v>
                </c:pt>
                <c:pt idx="64">
                  <c:v>74.091538264633471</c:v>
                </c:pt>
                <c:pt idx="65">
                  <c:v>74.641179407556749</c:v>
                </c:pt>
                <c:pt idx="66">
                  <c:v>75.081883042724044</c:v>
                </c:pt>
                <c:pt idx="67">
                  <c:v>76.01247075920098</c:v>
                </c:pt>
                <c:pt idx="68">
                  <c:v>77.906526249245914</c:v>
                </c:pt>
                <c:pt idx="69">
                  <c:v>80.608845790833357</c:v>
                </c:pt>
                <c:pt idx="70">
                  <c:v>83.877635528885392</c:v>
                </c:pt>
                <c:pt idx="71">
                  <c:v>87.320236713882565</c:v>
                </c:pt>
                <c:pt idx="72">
                  <c:v>90.296495833353788</c:v>
                </c:pt>
                <c:pt idx="73">
                  <c:v>92.487356036960719</c:v>
                </c:pt>
                <c:pt idx="74">
                  <c:v>94.230298392893431</c:v>
                </c:pt>
                <c:pt idx="75">
                  <c:v>95.962402884140971</c:v>
                </c:pt>
                <c:pt idx="76">
                  <c:v>97.869986946425286</c:v>
                </c:pt>
                <c:pt idx="77">
                  <c:v>99.713828944479687</c:v>
                </c:pt>
                <c:pt idx="78">
                  <c:v>101.02144227999082</c:v>
                </c:pt>
                <c:pt idx="79">
                  <c:v>101.49588164161611</c:v>
                </c:pt>
                <c:pt idx="80">
                  <c:v>101.51419405340731</c:v>
                </c:pt>
                <c:pt idx="81">
                  <c:v>102.0086271486642</c:v>
                </c:pt>
                <c:pt idx="82">
                  <c:v>102.35358971027452</c:v>
                </c:pt>
                <c:pt idx="83">
                  <c:v>102.60240000888179</c:v>
                </c:pt>
                <c:pt idx="84">
                  <c:v>102.6665910838984</c:v>
                </c:pt>
                <c:pt idx="85">
                  <c:v>102.9387207111411</c:v>
                </c:pt>
                <c:pt idx="86">
                  <c:v>103.14264610750497</c:v>
                </c:pt>
                <c:pt idx="87">
                  <c:v>103.21488262802721</c:v>
                </c:pt>
                <c:pt idx="88">
                  <c:v>104.32804947389457</c:v>
                </c:pt>
                <c:pt idx="89">
                  <c:v>107.92283772327663</c:v>
                </c:pt>
                <c:pt idx="90">
                  <c:v>112.57210640405521</c:v>
                </c:pt>
                <c:pt idx="91">
                  <c:v>116.49896548947748</c:v>
                </c:pt>
                <c:pt idx="92">
                  <c:v>118.73338882623219</c:v>
                </c:pt>
                <c:pt idx="93">
                  <c:v>119.84718710859539</c:v>
                </c:pt>
                <c:pt idx="94">
                  <c:v>120.8127887006117</c:v>
                </c:pt>
                <c:pt idx="95">
                  <c:v>121.73647814831702</c:v>
                </c:pt>
                <c:pt idx="96">
                  <c:v>122.24871160130998</c:v>
                </c:pt>
                <c:pt idx="97">
                  <c:v>122.43686344372112</c:v>
                </c:pt>
                <c:pt idx="98">
                  <c:v>122.55188553306571</c:v>
                </c:pt>
                <c:pt idx="99">
                  <c:v>122.55188553306571</c:v>
                </c:pt>
                <c:pt idx="100">
                  <c:v>122.55188553306571</c:v>
                </c:pt>
                <c:pt idx="101">
                  <c:v>122.55188553306571</c:v>
                </c:pt>
                <c:pt idx="102">
                  <c:v>122.55188553306571</c:v>
                </c:pt>
                <c:pt idx="103">
                  <c:v>122.55188553306571</c:v>
                </c:pt>
                <c:pt idx="104">
                  <c:v>122.55188553306571</c:v>
                </c:pt>
                <c:pt idx="105">
                  <c:v>122.55188553306571</c:v>
                </c:pt>
                <c:pt idx="106">
                  <c:v>122.55188553306571</c:v>
                </c:pt>
                <c:pt idx="107">
                  <c:v>122.55188553306571</c:v>
                </c:pt>
                <c:pt idx="108">
                  <c:v>122.55188553306571</c:v>
                </c:pt>
                <c:pt idx="109">
                  <c:v>122.55188553306571</c:v>
                </c:pt>
                <c:pt idx="110">
                  <c:v>122.55188553306571</c:v>
                </c:pt>
                <c:pt idx="111">
                  <c:v>122.55188553306571</c:v>
                </c:pt>
                <c:pt idx="112">
                  <c:v>122.55188553306571</c:v>
                </c:pt>
                <c:pt idx="113">
                  <c:v>122.55188553306571</c:v>
                </c:pt>
                <c:pt idx="114">
                  <c:v>122.55188553306571</c:v>
                </c:pt>
                <c:pt idx="115">
                  <c:v>122.55188553306571</c:v>
                </c:pt>
                <c:pt idx="116">
                  <c:v>122.55188553306571</c:v>
                </c:pt>
                <c:pt idx="117">
                  <c:v>122.55188553306571</c:v>
                </c:pt>
                <c:pt idx="118">
                  <c:v>122.55188553306571</c:v>
                </c:pt>
                <c:pt idx="119">
                  <c:v>122.55188553306571</c:v>
                </c:pt>
                <c:pt idx="120">
                  <c:v>122.55188553306571</c:v>
                </c:pt>
                <c:pt idx="121">
                  <c:v>122.55188553306571</c:v>
                </c:pt>
                <c:pt idx="122">
                  <c:v>122.55188553306571</c:v>
                </c:pt>
                <c:pt idx="123">
                  <c:v>122.55188553306571</c:v>
                </c:pt>
                <c:pt idx="124">
                  <c:v>122.55188553306571</c:v>
                </c:pt>
                <c:pt idx="125">
                  <c:v>122.55188553306571</c:v>
                </c:pt>
                <c:pt idx="126">
                  <c:v>122.55188553306571</c:v>
                </c:pt>
                <c:pt idx="127">
                  <c:v>122.55188553306571</c:v>
                </c:pt>
                <c:pt idx="128">
                  <c:v>122.55188553306571</c:v>
                </c:pt>
                <c:pt idx="129">
                  <c:v>122.55188553306571</c:v>
                </c:pt>
                <c:pt idx="130">
                  <c:v>122.55188553306571</c:v>
                </c:pt>
                <c:pt idx="131">
                  <c:v>122.55188553306571</c:v>
                </c:pt>
                <c:pt idx="132">
                  <c:v>122.55188553306571</c:v>
                </c:pt>
                <c:pt idx="133">
                  <c:v>122.55188553306571</c:v>
                </c:pt>
                <c:pt idx="134">
                  <c:v>122.55188553306571</c:v>
                </c:pt>
                <c:pt idx="135">
                  <c:v>122.55188553306571</c:v>
                </c:pt>
                <c:pt idx="136">
                  <c:v>122.55188553306571</c:v>
                </c:pt>
                <c:pt idx="137">
                  <c:v>122.55188553306571</c:v>
                </c:pt>
                <c:pt idx="138">
                  <c:v>122.56088587826393</c:v>
                </c:pt>
                <c:pt idx="139">
                  <c:v>122.77087993433426</c:v>
                </c:pt>
                <c:pt idx="140">
                  <c:v>123.83511853334272</c:v>
                </c:pt>
                <c:pt idx="141">
                  <c:v>125.97445218679442</c:v>
                </c:pt>
                <c:pt idx="142">
                  <c:v>128.14471053389417</c:v>
                </c:pt>
                <c:pt idx="143">
                  <c:v>129.50369611360586</c:v>
                </c:pt>
                <c:pt idx="144">
                  <c:v>130.41459588772955</c:v>
                </c:pt>
                <c:pt idx="145">
                  <c:v>131.7088532285803</c:v>
                </c:pt>
                <c:pt idx="146">
                  <c:v>133.76627075999303</c:v>
                </c:pt>
                <c:pt idx="147">
                  <c:v>136.18931822584818</c:v>
                </c:pt>
                <c:pt idx="148">
                  <c:v>138.33931556868336</c:v>
                </c:pt>
                <c:pt idx="149">
                  <c:v>139.79756358464815</c:v>
                </c:pt>
                <c:pt idx="150">
                  <c:v>140.3604749221453</c:v>
                </c:pt>
                <c:pt idx="151">
                  <c:v>141.28185188716759</c:v>
                </c:pt>
                <c:pt idx="152">
                  <c:v>144.31241262889483</c:v>
                </c:pt>
                <c:pt idx="153">
                  <c:v>148.17324707150235</c:v>
                </c:pt>
                <c:pt idx="154">
                  <c:v>150.93972810856505</c:v>
                </c:pt>
                <c:pt idx="155">
                  <c:v>152.05948495468991</c:v>
                </c:pt>
                <c:pt idx="156">
                  <c:v>152.09186118915861</c:v>
                </c:pt>
                <c:pt idx="157">
                  <c:v>152.70405677409124</c:v>
                </c:pt>
                <c:pt idx="158">
                  <c:v>153.96758047826066</c:v>
                </c:pt>
                <c:pt idx="159">
                  <c:v>155.90655181030831</c:v>
                </c:pt>
                <c:pt idx="160">
                  <c:v>158.24252447092547</c:v>
                </c:pt>
                <c:pt idx="161">
                  <c:v>160.6619572770006</c:v>
                </c:pt>
                <c:pt idx="162">
                  <c:v>162.80243894069557</c:v>
                </c:pt>
                <c:pt idx="163">
                  <c:v>165.03478694933125</c:v>
                </c:pt>
                <c:pt idx="164">
                  <c:v>167.18546718075322</c:v>
                </c:pt>
                <c:pt idx="165">
                  <c:v>169.00023682871742</c:v>
                </c:pt>
                <c:pt idx="166">
                  <c:v>170.61443822258488</c:v>
                </c:pt>
                <c:pt idx="167">
                  <c:v>172.83237549603129</c:v>
                </c:pt>
                <c:pt idx="168">
                  <c:v>175.7121881251345</c:v>
                </c:pt>
                <c:pt idx="169">
                  <c:v>178.03498831463733</c:v>
                </c:pt>
                <c:pt idx="170">
                  <c:v>178.79399084757014</c:v>
                </c:pt>
                <c:pt idx="171">
                  <c:v>180.13404467032032</c:v>
                </c:pt>
                <c:pt idx="172">
                  <c:v>183.73898025380166</c:v>
                </c:pt>
                <c:pt idx="173">
                  <c:v>187.88419059315717</c:v>
                </c:pt>
                <c:pt idx="174">
                  <c:v>190.33757612239449</c:v>
                </c:pt>
                <c:pt idx="175">
                  <c:v>190.85488831035119</c:v>
                </c:pt>
                <c:pt idx="176">
                  <c:v>191.480830601468</c:v>
                </c:pt>
                <c:pt idx="177">
                  <c:v>193.01961723690414</c:v>
                </c:pt>
                <c:pt idx="178">
                  <c:v>194.950014277299</c:v>
                </c:pt>
                <c:pt idx="179">
                  <c:v>196.26478553826377</c:v>
                </c:pt>
                <c:pt idx="180">
                  <c:v>196.87171397215343</c:v>
                </c:pt>
                <c:pt idx="181">
                  <c:v>197.13803339732542</c:v>
                </c:pt>
                <c:pt idx="182">
                  <c:v>197.27722909260626</c:v>
                </c:pt>
                <c:pt idx="183">
                  <c:v>198.43703447727157</c:v>
                </c:pt>
                <c:pt idx="184">
                  <c:v>200.30715071828951</c:v>
                </c:pt>
                <c:pt idx="185">
                  <c:v>202.18412232740093</c:v>
                </c:pt>
                <c:pt idx="186">
                  <c:v>203.70022387091399</c:v>
                </c:pt>
                <c:pt idx="187">
                  <c:v>204.7810294097485</c:v>
                </c:pt>
                <c:pt idx="188">
                  <c:v>205.53398705002991</c:v>
                </c:pt>
                <c:pt idx="189">
                  <c:v>206.04795727972612</c:v>
                </c:pt>
                <c:pt idx="190">
                  <c:v>206.35853869829936</c:v>
                </c:pt>
                <c:pt idx="191">
                  <c:v>206.54856805919763</c:v>
                </c:pt>
                <c:pt idx="192">
                  <c:v>206.63008585578828</c:v>
                </c:pt>
                <c:pt idx="193">
                  <c:v>206.66410969010477</c:v>
                </c:pt>
                <c:pt idx="194">
                  <c:v>206.73710451566535</c:v>
                </c:pt>
                <c:pt idx="195">
                  <c:v>206.86775250013403</c:v>
                </c:pt>
                <c:pt idx="196">
                  <c:v>207.0377091846027</c:v>
                </c:pt>
                <c:pt idx="197">
                  <c:v>207.20766586907141</c:v>
                </c:pt>
                <c:pt idx="198">
                  <c:v>207.47589430354009</c:v>
                </c:pt>
                <c:pt idx="199">
                  <c:v>207.85796391910654</c:v>
                </c:pt>
                <c:pt idx="200">
                  <c:v>208.36210059032121</c:v>
                </c:pt>
                <c:pt idx="201">
                  <c:v>209.02040447141144</c:v>
                </c:pt>
                <c:pt idx="202">
                  <c:v>209.84941798536309</c:v>
                </c:pt>
                <c:pt idx="203">
                  <c:v>211.16822406951545</c:v>
                </c:pt>
                <c:pt idx="204">
                  <c:v>212.90797311689306</c:v>
                </c:pt>
                <c:pt idx="205">
                  <c:v>214.88754554045065</c:v>
                </c:pt>
                <c:pt idx="206">
                  <c:v>217.4661557647959</c:v>
                </c:pt>
                <c:pt idx="207">
                  <c:v>220.43293814033129</c:v>
                </c:pt>
                <c:pt idx="208">
                  <c:v>223.36694161422093</c:v>
                </c:pt>
                <c:pt idx="209">
                  <c:v>226.81012036422851</c:v>
                </c:pt>
                <c:pt idx="210">
                  <c:v>230.55472439333172</c:v>
                </c:pt>
                <c:pt idx="211">
                  <c:v>233.63493367852618</c:v>
                </c:pt>
                <c:pt idx="212">
                  <c:v>236.22270390702036</c:v>
                </c:pt>
                <c:pt idx="213">
                  <c:v>238.50647495778355</c:v>
                </c:pt>
                <c:pt idx="214">
                  <c:v>240.99587037518785</c:v>
                </c:pt>
                <c:pt idx="215">
                  <c:v>244.15044042253083</c:v>
                </c:pt>
                <c:pt idx="216">
                  <c:v>247.90098620960524</c:v>
                </c:pt>
                <c:pt idx="217">
                  <c:v>251.8443209897558</c:v>
                </c:pt>
                <c:pt idx="218">
                  <c:v>255.56289867028522</c:v>
                </c:pt>
                <c:pt idx="219">
                  <c:v>258.83849225582946</c:v>
                </c:pt>
                <c:pt idx="220">
                  <c:v>261.61029091636152</c:v>
                </c:pt>
                <c:pt idx="221">
                  <c:v>263.74939034028051</c:v>
                </c:pt>
                <c:pt idx="222">
                  <c:v>265.47425528972303</c:v>
                </c:pt>
                <c:pt idx="223">
                  <c:v>267.12893629166661</c:v>
                </c:pt>
                <c:pt idx="224">
                  <c:v>268.79627289004094</c:v>
                </c:pt>
                <c:pt idx="225">
                  <c:v>270.74688823740513</c:v>
                </c:pt>
                <c:pt idx="226">
                  <c:v>272.81584053566195</c:v>
                </c:pt>
                <c:pt idx="227">
                  <c:v>274.81903258341237</c:v>
                </c:pt>
                <c:pt idx="228">
                  <c:v>276.75498826866743</c:v>
                </c:pt>
                <c:pt idx="229">
                  <c:v>278.52563559908197</c:v>
                </c:pt>
                <c:pt idx="230">
                  <c:v>279.93930282951766</c:v>
                </c:pt>
                <c:pt idx="231">
                  <c:v>280.79773467245337</c:v>
                </c:pt>
                <c:pt idx="232">
                  <c:v>281.1996210074725</c:v>
                </c:pt>
                <c:pt idx="233">
                  <c:v>283.38334248769854</c:v>
                </c:pt>
                <c:pt idx="234">
                  <c:v>286.11634437517324</c:v>
                </c:pt>
                <c:pt idx="235">
                  <c:v>287.99879128270391</c:v>
                </c:pt>
                <c:pt idx="236">
                  <c:v>288.62056247626361</c:v>
                </c:pt>
                <c:pt idx="237">
                  <c:v>288.86754866469397</c:v>
                </c:pt>
                <c:pt idx="238">
                  <c:v>289.94667234308776</c:v>
                </c:pt>
                <c:pt idx="239">
                  <c:v>292.61143005645471</c:v>
                </c:pt>
                <c:pt idx="240">
                  <c:v>296.24638624217954</c:v>
                </c:pt>
                <c:pt idx="241">
                  <c:v>299.20106507190337</c:v>
                </c:pt>
                <c:pt idx="242">
                  <c:v>301.80268352191803</c:v>
                </c:pt>
                <c:pt idx="243">
                  <c:v>304.53683709103365</c:v>
                </c:pt>
                <c:pt idx="244">
                  <c:v>306.97561458635585</c:v>
                </c:pt>
                <c:pt idx="245">
                  <c:v>309.8158257080176</c:v>
                </c:pt>
                <c:pt idx="246">
                  <c:v>313.26069322945591</c:v>
                </c:pt>
                <c:pt idx="247">
                  <c:v>316.06351250846041</c:v>
                </c:pt>
                <c:pt idx="248">
                  <c:v>317.45275406422377</c:v>
                </c:pt>
                <c:pt idx="249">
                  <c:v>317.81029234469338</c:v>
                </c:pt>
                <c:pt idx="250">
                  <c:v>318.0051964433859</c:v>
                </c:pt>
                <c:pt idx="251">
                  <c:v>318.41537646505435</c:v>
                </c:pt>
                <c:pt idx="252">
                  <c:v>318.69927766474115</c:v>
                </c:pt>
                <c:pt idx="253">
                  <c:v>318.78245556766444</c:v>
                </c:pt>
                <c:pt idx="254">
                  <c:v>318.92394137558767</c:v>
                </c:pt>
                <c:pt idx="255">
                  <c:v>319.32605665676124</c:v>
                </c:pt>
                <c:pt idx="256">
                  <c:v>319.92951314200741</c:v>
                </c:pt>
                <c:pt idx="257">
                  <c:v>320.06550364603919</c:v>
                </c:pt>
                <c:pt idx="258">
                  <c:v>321.1439970898391</c:v>
                </c:pt>
                <c:pt idx="259">
                  <c:v>322.92819574116953</c:v>
                </c:pt>
                <c:pt idx="260">
                  <c:v>325.01943491638673</c:v>
                </c:pt>
                <c:pt idx="261">
                  <c:v>327.30377194797421</c:v>
                </c:pt>
                <c:pt idx="262">
                  <c:v>330.00876473568871</c:v>
                </c:pt>
                <c:pt idx="263">
                  <c:v>333.64973531080324</c:v>
                </c:pt>
                <c:pt idx="264">
                  <c:v>338.10690710989695</c:v>
                </c:pt>
                <c:pt idx="265">
                  <c:v>342.54303940975569</c:v>
                </c:pt>
                <c:pt idx="266">
                  <c:v>346.20232015904691</c:v>
                </c:pt>
                <c:pt idx="267">
                  <c:v>349.5073203269468</c:v>
                </c:pt>
                <c:pt idx="268">
                  <c:v>352.78634175239341</c:v>
                </c:pt>
                <c:pt idx="269">
                  <c:v>355.75502521821505</c:v>
                </c:pt>
                <c:pt idx="270">
                  <c:v>357.78363490503875</c:v>
                </c:pt>
                <c:pt idx="271">
                  <c:v>358.38599672867298</c:v>
                </c:pt>
                <c:pt idx="272">
                  <c:v>358.68111651466944</c:v>
                </c:pt>
                <c:pt idx="273">
                  <c:v>359.37662086102017</c:v>
                </c:pt>
                <c:pt idx="274">
                  <c:v>362.22032558601285</c:v>
                </c:pt>
                <c:pt idx="275">
                  <c:v>365.82813400564896</c:v>
                </c:pt>
                <c:pt idx="276">
                  <c:v>369.71269168144698</c:v>
                </c:pt>
                <c:pt idx="277">
                  <c:v>373.70702036526291</c:v>
                </c:pt>
                <c:pt idx="278">
                  <c:v>378.36765959909417</c:v>
                </c:pt>
                <c:pt idx="279">
                  <c:v>382.52207313595795</c:v>
                </c:pt>
                <c:pt idx="280">
                  <c:v>384.31018162707682</c:v>
                </c:pt>
                <c:pt idx="281">
                  <c:v>385.10294812447239</c:v>
                </c:pt>
                <c:pt idx="282">
                  <c:v>387.84472041032836</c:v>
                </c:pt>
                <c:pt idx="283">
                  <c:v>391.43109062780877</c:v>
                </c:pt>
                <c:pt idx="284">
                  <c:v>395.61380283230528</c:v>
                </c:pt>
                <c:pt idx="285">
                  <c:v>400.18578802523052</c:v>
                </c:pt>
                <c:pt idx="286">
                  <c:v>404.84989467501481</c:v>
                </c:pt>
                <c:pt idx="287">
                  <c:v>409.94599463676104</c:v>
                </c:pt>
                <c:pt idx="288">
                  <c:v>415.47927355580129</c:v>
                </c:pt>
                <c:pt idx="289">
                  <c:v>420.37074498769766</c:v>
                </c:pt>
                <c:pt idx="290">
                  <c:v>423.30055642474059</c:v>
                </c:pt>
                <c:pt idx="291">
                  <c:v>424.23272672012007</c:v>
                </c:pt>
                <c:pt idx="292">
                  <c:v>424.76014117435039</c:v>
                </c:pt>
                <c:pt idx="293">
                  <c:v>425.47018115037082</c:v>
                </c:pt>
                <c:pt idx="294">
                  <c:v>425.63737986662102</c:v>
                </c:pt>
                <c:pt idx="295">
                  <c:v>426.02703671214499</c:v>
                </c:pt>
                <c:pt idx="296">
                  <c:v>426.87393858279182</c:v>
                </c:pt>
                <c:pt idx="297">
                  <c:v>428.03011507831582</c:v>
                </c:pt>
                <c:pt idx="298">
                  <c:v>429.27343352721641</c:v>
                </c:pt>
                <c:pt idx="299">
                  <c:v>430.29136014661276</c:v>
                </c:pt>
                <c:pt idx="300">
                  <c:v>430.9994031810092</c:v>
                </c:pt>
                <c:pt idx="301">
                  <c:v>431.31700174490976</c:v>
                </c:pt>
                <c:pt idx="302">
                  <c:v>431.48865452307069</c:v>
                </c:pt>
                <c:pt idx="303">
                  <c:v>432.10010025518403</c:v>
                </c:pt>
                <c:pt idx="304">
                  <c:v>433.30319178626223</c:v>
                </c:pt>
                <c:pt idx="305">
                  <c:v>434.8902772428043</c:v>
                </c:pt>
                <c:pt idx="306">
                  <c:v>436.03736881246994</c:v>
                </c:pt>
                <c:pt idx="307">
                  <c:v>436.3894734633061</c:v>
                </c:pt>
                <c:pt idx="308">
                  <c:v>436.61451509310331</c:v>
                </c:pt>
                <c:pt idx="309">
                  <c:v>436.90286081710246</c:v>
                </c:pt>
                <c:pt idx="310">
                  <c:v>436.9907897943645</c:v>
                </c:pt>
                <c:pt idx="311">
                  <c:v>437.11700544051132</c:v>
                </c:pt>
                <c:pt idx="312">
                  <c:v>437.68458547501814</c:v>
                </c:pt>
                <c:pt idx="313">
                  <c:v>438.74041119096842</c:v>
                </c:pt>
                <c:pt idx="314">
                  <c:v>440.10706755857666</c:v>
                </c:pt>
                <c:pt idx="315">
                  <c:v>441.42174836919258</c:v>
                </c:pt>
                <c:pt idx="316">
                  <c:v>442.50187610866004</c:v>
                </c:pt>
                <c:pt idx="317">
                  <c:v>443.72616686800126</c:v>
                </c:pt>
                <c:pt idx="318">
                  <c:v>445.29090270889486</c:v>
                </c:pt>
                <c:pt idx="319">
                  <c:v>446.86506526071781</c:v>
                </c:pt>
                <c:pt idx="320">
                  <c:v>447.59465922558576</c:v>
                </c:pt>
                <c:pt idx="321">
                  <c:v>447.72811759968789</c:v>
                </c:pt>
                <c:pt idx="322">
                  <c:v>447.81841066754845</c:v>
                </c:pt>
                <c:pt idx="323">
                  <c:v>447.94948651165902</c:v>
                </c:pt>
                <c:pt idx="324">
                  <c:v>447.98739720589674</c:v>
                </c:pt>
                <c:pt idx="325">
                  <c:v>448.18922449134925</c:v>
                </c:pt>
                <c:pt idx="326">
                  <c:v>448.43019669055178</c:v>
                </c:pt>
                <c:pt idx="327">
                  <c:v>448.55152769217995</c:v>
                </c:pt>
                <c:pt idx="328">
                  <c:v>449.52001808430424</c:v>
                </c:pt>
                <c:pt idx="329">
                  <c:v>451.42941623118742</c:v>
                </c:pt>
                <c:pt idx="330">
                  <c:v>452.33243350102276</c:v>
                </c:pt>
                <c:pt idx="331">
                  <c:v>452.35501685514657</c:v>
                </c:pt>
                <c:pt idx="332">
                  <c:v>452.39284137663873</c:v>
                </c:pt>
                <c:pt idx="333">
                  <c:v>452.46000065748512</c:v>
                </c:pt>
                <c:pt idx="334">
                  <c:v>452.46694872242864</c:v>
                </c:pt>
                <c:pt idx="335">
                  <c:v>452.53125011624479</c:v>
                </c:pt>
                <c:pt idx="336">
                  <c:v>452.57224459527652</c:v>
                </c:pt>
                <c:pt idx="337">
                  <c:v>452.7764630538432</c:v>
                </c:pt>
                <c:pt idx="338">
                  <c:v>453.24493964537493</c:v>
                </c:pt>
                <c:pt idx="339">
                  <c:v>454.29821000667494</c:v>
                </c:pt>
                <c:pt idx="340">
                  <c:v>456.21808691709822</c:v>
                </c:pt>
                <c:pt idx="341">
                  <c:v>458.70653117492452</c:v>
                </c:pt>
                <c:pt idx="342">
                  <c:v>460.60781544683829</c:v>
                </c:pt>
                <c:pt idx="343">
                  <c:v>461.47669908447006</c:v>
                </c:pt>
                <c:pt idx="344">
                  <c:v>462.06668833299875</c:v>
                </c:pt>
                <c:pt idx="345">
                  <c:v>462.9124396904437</c:v>
                </c:pt>
                <c:pt idx="346">
                  <c:v>463.79044569702927</c:v>
                </c:pt>
                <c:pt idx="347">
                  <c:v>464.50138450950971</c:v>
                </c:pt>
                <c:pt idx="348">
                  <c:v>465.40464999930509</c:v>
                </c:pt>
                <c:pt idx="349">
                  <c:v>466.28432118714028</c:v>
                </c:pt>
                <c:pt idx="350">
                  <c:v>466.94779853612357</c:v>
                </c:pt>
                <c:pt idx="351">
                  <c:v>467.38300799185555</c:v>
                </c:pt>
                <c:pt idx="352">
                  <c:v>467.72431778708881</c:v>
                </c:pt>
                <c:pt idx="353">
                  <c:v>468.06410665448277</c:v>
                </c:pt>
                <c:pt idx="354">
                  <c:v>468.44807423374721</c:v>
                </c:pt>
                <c:pt idx="355">
                  <c:v>468.9691309042617</c:v>
                </c:pt>
                <c:pt idx="356">
                  <c:v>469.54056038074498</c:v>
                </c:pt>
                <c:pt idx="357">
                  <c:v>469.92958211397695</c:v>
                </c:pt>
                <c:pt idx="358">
                  <c:v>470.12060254179994</c:v>
                </c:pt>
                <c:pt idx="359">
                  <c:v>471.17662679377895</c:v>
                </c:pt>
                <c:pt idx="360">
                  <c:v>472.49612438662621</c:v>
                </c:pt>
                <c:pt idx="361">
                  <c:v>473.46070218918487</c:v>
                </c:pt>
                <c:pt idx="362">
                  <c:v>473.95805214949576</c:v>
                </c:pt>
                <c:pt idx="363">
                  <c:v>474.07808100166716</c:v>
                </c:pt>
                <c:pt idx="364">
                  <c:v>474.24712456501612</c:v>
                </c:pt>
                <c:pt idx="365">
                  <c:v>474.58568689711495</c:v>
                </c:pt>
                <c:pt idx="366">
                  <c:v>475.06232327796567</c:v>
                </c:pt>
                <c:pt idx="367">
                  <c:v>475.82660172652328</c:v>
                </c:pt>
                <c:pt idx="368">
                  <c:v>476.98697296227294</c:v>
                </c:pt>
                <c:pt idx="369">
                  <c:v>478.18528754139146</c:v>
                </c:pt>
                <c:pt idx="370">
                  <c:v>478.94860708342787</c:v>
                </c:pt>
                <c:pt idx="371">
                  <c:v>479.116760900347</c:v>
                </c:pt>
                <c:pt idx="372">
                  <c:v>480.14998464320649</c:v>
                </c:pt>
                <c:pt idx="373">
                  <c:v>482.25368966900277</c:v>
                </c:pt>
                <c:pt idx="374">
                  <c:v>484.27648884042776</c:v>
                </c:pt>
                <c:pt idx="375">
                  <c:v>485.6246589500177</c:v>
                </c:pt>
                <c:pt idx="376">
                  <c:v>486.37879670930141</c:v>
                </c:pt>
                <c:pt idx="377">
                  <c:v>486.79351705318203</c:v>
                </c:pt>
                <c:pt idx="378">
                  <c:v>487.02060640949361</c:v>
                </c:pt>
                <c:pt idx="379">
                  <c:v>487.14901009036936</c:v>
                </c:pt>
                <c:pt idx="380">
                  <c:v>487.29213029854617</c:v>
                </c:pt>
                <c:pt idx="381">
                  <c:v>487.45994484474636</c:v>
                </c:pt>
                <c:pt idx="382">
                  <c:v>487.60420260814425</c:v>
                </c:pt>
                <c:pt idx="383">
                  <c:v>487.72727772253546</c:v>
                </c:pt>
                <c:pt idx="384">
                  <c:v>487.81256721032736</c:v>
                </c:pt>
                <c:pt idx="385">
                  <c:v>487.83740083574594</c:v>
                </c:pt>
                <c:pt idx="386">
                  <c:v>487.83740083574594</c:v>
                </c:pt>
                <c:pt idx="387">
                  <c:v>487.83740083574594</c:v>
                </c:pt>
                <c:pt idx="388">
                  <c:v>487.83740083574594</c:v>
                </c:pt>
                <c:pt idx="389">
                  <c:v>487.83740083574594</c:v>
                </c:pt>
                <c:pt idx="390">
                  <c:v>487.83740083574594</c:v>
                </c:pt>
                <c:pt idx="391">
                  <c:v>487.83740083574594</c:v>
                </c:pt>
                <c:pt idx="392">
                  <c:v>487.86153976598894</c:v>
                </c:pt>
                <c:pt idx="393">
                  <c:v>488.03860955550005</c:v>
                </c:pt>
                <c:pt idx="394">
                  <c:v>488.59288793760976</c:v>
                </c:pt>
                <c:pt idx="395">
                  <c:v>489.72879507688265</c:v>
                </c:pt>
                <c:pt idx="396">
                  <c:v>491.57526935321295</c:v>
                </c:pt>
                <c:pt idx="397">
                  <c:v>494.15284714989411</c:v>
                </c:pt>
                <c:pt idx="398">
                  <c:v>497.06236916181683</c:v>
                </c:pt>
                <c:pt idx="399">
                  <c:v>499.28886068498434</c:v>
                </c:pt>
                <c:pt idx="400">
                  <c:v>500.26397164248255</c:v>
                </c:pt>
                <c:pt idx="401">
                  <c:v>500.35856771998067</c:v>
                </c:pt>
                <c:pt idx="402">
                  <c:v>501.01075608846253</c:v>
                </c:pt>
                <c:pt idx="403">
                  <c:v>502.06778277588677</c:v>
                </c:pt>
                <c:pt idx="404">
                  <c:v>502.9693401557621</c:v>
                </c:pt>
                <c:pt idx="405">
                  <c:v>503.73838035918328</c:v>
                </c:pt>
                <c:pt idx="406">
                  <c:v>504.55936729649511</c:v>
                </c:pt>
                <c:pt idx="407">
                  <c:v>505.37265009924988</c:v>
                </c:pt>
                <c:pt idx="408">
                  <c:v>505.93209225468678</c:v>
                </c:pt>
                <c:pt idx="409">
                  <c:v>506.07465117744999</c:v>
                </c:pt>
                <c:pt idx="410">
                  <c:v>506.22731891344091</c:v>
                </c:pt>
                <c:pt idx="411">
                  <c:v>506.49581151953112</c:v>
                </c:pt>
                <c:pt idx="412">
                  <c:v>506.81481119895943</c:v>
                </c:pt>
                <c:pt idx="413">
                  <c:v>507.1882917654911</c:v>
                </c:pt>
                <c:pt idx="414">
                  <c:v>507.74324598555148</c:v>
                </c:pt>
                <c:pt idx="415">
                  <c:v>508.62286254878723</c:v>
                </c:pt>
                <c:pt idx="416">
                  <c:v>509.67265301182732</c:v>
                </c:pt>
                <c:pt idx="417">
                  <c:v>510.46567906082561</c:v>
                </c:pt>
                <c:pt idx="418">
                  <c:v>510.77570059134189</c:v>
                </c:pt>
                <c:pt idx="419">
                  <c:v>510.99370377229241</c:v>
                </c:pt>
                <c:pt idx="420">
                  <c:v>511.43360099401889</c:v>
                </c:pt>
                <c:pt idx="421">
                  <c:v>511.59747877986877</c:v>
                </c:pt>
                <c:pt idx="422">
                  <c:v>511.77759503249268</c:v>
                </c:pt>
                <c:pt idx="423">
                  <c:v>512.28247478959247</c:v>
                </c:pt>
                <c:pt idx="424">
                  <c:v>513.29179536664026</c:v>
                </c:pt>
                <c:pt idx="425">
                  <c:v>515.25982510590643</c:v>
                </c:pt>
                <c:pt idx="426">
                  <c:v>518.66837558693442</c:v>
                </c:pt>
                <c:pt idx="427">
                  <c:v>523.12783106295205</c:v>
                </c:pt>
                <c:pt idx="428">
                  <c:v>526.73342830506124</c:v>
                </c:pt>
                <c:pt idx="429">
                  <c:v>528.3091388773521</c:v>
                </c:pt>
                <c:pt idx="430">
                  <c:v>528.51829432109309</c:v>
                </c:pt>
                <c:pt idx="431">
                  <c:v>528.90736089120605</c:v>
                </c:pt>
                <c:pt idx="432">
                  <c:v>529.22934608728815</c:v>
                </c:pt>
                <c:pt idx="433">
                  <c:v>529.31353471454554</c:v>
                </c:pt>
                <c:pt idx="434">
                  <c:v>529.44736607875973</c:v>
                </c:pt>
                <c:pt idx="435">
                  <c:v>529.99440371862693</c:v>
                </c:pt>
                <c:pt idx="436">
                  <c:v>531.63149673610769</c:v>
                </c:pt>
                <c:pt idx="437">
                  <c:v>534.30360901258598</c:v>
                </c:pt>
                <c:pt idx="438">
                  <c:v>537.62005346458909</c:v>
                </c:pt>
                <c:pt idx="439">
                  <c:v>540.80576859105281</c:v>
                </c:pt>
                <c:pt idx="440">
                  <c:v>543.16662101149359</c:v>
                </c:pt>
                <c:pt idx="441">
                  <c:v>544.37286629018161</c:v>
                </c:pt>
                <c:pt idx="442">
                  <c:v>544.77360983259518</c:v>
                </c:pt>
                <c:pt idx="443">
                  <c:v>544.84158669362034</c:v>
                </c:pt>
                <c:pt idx="444">
                  <c:v>544.8433057843904</c:v>
                </c:pt>
                <c:pt idx="445">
                  <c:v>544.8433057843904</c:v>
                </c:pt>
                <c:pt idx="446">
                  <c:v>544.8433057843904</c:v>
                </c:pt>
                <c:pt idx="447">
                  <c:v>544.8433057843904</c:v>
                </c:pt>
                <c:pt idx="448">
                  <c:v>544.8433057843904</c:v>
                </c:pt>
                <c:pt idx="449">
                  <c:v>544.8433057843904</c:v>
                </c:pt>
                <c:pt idx="450">
                  <c:v>544.8433057843904</c:v>
                </c:pt>
                <c:pt idx="451">
                  <c:v>544.8433057843904</c:v>
                </c:pt>
                <c:pt idx="452">
                  <c:v>544.8433057843904</c:v>
                </c:pt>
                <c:pt idx="453">
                  <c:v>544.8433057843904</c:v>
                </c:pt>
                <c:pt idx="454">
                  <c:v>544.8433057843904</c:v>
                </c:pt>
                <c:pt idx="455">
                  <c:v>544.8433057843904</c:v>
                </c:pt>
                <c:pt idx="456">
                  <c:v>544.8433057843904</c:v>
                </c:pt>
                <c:pt idx="457">
                  <c:v>544.8433057843904</c:v>
                </c:pt>
                <c:pt idx="458">
                  <c:v>544.8433057843904</c:v>
                </c:pt>
                <c:pt idx="459">
                  <c:v>544.8433057843904</c:v>
                </c:pt>
                <c:pt idx="460">
                  <c:v>544.8433057843904</c:v>
                </c:pt>
                <c:pt idx="461">
                  <c:v>544.8433057843904</c:v>
                </c:pt>
                <c:pt idx="462">
                  <c:v>544.8433057843904</c:v>
                </c:pt>
                <c:pt idx="463">
                  <c:v>544.8433057843904</c:v>
                </c:pt>
                <c:pt idx="464">
                  <c:v>544.8433057843904</c:v>
                </c:pt>
                <c:pt idx="465">
                  <c:v>544.8433057843904</c:v>
                </c:pt>
                <c:pt idx="466">
                  <c:v>544.8433057843904</c:v>
                </c:pt>
                <c:pt idx="467">
                  <c:v>544.8433057843904</c:v>
                </c:pt>
                <c:pt idx="468">
                  <c:v>544.8433057843904</c:v>
                </c:pt>
                <c:pt idx="469">
                  <c:v>544.8433057843904</c:v>
                </c:pt>
                <c:pt idx="470">
                  <c:v>544.8433057843904</c:v>
                </c:pt>
                <c:pt idx="471">
                  <c:v>544.8433057843904</c:v>
                </c:pt>
                <c:pt idx="472">
                  <c:v>544.8433057843904</c:v>
                </c:pt>
                <c:pt idx="473">
                  <c:v>544.8433057843904</c:v>
                </c:pt>
                <c:pt idx="474">
                  <c:v>544.8433057843904</c:v>
                </c:pt>
                <c:pt idx="475">
                  <c:v>544.8433057843904</c:v>
                </c:pt>
                <c:pt idx="476">
                  <c:v>544.8433057843904</c:v>
                </c:pt>
                <c:pt idx="477">
                  <c:v>544.8433057843904</c:v>
                </c:pt>
                <c:pt idx="478">
                  <c:v>544.8433057843904</c:v>
                </c:pt>
                <c:pt idx="479">
                  <c:v>544.8433057843904</c:v>
                </c:pt>
                <c:pt idx="480">
                  <c:v>544.8433057843904</c:v>
                </c:pt>
                <c:pt idx="481">
                  <c:v>544.8433057843904</c:v>
                </c:pt>
                <c:pt idx="482">
                  <c:v>544.8433057843904</c:v>
                </c:pt>
                <c:pt idx="483">
                  <c:v>544.8433057843904</c:v>
                </c:pt>
                <c:pt idx="484">
                  <c:v>544.8433057843904</c:v>
                </c:pt>
                <c:pt idx="485">
                  <c:v>544.8433057843904</c:v>
                </c:pt>
                <c:pt idx="486">
                  <c:v>544.8433057843904</c:v>
                </c:pt>
                <c:pt idx="487">
                  <c:v>544.8433057843904</c:v>
                </c:pt>
                <c:pt idx="488">
                  <c:v>544.8433057843904</c:v>
                </c:pt>
                <c:pt idx="489">
                  <c:v>544.8433057843904</c:v>
                </c:pt>
                <c:pt idx="490">
                  <c:v>544.8433057843904</c:v>
                </c:pt>
                <c:pt idx="491">
                  <c:v>544.8433057843904</c:v>
                </c:pt>
                <c:pt idx="492">
                  <c:v>544.8433057843904</c:v>
                </c:pt>
                <c:pt idx="493">
                  <c:v>544.8433057843904</c:v>
                </c:pt>
                <c:pt idx="494">
                  <c:v>544.8433057843904</c:v>
                </c:pt>
                <c:pt idx="495">
                  <c:v>544.8433057843904</c:v>
                </c:pt>
                <c:pt idx="496">
                  <c:v>544.8433057843904</c:v>
                </c:pt>
                <c:pt idx="497">
                  <c:v>544.8433057843904</c:v>
                </c:pt>
                <c:pt idx="498">
                  <c:v>544.8433057843904</c:v>
                </c:pt>
                <c:pt idx="499">
                  <c:v>544.8433057843904</c:v>
                </c:pt>
                <c:pt idx="500">
                  <c:v>544.8433057843904</c:v>
                </c:pt>
                <c:pt idx="501">
                  <c:v>544.8433057843904</c:v>
                </c:pt>
                <c:pt idx="502">
                  <c:v>544.8433057843904</c:v>
                </c:pt>
                <c:pt idx="503">
                  <c:v>544.8433057843904</c:v>
                </c:pt>
                <c:pt idx="504">
                  <c:v>544.8433057843904</c:v>
                </c:pt>
                <c:pt idx="505">
                  <c:v>544.8433057843904</c:v>
                </c:pt>
                <c:pt idx="506">
                  <c:v>544.8433057843904</c:v>
                </c:pt>
                <c:pt idx="507">
                  <c:v>544.8433057843904</c:v>
                </c:pt>
                <c:pt idx="508">
                  <c:v>544.8433057843904</c:v>
                </c:pt>
                <c:pt idx="509">
                  <c:v>544.8433057843904</c:v>
                </c:pt>
                <c:pt idx="510">
                  <c:v>544.8433057843904</c:v>
                </c:pt>
                <c:pt idx="511">
                  <c:v>544.8433057843904</c:v>
                </c:pt>
                <c:pt idx="512">
                  <c:v>544.87072043963349</c:v>
                </c:pt>
                <c:pt idx="513">
                  <c:v>545.15523059048871</c:v>
                </c:pt>
                <c:pt idx="514">
                  <c:v>546.25273412254217</c:v>
                </c:pt>
                <c:pt idx="515">
                  <c:v>548.39107997434985</c:v>
                </c:pt>
                <c:pt idx="516">
                  <c:v>551.0274478493169</c:v>
                </c:pt>
                <c:pt idx="517">
                  <c:v>553.04121872032283</c:v>
                </c:pt>
                <c:pt idx="518">
                  <c:v>553.86789036078756</c:v>
                </c:pt>
                <c:pt idx="519">
                  <c:v>553.97717822625236</c:v>
                </c:pt>
                <c:pt idx="520">
                  <c:v>554.25980945279855</c:v>
                </c:pt>
                <c:pt idx="521">
                  <c:v>554.72392372869649</c:v>
                </c:pt>
                <c:pt idx="522">
                  <c:v>555.31068987723665</c:v>
                </c:pt>
                <c:pt idx="523">
                  <c:v>556.26257964174567</c:v>
                </c:pt>
                <c:pt idx="524">
                  <c:v>557.7420305936804</c:v>
                </c:pt>
                <c:pt idx="525">
                  <c:v>559.33270334911424</c:v>
                </c:pt>
                <c:pt idx="526">
                  <c:v>560.35003665731506</c:v>
                </c:pt>
                <c:pt idx="527">
                  <c:v>560.71106039441247</c:v>
                </c:pt>
                <c:pt idx="528">
                  <c:v>560.79283068429345</c:v>
                </c:pt>
                <c:pt idx="529">
                  <c:v>560.81472341015058</c:v>
                </c:pt>
                <c:pt idx="530">
                  <c:v>560.81472341015058</c:v>
                </c:pt>
                <c:pt idx="531">
                  <c:v>560.81472341015058</c:v>
                </c:pt>
                <c:pt idx="532">
                  <c:v>560.81472341015058</c:v>
                </c:pt>
                <c:pt idx="533">
                  <c:v>560.82143074784881</c:v>
                </c:pt>
                <c:pt idx="534">
                  <c:v>560.89705587999765</c:v>
                </c:pt>
                <c:pt idx="535">
                  <c:v>561.15118941038634</c:v>
                </c:pt>
                <c:pt idx="536">
                  <c:v>561.6494955971732</c:v>
                </c:pt>
                <c:pt idx="537">
                  <c:v>562.81198214258643</c:v>
                </c:pt>
                <c:pt idx="538">
                  <c:v>565.25371015130111</c:v>
                </c:pt>
                <c:pt idx="539">
                  <c:v>568.63762691461966</c:v>
                </c:pt>
                <c:pt idx="540">
                  <c:v>571.13891685261308</c:v>
                </c:pt>
                <c:pt idx="541">
                  <c:v>572.06949566328228</c:v>
                </c:pt>
                <c:pt idx="542">
                  <c:v>572.35803237395146</c:v>
                </c:pt>
                <c:pt idx="543">
                  <c:v>572.36515079973788</c:v>
                </c:pt>
                <c:pt idx="544">
                  <c:v>572.8521405710494</c:v>
                </c:pt>
                <c:pt idx="545">
                  <c:v>573.95083791479874</c:v>
                </c:pt>
                <c:pt idx="546">
                  <c:v>575.05994983348285</c:v>
                </c:pt>
                <c:pt idx="547">
                  <c:v>575.76702191194113</c:v>
                </c:pt>
                <c:pt idx="548">
                  <c:v>576.1974630399659</c:v>
                </c:pt>
                <c:pt idx="549">
                  <c:v>576.48261790403046</c:v>
                </c:pt>
                <c:pt idx="550">
                  <c:v>576.69450429422238</c:v>
                </c:pt>
                <c:pt idx="551">
                  <c:v>576.75781592649298</c:v>
                </c:pt>
                <c:pt idx="552">
                  <c:v>576.79261114605561</c:v>
                </c:pt>
                <c:pt idx="553">
                  <c:v>576.8264670418539</c:v>
                </c:pt>
                <c:pt idx="554">
                  <c:v>576.88498726463422</c:v>
                </c:pt>
                <c:pt idx="555">
                  <c:v>577.0283166031229</c:v>
                </c:pt>
                <c:pt idx="556">
                  <c:v>577.25746993661164</c:v>
                </c:pt>
                <c:pt idx="557">
                  <c:v>577.59917658564189</c:v>
                </c:pt>
                <c:pt idx="558">
                  <c:v>578.06710648781359</c:v>
                </c:pt>
                <c:pt idx="559">
                  <c:v>578.91556717934532</c:v>
                </c:pt>
                <c:pt idx="560">
                  <c:v>579.82900229474762</c:v>
                </c:pt>
                <c:pt idx="561">
                  <c:v>580.21379926780401</c:v>
                </c:pt>
                <c:pt idx="562">
                  <c:v>580.45937792836025</c:v>
                </c:pt>
                <c:pt idx="563">
                  <c:v>580.691285058115</c:v>
                </c:pt>
                <c:pt idx="564">
                  <c:v>582.453886560407</c:v>
                </c:pt>
                <c:pt idx="565">
                  <c:v>584.3229663715789</c:v>
                </c:pt>
                <c:pt idx="566">
                  <c:v>585.16650124753153</c:v>
                </c:pt>
                <c:pt idx="567">
                  <c:v>585.16650124753153</c:v>
                </c:pt>
                <c:pt idx="568">
                  <c:v>585.16650124753153</c:v>
                </c:pt>
                <c:pt idx="569">
                  <c:v>585.16650124753153</c:v>
                </c:pt>
                <c:pt idx="570">
                  <c:v>585.16650124753153</c:v>
                </c:pt>
                <c:pt idx="571">
                  <c:v>585.16650124753153</c:v>
                </c:pt>
                <c:pt idx="572">
                  <c:v>585.16650124753153</c:v>
                </c:pt>
                <c:pt idx="573">
                  <c:v>585.16650124753153</c:v>
                </c:pt>
                <c:pt idx="574">
                  <c:v>585.16650124753153</c:v>
                </c:pt>
                <c:pt idx="575">
                  <c:v>585.16650124753153</c:v>
                </c:pt>
                <c:pt idx="576">
                  <c:v>585.16650124753153</c:v>
                </c:pt>
                <c:pt idx="577">
                  <c:v>585.16650124753153</c:v>
                </c:pt>
                <c:pt idx="578">
                  <c:v>585.16650124753153</c:v>
                </c:pt>
                <c:pt idx="579">
                  <c:v>585.16650124753153</c:v>
                </c:pt>
                <c:pt idx="580">
                  <c:v>585.16650124753153</c:v>
                </c:pt>
                <c:pt idx="581">
                  <c:v>585.16650124753153</c:v>
                </c:pt>
                <c:pt idx="582">
                  <c:v>585.16650124753153</c:v>
                </c:pt>
                <c:pt idx="583">
                  <c:v>585.16650124753153</c:v>
                </c:pt>
                <c:pt idx="584">
                  <c:v>585.16650124753153</c:v>
                </c:pt>
                <c:pt idx="585">
                  <c:v>585.16650124753153</c:v>
                </c:pt>
                <c:pt idx="586">
                  <c:v>585.16650124753153</c:v>
                </c:pt>
                <c:pt idx="587">
                  <c:v>585.16650124753153</c:v>
                </c:pt>
                <c:pt idx="588">
                  <c:v>585.16650124753153</c:v>
                </c:pt>
                <c:pt idx="589">
                  <c:v>585.16650124753153</c:v>
                </c:pt>
                <c:pt idx="590">
                  <c:v>585.16650124753153</c:v>
                </c:pt>
                <c:pt idx="591">
                  <c:v>585.16650124753153</c:v>
                </c:pt>
                <c:pt idx="592">
                  <c:v>585.16650124753153</c:v>
                </c:pt>
                <c:pt idx="593">
                  <c:v>585.16650124753153</c:v>
                </c:pt>
                <c:pt idx="594">
                  <c:v>585.16650124753153</c:v>
                </c:pt>
                <c:pt idx="595">
                  <c:v>585.16650124753153</c:v>
                </c:pt>
                <c:pt idx="596">
                  <c:v>585.16650124753153</c:v>
                </c:pt>
                <c:pt idx="597">
                  <c:v>585.16650124753153</c:v>
                </c:pt>
                <c:pt idx="598">
                  <c:v>585.16650124753153</c:v>
                </c:pt>
                <c:pt idx="599">
                  <c:v>585.16650124753153</c:v>
                </c:pt>
                <c:pt idx="600">
                  <c:v>585.16650124753153</c:v>
                </c:pt>
                <c:pt idx="601">
                  <c:v>585.21478057049956</c:v>
                </c:pt>
                <c:pt idx="602">
                  <c:v>585.37465280376068</c:v>
                </c:pt>
                <c:pt idx="603">
                  <c:v>585.99182510587036</c:v>
                </c:pt>
                <c:pt idx="604">
                  <c:v>587.52065070422793</c:v>
                </c:pt>
                <c:pt idx="605">
                  <c:v>590.21193042865616</c:v>
                </c:pt>
                <c:pt idx="606">
                  <c:v>594.16648922216518</c:v>
                </c:pt>
                <c:pt idx="607">
                  <c:v>599.0217279796102</c:v>
                </c:pt>
                <c:pt idx="608">
                  <c:v>604.14625984427551</c:v>
                </c:pt>
                <c:pt idx="609">
                  <c:v>609.44234471823108</c:v>
                </c:pt>
                <c:pt idx="610">
                  <c:v>615.24235088009482</c:v>
                </c:pt>
                <c:pt idx="611">
                  <c:v>621.33194435554151</c:v>
                </c:pt>
                <c:pt idx="612">
                  <c:v>626.27470694775468</c:v>
                </c:pt>
                <c:pt idx="613">
                  <c:v>628.98444212352399</c:v>
                </c:pt>
                <c:pt idx="614">
                  <c:v>630.04526078825506</c:v>
                </c:pt>
                <c:pt idx="615">
                  <c:v>630.70270273651977</c:v>
                </c:pt>
                <c:pt idx="616">
                  <c:v>631.35787460342181</c:v>
                </c:pt>
                <c:pt idx="617">
                  <c:v>631.77168836658916</c:v>
                </c:pt>
                <c:pt idx="618">
                  <c:v>631.84469709727091</c:v>
                </c:pt>
                <c:pt idx="619">
                  <c:v>632.54962052362282</c:v>
                </c:pt>
                <c:pt idx="620">
                  <c:v>633.42306827205732</c:v>
                </c:pt>
                <c:pt idx="621">
                  <c:v>633.77486995471986</c:v>
                </c:pt>
                <c:pt idx="622">
                  <c:v>634.12559400054135</c:v>
                </c:pt>
                <c:pt idx="623">
                  <c:v>634.98266306306311</c:v>
                </c:pt>
                <c:pt idx="624">
                  <c:v>636.35533678567083</c:v>
                </c:pt>
                <c:pt idx="625">
                  <c:v>638.04671672864492</c:v>
                </c:pt>
                <c:pt idx="626">
                  <c:v>639.54090237709943</c:v>
                </c:pt>
                <c:pt idx="627">
                  <c:v>640.59531425073374</c:v>
                </c:pt>
                <c:pt idx="628">
                  <c:v>641.42370109936803</c:v>
                </c:pt>
                <c:pt idx="629">
                  <c:v>642.3274296230021</c:v>
                </c:pt>
                <c:pt idx="630">
                  <c:v>643.68698346413078</c:v>
                </c:pt>
                <c:pt idx="631">
                  <c:v>645.75769619477774</c:v>
                </c:pt>
                <c:pt idx="632">
                  <c:v>648.35028642464806</c:v>
                </c:pt>
                <c:pt idx="633">
                  <c:v>651.3395183709149</c:v>
                </c:pt>
                <c:pt idx="634">
                  <c:v>654.51033796093941</c:v>
                </c:pt>
                <c:pt idx="635">
                  <c:v>657.43838131012876</c:v>
                </c:pt>
                <c:pt idx="636">
                  <c:v>659.65849324053954</c:v>
                </c:pt>
                <c:pt idx="637">
                  <c:v>661.03178647672769</c:v>
                </c:pt>
                <c:pt idx="638">
                  <c:v>661.9710461504161</c:v>
                </c:pt>
                <c:pt idx="639">
                  <c:v>662.73415538552399</c:v>
                </c:pt>
                <c:pt idx="640">
                  <c:v>663.49220914944306</c:v>
                </c:pt>
                <c:pt idx="641">
                  <c:v>664.85080540485387</c:v>
                </c:pt>
                <c:pt idx="642">
                  <c:v>667.35840484304617</c:v>
                </c:pt>
                <c:pt idx="643">
                  <c:v>670.29206322108826</c:v>
                </c:pt>
                <c:pt idx="644">
                  <c:v>672.47126347269864</c:v>
                </c:pt>
                <c:pt idx="645">
                  <c:v>674.21139446824054</c:v>
                </c:pt>
                <c:pt idx="646">
                  <c:v>676.06048066525625</c:v>
                </c:pt>
                <c:pt idx="647">
                  <c:v>677.92772533850905</c:v>
                </c:pt>
                <c:pt idx="648">
                  <c:v>679.62750027280254</c:v>
                </c:pt>
                <c:pt idx="649">
                  <c:v>680.86981987122772</c:v>
                </c:pt>
                <c:pt idx="650">
                  <c:v>681.17839090545294</c:v>
                </c:pt>
                <c:pt idx="651">
                  <c:v>682.64564500471761</c:v>
                </c:pt>
                <c:pt idx="652">
                  <c:v>685.42874006567513</c:v>
                </c:pt>
                <c:pt idx="653">
                  <c:v>688.32828212292031</c:v>
                </c:pt>
                <c:pt idx="654">
                  <c:v>691.90116911018049</c:v>
                </c:pt>
                <c:pt idx="655">
                  <c:v>697.09089313644574</c:v>
                </c:pt>
                <c:pt idx="656">
                  <c:v>702.77898680237388</c:v>
                </c:pt>
                <c:pt idx="657">
                  <c:v>707.00143104652068</c:v>
                </c:pt>
                <c:pt idx="658">
                  <c:v>709.70167074737117</c:v>
                </c:pt>
                <c:pt idx="659">
                  <c:v>712.64224465358222</c:v>
                </c:pt>
                <c:pt idx="660">
                  <c:v>716.96414759943787</c:v>
                </c:pt>
                <c:pt idx="661">
                  <c:v>721.59368929888217</c:v>
                </c:pt>
                <c:pt idx="662">
                  <c:v>725.40909090909736</c:v>
                </c:pt>
                <c:pt idx="663">
                  <c:v>727.37650384128938</c:v>
                </c:pt>
                <c:pt idx="664">
                  <c:v>728.00668848224257</c:v>
                </c:pt>
                <c:pt idx="665">
                  <c:v>728.05871906671121</c:v>
                </c:pt>
                <c:pt idx="666">
                  <c:v>728.64552149477754</c:v>
                </c:pt>
                <c:pt idx="667">
                  <c:v>730.33567875086783</c:v>
                </c:pt>
                <c:pt idx="668">
                  <c:v>733.4758002357454</c:v>
                </c:pt>
                <c:pt idx="669">
                  <c:v>737.24207525733289</c:v>
                </c:pt>
                <c:pt idx="670">
                  <c:v>741.70927762472684</c:v>
                </c:pt>
                <c:pt idx="671">
                  <c:v>745.36210277473447</c:v>
                </c:pt>
                <c:pt idx="672">
                  <c:v>748.13823448900087</c:v>
                </c:pt>
                <c:pt idx="673">
                  <c:v>751.08749594795916</c:v>
                </c:pt>
                <c:pt idx="674">
                  <c:v>754.21157193089209</c:v>
                </c:pt>
                <c:pt idx="675">
                  <c:v>756.39849431593063</c:v>
                </c:pt>
                <c:pt idx="676">
                  <c:v>757.41560625072782</c:v>
                </c:pt>
                <c:pt idx="677">
                  <c:v>757.61346270109243</c:v>
                </c:pt>
                <c:pt idx="678">
                  <c:v>760.40790248441465</c:v>
                </c:pt>
                <c:pt idx="679">
                  <c:v>764.61364783093381</c:v>
                </c:pt>
                <c:pt idx="680">
                  <c:v>769.22472237259205</c:v>
                </c:pt>
                <c:pt idx="681">
                  <c:v>773.37720680497932</c:v>
                </c:pt>
                <c:pt idx="682">
                  <c:v>775.5823303329405</c:v>
                </c:pt>
                <c:pt idx="683">
                  <c:v>776.78474389396195</c:v>
                </c:pt>
                <c:pt idx="684">
                  <c:v>777.25510497614641</c:v>
                </c:pt>
                <c:pt idx="685">
                  <c:v>778.27357894210809</c:v>
                </c:pt>
                <c:pt idx="686">
                  <c:v>780.33243843551656</c:v>
                </c:pt>
                <c:pt idx="687">
                  <c:v>782.49151140846902</c:v>
                </c:pt>
                <c:pt idx="688">
                  <c:v>784.79386954140512</c:v>
                </c:pt>
                <c:pt idx="689">
                  <c:v>787.27946546291298</c:v>
                </c:pt>
                <c:pt idx="690">
                  <c:v>788.99502348017597</c:v>
                </c:pt>
                <c:pt idx="691">
                  <c:v>789.88639630846797</c:v>
                </c:pt>
                <c:pt idx="692">
                  <c:v>790.83522805268217</c:v>
                </c:pt>
                <c:pt idx="693">
                  <c:v>792.17273459763214</c:v>
                </c:pt>
                <c:pt idx="694">
                  <c:v>793.44468040663389</c:v>
                </c:pt>
                <c:pt idx="695">
                  <c:v>793.81379849008033</c:v>
                </c:pt>
                <c:pt idx="696">
                  <c:v>796.23142669292383</c:v>
                </c:pt>
                <c:pt idx="697">
                  <c:v>799.27310333283901</c:v>
                </c:pt>
                <c:pt idx="698">
                  <c:v>801.3677223771781</c:v>
                </c:pt>
                <c:pt idx="699">
                  <c:v>802.72337791345569</c:v>
                </c:pt>
                <c:pt idx="700">
                  <c:v>803.13583582462377</c:v>
                </c:pt>
                <c:pt idx="701">
                  <c:v>803.17093788818136</c:v>
                </c:pt>
                <c:pt idx="702">
                  <c:v>803.4117338614459</c:v>
                </c:pt>
                <c:pt idx="703">
                  <c:v>803.68692494721051</c:v>
                </c:pt>
                <c:pt idx="704">
                  <c:v>803.7665048585302</c:v>
                </c:pt>
                <c:pt idx="705">
                  <c:v>804.56247360009672</c:v>
                </c:pt>
                <c:pt idx="706">
                  <c:v>805.89366085955339</c:v>
                </c:pt>
                <c:pt idx="707">
                  <c:v>807.10584010243065</c:v>
                </c:pt>
                <c:pt idx="708">
                  <c:v>807.64886105355458</c:v>
                </c:pt>
                <c:pt idx="709">
                  <c:v>807.89743513802318</c:v>
                </c:pt>
                <c:pt idx="710">
                  <c:v>809.18777489396723</c:v>
                </c:pt>
                <c:pt idx="711">
                  <c:v>811.64750029118147</c:v>
                </c:pt>
                <c:pt idx="712">
                  <c:v>813.58300216900773</c:v>
                </c:pt>
                <c:pt idx="713">
                  <c:v>813.94154305420773</c:v>
                </c:pt>
                <c:pt idx="714">
                  <c:v>814.90778252548103</c:v>
                </c:pt>
                <c:pt idx="715">
                  <c:v>817.16138989093918</c:v>
                </c:pt>
                <c:pt idx="716">
                  <c:v>818.64805569903956</c:v>
                </c:pt>
                <c:pt idx="717">
                  <c:v>818.88408781905594</c:v>
                </c:pt>
                <c:pt idx="718">
                  <c:v>819.25058800352463</c:v>
                </c:pt>
                <c:pt idx="719">
                  <c:v>820.28702998723929</c:v>
                </c:pt>
                <c:pt idx="720">
                  <c:v>821.95845225689425</c:v>
                </c:pt>
                <c:pt idx="721">
                  <c:v>823.62144158042156</c:v>
                </c:pt>
                <c:pt idx="722">
                  <c:v>825.27406117813882</c:v>
                </c:pt>
                <c:pt idx="723">
                  <c:v>826.86158829732551</c:v>
                </c:pt>
                <c:pt idx="724">
                  <c:v>828.83337571765105</c:v>
                </c:pt>
                <c:pt idx="725">
                  <c:v>831.80980594013147</c:v>
                </c:pt>
                <c:pt idx="726">
                  <c:v>836.29272141841818</c:v>
                </c:pt>
                <c:pt idx="727">
                  <c:v>841.36081583237376</c:v>
                </c:pt>
                <c:pt idx="728">
                  <c:v>845.33408871527433</c:v>
                </c:pt>
                <c:pt idx="729">
                  <c:v>848.52083415987647</c:v>
                </c:pt>
                <c:pt idx="730">
                  <c:v>850.39701385728074</c:v>
                </c:pt>
                <c:pt idx="731">
                  <c:v>851.39662667806567</c:v>
                </c:pt>
                <c:pt idx="732">
                  <c:v>852.33052211719041</c:v>
                </c:pt>
                <c:pt idx="733">
                  <c:v>853.33936822151327</c:v>
                </c:pt>
                <c:pt idx="734">
                  <c:v>854.42383988539154</c:v>
                </c:pt>
                <c:pt idx="735">
                  <c:v>855.65798388464509</c:v>
                </c:pt>
                <c:pt idx="736">
                  <c:v>857.11834896198809</c:v>
                </c:pt>
                <c:pt idx="737">
                  <c:v>858.5319072989771</c:v>
                </c:pt>
                <c:pt idx="738">
                  <c:v>859.5970973180174</c:v>
                </c:pt>
                <c:pt idx="739">
                  <c:v>861.31553345634836</c:v>
                </c:pt>
                <c:pt idx="740">
                  <c:v>863.83215793647707</c:v>
                </c:pt>
                <c:pt idx="741">
                  <c:v>866.11503182869012</c:v>
                </c:pt>
                <c:pt idx="742">
                  <c:v>867.67108638604759</c:v>
                </c:pt>
                <c:pt idx="743">
                  <c:v>868.68901300544405</c:v>
                </c:pt>
                <c:pt idx="744">
                  <c:v>869.63233230841138</c:v>
                </c:pt>
                <c:pt idx="745">
                  <c:v>870.5756516113787</c:v>
                </c:pt>
                <c:pt idx="746">
                  <c:v>871.83303391489881</c:v>
                </c:pt>
                <c:pt idx="747">
                  <c:v>873.57529067444489</c:v>
                </c:pt>
                <c:pt idx="748">
                  <c:v>875.66781049350266</c:v>
                </c:pt>
                <c:pt idx="749">
                  <c:v>877.55959603987571</c:v>
                </c:pt>
                <c:pt idx="750">
                  <c:v>878.81802854525529</c:v>
                </c:pt>
                <c:pt idx="751">
                  <c:v>879.66863328813486</c:v>
                </c:pt>
                <c:pt idx="752">
                  <c:v>880.19095863196981</c:v>
                </c:pt>
                <c:pt idx="753">
                  <c:v>880.25001623854553</c:v>
                </c:pt>
                <c:pt idx="754">
                  <c:v>880.77742959805835</c:v>
                </c:pt>
                <c:pt idx="755">
                  <c:v>881.75654935211332</c:v>
                </c:pt>
                <c:pt idx="756">
                  <c:v>884.21714017330009</c:v>
                </c:pt>
                <c:pt idx="757">
                  <c:v>889.13650804454289</c:v>
                </c:pt>
                <c:pt idx="758">
                  <c:v>895.5343653942499</c:v>
                </c:pt>
                <c:pt idx="759">
                  <c:v>901.56863815420661</c:v>
                </c:pt>
                <c:pt idx="760">
                  <c:v>906.77663189964505</c:v>
                </c:pt>
                <c:pt idx="761">
                  <c:v>911.13784958069289</c:v>
                </c:pt>
                <c:pt idx="762">
                  <c:v>914.1135581447794</c:v>
                </c:pt>
                <c:pt idx="763">
                  <c:v>915.61547197444202</c:v>
                </c:pt>
                <c:pt idx="764">
                  <c:v>915.76030791045832</c:v>
                </c:pt>
                <c:pt idx="765">
                  <c:v>916.78067584086875</c:v>
                </c:pt>
                <c:pt idx="766">
                  <c:v>918.6617445105237</c:v>
                </c:pt>
                <c:pt idx="767">
                  <c:v>920.94260598729011</c:v>
                </c:pt>
                <c:pt idx="768">
                  <c:v>923.66021302960314</c:v>
                </c:pt>
                <c:pt idx="769">
                  <c:v>927.27686862710141</c:v>
                </c:pt>
                <c:pt idx="770">
                  <c:v>932.52996941218782</c:v>
                </c:pt>
                <c:pt idx="771">
                  <c:v>938.77180829045176</c:v>
                </c:pt>
                <c:pt idx="772">
                  <c:v>945.46184096397212</c:v>
                </c:pt>
                <c:pt idx="773">
                  <c:v>951.79068661157976</c:v>
                </c:pt>
                <c:pt idx="774">
                  <c:v>957.63817857134995</c:v>
                </c:pt>
                <c:pt idx="775">
                  <c:v>964.10416859730867</c:v>
                </c:pt>
                <c:pt idx="776">
                  <c:v>969.9488104215668</c:v>
                </c:pt>
                <c:pt idx="777">
                  <c:v>974.76682817481947</c:v>
                </c:pt>
                <c:pt idx="778">
                  <c:v>979.28641593531745</c:v>
                </c:pt>
                <c:pt idx="779">
                  <c:v>983.47189733434595</c:v>
                </c:pt>
                <c:pt idx="780">
                  <c:v>987.06657945757001</c:v>
                </c:pt>
                <c:pt idx="781">
                  <c:v>990.12474550181355</c:v>
                </c:pt>
                <c:pt idx="782">
                  <c:v>992.71380134821288</c:v>
                </c:pt>
                <c:pt idx="783">
                  <c:v>994.91654639262345</c:v>
                </c:pt>
                <c:pt idx="784">
                  <c:v>997.03028431534869</c:v>
                </c:pt>
                <c:pt idx="785">
                  <c:v>999.58297870094555</c:v>
                </c:pt>
                <c:pt idx="786">
                  <c:v>1002.2809289502169</c:v>
                </c:pt>
                <c:pt idx="787">
                  <c:v>1004.3672547237514</c:v>
                </c:pt>
                <c:pt idx="788">
                  <c:v>1005.9236799785078</c:v>
                </c:pt>
                <c:pt idx="789">
                  <c:v>1007.4801052332645</c:v>
                </c:pt>
                <c:pt idx="790">
                  <c:v>1009.3619294067489</c:v>
                </c:pt>
                <c:pt idx="791">
                  <c:v>1011.4726396347019</c:v>
                </c:pt>
                <c:pt idx="792">
                  <c:v>1012.8413802083727</c:v>
                </c:pt>
                <c:pt idx="793">
                  <c:v>1014.2623096452737</c:v>
                </c:pt>
                <c:pt idx="794">
                  <c:v>1019.778621319501</c:v>
                </c:pt>
                <c:pt idx="795">
                  <c:v>1028.4308008236819</c:v>
                </c:pt>
                <c:pt idx="796">
                  <c:v>1037.9718783058745</c:v>
                </c:pt>
                <c:pt idx="797">
                  <c:v>1045.9925527677001</c:v>
                </c:pt>
                <c:pt idx="798">
                  <c:v>1051.0362081251126</c:v>
                </c:pt>
                <c:pt idx="799">
                  <c:v>1052.9966638534486</c:v>
                </c:pt>
                <c:pt idx="800">
                  <c:v>1053.031680652133</c:v>
                </c:pt>
                <c:pt idx="801">
                  <c:v>1054.2158901141681</c:v>
                </c:pt>
                <c:pt idx="802">
                  <c:v>1057.2902738730722</c:v>
                </c:pt>
                <c:pt idx="803">
                  <c:v>1062.6973568765095</c:v>
                </c:pt>
                <c:pt idx="804">
                  <c:v>1068.9016068934116</c:v>
                </c:pt>
                <c:pt idx="805">
                  <c:v>1073.4999591747612</c:v>
                </c:pt>
                <c:pt idx="806">
                  <c:v>1075.8980046599302</c:v>
                </c:pt>
                <c:pt idx="807">
                  <c:v>1076.7504576211186</c:v>
                </c:pt>
                <c:pt idx="808">
                  <c:v>1077.2733925596274</c:v>
                </c:pt>
                <c:pt idx="809">
                  <c:v>1078.8709536770898</c:v>
                </c:pt>
                <c:pt idx="810">
                  <c:v>1081.4755419391411</c:v>
                </c:pt>
                <c:pt idx="811">
                  <c:v>1085.874721681399</c:v>
                </c:pt>
                <c:pt idx="812">
                  <c:v>1091.3752752335915</c:v>
                </c:pt>
                <c:pt idx="813">
                  <c:v>1096.7794372210178</c:v>
                </c:pt>
                <c:pt idx="814">
                  <c:v>1101.907024929636</c:v>
                </c:pt>
                <c:pt idx="815">
                  <c:v>1106.7742203888974</c:v>
                </c:pt>
                <c:pt idx="816">
                  <c:v>1110.9065994804955</c:v>
                </c:pt>
                <c:pt idx="817">
                  <c:v>1113.9836614957064</c:v>
                </c:pt>
                <c:pt idx="818">
                  <c:v>1115.3563379558527</c:v>
                </c:pt>
                <c:pt idx="819">
                  <c:v>1115.6019166164087</c:v>
                </c:pt>
                <c:pt idx="820">
                  <c:v>1117.1603566654207</c:v>
                </c:pt>
                <c:pt idx="821">
                  <c:v>1119.8599649857492</c:v>
                </c:pt>
                <c:pt idx="822">
                  <c:v>1122.8742223646027</c:v>
                </c:pt>
                <c:pt idx="823">
                  <c:v>1126.0456681326173</c:v>
                </c:pt>
                <c:pt idx="824">
                  <c:v>1129.1029707885564</c:v>
                </c:pt>
                <c:pt idx="825">
                  <c:v>1131.9552885605672</c:v>
                </c:pt>
                <c:pt idx="826">
                  <c:v>1134.8839277151094</c:v>
                </c:pt>
                <c:pt idx="827">
                  <c:v>1137.807593288841</c:v>
                </c:pt>
                <c:pt idx="828">
                  <c:v>1141.2020489587965</c:v>
                </c:pt>
                <c:pt idx="829">
                  <c:v>1145.3733237149809</c:v>
                </c:pt>
                <c:pt idx="830">
                  <c:v>1149.6814814840211</c:v>
                </c:pt>
                <c:pt idx="831">
                  <c:v>1153.3235930652393</c:v>
                </c:pt>
                <c:pt idx="832">
                  <c:v>1155.6818051713597</c:v>
                </c:pt>
                <c:pt idx="833">
                  <c:v>1157.358738494527</c:v>
                </c:pt>
                <c:pt idx="834">
                  <c:v>1159.137432293008</c:v>
                </c:pt>
                <c:pt idx="835">
                  <c:v>1160.9436928519515</c:v>
                </c:pt>
                <c:pt idx="836">
                  <c:v>1162.6099531198311</c:v>
                </c:pt>
                <c:pt idx="837">
                  <c:v>1164.4579539511708</c:v>
                </c:pt>
                <c:pt idx="838">
                  <c:v>1166.7555839146294</c:v>
                </c:pt>
                <c:pt idx="839">
                  <c:v>1169.1031761876616</c:v>
                </c:pt>
                <c:pt idx="840">
                  <c:v>1171.4039792061883</c:v>
                </c:pt>
                <c:pt idx="841">
                  <c:v>1174.1851293867098</c:v>
                </c:pt>
                <c:pt idx="842">
                  <c:v>1177.3996961706232</c:v>
                </c:pt>
                <c:pt idx="843">
                  <c:v>1180.3344897126374</c:v>
                </c:pt>
                <c:pt idx="844">
                  <c:v>1182.4884707930728</c:v>
                </c:pt>
                <c:pt idx="845">
                  <c:v>1184.0994700872982</c:v>
                </c:pt>
                <c:pt idx="846">
                  <c:v>1185.6253134946414</c:v>
                </c:pt>
                <c:pt idx="847">
                  <c:v>1187.4401154857746</c:v>
                </c:pt>
                <c:pt idx="848">
                  <c:v>1190.03328236794</c:v>
                </c:pt>
                <c:pt idx="849">
                  <c:v>1193.549997804676</c:v>
                </c:pt>
                <c:pt idx="850">
                  <c:v>1197.17007883684</c:v>
                </c:pt>
                <c:pt idx="851">
                  <c:v>1200.0642471688145</c:v>
                </c:pt>
                <c:pt idx="852">
                  <c:v>1202.5914763742642</c:v>
                </c:pt>
                <c:pt idx="853">
                  <c:v>1205.1523199253938</c:v>
                </c:pt>
                <c:pt idx="854">
                  <c:v>1207.540997124077</c:v>
                </c:pt>
                <c:pt idx="855">
                  <c:v>1209.4327120797373</c:v>
                </c:pt>
                <c:pt idx="856">
                  <c:v>1211.0174604519773</c:v>
                </c:pt>
                <c:pt idx="857">
                  <c:v>1213.5423181660055</c:v>
                </c:pt>
                <c:pt idx="858">
                  <c:v>1217.3907419958687</c:v>
                </c:pt>
                <c:pt idx="859">
                  <c:v>1221.3384651208225</c:v>
                </c:pt>
                <c:pt idx="860">
                  <c:v>1224.5975917965527</c:v>
                </c:pt>
                <c:pt idx="861">
                  <c:v>1228.3381424086444</c:v>
                </c:pt>
                <c:pt idx="862">
                  <c:v>1234.0976152119508</c:v>
                </c:pt>
                <c:pt idx="863">
                  <c:v>1239.8613357360516</c:v>
                </c:pt>
                <c:pt idx="864">
                  <c:v>1243.6150803866524</c:v>
                </c:pt>
                <c:pt idx="865">
                  <c:v>1246.6896652751798</c:v>
                </c:pt>
                <c:pt idx="866">
                  <c:v>1250.6436791107615</c:v>
                </c:pt>
                <c:pt idx="867">
                  <c:v>1255.665647718615</c:v>
                </c:pt>
                <c:pt idx="868">
                  <c:v>1260.0662431899016</c:v>
                </c:pt>
                <c:pt idx="869">
                  <c:v>1262.6333523409073</c:v>
                </c:pt>
                <c:pt idx="870">
                  <c:v>1264.067158002068</c:v>
                </c:pt>
                <c:pt idx="871">
                  <c:v>1265.1141187042333</c:v>
                </c:pt>
                <c:pt idx="872">
                  <c:v>1266.0224468347039</c:v>
                </c:pt>
                <c:pt idx="873">
                  <c:v>1266.6700997468347</c:v>
                </c:pt>
                <c:pt idx="874">
                  <c:v>1266.6868936057044</c:v>
                </c:pt>
                <c:pt idx="875">
                  <c:v>1267.5324428632846</c:v>
                </c:pt>
                <c:pt idx="876">
                  <c:v>1269.0838122896237</c:v>
                </c:pt>
                <c:pt idx="877">
                  <c:v>1270.2314274255457</c:v>
                </c:pt>
                <c:pt idx="878">
                  <c:v>1270.3901400824614</c:v>
                </c:pt>
                <c:pt idx="879">
                  <c:v>1271.5721385921825</c:v>
                </c:pt>
                <c:pt idx="880">
                  <c:v>1272.0662348519033</c:v>
                </c:pt>
                <c:pt idx="881">
                  <c:v>1272.833910791725</c:v>
                </c:pt>
                <c:pt idx="882">
                  <c:v>1273.2772928654877</c:v>
                </c:pt>
                <c:pt idx="883">
                  <c:v>1274.8344214392505</c:v>
                </c:pt>
                <c:pt idx="884">
                  <c:v>1276.5029246630131</c:v>
                </c:pt>
                <c:pt idx="885">
                  <c:v>1278.5103041944628</c:v>
                </c:pt>
                <c:pt idx="886">
                  <c:v>1280.6440184463847</c:v>
                </c:pt>
                <c:pt idx="887">
                  <c:v>1282.5629221467962</c:v>
                </c:pt>
                <c:pt idx="888">
                  <c:v>1284.0363777847549</c:v>
                </c:pt>
                <c:pt idx="889">
                  <c:v>1284.9409107274707</c:v>
                </c:pt>
                <c:pt idx="890">
                  <c:v>1285.1636752789204</c:v>
                </c:pt>
                <c:pt idx="891">
                  <c:v>1285.8198461960437</c:v>
                </c:pt>
                <c:pt idx="892">
                  <c:v>1287.2419302972339</c:v>
                </c:pt>
                <c:pt idx="893">
                  <c:v>1288.7839369619696</c:v>
                </c:pt>
                <c:pt idx="894">
                  <c:v>1289.8362143418083</c:v>
                </c:pt>
                <c:pt idx="895">
                  <c:v>1290.0572711684208</c:v>
                </c:pt>
                <c:pt idx="896">
                  <c:v>1290.6743669426644</c:v>
                </c:pt>
                <c:pt idx="897">
                  <c:v>1291.7934002874642</c:v>
                </c:pt>
                <c:pt idx="898">
                  <c:v>1293.0138173210137</c:v>
                </c:pt>
                <c:pt idx="899">
                  <c:v>1293.9271123621329</c:v>
                </c:pt>
                <c:pt idx="900">
                  <c:v>1294.3278952422277</c:v>
                </c:pt>
                <c:pt idx="901">
                  <c:v>1294.9189858780951</c:v>
                </c:pt>
                <c:pt idx="902">
                  <c:v>1300.6221087821764</c:v>
                </c:pt>
                <c:pt idx="903">
                  <c:v>1310.1631862643692</c:v>
                </c:pt>
                <c:pt idx="904">
                  <c:v>1318.1838607261946</c:v>
                </c:pt>
                <c:pt idx="905">
                  <c:v>1323.227516083607</c:v>
                </c:pt>
                <c:pt idx="906">
                  <c:v>1325.187971811943</c:v>
                </c:pt>
                <c:pt idx="907">
                  <c:v>1325.2229886106275</c:v>
                </c:pt>
                <c:pt idx="908">
                  <c:v>1326.4071980726626</c:v>
                </c:pt>
                <c:pt idx="909">
                  <c:v>1329.4815818315669</c:v>
                </c:pt>
                <c:pt idx="910">
                  <c:v>1334.888664835004</c:v>
                </c:pt>
                <c:pt idx="911">
                  <c:v>1341.092914851906</c:v>
                </c:pt>
                <c:pt idx="912">
                  <c:v>1345.6912671332557</c:v>
                </c:pt>
                <c:pt idx="913">
                  <c:v>1348.9524661559246</c:v>
                </c:pt>
                <c:pt idx="914">
                  <c:v>1353.8122759716994</c:v>
                </c:pt>
                <c:pt idx="915">
                  <c:v>1358.7923713915425</c:v>
                </c:pt>
                <c:pt idx="916">
                  <c:v>1362.0748816057903</c:v>
                </c:pt>
                <c:pt idx="917">
                  <c:v>1364.1739352335285</c:v>
                </c:pt>
                <c:pt idx="918">
                  <c:v>1365.2968388403203</c:v>
                </c:pt>
                <c:pt idx="919">
                  <c:v>1367.0037927427777</c:v>
                </c:pt>
                <c:pt idx="920">
                  <c:v>1369.6048791597964</c:v>
                </c:pt>
                <c:pt idx="921">
                  <c:v>1373.6511076783299</c:v>
                </c:pt>
                <c:pt idx="922">
                  <c:v>1378.4568055719599</c:v>
                </c:pt>
                <c:pt idx="923">
                  <c:v>1382.7831277279765</c:v>
                </c:pt>
                <c:pt idx="924">
                  <c:v>1384.4381001473455</c:v>
                </c:pt>
                <c:pt idx="925">
                  <c:v>1385.7329621903668</c:v>
                </c:pt>
                <c:pt idx="926">
                  <c:v>1386.6673451595314</c:v>
                </c:pt>
                <c:pt idx="927">
                  <c:v>1386.7789726721296</c:v>
                </c:pt>
                <c:pt idx="928">
                  <c:v>1386.9747145072654</c:v>
                </c:pt>
                <c:pt idx="929">
                  <c:v>1387.462611876776</c:v>
                </c:pt>
                <c:pt idx="930">
                  <c:v>1388.04066655156</c:v>
                </c:pt>
                <c:pt idx="931">
                  <c:v>1388.6116041998966</c:v>
                </c:pt>
                <c:pt idx="932">
                  <c:v>1389.0752068539248</c:v>
                </c:pt>
                <c:pt idx="933">
                  <c:v>1389.1410296503689</c:v>
                </c:pt>
                <c:pt idx="934">
                  <c:v>1389.8575638064824</c:v>
                </c:pt>
                <c:pt idx="935">
                  <c:v>1390.6865034883797</c:v>
                </c:pt>
                <c:pt idx="936">
                  <c:v>1390.9779381175904</c:v>
                </c:pt>
                <c:pt idx="937">
                  <c:v>1391.0888683940864</c:v>
                </c:pt>
                <c:pt idx="938">
                  <c:v>1391.2836761208782</c:v>
                </c:pt>
                <c:pt idx="939">
                  <c:v>1391.3807208959702</c:v>
                </c:pt>
                <c:pt idx="940">
                  <c:v>1391.647943435212</c:v>
                </c:pt>
                <c:pt idx="941">
                  <c:v>1392.3533003069704</c:v>
                </c:pt>
                <c:pt idx="942">
                  <c:v>1393.2331042477449</c:v>
                </c:pt>
                <c:pt idx="943">
                  <c:v>1394.1984256417084</c:v>
                </c:pt>
                <c:pt idx="944">
                  <c:v>1395.3403086131714</c:v>
                </c:pt>
                <c:pt idx="945">
                  <c:v>1396.6623354289461</c:v>
                </c:pt>
                <c:pt idx="946">
                  <c:v>1398.6129507763103</c:v>
                </c:pt>
                <c:pt idx="947">
                  <c:v>1401.1422213639021</c:v>
                </c:pt>
                <c:pt idx="948">
                  <c:v>1403.3523552316572</c:v>
                </c:pt>
                <c:pt idx="949">
                  <c:v>1404.7548110720716</c:v>
                </c:pt>
                <c:pt idx="950">
                  <c:v>1404.8671657412174</c:v>
                </c:pt>
                <c:pt idx="951">
                  <c:v>1407.1607861478203</c:v>
                </c:pt>
                <c:pt idx="952">
                  <c:v>1412.6894956440742</c:v>
                </c:pt>
                <c:pt idx="953">
                  <c:v>1420.4814184330683</c:v>
                </c:pt>
                <c:pt idx="954">
                  <c:v>1428.2862374751503</c:v>
                </c:pt>
                <c:pt idx="955">
                  <c:v>1435.1679601149858</c:v>
                </c:pt>
                <c:pt idx="956">
                  <c:v>1441.112175753037</c:v>
                </c:pt>
                <c:pt idx="957">
                  <c:v>1444.4528035203643</c:v>
                </c:pt>
                <c:pt idx="958">
                  <c:v>1444.5850945445686</c:v>
                </c:pt>
                <c:pt idx="959">
                  <c:v>1446.7688519459095</c:v>
                </c:pt>
                <c:pt idx="960">
                  <c:v>1451.3517373288191</c:v>
                </c:pt>
                <c:pt idx="961">
                  <c:v>1458.2032096512999</c:v>
                </c:pt>
                <c:pt idx="962">
                  <c:v>1465.9727849738342</c:v>
                </c:pt>
                <c:pt idx="963">
                  <c:v>1473.1637052427129</c:v>
                </c:pt>
                <c:pt idx="964">
                  <c:v>1478.7281539607422</c:v>
                </c:pt>
                <c:pt idx="965">
                  <c:v>1482.2922662790281</c:v>
                </c:pt>
                <c:pt idx="966">
                  <c:v>1484.2299581422651</c:v>
                </c:pt>
                <c:pt idx="967">
                  <c:v>1485.2319701928873</c:v>
                </c:pt>
                <c:pt idx="968">
                  <c:v>1485.8043398761245</c:v>
                </c:pt>
                <c:pt idx="969">
                  <c:v>1485.8379252816549</c:v>
                </c:pt>
                <c:pt idx="970">
                  <c:v>1487.1376186154928</c:v>
                </c:pt>
                <c:pt idx="971">
                  <c:v>1490.7497439935232</c:v>
                </c:pt>
                <c:pt idx="972">
                  <c:v>1497.2916045537077</c:v>
                </c:pt>
                <c:pt idx="973">
                  <c:v>1504.6629245718843</c:v>
                </c:pt>
                <c:pt idx="974">
                  <c:v>1511.1040989776984</c:v>
                </c:pt>
                <c:pt idx="975">
                  <c:v>1516.6016702535919</c:v>
                </c:pt>
                <c:pt idx="976">
                  <c:v>1521.1911294521551</c:v>
                </c:pt>
                <c:pt idx="977">
                  <c:v>1524.0542284688424</c:v>
                </c:pt>
                <c:pt idx="978">
                  <c:v>1525.6416310840427</c:v>
                </c:pt>
                <c:pt idx="979">
                  <c:v>1526.7530478295478</c:v>
                </c:pt>
                <c:pt idx="980">
                  <c:v>1527.4724527705303</c:v>
                </c:pt>
                <c:pt idx="981">
                  <c:v>1527.9143766987193</c:v>
                </c:pt>
                <c:pt idx="982">
                  <c:v>1528.2490088932961</c:v>
                </c:pt>
                <c:pt idx="983">
                  <c:v>1528.5780462457349</c:v>
                </c:pt>
                <c:pt idx="984">
                  <c:v>1528.793949980884</c:v>
                </c:pt>
                <c:pt idx="985">
                  <c:v>1528.8431104074114</c:v>
                </c:pt>
                <c:pt idx="986">
                  <c:v>1528.8431104074114</c:v>
                </c:pt>
                <c:pt idx="987">
                  <c:v>1528.8431104074114</c:v>
                </c:pt>
                <c:pt idx="988">
                  <c:v>1528.8431104074114</c:v>
                </c:pt>
                <c:pt idx="989">
                  <c:v>1528.8431104074114</c:v>
                </c:pt>
                <c:pt idx="990">
                  <c:v>1528.8431104074114</c:v>
                </c:pt>
                <c:pt idx="991">
                  <c:v>1528.8431104074114</c:v>
                </c:pt>
                <c:pt idx="992">
                  <c:v>1528.8431104074114</c:v>
                </c:pt>
                <c:pt idx="993">
                  <c:v>1528.8431104074114</c:v>
                </c:pt>
                <c:pt idx="994">
                  <c:v>1528.8431104074114</c:v>
                </c:pt>
                <c:pt idx="995">
                  <c:v>1528.8431104074114</c:v>
                </c:pt>
                <c:pt idx="996">
                  <c:v>1528.8431104074114</c:v>
                </c:pt>
                <c:pt idx="997">
                  <c:v>1528.8431104074114</c:v>
                </c:pt>
                <c:pt idx="998">
                  <c:v>1528.8431104074114</c:v>
                </c:pt>
                <c:pt idx="999">
                  <c:v>1528.8431104074114</c:v>
                </c:pt>
                <c:pt idx="1000">
                  <c:v>1528.8431104074114</c:v>
                </c:pt>
                <c:pt idx="1001">
                  <c:v>1528.8431104074114</c:v>
                </c:pt>
                <c:pt idx="1002">
                  <c:v>1528.8431104074114</c:v>
                </c:pt>
                <c:pt idx="1003">
                  <c:v>1528.8431104074114</c:v>
                </c:pt>
                <c:pt idx="1004">
                  <c:v>1528.8431104074114</c:v>
                </c:pt>
                <c:pt idx="1005">
                  <c:v>1528.8431104074114</c:v>
                </c:pt>
                <c:pt idx="1006">
                  <c:v>1528.8431104074114</c:v>
                </c:pt>
                <c:pt idx="1007">
                  <c:v>1528.8431104074114</c:v>
                </c:pt>
                <c:pt idx="1008">
                  <c:v>1528.8431104074114</c:v>
                </c:pt>
                <c:pt idx="1009">
                  <c:v>1528.8431104074114</c:v>
                </c:pt>
                <c:pt idx="1010">
                  <c:v>1528.8431104074114</c:v>
                </c:pt>
                <c:pt idx="1011">
                  <c:v>1528.8431104074114</c:v>
                </c:pt>
                <c:pt idx="1012">
                  <c:v>1528.8431104074114</c:v>
                </c:pt>
                <c:pt idx="1013">
                  <c:v>1528.8431104074114</c:v>
                </c:pt>
                <c:pt idx="1014">
                  <c:v>1528.8431104074114</c:v>
                </c:pt>
                <c:pt idx="1015">
                  <c:v>1528.8431104074114</c:v>
                </c:pt>
                <c:pt idx="1016">
                  <c:v>1528.8431104074114</c:v>
                </c:pt>
                <c:pt idx="1017">
                  <c:v>1528.8431104074114</c:v>
                </c:pt>
                <c:pt idx="1018">
                  <c:v>1528.8431104074114</c:v>
                </c:pt>
                <c:pt idx="1019">
                  <c:v>1528.8431104074114</c:v>
                </c:pt>
                <c:pt idx="1020">
                  <c:v>1528.8431104074114</c:v>
                </c:pt>
                <c:pt idx="1021">
                  <c:v>1528.8431104074114</c:v>
                </c:pt>
                <c:pt idx="1022">
                  <c:v>1528.8431104074114</c:v>
                </c:pt>
                <c:pt idx="1023">
                  <c:v>1528.8431104074114</c:v>
                </c:pt>
                <c:pt idx="1024">
                  <c:v>1528.8431104074114</c:v>
                </c:pt>
                <c:pt idx="1025">
                  <c:v>1528.8431104074114</c:v>
                </c:pt>
                <c:pt idx="1026">
                  <c:v>1528.8431104074114</c:v>
                </c:pt>
                <c:pt idx="1027">
                  <c:v>1528.9013876541926</c:v>
                </c:pt>
                <c:pt idx="1028">
                  <c:v>1529.4113665600451</c:v>
                </c:pt>
                <c:pt idx="1029">
                  <c:v>1531.0814122192244</c:v>
                </c:pt>
                <c:pt idx="1030">
                  <c:v>1534.0162201579824</c:v>
                </c:pt>
                <c:pt idx="1031">
                  <c:v>1537.5196756759922</c:v>
                </c:pt>
                <c:pt idx="1032">
                  <c:v>1541.1637650024627</c:v>
                </c:pt>
                <c:pt idx="1033">
                  <c:v>1544.9706782006947</c:v>
                </c:pt>
                <c:pt idx="1034">
                  <c:v>1549.0034387747969</c:v>
                </c:pt>
                <c:pt idx="1035">
                  <c:v>1552.955109176427</c:v>
                </c:pt>
                <c:pt idx="1036">
                  <c:v>1556.4751683894776</c:v>
                </c:pt>
                <c:pt idx="1037">
                  <c:v>1559.6842081467398</c:v>
                </c:pt>
                <c:pt idx="1038">
                  <c:v>1563.0505737808139</c:v>
                </c:pt>
                <c:pt idx="1039">
                  <c:v>1567.0309441950601</c:v>
                </c:pt>
                <c:pt idx="1040">
                  <c:v>1571.4757314436943</c:v>
                </c:pt>
                <c:pt idx="1041">
                  <c:v>1575.9359854705963</c:v>
                </c:pt>
                <c:pt idx="1042">
                  <c:v>1579.7830943747731</c:v>
                </c:pt>
                <c:pt idx="1043">
                  <c:v>1582.5612934809149</c:v>
                </c:pt>
                <c:pt idx="1044">
                  <c:v>1584.3506475738254</c:v>
                </c:pt>
                <c:pt idx="1045">
                  <c:v>1585.6301008245771</c:v>
                </c:pt>
                <c:pt idx="1046">
                  <c:v>1586.9130676171849</c:v>
                </c:pt>
                <c:pt idx="1047">
                  <c:v>1588.2900505716273</c:v>
                </c:pt>
                <c:pt idx="1048">
                  <c:v>1589.3252393271489</c:v>
                </c:pt>
                <c:pt idx="1049">
                  <c:v>1589.4846352990915</c:v>
                </c:pt>
                <c:pt idx="1050">
                  <c:v>1590.7036185915558</c:v>
                </c:pt>
                <c:pt idx="1051">
                  <c:v>1592.9637951068912</c:v>
                </c:pt>
                <c:pt idx="1052">
                  <c:v>1595.8091517110397</c:v>
                </c:pt>
                <c:pt idx="1053">
                  <c:v>1599.2502285975379</c:v>
                </c:pt>
                <c:pt idx="1054">
                  <c:v>1603.5142545594576</c:v>
                </c:pt>
                <c:pt idx="1055">
                  <c:v>1608.6894487955431</c:v>
                </c:pt>
                <c:pt idx="1056">
                  <c:v>1614.5703162711511</c:v>
                </c:pt>
                <c:pt idx="1057">
                  <c:v>1620.1932135963666</c:v>
                </c:pt>
                <c:pt idx="1058">
                  <c:v>1624.4281437181746</c:v>
                </c:pt>
                <c:pt idx="1059">
                  <c:v>1627.5401784816875</c:v>
                </c:pt>
                <c:pt idx="1060">
                  <c:v>1629.6720953782797</c:v>
                </c:pt>
                <c:pt idx="1061">
                  <c:v>1630.6474369117709</c:v>
                </c:pt>
                <c:pt idx="1062">
                  <c:v>1630.7466747557871</c:v>
                </c:pt>
                <c:pt idx="1063">
                  <c:v>1631.0766496992105</c:v>
                </c:pt>
                <c:pt idx="1064">
                  <c:v>1631.9921944296209</c:v>
                </c:pt>
                <c:pt idx="1065">
                  <c:v>1634.0302571184627</c:v>
                </c:pt>
                <c:pt idx="1066">
                  <c:v>1636.8641712538363</c:v>
                </c:pt>
                <c:pt idx="1067">
                  <c:v>1639.0153221824114</c:v>
                </c:pt>
                <c:pt idx="1068">
                  <c:v>1640.111100473744</c:v>
                </c:pt>
                <c:pt idx="1069">
                  <c:v>1641.2350733500102</c:v>
                </c:pt>
                <c:pt idx="1070">
                  <c:v>1643.1940686065957</c:v>
                </c:pt>
                <c:pt idx="1071">
                  <c:v>1646.1876622463633</c:v>
                </c:pt>
                <c:pt idx="1072">
                  <c:v>1650.0772861388132</c:v>
                </c:pt>
                <c:pt idx="1073">
                  <c:v>1655.1049775458273</c:v>
                </c:pt>
                <c:pt idx="1074">
                  <c:v>1661.7254959387024</c:v>
                </c:pt>
                <c:pt idx="1075">
                  <c:v>1669.6578089738098</c:v>
                </c:pt>
                <c:pt idx="1076">
                  <c:v>1677.6815593690035</c:v>
                </c:pt>
                <c:pt idx="1077">
                  <c:v>1684.9149111832749</c:v>
                </c:pt>
                <c:pt idx="1078">
                  <c:v>1691.2207332738844</c:v>
                </c:pt>
                <c:pt idx="1079">
                  <c:v>1697.0674144916759</c:v>
                </c:pt>
                <c:pt idx="1080">
                  <c:v>1702.0727599919496</c:v>
                </c:pt>
                <c:pt idx="1081">
                  <c:v>1705.2656901146113</c:v>
                </c:pt>
                <c:pt idx="1082">
                  <c:v>1706.5246728422874</c:v>
                </c:pt>
                <c:pt idx="1083">
                  <c:v>1707.4596153099806</c:v>
                </c:pt>
                <c:pt idx="1084">
                  <c:v>1709.6705781641479</c:v>
                </c:pt>
                <c:pt idx="1085">
                  <c:v>1710.835262587121</c:v>
                </c:pt>
                <c:pt idx="1086">
                  <c:v>1711.3693056384025</c:v>
                </c:pt>
                <c:pt idx="1087">
                  <c:v>1712.6711786296842</c:v>
                </c:pt>
                <c:pt idx="1088">
                  <c:v>1714.0727584339202</c:v>
                </c:pt>
                <c:pt idx="1089">
                  <c:v>1715.3817668614258</c:v>
                </c:pt>
                <c:pt idx="1090">
                  <c:v>1716.5944689739315</c:v>
                </c:pt>
                <c:pt idx="1091">
                  <c:v>1718.0960900314374</c:v>
                </c:pt>
                <c:pt idx="1092">
                  <c:v>1720.5774253238951</c:v>
                </c:pt>
                <c:pt idx="1093">
                  <c:v>1724.3943774285592</c:v>
                </c:pt>
                <c:pt idx="1094">
                  <c:v>1728.639560610259</c:v>
                </c:pt>
                <c:pt idx="1095">
                  <c:v>1732.065435425435</c:v>
                </c:pt>
                <c:pt idx="1096">
                  <c:v>1734.3927417554657</c:v>
                </c:pt>
                <c:pt idx="1097">
                  <c:v>1735.5792814989823</c:v>
                </c:pt>
                <c:pt idx="1098">
                  <c:v>1735.9078602479594</c:v>
                </c:pt>
                <c:pt idx="1099">
                  <c:v>1738.1453438032488</c:v>
                </c:pt>
                <c:pt idx="1100">
                  <c:v>1740.5735729686746</c:v>
                </c:pt>
                <c:pt idx="1101">
                  <c:v>1741.289079025187</c:v>
                </c:pt>
                <c:pt idx="1102">
                  <c:v>1742.3925416647066</c:v>
                </c:pt>
                <c:pt idx="1103">
                  <c:v>1745.3387574472129</c:v>
                </c:pt>
                <c:pt idx="1104">
                  <c:v>1750.0508666405494</c:v>
                </c:pt>
                <c:pt idx="1105">
                  <c:v>1755.1626810354292</c:v>
                </c:pt>
                <c:pt idx="1106">
                  <c:v>1758.8610467089457</c:v>
                </c:pt>
                <c:pt idx="1107">
                  <c:v>1760.8079121763089</c:v>
                </c:pt>
                <c:pt idx="1108">
                  <c:v>1761.1679653663036</c:v>
                </c:pt>
                <c:pt idx="1109">
                  <c:v>1762.461703729281</c:v>
                </c:pt>
                <c:pt idx="1110">
                  <c:v>1763.6334868808794</c:v>
                </c:pt>
                <c:pt idx="1111">
                  <c:v>1764.2283962411534</c:v>
                </c:pt>
                <c:pt idx="1112">
                  <c:v>1766.9341623575392</c:v>
                </c:pt>
                <c:pt idx="1113">
                  <c:v>1772.3827567152009</c:v>
                </c:pt>
                <c:pt idx="1114">
                  <c:v>1779.6076602962073</c:v>
                </c:pt>
                <c:pt idx="1115">
                  <c:v>1785.7311495199701</c:v>
                </c:pt>
                <c:pt idx="1116">
                  <c:v>1789.2787185593813</c:v>
                </c:pt>
                <c:pt idx="1117">
                  <c:v>1790.7924322823487</c:v>
                </c:pt>
                <c:pt idx="1118">
                  <c:v>1791.0302842296903</c:v>
                </c:pt>
                <c:pt idx="1119">
                  <c:v>1792.3244923826085</c:v>
                </c:pt>
                <c:pt idx="1120">
                  <c:v>1792.9848865004121</c:v>
                </c:pt>
                <c:pt idx="1121">
                  <c:v>1793.1684963979205</c:v>
                </c:pt>
                <c:pt idx="1122">
                  <c:v>1793.2346628671235</c:v>
                </c:pt>
                <c:pt idx="1123">
                  <c:v>1794.6538403094517</c:v>
                </c:pt>
                <c:pt idx="1124">
                  <c:v>1798.5885497678473</c:v>
                </c:pt>
                <c:pt idx="1125">
                  <c:v>1805.5993871792732</c:v>
                </c:pt>
                <c:pt idx="1126">
                  <c:v>1814.6973439216772</c:v>
                </c:pt>
                <c:pt idx="1127">
                  <c:v>1823.7630815130822</c:v>
                </c:pt>
                <c:pt idx="1128">
                  <c:v>1831.7574703730918</c:v>
                </c:pt>
                <c:pt idx="1129">
                  <c:v>1837.8226815454525</c:v>
                </c:pt>
                <c:pt idx="1130">
                  <c:v>1842.0843871804402</c:v>
                </c:pt>
                <c:pt idx="1131">
                  <c:v>1845.474505450647</c:v>
                </c:pt>
                <c:pt idx="1132">
                  <c:v>1848.5016743076503</c:v>
                </c:pt>
                <c:pt idx="1133">
                  <c:v>1851.4673266826733</c:v>
                </c:pt>
                <c:pt idx="1134">
                  <c:v>1854.2156949051762</c:v>
                </c:pt>
                <c:pt idx="1135">
                  <c:v>1856.356289653447</c:v>
                </c:pt>
                <c:pt idx="1136">
                  <c:v>1857.570505642012</c:v>
                </c:pt>
                <c:pt idx="1137">
                  <c:v>1857.9108717385527</c:v>
                </c:pt>
                <c:pt idx="1138">
                  <c:v>1858.043810237981</c:v>
                </c:pt>
                <c:pt idx="1139">
                  <c:v>1858.3417144315474</c:v>
                </c:pt>
                <c:pt idx="1140">
                  <c:v>1858.7417663653055</c:v>
                </c:pt>
                <c:pt idx="1141">
                  <c:v>1859.403273198127</c:v>
                </c:pt>
                <c:pt idx="1142">
                  <c:v>1860.7139813052268</c:v>
                </c:pt>
                <c:pt idx="1143">
                  <c:v>1862.900993260743</c:v>
                </c:pt>
                <c:pt idx="1144">
                  <c:v>1865.1887065986798</c:v>
                </c:pt>
                <c:pt idx="1145">
                  <c:v>1866.47492907015</c:v>
                </c:pt>
                <c:pt idx="1146">
                  <c:v>1866.8420688394797</c:v>
                </c:pt>
                <c:pt idx="1147">
                  <c:v>1869.641549135717</c:v>
                </c:pt>
                <c:pt idx="1148">
                  <c:v>1872.2916503524907</c:v>
                </c:pt>
                <c:pt idx="1149">
                  <c:v>1873.4792992573718</c:v>
                </c:pt>
                <c:pt idx="1150">
                  <c:v>1873.6925323313883</c:v>
                </c:pt>
                <c:pt idx="1151">
                  <c:v>1873.8624890158567</c:v>
                </c:pt>
                <c:pt idx="1152">
                  <c:v>1874.4058783503253</c:v>
                </c:pt>
                <c:pt idx="1153">
                  <c:v>1876.1521862988163</c:v>
                </c:pt>
                <c:pt idx="1154">
                  <c:v>1879.8748130271345</c:v>
                </c:pt>
                <c:pt idx="1155">
                  <c:v>1884.7762315882517</c:v>
                </c:pt>
                <c:pt idx="1156">
                  <c:v>1889.4878486382488</c:v>
                </c:pt>
                <c:pt idx="1157">
                  <c:v>1894.682585547351</c:v>
                </c:pt>
                <c:pt idx="1158">
                  <c:v>1901.3279547090972</c:v>
                </c:pt>
                <c:pt idx="1159">
                  <c:v>1909.6957544145691</c:v>
                </c:pt>
                <c:pt idx="1160">
                  <c:v>1918.9321215083362</c:v>
                </c:pt>
                <c:pt idx="1161">
                  <c:v>1927.8250523117104</c:v>
                </c:pt>
                <c:pt idx="1162">
                  <c:v>1936.293459256734</c:v>
                </c:pt>
                <c:pt idx="1163">
                  <c:v>1944.8532541805787</c:v>
                </c:pt>
                <c:pt idx="1164">
                  <c:v>1953.6369265898882</c:v>
                </c:pt>
                <c:pt idx="1165">
                  <c:v>1962.6044583368102</c:v>
                </c:pt>
                <c:pt idx="1166">
                  <c:v>1969.7086536235488</c:v>
                </c:pt>
                <c:pt idx="1167">
                  <c:v>1974.7088594488146</c:v>
                </c:pt>
                <c:pt idx="1168">
                  <c:v>1980.4343196415894</c:v>
                </c:pt>
                <c:pt idx="1169">
                  <c:v>1986.8479006112545</c:v>
                </c:pt>
                <c:pt idx="1170">
                  <c:v>1993.0615923179175</c:v>
                </c:pt>
                <c:pt idx="1171">
                  <c:v>1999.1815288661605</c:v>
                </c:pt>
                <c:pt idx="1172">
                  <c:v>2005.0569613227096</c:v>
                </c:pt>
                <c:pt idx="1173">
                  <c:v>2010.6563715338323</c:v>
                </c:pt>
                <c:pt idx="1174">
                  <c:v>2016.0962978623838</c:v>
                </c:pt>
                <c:pt idx="1175">
                  <c:v>2021.2227026161627</c:v>
                </c:pt>
                <c:pt idx="1176">
                  <c:v>2026.0090554758635</c:v>
                </c:pt>
                <c:pt idx="1177">
                  <c:v>2030.7219741959616</c:v>
                </c:pt>
                <c:pt idx="1178">
                  <c:v>2035.7874578741601</c:v>
                </c:pt>
                <c:pt idx="1179">
                  <c:v>2041.2297881418226</c:v>
                </c:pt>
                <c:pt idx="1180">
                  <c:v>2046.7646801087742</c:v>
                </c:pt>
                <c:pt idx="1181">
                  <c:v>2052.2456048209451</c:v>
                </c:pt>
                <c:pt idx="1182">
                  <c:v>2057.3630637060096</c:v>
                </c:pt>
                <c:pt idx="1183">
                  <c:v>2062.0921800548099</c:v>
                </c:pt>
                <c:pt idx="1184">
                  <c:v>2066.5697600498825</c:v>
                </c:pt>
                <c:pt idx="1185">
                  <c:v>2070.6323623466146</c:v>
                </c:pt>
                <c:pt idx="1186">
                  <c:v>2073.9557977023419</c:v>
                </c:pt>
                <c:pt idx="1187">
                  <c:v>2076.8217780618193</c:v>
                </c:pt>
                <c:pt idx="1188">
                  <c:v>2079.6877584212966</c:v>
                </c:pt>
                <c:pt idx="1189">
                  <c:v>2082.5537387807744</c:v>
                </c:pt>
                <c:pt idx="1190">
                  <c:v>2085.4197191402513</c:v>
                </c:pt>
                <c:pt idx="1191">
                  <c:v>2088.2856994997287</c:v>
                </c:pt>
                <c:pt idx="1192">
                  <c:v>2091.1516798592061</c:v>
                </c:pt>
                <c:pt idx="1193">
                  <c:v>2094.0176602186834</c:v>
                </c:pt>
                <c:pt idx="1194">
                  <c:v>2096.8836405781608</c:v>
                </c:pt>
                <c:pt idx="1195">
                  <c:v>2099.9021059363881</c:v>
                </c:pt>
                <c:pt idx="1196">
                  <c:v>2102.9271992446461</c:v>
                </c:pt>
                <c:pt idx="1197">
                  <c:v>2105.9522925529041</c:v>
                </c:pt>
                <c:pt idx="1198">
                  <c:v>2109.5952750004585</c:v>
                </c:pt>
                <c:pt idx="1199">
                  <c:v>2113.8814135868556</c:v>
                </c:pt>
                <c:pt idx="1200">
                  <c:v>2118.8248278305205</c:v>
                </c:pt>
                <c:pt idx="1201">
                  <c:v>2124.3050542684609</c:v>
                </c:pt>
                <c:pt idx="1202">
                  <c:v>2129.5461298544287</c:v>
                </c:pt>
                <c:pt idx="1203">
                  <c:v>2134.2101483554816</c:v>
                </c:pt>
                <c:pt idx="1204">
                  <c:v>2138.2739264638208</c:v>
                </c:pt>
                <c:pt idx="1205">
                  <c:v>2141.8768141842666</c:v>
                </c:pt>
                <c:pt idx="1206">
                  <c:v>2145.328054914457</c:v>
                </c:pt>
                <c:pt idx="1207">
                  <c:v>2148.7865326774527</c:v>
                </c:pt>
                <c:pt idx="1208">
                  <c:v>2152.2522588455126</c:v>
                </c:pt>
                <c:pt idx="1209">
                  <c:v>2155.5657169950987</c:v>
                </c:pt>
                <c:pt idx="1210">
                  <c:v>2158.7196473371841</c:v>
                </c:pt>
                <c:pt idx="1211">
                  <c:v>2161.8735776792691</c:v>
                </c:pt>
                <c:pt idx="1212">
                  <c:v>2164.8679802138549</c:v>
                </c:pt>
                <c:pt idx="1213">
                  <c:v>2167.855614318165</c:v>
                </c:pt>
                <c:pt idx="1214">
                  <c:v>2171.0026124437254</c:v>
                </c:pt>
                <c:pt idx="1215">
                  <c:v>2174.1496105692859</c:v>
                </c:pt>
                <c:pt idx="1216">
                  <c:v>2177.1372446735959</c:v>
                </c:pt>
                <c:pt idx="1217">
                  <c:v>2179.9589214965918</c:v>
                </c:pt>
                <c:pt idx="1218">
                  <c:v>2182.774016431782</c:v>
                </c:pt>
                <c:pt idx="1219">
                  <c:v>2185.5825408397282</c:v>
                </c:pt>
                <c:pt idx="1220">
                  <c:v>2188.2257971930403</c:v>
                </c:pt>
                <c:pt idx="1221">
                  <c:v>2190.5395341543663</c:v>
                </c:pt>
                <c:pt idx="1222">
                  <c:v>2192.6773135354192</c:v>
                </c:pt>
                <c:pt idx="1223">
                  <c:v>2194.640219561652</c:v>
                </c:pt>
                <c:pt idx="1224">
                  <c:v>2196.7373818379724</c:v>
                </c:pt>
                <c:pt idx="1225">
                  <c:v>2199.135871911084</c:v>
                </c:pt>
                <c:pt idx="1226">
                  <c:v>2201.6783358881885</c:v>
                </c:pt>
                <c:pt idx="1227">
                  <c:v>2204.2145956137088</c:v>
                </c:pt>
                <c:pt idx="1228">
                  <c:v>2206.7384802391489</c:v>
                </c:pt>
                <c:pt idx="1229">
                  <c:v>2209.2561939926941</c:v>
                </c:pt>
                <c:pt idx="1230">
                  <c:v>2211.6064937214901</c:v>
                </c:pt>
                <c:pt idx="1231">
                  <c:v>2214.0996349020911</c:v>
                </c:pt>
                <c:pt idx="1232">
                  <c:v>2216.8958890496165</c:v>
                </c:pt>
                <c:pt idx="1233">
                  <c:v>2219.6921431971418</c:v>
                </c:pt>
                <c:pt idx="1234">
                  <c:v>2222.4819653437548</c:v>
                </c:pt>
                <c:pt idx="1235">
                  <c:v>2225.117337056618</c:v>
                </c:pt>
                <c:pt idx="1236">
                  <c:v>2227.4319597048498</c:v>
                </c:pt>
                <c:pt idx="1237">
                  <c:v>2229.2733923279598</c:v>
                </c:pt>
                <c:pt idx="1238">
                  <c:v>2230.4760579707763</c:v>
                </c:pt>
                <c:pt idx="1239">
                  <c:v>2231.1948001875089</c:v>
                </c:pt>
                <c:pt idx="1240">
                  <c:v>2231.7301408307903</c:v>
                </c:pt>
                <c:pt idx="1241">
                  <c:v>2232.3881016863515</c:v>
                </c:pt>
                <c:pt idx="1242">
                  <c:v>2233.1669131631552</c:v>
                </c:pt>
                <c:pt idx="1243">
                  <c:v>2233.9215500019104</c:v>
                </c:pt>
                <c:pt idx="1244">
                  <c:v>2234.6484620279361</c:v>
                </c:pt>
                <c:pt idx="1245">
                  <c:v>2235.4972959555021</c:v>
                </c:pt>
                <c:pt idx="1246">
                  <c:v>2236.177868576915</c:v>
                </c:pt>
                <c:pt idx="1247">
                  <c:v>2236.6889474468244</c:v>
                </c:pt>
                <c:pt idx="1248">
                  <c:v>2237.1753293095207</c:v>
                </c:pt>
                <c:pt idx="1249">
                  <c:v>2237.6375112099909</c:v>
                </c:pt>
                <c:pt idx="1250">
                  <c:v>2238.215695851422</c:v>
                </c:pt>
                <c:pt idx="1251">
                  <c:v>2238.9116938743532</c:v>
                </c:pt>
                <c:pt idx="1252">
                  <c:v>2239.5861523595477</c:v>
                </c:pt>
                <c:pt idx="1253">
                  <c:v>2240.2394255318491</c:v>
                </c:pt>
                <c:pt idx="1254">
                  <c:v>2240.8718650889332</c:v>
                </c:pt>
                <c:pt idx="1255">
                  <c:v>2241.4838202013057</c:v>
                </c:pt>
                <c:pt idx="1256">
                  <c:v>2242.0756375123042</c:v>
                </c:pt>
                <c:pt idx="1257">
                  <c:v>2242.6476611380972</c:v>
                </c:pt>
                <c:pt idx="1258">
                  <c:v>2243.2002326676834</c:v>
                </c:pt>
                <c:pt idx="1259">
                  <c:v>2243.8645563766445</c:v>
                </c:pt>
                <c:pt idx="1260">
                  <c:v>2244.7724833730472</c:v>
                </c:pt>
                <c:pt idx="1261">
                  <c:v>2245.9248582169448</c:v>
                </c:pt>
                <c:pt idx="1262">
                  <c:v>2247.5811957289711</c:v>
                </c:pt>
                <c:pt idx="1263">
                  <c:v>2249.7531323559974</c:v>
                </c:pt>
                <c:pt idx="1264">
                  <c:v>2252.3174395602609</c:v>
                </c:pt>
                <c:pt idx="1265">
                  <c:v>2255.1579256987056</c:v>
                </c:pt>
                <c:pt idx="1266">
                  <c:v>2257.8865006501087</c:v>
                </c:pt>
                <c:pt idx="1267">
                  <c:v>2260.4965106665777</c:v>
                </c:pt>
                <c:pt idx="1268">
                  <c:v>2262.8566364279563</c:v>
                </c:pt>
                <c:pt idx="1269">
                  <c:v>2264.6939564793352</c:v>
                </c:pt>
                <c:pt idx="1270">
                  <c:v>2266.1306018008049</c:v>
                </c:pt>
                <c:pt idx="1271">
                  <c:v>2267.2946962775522</c:v>
                </c:pt>
                <c:pt idx="1272">
                  <c:v>2268.3139557272898</c:v>
                </c:pt>
                <c:pt idx="1273">
                  <c:v>2269.4469825515016</c:v>
                </c:pt>
                <c:pt idx="1274">
                  <c:v>2270.6965917176449</c:v>
                </c:pt>
                <c:pt idx="1275">
                  <c:v>2272.0618828518072</c:v>
                </c:pt>
                <c:pt idx="1276">
                  <c:v>2273.8007394055053</c:v>
                </c:pt>
                <c:pt idx="1277">
                  <c:v>2275.9213817079531</c:v>
                </c:pt>
                <c:pt idx="1278">
                  <c:v>2278.1745380437646</c:v>
                </c:pt>
                <c:pt idx="1279">
                  <c:v>2280.5605450879266</c:v>
                </c:pt>
                <c:pt idx="1280">
                  <c:v>2283.0853465593054</c:v>
                </c:pt>
                <c:pt idx="1281">
                  <c:v>2285.364900252001</c:v>
                </c:pt>
                <c:pt idx="1282">
                  <c:v>2287.5162093109466</c:v>
                </c:pt>
                <c:pt idx="1283">
                  <c:v>2289.6726614911813</c:v>
                </c:pt>
                <c:pt idx="1284">
                  <c:v>2291.7007052514164</c:v>
                </c:pt>
                <c:pt idx="1285">
                  <c:v>2293.4719321716516</c:v>
                </c:pt>
                <c:pt idx="1286">
                  <c:v>2294.977703032795</c:v>
                </c:pt>
                <c:pt idx="1287">
                  <c:v>2296.347117996997</c:v>
                </c:pt>
                <c:pt idx="1288">
                  <c:v>2297.4496649694447</c:v>
                </c:pt>
                <c:pt idx="1289">
                  <c:v>2298.4105837980733</c:v>
                </c:pt>
                <c:pt idx="1290">
                  <c:v>2299.4832327292029</c:v>
                </c:pt>
                <c:pt idx="1291">
                  <c:v>2300.5448186702088</c:v>
                </c:pt>
                <c:pt idx="1292">
                  <c:v>2301.3421691273738</c:v>
                </c:pt>
                <c:pt idx="1293">
                  <c:v>2301.9990902135228</c:v>
                </c:pt>
                <c:pt idx="1294">
                  <c:v>2302.640608470932</c:v>
                </c:pt>
                <c:pt idx="1295">
                  <c:v>2303.5116405143976</c:v>
                </c:pt>
                <c:pt idx="1296">
                  <c:v>2304.8601129686058</c:v>
                </c:pt>
                <c:pt idx="1297">
                  <c:v>2306.6913912813802</c:v>
                </c:pt>
                <c:pt idx="1298">
                  <c:v>2308.8928625255885</c:v>
                </c:pt>
                <c:pt idx="1299">
                  <c:v>2311.3489557409425</c:v>
                </c:pt>
                <c:pt idx="1300">
                  <c:v>2313.8214764929589</c:v>
                </c:pt>
                <c:pt idx="1301">
                  <c:v>2316.1819892587955</c:v>
                </c:pt>
                <c:pt idx="1302">
                  <c:v>2318.5532050860702</c:v>
                </c:pt>
                <c:pt idx="1303">
                  <c:v>2321.0588178334988</c:v>
                </c:pt>
                <c:pt idx="1304">
                  <c:v>2323.4569456939689</c:v>
                </c:pt>
                <c:pt idx="1305">
                  <c:v>2325.6118549922521</c:v>
                </c:pt>
                <c:pt idx="1306">
                  <c:v>2327.6473770135385</c:v>
                </c:pt>
                <c:pt idx="1307">
                  <c:v>2329.558421484825</c:v>
                </c:pt>
                <c:pt idx="1308">
                  <c:v>2331.3449884061115</c:v>
                </c:pt>
                <c:pt idx="1309">
                  <c:v>2333.1269564131444</c:v>
                </c:pt>
                <c:pt idx="1310">
                  <c:v>2334.9089244201778</c:v>
                </c:pt>
                <c:pt idx="1311">
                  <c:v>2336.5621524156477</c:v>
                </c:pt>
                <c:pt idx="1312">
                  <c:v>2338.0869768405464</c:v>
                </c:pt>
                <c:pt idx="1313">
                  <c:v>2339.3560034004754</c:v>
                </c:pt>
                <c:pt idx="1314">
                  <c:v>2340.613357957885</c:v>
                </c:pt>
                <c:pt idx="1315">
                  <c:v>2341.8629751912408</c:v>
                </c:pt>
                <c:pt idx="1316">
                  <c:v>2342.6116589059566</c:v>
                </c:pt>
                <c:pt idx="1317">
                  <c:v>2343.2200631306437</c:v>
                </c:pt>
                <c:pt idx="1318">
                  <c:v>2344.0581077281786</c:v>
                </c:pt>
                <c:pt idx="1319">
                  <c:v>2345.6035313682642</c:v>
                </c:pt>
                <c:pt idx="1320">
                  <c:v>2348.2408257307866</c:v>
                </c:pt>
                <c:pt idx="1321">
                  <c:v>2351.7551156404206</c:v>
                </c:pt>
                <c:pt idx="1322">
                  <c:v>2356.1904508124371</c:v>
                </c:pt>
                <c:pt idx="1323">
                  <c:v>2361.5962242911178</c:v>
                </c:pt>
                <c:pt idx="1324">
                  <c:v>2367.5347240810656</c:v>
                </c:pt>
                <c:pt idx="1325">
                  <c:v>2372.9756201811433</c:v>
                </c:pt>
                <c:pt idx="1326">
                  <c:v>2377.2043531955337</c:v>
                </c:pt>
                <c:pt idx="1327">
                  <c:v>2380.2810547425465</c:v>
                </c:pt>
                <c:pt idx="1328">
                  <c:v>2382.7071487740959</c:v>
                </c:pt>
                <c:pt idx="1329">
                  <c:v>2384.8679090806454</c:v>
                </c:pt>
                <c:pt idx="1330">
                  <c:v>2387.0286693871944</c:v>
                </c:pt>
                <c:pt idx="1331">
                  <c:v>2389.1894296937435</c:v>
                </c:pt>
                <c:pt idx="1332">
                  <c:v>2391.2175231377933</c:v>
                </c:pt>
                <c:pt idx="1333">
                  <c:v>2392.8430495119828</c:v>
                </c:pt>
                <c:pt idx="1334">
                  <c:v>2394.190909748394</c:v>
                </c:pt>
                <c:pt idx="1335">
                  <c:v>2395.5261948702837</c:v>
                </c:pt>
                <c:pt idx="1336">
                  <c:v>2397.1110474325128</c:v>
                </c:pt>
                <c:pt idx="1337">
                  <c:v>2398.9531580652233</c:v>
                </c:pt>
                <c:pt idx="1338">
                  <c:v>2400.9211795441024</c:v>
                </c:pt>
                <c:pt idx="1339">
                  <c:v>2403.0199024504814</c:v>
                </c:pt>
                <c:pt idx="1340">
                  <c:v>2405.2493267843597</c:v>
                </c:pt>
                <c:pt idx="1341">
                  <c:v>2407.6148982720711</c:v>
                </c:pt>
                <c:pt idx="1342">
                  <c:v>2410.3790118342995</c:v>
                </c:pt>
                <c:pt idx="1343">
                  <c:v>2413.562057280446</c:v>
                </c:pt>
                <c:pt idx="1344">
                  <c:v>2416.7710981174591</c:v>
                </c:pt>
                <c:pt idx="1345">
                  <c:v>2419.8732911660791</c:v>
                </c:pt>
                <c:pt idx="1346">
                  <c:v>2422.5942451716774</c:v>
                </c:pt>
                <c:pt idx="1347">
                  <c:v>2424.9201842464349</c:v>
                </c:pt>
                <c:pt idx="1348">
                  <c:v>2426.8451745811917</c:v>
                </c:pt>
                <c:pt idx="1349">
                  <c:v>2427.8270182155143</c:v>
                </c:pt>
                <c:pt idx="1350">
                  <c:v>2428.0984991161631</c:v>
                </c:pt>
                <c:pt idx="1351">
                  <c:v>2429.4566639792579</c:v>
                </c:pt>
                <c:pt idx="1352">
                  <c:v>2431.275740574732</c:v>
                </c:pt>
                <c:pt idx="1353">
                  <c:v>2433.2458615995797</c:v>
                </c:pt>
                <c:pt idx="1354">
                  <c:v>2435.3594277040415</c:v>
                </c:pt>
                <c:pt idx="1355">
                  <c:v>2437.7486538516932</c:v>
                </c:pt>
                <c:pt idx="1356">
                  <c:v>2440.6712314617539</c:v>
                </c:pt>
                <c:pt idx="1357">
                  <c:v>2443.9598478940584</c:v>
                </c:pt>
                <c:pt idx="1358">
                  <c:v>2447.4566216747417</c:v>
                </c:pt>
                <c:pt idx="1359">
                  <c:v>2451.2646458700483</c:v>
                </c:pt>
                <c:pt idx="1360">
                  <c:v>2455.1044985236808</c:v>
                </c:pt>
                <c:pt idx="1361">
                  <c:v>2457.7970669657143</c:v>
                </c:pt>
                <c:pt idx="1362">
                  <c:v>2458.392906648744</c:v>
                </c:pt>
                <c:pt idx="1363">
                  <c:v>2459.8359510777723</c:v>
                </c:pt>
                <c:pt idx="1364">
                  <c:v>2463.0826525125935</c:v>
                </c:pt>
                <c:pt idx="1365">
                  <c:v>2466.6276650187128</c:v>
                </c:pt>
                <c:pt idx="1366">
                  <c:v>2468.8978234088745</c:v>
                </c:pt>
                <c:pt idx="1367">
                  <c:v>2469.5300365517505</c:v>
                </c:pt>
                <c:pt idx="1368">
                  <c:v>2471.1720848455329</c:v>
                </c:pt>
                <c:pt idx="1369">
                  <c:v>2473.7071265734107</c:v>
                </c:pt>
                <c:pt idx="1370">
                  <c:v>2474.7571724127674</c:v>
                </c:pt>
                <c:pt idx="1371">
                  <c:v>2475.3680978002913</c:v>
                </c:pt>
                <c:pt idx="1372">
                  <c:v>2476.5470339028143</c:v>
                </c:pt>
                <c:pt idx="1373">
                  <c:v>2477.2526277428378</c:v>
                </c:pt>
                <c:pt idx="1374">
                  <c:v>2477.6461982463784</c:v>
                </c:pt>
                <c:pt idx="1375">
                  <c:v>2479.5429420307973</c:v>
                </c:pt>
                <c:pt idx="1376">
                  <c:v>2483.877324548519</c:v>
                </c:pt>
                <c:pt idx="1377">
                  <c:v>2491.2561386418006</c:v>
                </c:pt>
                <c:pt idx="1378">
                  <c:v>2499.473679924391</c:v>
                </c:pt>
                <c:pt idx="1379">
                  <c:v>2506.7753149990526</c:v>
                </c:pt>
                <c:pt idx="1380">
                  <c:v>2513.1457183075472</c:v>
                </c:pt>
                <c:pt idx="1381">
                  <c:v>2516.8844554214356</c:v>
                </c:pt>
                <c:pt idx="1382">
                  <c:v>2517.1689752193852</c:v>
                </c:pt>
                <c:pt idx="1383">
                  <c:v>2520.3121794647946</c:v>
                </c:pt>
                <c:pt idx="1384">
                  <c:v>2524.2331445983664</c:v>
                </c:pt>
                <c:pt idx="1385">
                  <c:v>2527.0310325112068</c:v>
                </c:pt>
                <c:pt idx="1386">
                  <c:v>2528.8390915438217</c:v>
                </c:pt>
                <c:pt idx="1387">
                  <c:v>2531.1274781568723</c:v>
                </c:pt>
                <c:pt idx="1388">
                  <c:v>2534.955762914944</c:v>
                </c:pt>
                <c:pt idx="1389">
                  <c:v>2540.6377002076083</c:v>
                </c:pt>
                <c:pt idx="1390">
                  <c:v>2547.3436516095499</c:v>
                </c:pt>
                <c:pt idx="1391">
                  <c:v>2553.4671287108895</c:v>
                </c:pt>
                <c:pt idx="1392">
                  <c:v>2558.0327892816408</c:v>
                </c:pt>
                <c:pt idx="1393">
                  <c:v>2560.9664476596831</c:v>
                </c:pt>
                <c:pt idx="1394">
                  <c:v>2562.5907565409966</c:v>
                </c:pt>
                <c:pt idx="1395">
                  <c:v>2563.4957162123105</c:v>
                </c:pt>
                <c:pt idx="1396">
                  <c:v>2563.8574945865316</c:v>
                </c:pt>
                <c:pt idx="1397">
                  <c:v>2564.1699233048416</c:v>
                </c:pt>
                <c:pt idx="1398">
                  <c:v>2564.9941542922702</c:v>
                </c:pt>
                <c:pt idx="1399">
                  <c:v>2566.3099226207155</c:v>
                </c:pt>
                <c:pt idx="1400">
                  <c:v>2568.088469289301</c:v>
                </c:pt>
                <c:pt idx="1401">
                  <c:v>2570.1084810553939</c:v>
                </c:pt>
                <c:pt idx="1402">
                  <c:v>2572.6164799319517</c:v>
                </c:pt>
                <c:pt idx="1403">
                  <c:v>2576.4888012751612</c:v>
                </c:pt>
                <c:pt idx="1404">
                  <c:v>2582.5597268126266</c:v>
                </c:pt>
                <c:pt idx="1405">
                  <c:v>2589.2127511137273</c:v>
                </c:pt>
                <c:pt idx="1406">
                  <c:v>2593.917324487255</c:v>
                </c:pt>
                <c:pt idx="1407">
                  <c:v>2595.6801386786378</c:v>
                </c:pt>
                <c:pt idx="1408">
                  <c:v>2595.9593524779229</c:v>
                </c:pt>
                <c:pt idx="1409">
                  <c:v>2596.6462950921223</c:v>
                </c:pt>
                <c:pt idx="1410">
                  <c:v>2597.113651881969</c:v>
                </c:pt>
                <c:pt idx="1411">
                  <c:v>2597.3546287029867</c:v>
                </c:pt>
                <c:pt idx="1412">
                  <c:v>2597.4589448652819</c:v>
                </c:pt>
                <c:pt idx="1413">
                  <c:v>2597.7355245956028</c:v>
                </c:pt>
                <c:pt idx="1414">
                  <c:v>2598.8035246626246</c:v>
                </c:pt>
                <c:pt idx="1415">
                  <c:v>2601.2248061858572</c:v>
                </c:pt>
                <c:pt idx="1416">
                  <c:v>2605.0770767838212</c:v>
                </c:pt>
                <c:pt idx="1417">
                  <c:v>2609.803185507777</c:v>
                </c:pt>
                <c:pt idx="1418">
                  <c:v>2614.2832071257176</c:v>
                </c:pt>
                <c:pt idx="1419">
                  <c:v>2617.1950279170624</c:v>
                </c:pt>
                <c:pt idx="1420">
                  <c:v>2617.915314281187</c:v>
                </c:pt>
                <c:pt idx="1421">
                  <c:v>2619.7439543093769</c:v>
                </c:pt>
                <c:pt idx="1422">
                  <c:v>2623.0750608629642</c:v>
                </c:pt>
                <c:pt idx="1423">
                  <c:v>2625.0898004878786</c:v>
                </c:pt>
                <c:pt idx="1424">
                  <c:v>2625.2513998025238</c:v>
                </c:pt>
                <c:pt idx="1425">
                  <c:v>2626.9458982575047</c:v>
                </c:pt>
                <c:pt idx="1426">
                  <c:v>2630.4563618818079</c:v>
                </c:pt>
                <c:pt idx="1427">
                  <c:v>2634.6831442309335</c:v>
                </c:pt>
                <c:pt idx="1428">
                  <c:v>2637.4597180756182</c:v>
                </c:pt>
                <c:pt idx="1429">
                  <c:v>2638.269014430783</c:v>
                </c:pt>
                <c:pt idx="1430">
                  <c:v>2639.3384502892723</c:v>
                </c:pt>
                <c:pt idx="1431">
                  <c:v>2642.5847494157829</c:v>
                </c:pt>
                <c:pt idx="1432">
                  <c:v>2648.003728373712</c:v>
                </c:pt>
                <c:pt idx="1433">
                  <c:v>2653.7338857077934</c:v>
                </c:pt>
                <c:pt idx="1434">
                  <c:v>2658.5610191392379</c:v>
                </c:pt>
                <c:pt idx="1435">
                  <c:v>2660.9100618965854</c:v>
                </c:pt>
                <c:pt idx="1436">
                  <c:v>2660.9133217366871</c:v>
                </c:pt>
                <c:pt idx="1437">
                  <c:v>2661.847028387403</c:v>
                </c:pt>
                <c:pt idx="1438">
                  <c:v>2662.9531166952293</c:v>
                </c:pt>
                <c:pt idx="1439">
                  <c:v>2663.6396195207271</c:v>
                </c:pt>
                <c:pt idx="1440">
                  <c:v>2663.7502846802272</c:v>
                </c:pt>
                <c:pt idx="1441">
                  <c:v>2664.3999608077456</c:v>
                </c:pt>
                <c:pt idx="1442">
                  <c:v>2665.2216938280048</c:v>
                </c:pt>
                <c:pt idx="1443">
                  <c:v>2665.4694354575527</c:v>
                </c:pt>
                <c:pt idx="1444">
                  <c:v>2665.7306884065642</c:v>
                </c:pt>
                <c:pt idx="1445">
                  <c:v>2666.1465485950148</c:v>
                </c:pt>
                <c:pt idx="1446">
                  <c:v>2666.2945151060417</c:v>
                </c:pt>
                <c:pt idx="1447">
                  <c:v>2667.1835908651487</c:v>
                </c:pt>
                <c:pt idx="1448">
                  <c:v>2669.2143099764644</c:v>
                </c:pt>
                <c:pt idx="1449">
                  <c:v>2671.0088494544257</c:v>
                </c:pt>
                <c:pt idx="1450">
                  <c:v>2671.6949017252159</c:v>
                </c:pt>
                <c:pt idx="1451">
                  <c:v>2671.7804493215231</c:v>
                </c:pt>
                <c:pt idx="1452">
                  <c:v>2671.7804493215231</c:v>
                </c:pt>
                <c:pt idx="1453">
                  <c:v>2671.7804493215231</c:v>
                </c:pt>
                <c:pt idx="1454">
                  <c:v>2671.7804493215231</c:v>
                </c:pt>
                <c:pt idx="1455">
                  <c:v>2671.7804493215231</c:v>
                </c:pt>
                <c:pt idx="1456">
                  <c:v>2671.7804493215231</c:v>
                </c:pt>
                <c:pt idx="1457">
                  <c:v>2671.7804493215231</c:v>
                </c:pt>
                <c:pt idx="1458">
                  <c:v>2671.7804493215231</c:v>
                </c:pt>
                <c:pt idx="1459">
                  <c:v>2671.7804493215231</c:v>
                </c:pt>
                <c:pt idx="1460">
                  <c:v>2671.7804493215231</c:v>
                </c:pt>
                <c:pt idx="1461">
                  <c:v>2671.7804493215231</c:v>
                </c:pt>
                <c:pt idx="1462">
                  <c:v>2671.7804493215231</c:v>
                </c:pt>
                <c:pt idx="1463">
                  <c:v>2671.7804493215231</c:v>
                </c:pt>
                <c:pt idx="1464">
                  <c:v>2671.7804493215231</c:v>
                </c:pt>
                <c:pt idx="1465">
                  <c:v>2671.7804493215231</c:v>
                </c:pt>
                <c:pt idx="1466">
                  <c:v>2671.7804493215231</c:v>
                </c:pt>
                <c:pt idx="1467">
                  <c:v>2671.7804493215231</c:v>
                </c:pt>
                <c:pt idx="1468">
                  <c:v>2671.7804493215231</c:v>
                </c:pt>
                <c:pt idx="1469">
                  <c:v>2671.7804493215231</c:v>
                </c:pt>
                <c:pt idx="1470">
                  <c:v>2671.7804493215231</c:v>
                </c:pt>
                <c:pt idx="1471">
                  <c:v>2671.7804493215231</c:v>
                </c:pt>
                <c:pt idx="1472">
                  <c:v>2671.7804493215231</c:v>
                </c:pt>
                <c:pt idx="1473">
                  <c:v>2671.7804493215231</c:v>
                </c:pt>
                <c:pt idx="1474">
                  <c:v>2671.7804493215231</c:v>
                </c:pt>
                <c:pt idx="1475">
                  <c:v>2671.7804493215231</c:v>
                </c:pt>
                <c:pt idx="1476">
                  <c:v>2671.7804493215231</c:v>
                </c:pt>
                <c:pt idx="1477">
                  <c:v>2671.7804493215231</c:v>
                </c:pt>
                <c:pt idx="1478">
                  <c:v>2671.7804493215231</c:v>
                </c:pt>
                <c:pt idx="1479">
                  <c:v>2671.9695561479502</c:v>
                </c:pt>
                <c:pt idx="1480">
                  <c:v>2672.3262745958723</c:v>
                </c:pt>
                <c:pt idx="1481">
                  <c:v>2672.7753691038761</c:v>
                </c:pt>
                <c:pt idx="1482">
                  <c:v>2673.2612346747405</c:v>
                </c:pt>
                <c:pt idx="1483">
                  <c:v>2673.7671782691946</c:v>
                </c:pt>
                <c:pt idx="1484">
                  <c:v>2674.3055239461387</c:v>
                </c:pt>
                <c:pt idx="1485">
                  <c:v>2674.9390210803281</c:v>
                </c:pt>
                <c:pt idx="1486">
                  <c:v>2675.7983978727498</c:v>
                </c:pt>
                <c:pt idx="1487">
                  <c:v>2676.9958009744132</c:v>
                </c:pt>
                <c:pt idx="1488">
                  <c:v>2678.6614064224691</c:v>
                </c:pt>
                <c:pt idx="1489">
                  <c:v>2680.929621985978</c:v>
                </c:pt>
                <c:pt idx="1490">
                  <c:v>2683.8849274089716</c:v>
                </c:pt>
                <c:pt idx="1491">
                  <c:v>2687.5287886530423</c:v>
                </c:pt>
                <c:pt idx="1492">
                  <c:v>2691.7041791989577</c:v>
                </c:pt>
                <c:pt idx="1493">
                  <c:v>2696.1644621693831</c:v>
                </c:pt>
                <c:pt idx="1494">
                  <c:v>2700.7801675483274</c:v>
                </c:pt>
                <c:pt idx="1495">
                  <c:v>2705.3311249957615</c:v>
                </c:pt>
                <c:pt idx="1496">
                  <c:v>2709.7074230243024</c:v>
                </c:pt>
                <c:pt idx="1497">
                  <c:v>2713.8213697415076</c:v>
                </c:pt>
                <c:pt idx="1498">
                  <c:v>2717.5077245488774</c:v>
                </c:pt>
                <c:pt idx="1499">
                  <c:v>2720.6866776690708</c:v>
                </c:pt>
                <c:pt idx="1500">
                  <c:v>2723.2931057294977</c:v>
                </c:pt>
                <c:pt idx="1501">
                  <c:v>2725.6128811046165</c:v>
                </c:pt>
                <c:pt idx="1502">
                  <c:v>2727.8065708766035</c:v>
                </c:pt>
                <c:pt idx="1503">
                  <c:v>2729.9456703005221</c:v>
                </c:pt>
                <c:pt idx="1504">
                  <c:v>2732.1209164497686</c:v>
                </c:pt>
                <c:pt idx="1505">
                  <c:v>2734.1504998655432</c:v>
                </c:pt>
                <c:pt idx="1506">
                  <c:v>2736.1153775619564</c:v>
                </c:pt>
                <c:pt idx="1507">
                  <c:v>2738.1942359620484</c:v>
                </c:pt>
                <c:pt idx="1508">
                  <c:v>2740.4850977901415</c:v>
                </c:pt>
                <c:pt idx="1509">
                  <c:v>2743.090035733394</c:v>
                </c:pt>
                <c:pt idx="1510">
                  <c:v>2746.3101237495271</c:v>
                </c:pt>
                <c:pt idx="1511">
                  <c:v>2750.3870730439694</c:v>
                </c:pt>
                <c:pt idx="1512">
                  <c:v>2755.3949802048064</c:v>
                </c:pt>
                <c:pt idx="1513">
                  <c:v>2761.323105269686</c:v>
                </c:pt>
                <c:pt idx="1514">
                  <c:v>2767.8359648539576</c:v>
                </c:pt>
                <c:pt idx="1515">
                  <c:v>2774.3021009439026</c:v>
                </c:pt>
                <c:pt idx="1516">
                  <c:v>2779.9891675656104</c:v>
                </c:pt>
                <c:pt idx="1517">
                  <c:v>2784.7862674585585</c:v>
                </c:pt>
                <c:pt idx="1518">
                  <c:v>2788.8644445201949</c:v>
                </c:pt>
                <c:pt idx="1519">
                  <c:v>2792.4090338374458</c:v>
                </c:pt>
                <c:pt idx="1520">
                  <c:v>2795.5215139205275</c:v>
                </c:pt>
                <c:pt idx="1521">
                  <c:v>2798.1759320545348</c:v>
                </c:pt>
                <c:pt idx="1522">
                  <c:v>2800.2407236142226</c:v>
                </c:pt>
                <c:pt idx="1523">
                  <c:v>2801.4521788488564</c:v>
                </c:pt>
                <c:pt idx="1524">
                  <c:v>2801.4626574636832</c:v>
                </c:pt>
                <c:pt idx="1525">
                  <c:v>2803.2900098523874</c:v>
                </c:pt>
                <c:pt idx="1526">
                  <c:v>2806.5931856278917</c:v>
                </c:pt>
                <c:pt idx="1527">
                  <c:v>2810.7536501041141</c:v>
                </c:pt>
                <c:pt idx="1528">
                  <c:v>2814.8170036844044</c:v>
                </c:pt>
                <c:pt idx="1529">
                  <c:v>2818.057218709112</c:v>
                </c:pt>
                <c:pt idx="1530">
                  <c:v>2820.1746873915613</c:v>
                </c:pt>
                <c:pt idx="1531">
                  <c:v>2820.9971883443286</c:v>
                </c:pt>
                <c:pt idx="1532">
                  <c:v>2821.3709273476647</c:v>
                </c:pt>
                <c:pt idx="1533">
                  <c:v>2822.82160129777</c:v>
                </c:pt>
                <c:pt idx="1534">
                  <c:v>2825.4747413625914</c:v>
                </c:pt>
                <c:pt idx="1535">
                  <c:v>2829.5942971271006</c:v>
                </c:pt>
                <c:pt idx="1536">
                  <c:v>2835.311442294691</c:v>
                </c:pt>
                <c:pt idx="1537">
                  <c:v>2842.3596741849492</c:v>
                </c:pt>
                <c:pt idx="1538">
                  <c:v>2850.6550271618707</c:v>
                </c:pt>
                <c:pt idx="1539">
                  <c:v>2859.9873705936093</c:v>
                </c:pt>
                <c:pt idx="1540">
                  <c:v>2870.1884731243754</c:v>
                </c:pt>
                <c:pt idx="1541">
                  <c:v>2881.0766978646102</c:v>
                </c:pt>
                <c:pt idx="1542">
                  <c:v>2891.9880882531329</c:v>
                </c:pt>
                <c:pt idx="1543">
                  <c:v>2902.1470530604029</c:v>
                </c:pt>
                <c:pt idx="1544">
                  <c:v>2910.5313369678133</c:v>
                </c:pt>
                <c:pt idx="1545">
                  <c:v>2916.93154462231</c:v>
                </c:pt>
                <c:pt idx="1546">
                  <c:v>2921.9610025860648</c:v>
                </c:pt>
                <c:pt idx="1547">
                  <c:v>2926.1527919403688</c:v>
                </c:pt>
                <c:pt idx="1548">
                  <c:v>2930.2269324129334</c:v>
                </c:pt>
                <c:pt idx="1549">
                  <c:v>2934.4896037725021</c:v>
                </c:pt>
                <c:pt idx="1550">
                  <c:v>2939.0933948657844</c:v>
                </c:pt>
                <c:pt idx="1551">
                  <c:v>2944.0592453313011</c:v>
                </c:pt>
                <c:pt idx="1552">
                  <c:v>2949.2392962691179</c:v>
                </c:pt>
                <c:pt idx="1553">
                  <c:v>2954.4912838077835</c:v>
                </c:pt>
                <c:pt idx="1554">
                  <c:v>2959.8067942838284</c:v>
                </c:pt>
                <c:pt idx="1555">
                  <c:v>2965.5090557088988</c:v>
                </c:pt>
                <c:pt idx="1556">
                  <c:v>2971.7721967644725</c:v>
                </c:pt>
                <c:pt idx="1557">
                  <c:v>2978.6274330006413</c:v>
                </c:pt>
                <c:pt idx="1558">
                  <c:v>2986.2603048554552</c:v>
                </c:pt>
                <c:pt idx="1559">
                  <c:v>2994.7252365109821</c:v>
                </c:pt>
                <c:pt idx="1560">
                  <c:v>3003.5565404347012</c:v>
                </c:pt>
                <c:pt idx="1561">
                  <c:v>3012.5928302980446</c:v>
                </c:pt>
                <c:pt idx="1562">
                  <c:v>3021.8372090900548</c:v>
                </c:pt>
                <c:pt idx="1563">
                  <c:v>3031.4677514373857</c:v>
                </c:pt>
                <c:pt idx="1564">
                  <c:v>3041.506734629193</c:v>
                </c:pt>
                <c:pt idx="1565">
                  <c:v>3051.7829036158628</c:v>
                </c:pt>
                <c:pt idx="1566">
                  <c:v>3062.4832613579256</c:v>
                </c:pt>
                <c:pt idx="1567">
                  <c:v>3073.2595507708374</c:v>
                </c:pt>
                <c:pt idx="1568">
                  <c:v>3083.7033273095972</c:v>
                </c:pt>
                <c:pt idx="1569">
                  <c:v>3093.9796615693608</c:v>
                </c:pt>
                <c:pt idx="1570">
                  <c:v>3104.0678106510572</c:v>
                </c:pt>
                <c:pt idx="1571">
                  <c:v>3113.9474693353191</c:v>
                </c:pt>
                <c:pt idx="1572">
                  <c:v>3123.598798747129</c:v>
                </c:pt>
                <c:pt idx="1573">
                  <c:v>3132.6034739969386</c:v>
                </c:pt>
                <c:pt idx="1574">
                  <c:v>3140.7100259340677</c:v>
                </c:pt>
                <c:pt idx="1575">
                  <c:v>3148.0845425649572</c:v>
                </c:pt>
                <c:pt idx="1576">
                  <c:v>3154.4945966084779</c:v>
                </c:pt>
                <c:pt idx="1577">
                  <c:v>3159.9027839972114</c:v>
                </c:pt>
                <c:pt idx="1578">
                  <c:v>3164.4908797957314</c:v>
                </c:pt>
                <c:pt idx="1579">
                  <c:v>3168.6461337454448</c:v>
                </c:pt>
                <c:pt idx="1580">
                  <c:v>3172.370641114655</c:v>
                </c:pt>
                <c:pt idx="1581">
                  <c:v>3175.8500485080722</c:v>
                </c:pt>
                <c:pt idx="1582">
                  <c:v>3179.0948166316321</c:v>
                </c:pt>
                <c:pt idx="1583">
                  <c:v>3181.6920105352638</c:v>
                </c:pt>
                <c:pt idx="1584">
                  <c:v>3183.8385807615355</c:v>
                </c:pt>
                <c:pt idx="1585">
                  <c:v>3185.5327710852571</c:v>
                </c:pt>
                <c:pt idx="1586">
                  <c:v>3186.774139947056</c:v>
                </c:pt>
                <c:pt idx="1587">
                  <c:v>3187.7570290329722</c:v>
                </c:pt>
                <c:pt idx="1588">
                  <c:v>3188.8696832185142</c:v>
                </c:pt>
                <c:pt idx="1589">
                  <c:v>3190.4971681849861</c:v>
                </c:pt>
                <c:pt idx="1590">
                  <c:v>3192.6458395878471</c:v>
                </c:pt>
                <c:pt idx="1591">
                  <c:v>3195.3169472827658</c:v>
                </c:pt>
                <c:pt idx="1592">
                  <c:v>3198.3333391327483</c:v>
                </c:pt>
                <c:pt idx="1593">
                  <c:v>3201.692608899159</c:v>
                </c:pt>
                <c:pt idx="1594">
                  <c:v>3205.4089675890486</c:v>
                </c:pt>
                <c:pt idx="1595">
                  <c:v>3208.7362583519607</c:v>
                </c:pt>
                <c:pt idx="1596">
                  <c:v>3211.6606433126572</c:v>
                </c:pt>
                <c:pt idx="1597">
                  <c:v>3214.0000404698799</c:v>
                </c:pt>
                <c:pt idx="1598">
                  <c:v>3215.5553859439378</c:v>
                </c:pt>
                <c:pt idx="1599">
                  <c:v>3216.6958682211243</c:v>
                </c:pt>
                <c:pt idx="1600">
                  <c:v>3217.4221369525485</c:v>
                </c:pt>
                <c:pt idx="1601">
                  <c:v>3217.9155122501661</c:v>
                </c:pt>
                <c:pt idx="1602">
                  <c:v>3218.7136752169736</c:v>
                </c:pt>
                <c:pt idx="1603">
                  <c:v>3220.1752205284861</c:v>
                </c:pt>
                <c:pt idx="1604">
                  <c:v>3222.1279531349151</c:v>
                </c:pt>
                <c:pt idx="1605">
                  <c:v>3224.7477432762448</c:v>
                </c:pt>
                <c:pt idx="1606">
                  <c:v>3227.8765854097601</c:v>
                </c:pt>
                <c:pt idx="1607">
                  <c:v>3231.3386228975487</c:v>
                </c:pt>
                <c:pt idx="1608">
                  <c:v>3235.1485423803374</c:v>
                </c:pt>
                <c:pt idx="1609">
                  <c:v>3239.3063438581257</c:v>
                </c:pt>
                <c:pt idx="1610">
                  <c:v>3243.6550659816412</c:v>
                </c:pt>
                <c:pt idx="1611">
                  <c:v>3248.1867289526408</c:v>
                </c:pt>
                <c:pt idx="1612">
                  <c:v>3253.2692547099714</c:v>
                </c:pt>
                <c:pt idx="1613">
                  <c:v>3258.9154463282589</c:v>
                </c:pt>
                <c:pt idx="1614">
                  <c:v>3265.1500412543519</c:v>
                </c:pt>
                <c:pt idx="1615">
                  <c:v>3271.9902789836592</c:v>
                </c:pt>
                <c:pt idx="1616">
                  <c:v>3279.6458202739518</c:v>
                </c:pt>
                <c:pt idx="1617">
                  <c:v>3287.9734088678765</c:v>
                </c:pt>
                <c:pt idx="1618">
                  <c:v>3296.8154087729708</c:v>
                </c:pt>
                <c:pt idx="1619">
                  <c:v>3305.6396018596683</c:v>
                </c:pt>
                <c:pt idx="1620">
                  <c:v>3314.044634629829</c:v>
                </c:pt>
                <c:pt idx="1621">
                  <c:v>3322.0092193804749</c:v>
                </c:pt>
                <c:pt idx="1622">
                  <c:v>3329.3116139563917</c:v>
                </c:pt>
                <c:pt idx="1623">
                  <c:v>3335.5386231330135</c:v>
                </c:pt>
                <c:pt idx="1624">
                  <c:v>3340.4489660789814</c:v>
                </c:pt>
                <c:pt idx="1625">
                  <c:v>3344.2039482798846</c:v>
                </c:pt>
                <c:pt idx="1626">
                  <c:v>3346.2120724913561</c:v>
                </c:pt>
                <c:pt idx="1627">
                  <c:v>3346.2641164263168</c:v>
                </c:pt>
                <c:pt idx="1628">
                  <c:v>3348.0166931864155</c:v>
                </c:pt>
                <c:pt idx="1629">
                  <c:v>3350.9084723978949</c:v>
                </c:pt>
                <c:pt idx="1630">
                  <c:v>3353.8562883542131</c:v>
                </c:pt>
                <c:pt idx="1631">
                  <c:v>3355.6176460237493</c:v>
                </c:pt>
                <c:pt idx="1632">
                  <c:v>3355.6363240463661</c:v>
                </c:pt>
                <c:pt idx="1633">
                  <c:v>3357.3529371725122</c:v>
                </c:pt>
                <c:pt idx="1634">
                  <c:v>3360.4378683932146</c:v>
                </c:pt>
                <c:pt idx="1635">
                  <c:v>3364.0348907200155</c:v>
                </c:pt>
                <c:pt idx="1636">
                  <c:v>3367.631913046816</c:v>
                </c:pt>
                <c:pt idx="1637">
                  <c:v>3370.7023064489617</c:v>
                </c:pt>
                <c:pt idx="1638">
                  <c:v>3373.2335849931333</c:v>
                </c:pt>
                <c:pt idx="1639">
                  <c:v>3375.3944257188523</c:v>
                </c:pt>
                <c:pt idx="1640">
                  <c:v>3377.5236625327361</c:v>
                </c:pt>
                <c:pt idx="1641">
                  <c:v>3380.1388492510464</c:v>
                </c:pt>
                <c:pt idx="1642">
                  <c:v>3383.5906453454722</c:v>
                </c:pt>
                <c:pt idx="1643">
                  <c:v>3388.2411923200148</c:v>
                </c:pt>
                <c:pt idx="1644">
                  <c:v>3393.9612788788977</c:v>
                </c:pt>
                <c:pt idx="1645">
                  <c:v>3400.6104700669957</c:v>
                </c:pt>
                <c:pt idx="1646">
                  <c:v>3408.0617311643919</c:v>
                </c:pt>
                <c:pt idx="1647">
                  <c:v>3416.1660268226792</c:v>
                </c:pt>
                <c:pt idx="1648">
                  <c:v>3424.9610534457365</c:v>
                </c:pt>
                <c:pt idx="1649">
                  <c:v>3434.1150904630754</c:v>
                </c:pt>
                <c:pt idx="1650">
                  <c:v>3443.4529499892556</c:v>
                </c:pt>
                <c:pt idx="1651">
                  <c:v>3452.6080101169914</c:v>
                </c:pt>
                <c:pt idx="1652">
                  <c:v>3461.3612873531301</c:v>
                </c:pt>
                <c:pt idx="1653">
                  <c:v>3469.8788550284949</c:v>
                </c:pt>
                <c:pt idx="1654">
                  <c:v>3477.9527639171974</c:v>
                </c:pt>
                <c:pt idx="1655">
                  <c:v>3485.742167756961</c:v>
                </c:pt>
                <c:pt idx="1656">
                  <c:v>3493.6279252354298</c:v>
                </c:pt>
                <c:pt idx="1657">
                  <c:v>3501.6109169305764</c:v>
                </c:pt>
                <c:pt idx="1658">
                  <c:v>3509.6920294106985</c:v>
                </c:pt>
                <c:pt idx="1659">
                  <c:v>3517.8721552344205</c:v>
                </c:pt>
                <c:pt idx="1660">
                  <c:v>3526.1521929506926</c:v>
                </c:pt>
                <c:pt idx="1661">
                  <c:v>3534.3338830187918</c:v>
                </c:pt>
                <c:pt idx="1662">
                  <c:v>3542.6033876750571</c:v>
                </c:pt>
                <c:pt idx="1663">
                  <c:v>3550.9741106300958</c:v>
                </c:pt>
                <c:pt idx="1664">
                  <c:v>3559.0286207692648</c:v>
                </c:pt>
                <c:pt idx="1665">
                  <c:v>3566.9545417809013</c:v>
                </c:pt>
                <c:pt idx="1666">
                  <c:v>3574.545699383862</c:v>
                </c:pt>
                <c:pt idx="1667">
                  <c:v>3581.7748645997776</c:v>
                </c:pt>
                <c:pt idx="1668">
                  <c:v>3588.8456946970605</c:v>
                </c:pt>
                <c:pt idx="1669">
                  <c:v>3595.7454344646944</c:v>
                </c:pt>
                <c:pt idx="1670">
                  <c:v>3602.4732339668467</c:v>
                </c:pt>
                <c:pt idx="1671">
                  <c:v>3608.8094634047688</c:v>
                </c:pt>
                <c:pt idx="1672">
                  <c:v>3614.9494386640026</c:v>
                </c:pt>
                <c:pt idx="1673">
                  <c:v>3621.1005279607657</c:v>
                </c:pt>
                <c:pt idx="1674">
                  <c:v>3627.0549013792261</c:v>
                </c:pt>
                <c:pt idx="1675">
                  <c:v>3632.8014300464365</c:v>
                </c:pt>
                <c:pt idx="1676">
                  <c:v>3638.340113962397</c:v>
                </c:pt>
                <c:pt idx="1677">
                  <c:v>3643.4527984341598</c:v>
                </c:pt>
                <c:pt idx="1678">
                  <c:v>3648.1302007320824</c:v>
                </c:pt>
                <c:pt idx="1679">
                  <c:v>3652.5709716913771</c:v>
                </c:pt>
                <c:pt idx="1680">
                  <c:v>3656.9825976968086</c:v>
                </c:pt>
                <c:pt idx="1681">
                  <c:v>3661.7769700572458</c:v>
                </c:pt>
                <c:pt idx="1682">
                  <c:v>3667.1785201050561</c:v>
                </c:pt>
                <c:pt idx="1683">
                  <c:v>3673.1972167428671</c:v>
                </c:pt>
                <c:pt idx="1684">
                  <c:v>3680.0620037376502</c:v>
                </c:pt>
                <c:pt idx="1685">
                  <c:v>3687.3868204160053</c:v>
                </c:pt>
                <c:pt idx="1686">
                  <c:v>3694.7598168164272</c:v>
                </c:pt>
                <c:pt idx="1687">
                  <c:v>3702.1812299312023</c:v>
                </c:pt>
                <c:pt idx="1688">
                  <c:v>3709.2339701364058</c:v>
                </c:pt>
                <c:pt idx="1689">
                  <c:v>3715.8924893012259</c:v>
                </c:pt>
                <c:pt idx="1690">
                  <c:v>3722.3648556792264</c:v>
                </c:pt>
                <c:pt idx="1691">
                  <c:v>3728.6391811003409</c:v>
                </c:pt>
                <c:pt idx="1692">
                  <c:v>3734.9247993561876</c:v>
                </c:pt>
                <c:pt idx="1693">
                  <c:v>3741.2217254225798</c:v>
                </c:pt>
                <c:pt idx="1694">
                  <c:v>3747.5299742870347</c:v>
                </c:pt>
                <c:pt idx="1695">
                  <c:v>3753.8495609487686</c:v>
                </c:pt>
                <c:pt idx="1696">
                  <c:v>3760.1805004186945</c:v>
                </c:pt>
                <c:pt idx="1697">
                  <c:v>3766.5228077194288</c:v>
                </c:pt>
                <c:pt idx="1698">
                  <c:v>3772.6658687677868</c:v>
                </c:pt>
                <c:pt idx="1699">
                  <c:v>3778.3876715811452</c:v>
                </c:pt>
                <c:pt idx="1700">
                  <c:v>3783.6776522256309</c:v>
                </c:pt>
                <c:pt idx="1701">
                  <c:v>3788.7364123348634</c:v>
                </c:pt>
                <c:pt idx="1702">
                  <c:v>3793.7744772837559</c:v>
                </c:pt>
                <c:pt idx="1703">
                  <c:v>3798.5824244086211</c:v>
                </c:pt>
                <c:pt idx="1704">
                  <c:v>3803.3600222784412</c:v>
                </c:pt>
                <c:pt idx="1705">
                  <c:v>3808.3261256586457</c:v>
                </c:pt>
                <c:pt idx="1706">
                  <c:v>3813.2718029167004</c:v>
                </c:pt>
                <c:pt idx="1707">
                  <c:v>3818.4051221189752</c:v>
                </c:pt>
                <c:pt idx="1708">
                  <c:v>3823.7359612836849</c:v>
                </c:pt>
                <c:pt idx="1709">
                  <c:v>3829.0563267204489</c:v>
                </c:pt>
                <c:pt idx="1710">
                  <c:v>3834.7812676221829</c:v>
                </c:pt>
                <c:pt idx="1711">
                  <c:v>3840.932356918946</c:v>
                </c:pt>
                <c:pt idx="1712">
                  <c:v>3847.3024198399062</c:v>
                </c:pt>
                <c:pt idx="1713">
                  <c:v>3854.1114572798124</c:v>
                </c:pt>
                <c:pt idx="1714">
                  <c:v>3861.1641974850168</c:v>
                </c:pt>
                <c:pt idx="1715">
                  <c:v>3868.4617573235678</c:v>
                </c:pt>
                <c:pt idx="1716">
                  <c:v>3876.0175445074606</c:v>
                </c:pt>
                <c:pt idx="1717">
                  <c:v>3883.8331091269451</c:v>
                </c:pt>
                <c:pt idx="1718">
                  <c:v>3891.9227554304466</c:v>
                </c:pt>
                <c:pt idx="1719">
                  <c:v>3900.2884986008257</c:v>
                </c:pt>
                <c:pt idx="1720">
                  <c:v>3908.7325170185063</c:v>
                </c:pt>
                <c:pt idx="1721">
                  <c:v>3916.8143736082925</c:v>
                </c:pt>
                <c:pt idx="1722">
                  <c:v>3924.3040332012833</c:v>
                </c:pt>
                <c:pt idx="1723">
                  <c:v>3931.1738807936954</c:v>
                </c:pt>
                <c:pt idx="1724">
                  <c:v>3937.4105313477844</c:v>
                </c:pt>
                <c:pt idx="1725">
                  <c:v>3942.3463909001957</c:v>
                </c:pt>
                <c:pt idx="1726">
                  <c:v>3945.5175168208907</c:v>
                </c:pt>
                <c:pt idx="1727">
                  <c:v>3946.6941144910602</c:v>
                </c:pt>
                <c:pt idx="1728">
                  <c:v>3947.8884674329461</c:v>
                </c:pt>
                <c:pt idx="1729">
                  <c:v>3951.6071265725877</c:v>
                </c:pt>
                <c:pt idx="1730">
                  <c:v>3956.8387455530224</c:v>
                </c:pt>
                <c:pt idx="1731">
                  <c:v>3962.5959870388269</c:v>
                </c:pt>
                <c:pt idx="1732">
                  <c:v>3968.3985145303423</c:v>
                </c:pt>
                <c:pt idx="1733">
                  <c:v>3973.7916059657105</c:v>
                </c:pt>
                <c:pt idx="1734">
                  <c:v>3978.7828711277239</c:v>
                </c:pt>
                <c:pt idx="1735">
                  <c:v>3983.5925057436775</c:v>
                </c:pt>
                <c:pt idx="1736">
                  <c:v>3988.6373053566913</c:v>
                </c:pt>
                <c:pt idx="1737">
                  <c:v>3993.6974690130332</c:v>
                </c:pt>
                <c:pt idx="1738">
                  <c:v>3998.5653860289635</c:v>
                </c:pt>
                <c:pt idx="1739">
                  <c:v>4003.0475300718317</c:v>
                </c:pt>
                <c:pt idx="1740">
                  <c:v>4006.5808506254207</c:v>
                </c:pt>
                <c:pt idx="1741">
                  <c:v>4008.8193891753244</c:v>
                </c:pt>
                <c:pt idx="1742">
                  <c:v>4010.1630508756502</c:v>
                </c:pt>
                <c:pt idx="1743">
                  <c:v>4010.9965888780212</c:v>
                </c:pt>
                <c:pt idx="1744">
                  <c:v>4011.3252105968363</c:v>
                </c:pt>
                <c:pt idx="1745">
                  <c:v>4011.5121691250129</c:v>
                </c:pt>
                <c:pt idx="1746">
                  <c:v>4011.736303888003</c:v>
                </c:pt>
                <c:pt idx="1747">
                  <c:v>4011.8128330880959</c:v>
                </c:pt>
                <c:pt idx="1748">
                  <c:v>4012.1608363731607</c:v>
                </c:pt>
                <c:pt idx="1749">
                  <c:v>4012.7757539828185</c:v>
                </c:pt>
                <c:pt idx="1750">
                  <c:v>4013.8079901096157</c:v>
                </c:pt>
                <c:pt idx="1751">
                  <c:v>4014.9648756140673</c:v>
                </c:pt>
                <c:pt idx="1752">
                  <c:v>4016.0999186304671</c:v>
                </c:pt>
                <c:pt idx="1753">
                  <c:v>4017.2133783106297</c:v>
                </c:pt>
                <c:pt idx="1754">
                  <c:v>4018.3055123438858</c:v>
                </c:pt>
                <c:pt idx="1755">
                  <c:v>4019.3765769570841</c:v>
                </c:pt>
                <c:pt idx="1756">
                  <c:v>4020.4268269145928</c:v>
                </c:pt>
                <c:pt idx="1757">
                  <c:v>4021.3154955570462</c:v>
                </c:pt>
                <c:pt idx="1758">
                  <c:v>4022.1808055917472</c:v>
                </c:pt>
                <c:pt idx="1759">
                  <c:v>4023.0269253201036</c:v>
                </c:pt>
                <c:pt idx="1760">
                  <c:v>4023.7121091381127</c:v>
                </c:pt>
                <c:pt idx="1761">
                  <c:v>4024.3759308467033</c:v>
                </c:pt>
                <c:pt idx="1762">
                  <c:v>4025.0187434071349</c:v>
                </c:pt>
                <c:pt idx="1763">
                  <c:v>4025.6408972534978</c:v>
                </c:pt>
                <c:pt idx="1764">
                  <c:v>4026.108435567714</c:v>
                </c:pt>
                <c:pt idx="1765">
                  <c:v>4026.1543861244436</c:v>
                </c:pt>
                <c:pt idx="1766">
                  <c:v>4027.0446616529143</c:v>
                </c:pt>
                <c:pt idx="1767">
                  <c:v>4029.1599113481175</c:v>
                </c:pt>
                <c:pt idx="1768">
                  <c:v>4032.7468181657837</c:v>
                </c:pt>
                <c:pt idx="1769">
                  <c:v>4037.8562449826632</c:v>
                </c:pt>
                <c:pt idx="1770">
                  <c:v>4044.078948603516</c:v>
                </c:pt>
                <c:pt idx="1771">
                  <c:v>4050.6220968709044</c:v>
                </c:pt>
                <c:pt idx="1772">
                  <c:v>4056.9266295642715</c:v>
                </c:pt>
                <c:pt idx="1773">
                  <c:v>4062.7451381627852</c:v>
                </c:pt>
                <c:pt idx="1774">
                  <c:v>4067.7677095437666</c:v>
                </c:pt>
                <c:pt idx="1775">
                  <c:v>4071.9539819587494</c:v>
                </c:pt>
                <c:pt idx="1776">
                  <c:v>4075.6858625201412</c:v>
                </c:pt>
                <c:pt idx="1777">
                  <c:v>4079.3831451963197</c:v>
                </c:pt>
                <c:pt idx="1778">
                  <c:v>4083.4041241911214</c:v>
                </c:pt>
                <c:pt idx="1779">
                  <c:v>4087.9314338967133</c:v>
                </c:pt>
                <c:pt idx="1780">
                  <c:v>4092.7473569793506</c:v>
                </c:pt>
                <c:pt idx="1781">
                  <c:v>4097.3434320339175</c:v>
                </c:pt>
                <c:pt idx="1782">
                  <c:v>4101.2817019572694</c:v>
                </c:pt>
                <c:pt idx="1783">
                  <c:v>4104.385857174072</c:v>
                </c:pt>
                <c:pt idx="1784">
                  <c:v>4106.6699558965602</c:v>
                </c:pt>
                <c:pt idx="1785">
                  <c:v>4108.4212065328747</c:v>
                </c:pt>
                <c:pt idx="1786">
                  <c:v>4109.9052864395244</c:v>
                </c:pt>
                <c:pt idx="1787">
                  <c:v>4111.241110044818</c:v>
                </c:pt>
                <c:pt idx="1788">
                  <c:v>4112.5201980078109</c:v>
                </c:pt>
                <c:pt idx="1789">
                  <c:v>4113.845370600945</c:v>
                </c:pt>
                <c:pt idx="1790">
                  <c:v>4115.2675795193081</c:v>
                </c:pt>
                <c:pt idx="1791">
                  <c:v>4116.7470304712433</c:v>
                </c:pt>
                <c:pt idx="1792">
                  <c:v>4118.1338426553502</c:v>
                </c:pt>
                <c:pt idx="1793">
                  <c:v>4119.1658342598448</c:v>
                </c:pt>
                <c:pt idx="1794">
                  <c:v>4119.9413024473724</c:v>
                </c:pt>
                <c:pt idx="1795">
                  <c:v>4119.9413024473724</c:v>
                </c:pt>
                <c:pt idx="1796">
                  <c:v>4119.9413024473724</c:v>
                </c:pt>
                <c:pt idx="1797">
                  <c:v>4119.9413024473724</c:v>
                </c:pt>
                <c:pt idx="1798">
                  <c:v>4119.9413024473724</c:v>
                </c:pt>
                <c:pt idx="1799">
                  <c:v>4119.9413024473724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96-4831-8DAF-B02F68C9F1A2}"/>
            </c:ext>
          </c:extLst>
        </c:ser>
        <c:ser>
          <c:idx val="1"/>
          <c:order val="1"/>
          <c:tx>
            <c:v>Cumlative Tractive Power Before KERS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9.2724446646757427E-3</c:v>
                </c:pt>
                <c:pt idx="13">
                  <c:v>0.19637963140755607</c:v>
                </c:pt>
                <c:pt idx="14">
                  <c:v>1.0858427121642305</c:v>
                </c:pt>
                <c:pt idx="15">
                  <c:v>2.6279194037244764</c:v>
                </c:pt>
                <c:pt idx="16">
                  <c:v>4.5036541242675181</c:v>
                </c:pt>
                <c:pt idx="17">
                  <c:v>7.4197560371829034</c:v>
                </c:pt>
                <c:pt idx="18">
                  <c:v>11.370264478020459</c:v>
                </c:pt>
                <c:pt idx="19">
                  <c:v>14.553718035066126</c:v>
                </c:pt>
                <c:pt idx="20">
                  <c:v>16.073919329339986</c:v>
                </c:pt>
                <c:pt idx="21">
                  <c:v>16.96452950459912</c:v>
                </c:pt>
                <c:pt idx="22">
                  <c:v>17.810668509421614</c:v>
                </c:pt>
                <c:pt idx="23">
                  <c:v>18.725950064719125</c:v>
                </c:pt>
                <c:pt idx="24">
                  <c:v>20.287351617917121</c:v>
                </c:pt>
                <c:pt idx="25">
                  <c:v>22.395174796738395</c:v>
                </c:pt>
                <c:pt idx="26">
                  <c:v>24.873309924629151</c:v>
                </c:pt>
                <c:pt idx="27">
                  <c:v>28.401873715379395</c:v>
                </c:pt>
                <c:pt idx="28">
                  <c:v>32.402965193799893</c:v>
                </c:pt>
                <c:pt idx="29">
                  <c:v>36.479919623323028</c:v>
                </c:pt>
                <c:pt idx="30">
                  <c:v>39.825019551973099</c:v>
                </c:pt>
                <c:pt idx="31">
                  <c:v>42.193764356322617</c:v>
                </c:pt>
                <c:pt idx="32">
                  <c:v>44.14074048664623</c:v>
                </c:pt>
                <c:pt idx="33">
                  <c:v>45.879998064631025</c:v>
                </c:pt>
                <c:pt idx="34">
                  <c:v>47.239306048877275</c:v>
                </c:pt>
                <c:pt idx="35">
                  <c:v>47.954667060107965</c:v>
                </c:pt>
                <c:pt idx="36">
                  <c:v>47.375661137617008</c:v>
                </c:pt>
                <c:pt idx="37">
                  <c:v>44.861558428454209</c:v>
                </c:pt>
                <c:pt idx="38">
                  <c:v>41.475754344865813</c:v>
                </c:pt>
                <c:pt idx="39">
                  <c:v>38.587495912762769</c:v>
                </c:pt>
                <c:pt idx="40">
                  <c:v>36.251502143297024</c:v>
                </c:pt>
                <c:pt idx="41">
                  <c:v>33.530993406073172</c:v>
                </c:pt>
                <c:pt idx="42">
                  <c:v>30.231311872128426</c:v>
                </c:pt>
                <c:pt idx="43">
                  <c:v>27.546619076147156</c:v>
                </c:pt>
                <c:pt idx="44">
                  <c:v>26.215927930779937</c:v>
                </c:pt>
                <c:pt idx="45">
                  <c:v>25.873458313471822</c:v>
                </c:pt>
                <c:pt idx="46">
                  <c:v>25.686768563766357</c:v>
                </c:pt>
                <c:pt idx="47">
                  <c:v>25.293875822704582</c:v>
                </c:pt>
                <c:pt idx="48">
                  <c:v>25.021939807678962</c:v>
                </c:pt>
                <c:pt idx="49">
                  <c:v>25.114359699815928</c:v>
                </c:pt>
                <c:pt idx="50">
                  <c:v>25.271566153064011</c:v>
                </c:pt>
                <c:pt idx="51">
                  <c:v>24.886398259219625</c:v>
                </c:pt>
                <c:pt idx="52">
                  <c:v>23.908372386474202</c:v>
                </c:pt>
                <c:pt idx="53">
                  <c:v>23.257067254239466</c:v>
                </c:pt>
                <c:pt idx="54">
                  <c:v>23.205323203876514</c:v>
                </c:pt>
                <c:pt idx="55">
                  <c:v>23.372325797730603</c:v>
                </c:pt>
                <c:pt idx="56">
                  <c:v>23.561166558251362</c:v>
                </c:pt>
                <c:pt idx="57">
                  <c:v>23.815521818772119</c:v>
                </c:pt>
                <c:pt idx="58">
                  <c:v>24.143582599416888</c:v>
                </c:pt>
                <c:pt idx="59">
                  <c:v>24.892590141008711</c:v>
                </c:pt>
                <c:pt idx="60">
                  <c:v>25.848513473412353</c:v>
                </c:pt>
                <c:pt idx="61">
                  <c:v>26.426395839852113</c:v>
                </c:pt>
                <c:pt idx="62">
                  <c:v>26.940778443447481</c:v>
                </c:pt>
                <c:pt idx="63">
                  <c:v>27.55364896302968</c:v>
                </c:pt>
                <c:pt idx="64">
                  <c:v>28.326155769656655</c:v>
                </c:pt>
                <c:pt idx="65">
                  <c:v>28.936868150682514</c:v>
                </c:pt>
                <c:pt idx="66">
                  <c:v>29.426538856423949</c:v>
                </c:pt>
                <c:pt idx="67">
                  <c:v>30.460525208064993</c:v>
                </c:pt>
                <c:pt idx="68">
                  <c:v>32.565031308114918</c:v>
                </c:pt>
                <c:pt idx="69">
                  <c:v>35.56760857654541</c:v>
                </c:pt>
                <c:pt idx="70">
                  <c:v>39.199597174381012</c:v>
                </c:pt>
                <c:pt idx="71">
                  <c:v>43.024709602155639</c:v>
                </c:pt>
                <c:pt idx="72">
                  <c:v>46.3316641793459</c:v>
                </c:pt>
                <c:pt idx="73">
                  <c:v>48.765953294464701</c:v>
                </c:pt>
                <c:pt idx="74">
                  <c:v>50.702555912167711</c:v>
                </c:pt>
                <c:pt idx="75">
                  <c:v>52.627116457998305</c:v>
                </c:pt>
                <c:pt idx="76">
                  <c:v>54.746654304980893</c:v>
                </c:pt>
                <c:pt idx="77">
                  <c:v>56.795367636152449</c:v>
                </c:pt>
                <c:pt idx="78">
                  <c:v>58.248271342275928</c:v>
                </c:pt>
                <c:pt idx="79">
                  <c:v>58.775426188526232</c:v>
                </c:pt>
                <c:pt idx="80">
                  <c:v>58.795773312738689</c:v>
                </c:pt>
                <c:pt idx="81">
                  <c:v>58.322178393910249</c:v>
                </c:pt>
                <c:pt idx="82">
                  <c:v>57.991754484321824</c:v>
                </c:pt>
                <c:pt idx="83">
                  <c:v>58.268210371663216</c:v>
                </c:pt>
                <c:pt idx="84">
                  <c:v>58.206724667624329</c:v>
                </c:pt>
                <c:pt idx="85">
                  <c:v>57.946064105131299</c:v>
                </c:pt>
                <c:pt idx="86">
                  <c:v>57.750733265702301</c:v>
                </c:pt>
                <c:pt idx="87">
                  <c:v>57.681541196236559</c:v>
                </c:pt>
                <c:pt idx="88">
                  <c:v>56.615289428164381</c:v>
                </c:pt>
                <c:pt idx="89">
                  <c:v>53.172005664388465</c:v>
                </c:pt>
                <c:pt idx="90">
                  <c:v>48.718683173221251</c:v>
                </c:pt>
                <c:pt idx="91">
                  <c:v>44.957323895996836</c:v>
                </c:pt>
                <c:pt idx="92">
                  <c:v>42.817071657726054</c:v>
                </c:pt>
                <c:pt idx="93">
                  <c:v>41.750215065424136</c:v>
                </c:pt>
                <c:pt idx="94">
                  <c:v>40.825309325944893</c:v>
                </c:pt>
                <c:pt idx="95">
                  <c:v>39.940549318564329</c:v>
                </c:pt>
                <c:pt idx="96">
                  <c:v>39.449904248647726</c:v>
                </c:pt>
                <c:pt idx="97">
                  <c:v>39.269682177372673</c:v>
                </c:pt>
                <c:pt idx="98">
                  <c:v>39.159507762291639</c:v>
                </c:pt>
                <c:pt idx="99">
                  <c:v>39.159507762291639</c:v>
                </c:pt>
                <c:pt idx="100">
                  <c:v>39.159507762291639</c:v>
                </c:pt>
                <c:pt idx="101">
                  <c:v>39.159507762291639</c:v>
                </c:pt>
                <c:pt idx="102">
                  <c:v>39.159507762291639</c:v>
                </c:pt>
                <c:pt idx="103">
                  <c:v>39.159507762291639</c:v>
                </c:pt>
                <c:pt idx="104">
                  <c:v>39.159507762291639</c:v>
                </c:pt>
                <c:pt idx="105">
                  <c:v>39.159507762291639</c:v>
                </c:pt>
                <c:pt idx="106">
                  <c:v>39.159507762291639</c:v>
                </c:pt>
                <c:pt idx="107">
                  <c:v>39.159507762291639</c:v>
                </c:pt>
                <c:pt idx="108">
                  <c:v>39.159507762291639</c:v>
                </c:pt>
                <c:pt idx="109">
                  <c:v>39.159507762291639</c:v>
                </c:pt>
                <c:pt idx="110">
                  <c:v>39.159507762291639</c:v>
                </c:pt>
                <c:pt idx="111">
                  <c:v>39.159507762291639</c:v>
                </c:pt>
                <c:pt idx="112">
                  <c:v>39.159507762291639</c:v>
                </c:pt>
                <c:pt idx="113">
                  <c:v>39.159507762291639</c:v>
                </c:pt>
                <c:pt idx="114">
                  <c:v>39.159507762291639</c:v>
                </c:pt>
                <c:pt idx="115">
                  <c:v>39.159507762291639</c:v>
                </c:pt>
                <c:pt idx="116">
                  <c:v>39.159507762291639</c:v>
                </c:pt>
                <c:pt idx="117">
                  <c:v>39.159507762291639</c:v>
                </c:pt>
                <c:pt idx="118">
                  <c:v>39.159507762291639</c:v>
                </c:pt>
                <c:pt idx="119">
                  <c:v>39.159507762291639</c:v>
                </c:pt>
                <c:pt idx="120">
                  <c:v>39.159507762291639</c:v>
                </c:pt>
                <c:pt idx="121">
                  <c:v>39.159507762291639</c:v>
                </c:pt>
                <c:pt idx="122">
                  <c:v>39.159507762291639</c:v>
                </c:pt>
                <c:pt idx="123">
                  <c:v>39.159507762291639</c:v>
                </c:pt>
                <c:pt idx="124">
                  <c:v>39.159507762291639</c:v>
                </c:pt>
                <c:pt idx="125">
                  <c:v>39.159507762291639</c:v>
                </c:pt>
                <c:pt idx="126">
                  <c:v>39.159507762291639</c:v>
                </c:pt>
                <c:pt idx="127">
                  <c:v>39.159507762291639</c:v>
                </c:pt>
                <c:pt idx="128">
                  <c:v>39.159507762291639</c:v>
                </c:pt>
                <c:pt idx="129">
                  <c:v>39.159507762291639</c:v>
                </c:pt>
                <c:pt idx="130">
                  <c:v>39.159507762291639</c:v>
                </c:pt>
                <c:pt idx="131">
                  <c:v>39.159507762291639</c:v>
                </c:pt>
                <c:pt idx="132">
                  <c:v>39.159507762291639</c:v>
                </c:pt>
                <c:pt idx="133">
                  <c:v>39.159507762291639</c:v>
                </c:pt>
                <c:pt idx="134">
                  <c:v>39.159507762291639</c:v>
                </c:pt>
                <c:pt idx="135">
                  <c:v>39.159507762291639</c:v>
                </c:pt>
                <c:pt idx="136">
                  <c:v>39.159507762291639</c:v>
                </c:pt>
                <c:pt idx="137">
                  <c:v>39.159507762291639</c:v>
                </c:pt>
                <c:pt idx="138">
                  <c:v>39.169508145845199</c:v>
                </c:pt>
                <c:pt idx="139">
                  <c:v>39.402834874812235</c:v>
                </c:pt>
                <c:pt idx="140">
                  <c:v>40.585322207043873</c:v>
                </c:pt>
                <c:pt idx="141">
                  <c:v>42.962359599767964</c:v>
                </c:pt>
                <c:pt idx="142">
                  <c:v>45.373757763212168</c:v>
                </c:pt>
                <c:pt idx="143">
                  <c:v>46.883741740669564</c:v>
                </c:pt>
                <c:pt idx="144">
                  <c:v>47.895852600807025</c:v>
                </c:pt>
                <c:pt idx="145">
                  <c:v>49.333916312863401</c:v>
                </c:pt>
                <c:pt idx="146">
                  <c:v>51.619935792210896</c:v>
                </c:pt>
                <c:pt idx="147">
                  <c:v>54.312210754272151</c:v>
                </c:pt>
                <c:pt idx="148">
                  <c:v>56.701096690755683</c:v>
                </c:pt>
                <c:pt idx="149">
                  <c:v>58.321372264049906</c:v>
                </c:pt>
                <c:pt idx="150">
                  <c:v>58.946829305713415</c:v>
                </c:pt>
                <c:pt idx="151">
                  <c:v>58.064284320059897</c:v>
                </c:pt>
                <c:pt idx="152">
                  <c:v>55.161448360551042</c:v>
                </c:pt>
                <c:pt idx="153">
                  <c:v>51.46333107835995</c:v>
                </c:pt>
                <c:pt idx="154">
                  <c:v>48.813445027533625</c:v>
                </c:pt>
                <c:pt idx="155">
                  <c:v>47.74088099867835</c:v>
                </c:pt>
                <c:pt idx="156">
                  <c:v>47.776854592532437</c:v>
                </c:pt>
                <c:pt idx="157">
                  <c:v>48.457071909124259</c:v>
                </c:pt>
                <c:pt idx="158">
                  <c:v>49.860987135979158</c:v>
                </c:pt>
                <c:pt idx="159">
                  <c:v>52.015399727143233</c:v>
                </c:pt>
                <c:pt idx="160">
                  <c:v>54.610924905606744</c:v>
                </c:pt>
                <c:pt idx="161">
                  <c:v>57.299183579023513</c:v>
                </c:pt>
                <c:pt idx="162">
                  <c:v>59.677496538684615</c:v>
                </c:pt>
                <c:pt idx="163">
                  <c:v>62.15788321494648</c:v>
                </c:pt>
                <c:pt idx="164">
                  <c:v>64.547527916526448</c:v>
                </c:pt>
                <c:pt idx="165">
                  <c:v>66.563938636486668</c:v>
                </c:pt>
                <c:pt idx="166">
                  <c:v>68.357495740783847</c:v>
                </c:pt>
                <c:pt idx="167">
                  <c:v>70.821870489057616</c:v>
                </c:pt>
                <c:pt idx="168">
                  <c:v>74.021662299172334</c:v>
                </c:pt>
                <c:pt idx="169">
                  <c:v>76.602551398619909</c:v>
                </c:pt>
                <c:pt idx="170">
                  <c:v>77.445887546323036</c:v>
                </c:pt>
                <c:pt idx="171">
                  <c:v>76.162311087750069</c:v>
                </c:pt>
                <c:pt idx="172">
                  <c:v>72.709307655296669</c:v>
                </c:pt>
                <c:pt idx="173">
                  <c:v>68.738799667408216</c:v>
                </c:pt>
                <c:pt idx="174">
                  <c:v>66.388813528292033</c:v>
                </c:pt>
                <c:pt idx="175">
                  <c:v>65.89330376971283</c:v>
                </c:pt>
                <c:pt idx="176">
                  <c:v>66.588795204287109</c:v>
                </c:pt>
                <c:pt idx="177">
                  <c:v>68.298558132549473</c:v>
                </c:pt>
                <c:pt idx="178">
                  <c:v>70.443443732988172</c:v>
                </c:pt>
                <c:pt idx="179">
                  <c:v>71.904300689615724</c:v>
                </c:pt>
                <c:pt idx="180">
                  <c:v>72.578665616159796</c:v>
                </c:pt>
                <c:pt idx="181">
                  <c:v>72.874576088573107</c:v>
                </c:pt>
                <c:pt idx="182">
                  <c:v>72.741246878533985</c:v>
                </c:pt>
                <c:pt idx="183">
                  <c:v>71.630322180578702</c:v>
                </c:pt>
                <c:pt idx="184">
                  <c:v>69.839023099143901</c:v>
                </c:pt>
                <c:pt idx="185">
                  <c:v>68.041157573175099</c:v>
                </c:pt>
                <c:pt idx="186">
                  <c:v>66.588953029580196</c:v>
                </c:pt>
                <c:pt idx="187">
                  <c:v>65.553698682037606</c:v>
                </c:pt>
                <c:pt idx="188">
                  <c:v>64.832474888664578</c:v>
                </c:pt>
                <c:pt idx="189">
                  <c:v>64.340166239530262</c:v>
                </c:pt>
                <c:pt idx="190">
                  <c:v>64.042674459287724</c:v>
                </c:pt>
                <c:pt idx="191">
                  <c:v>63.860653998657178</c:v>
                </c:pt>
                <c:pt idx="192">
                  <c:v>63.782571818014766</c:v>
                </c:pt>
                <c:pt idx="193">
                  <c:v>63.820376078366387</c:v>
                </c:pt>
                <c:pt idx="194">
                  <c:v>63.901481440100383</c:v>
                </c:pt>
                <c:pt idx="195">
                  <c:v>64.046645867287808</c:v>
                </c:pt>
                <c:pt idx="196">
                  <c:v>64.235486627808569</c:v>
                </c:pt>
                <c:pt idx="197">
                  <c:v>64.424327388329331</c:v>
                </c:pt>
                <c:pt idx="198">
                  <c:v>64.722358982183422</c:v>
                </c:pt>
                <c:pt idx="199">
                  <c:v>65.146880777257266</c:v>
                </c:pt>
                <c:pt idx="200">
                  <c:v>65.707032634162431</c:v>
                </c:pt>
                <c:pt idx="201">
                  <c:v>66.438481390929368</c:v>
                </c:pt>
                <c:pt idx="202">
                  <c:v>67.359607517542315</c:v>
                </c:pt>
                <c:pt idx="203">
                  <c:v>68.824947611044919</c:v>
                </c:pt>
                <c:pt idx="204">
                  <c:v>70.758002108131151</c:v>
                </c:pt>
                <c:pt idx="205">
                  <c:v>72.957527023195141</c:v>
                </c:pt>
                <c:pt idx="206">
                  <c:v>75.82264949468987</c:v>
                </c:pt>
                <c:pt idx="207">
                  <c:v>79.119074356395856</c:v>
                </c:pt>
                <c:pt idx="208">
                  <c:v>82.379078216273257</c:v>
                </c:pt>
                <c:pt idx="209">
                  <c:v>86.204832382948354</c:v>
                </c:pt>
                <c:pt idx="210">
                  <c:v>90.365503526396395</c:v>
                </c:pt>
                <c:pt idx="211">
                  <c:v>93.787958287723541</c:v>
                </c:pt>
                <c:pt idx="212">
                  <c:v>96.66325854160597</c:v>
                </c:pt>
                <c:pt idx="213">
                  <c:v>99.200781931342817</c:v>
                </c:pt>
                <c:pt idx="214">
                  <c:v>101.96677683956985</c:v>
                </c:pt>
                <c:pt idx="215">
                  <c:v>105.47185466995093</c:v>
                </c:pt>
                <c:pt idx="216">
                  <c:v>109.63912776670024</c:v>
                </c:pt>
                <c:pt idx="217">
                  <c:v>114.02061085575643</c:v>
                </c:pt>
                <c:pt idx="218">
                  <c:v>118.15236383412247</c:v>
                </c:pt>
                <c:pt idx="219">
                  <c:v>121.79191226250489</c:v>
                </c:pt>
                <c:pt idx="220">
                  <c:v>124.87168855198503</c:v>
                </c:pt>
                <c:pt idx="221">
                  <c:v>127.2484656896728</c:v>
                </c:pt>
                <c:pt idx="222">
                  <c:v>129.16498230016444</c:v>
                </c:pt>
                <c:pt idx="223">
                  <c:v>131.00351674676847</c:v>
                </c:pt>
                <c:pt idx="224">
                  <c:v>132.85611296718434</c:v>
                </c:pt>
                <c:pt idx="225">
                  <c:v>135.02346335314456</c:v>
                </c:pt>
                <c:pt idx="226">
                  <c:v>137.32229924009656</c:v>
                </c:pt>
                <c:pt idx="227">
                  <c:v>139.5480681820415</c:v>
                </c:pt>
                <c:pt idx="228">
                  <c:v>141.69913005454714</c:v>
                </c:pt>
                <c:pt idx="229">
                  <c:v>143.66651597722998</c:v>
                </c:pt>
                <c:pt idx="230">
                  <c:v>145.23725734438074</c:v>
                </c:pt>
                <c:pt idx="231">
                  <c:v>146.1910705031982</c:v>
                </c:pt>
                <c:pt idx="232">
                  <c:v>145.80612190643657</c:v>
                </c:pt>
                <c:pt idx="233">
                  <c:v>143.71443466484078</c:v>
                </c:pt>
                <c:pt idx="234">
                  <c:v>141.09661676496071</c:v>
                </c:pt>
                <c:pt idx="235">
                  <c:v>139.29350670027617</c:v>
                </c:pt>
                <c:pt idx="236">
                  <c:v>138.69794042292011</c:v>
                </c:pt>
                <c:pt idx="237">
                  <c:v>138.46136361407883</c:v>
                </c:pt>
                <c:pt idx="238">
                  <c:v>137.42772024396984</c:v>
                </c:pt>
                <c:pt idx="239">
                  <c:v>134.87527032695169</c:v>
                </c:pt>
                <c:pt idx="240">
                  <c:v>131.39351152836477</c:v>
                </c:pt>
                <c:pt idx="241">
                  <c:v>128.5633593926139</c:v>
                </c:pt>
                <c:pt idx="242">
                  <c:v>126.07138769719752</c:v>
                </c:pt>
                <c:pt idx="243">
                  <c:v>123.45246665398336</c:v>
                </c:pt>
                <c:pt idx="244">
                  <c:v>121.11647288451762</c:v>
                </c:pt>
                <c:pt idx="245">
                  <c:v>118.39596414729377</c:v>
                </c:pt>
                <c:pt idx="246">
                  <c:v>115.09628261334903</c:v>
                </c:pt>
                <c:pt idx="247">
                  <c:v>112.41158981736777</c:v>
                </c:pt>
                <c:pt idx="248">
                  <c:v>111.08089867200056</c:v>
                </c:pt>
                <c:pt idx="249">
                  <c:v>110.73842905469245</c:v>
                </c:pt>
                <c:pt idx="250">
                  <c:v>110.55173930498698</c:v>
                </c:pt>
                <c:pt idx="251">
                  <c:v>110.15884656392521</c:v>
                </c:pt>
                <c:pt idx="252">
                  <c:v>109.88691054889959</c:v>
                </c:pt>
                <c:pt idx="253">
                  <c:v>109.97933044103657</c:v>
                </c:pt>
                <c:pt idx="254">
                  <c:v>110.13653689428463</c:v>
                </c:pt>
                <c:pt idx="255">
                  <c:v>109.75136900044025</c:v>
                </c:pt>
                <c:pt idx="256">
                  <c:v>109.17334554713928</c:v>
                </c:pt>
                <c:pt idx="257">
                  <c:v>109.32444610717451</c:v>
                </c:pt>
                <c:pt idx="258">
                  <c:v>110.52277215584117</c:v>
                </c:pt>
                <c:pt idx="259">
                  <c:v>112.50521510176385</c:v>
                </c:pt>
                <c:pt idx="260">
                  <c:v>114.8288141853385</c:v>
                </c:pt>
                <c:pt idx="261">
                  <c:v>117.36696644265788</c:v>
                </c:pt>
                <c:pt idx="262">
                  <c:v>120.3725139845629</c:v>
                </c:pt>
                <c:pt idx="263">
                  <c:v>124.41803684580128</c:v>
                </c:pt>
                <c:pt idx="264">
                  <c:v>129.37044995590543</c:v>
                </c:pt>
                <c:pt idx="265">
                  <c:v>134.29948584463736</c:v>
                </c:pt>
                <c:pt idx="266">
                  <c:v>138.36535334384982</c:v>
                </c:pt>
                <c:pt idx="267">
                  <c:v>142.03757575262742</c:v>
                </c:pt>
                <c:pt idx="268">
                  <c:v>145.68093289201261</c:v>
                </c:pt>
                <c:pt idx="269">
                  <c:v>148.97947007625885</c:v>
                </c:pt>
                <c:pt idx="270">
                  <c:v>151.23348083939629</c:v>
                </c:pt>
                <c:pt idx="271">
                  <c:v>151.90277175454545</c:v>
                </c:pt>
                <c:pt idx="272">
                  <c:v>152.23068262787481</c:v>
                </c:pt>
                <c:pt idx="273">
                  <c:v>151.56449072524003</c:v>
                </c:pt>
                <c:pt idx="274">
                  <c:v>148.84063562467233</c:v>
                </c:pt>
                <c:pt idx="275">
                  <c:v>145.38488043344992</c:v>
                </c:pt>
                <c:pt idx="276">
                  <c:v>141.66403974781974</c:v>
                </c:pt>
                <c:pt idx="277">
                  <c:v>137.8380544184941</c:v>
                </c:pt>
                <c:pt idx="278">
                  <c:v>133.3738405929852</c:v>
                </c:pt>
                <c:pt idx="279">
                  <c:v>129.39451728181297</c:v>
                </c:pt>
                <c:pt idx="280">
                  <c:v>127.68176968495582</c:v>
                </c:pt>
                <c:pt idx="281">
                  <c:v>128.5626213487287</c:v>
                </c:pt>
                <c:pt idx="282">
                  <c:v>131.60903499967981</c:v>
                </c:pt>
                <c:pt idx="283">
                  <c:v>135.59389079688029</c:v>
                </c:pt>
                <c:pt idx="284">
                  <c:v>140.2413488018764</c:v>
                </c:pt>
                <c:pt idx="285">
                  <c:v>145.32133234957109</c:v>
                </c:pt>
                <c:pt idx="286">
                  <c:v>150.50367307155366</c:v>
                </c:pt>
                <c:pt idx="287">
                  <c:v>156.16600636238272</c:v>
                </c:pt>
                <c:pt idx="288">
                  <c:v>162.31409405020526</c:v>
                </c:pt>
                <c:pt idx="289">
                  <c:v>167.74906230786792</c:v>
                </c:pt>
                <c:pt idx="290">
                  <c:v>171.00440834902665</c:v>
                </c:pt>
                <c:pt idx="291">
                  <c:v>172.04015312167058</c:v>
                </c:pt>
                <c:pt idx="292">
                  <c:v>171.53496686282929</c:v>
                </c:pt>
                <c:pt idx="293">
                  <c:v>170.85485194326947</c:v>
                </c:pt>
                <c:pt idx="294">
                  <c:v>170.69469991620991</c:v>
                </c:pt>
                <c:pt idx="295">
                  <c:v>171.12765196679209</c:v>
                </c:pt>
                <c:pt idx="296">
                  <c:v>172.06865404528864</c:v>
                </c:pt>
                <c:pt idx="297">
                  <c:v>173.35329459587081</c:v>
                </c:pt>
                <c:pt idx="298">
                  <c:v>174.73475953909366</c:v>
                </c:pt>
                <c:pt idx="299">
                  <c:v>175.86578911620074</c:v>
                </c:pt>
                <c:pt idx="300">
                  <c:v>176.65250359886343</c:v>
                </c:pt>
                <c:pt idx="301">
                  <c:v>177.00539089208627</c:v>
                </c:pt>
                <c:pt idx="302">
                  <c:v>176.84097252220033</c:v>
                </c:pt>
                <c:pt idx="303">
                  <c:v>176.25529653358601</c:v>
                </c:pt>
                <c:pt idx="304">
                  <c:v>175.10291000956479</c:v>
                </c:pt>
                <c:pt idx="305">
                  <c:v>173.58271321211063</c:v>
                </c:pt>
                <c:pt idx="306">
                  <c:v>172.48396649787151</c:v>
                </c:pt>
                <c:pt idx="307">
                  <c:v>172.14670150664912</c:v>
                </c:pt>
                <c:pt idx="308">
                  <c:v>172.3967477619793</c:v>
                </c:pt>
                <c:pt idx="309">
                  <c:v>172.71713189975614</c:v>
                </c:pt>
                <c:pt idx="310">
                  <c:v>172.81483076338068</c:v>
                </c:pt>
                <c:pt idx="311">
                  <c:v>172.69393455059642</c:v>
                </c:pt>
                <c:pt idx="312">
                  <c:v>172.15027551371242</c:v>
                </c:pt>
                <c:pt idx="313">
                  <c:v>171.13894819958392</c:v>
                </c:pt>
                <c:pt idx="314">
                  <c:v>169.82989037620436</c:v>
                </c:pt>
                <c:pt idx="315">
                  <c:v>168.57061756910093</c:v>
                </c:pt>
                <c:pt idx="316">
                  <c:v>167.53601245466857</c:v>
                </c:pt>
                <c:pt idx="317">
                  <c:v>166.36332015644888</c:v>
                </c:pt>
                <c:pt idx="318">
                  <c:v>164.86453103681907</c:v>
                </c:pt>
                <c:pt idx="319">
                  <c:v>163.35671250059016</c:v>
                </c:pt>
                <c:pt idx="320">
                  <c:v>162.65786770665537</c:v>
                </c:pt>
                <c:pt idx="321">
                  <c:v>162.53003401498665</c:v>
                </c:pt>
                <c:pt idx="322">
                  <c:v>162.6303596459428</c:v>
                </c:pt>
                <c:pt idx="323">
                  <c:v>162.77599947273231</c:v>
                </c:pt>
                <c:pt idx="324">
                  <c:v>162.73968654721722</c:v>
                </c:pt>
                <c:pt idx="325">
                  <c:v>162.96393908660895</c:v>
                </c:pt>
                <c:pt idx="326">
                  <c:v>163.23168597461176</c:v>
                </c:pt>
                <c:pt idx="327">
                  <c:v>163.36649819864297</c:v>
                </c:pt>
                <c:pt idx="328">
                  <c:v>162.4388254092519</c:v>
                </c:pt>
                <c:pt idx="329">
                  <c:v>160.60989998120289</c:v>
                </c:pt>
                <c:pt idx="330">
                  <c:v>159.74494091047927</c:v>
                </c:pt>
                <c:pt idx="331">
                  <c:v>159.77003352617243</c:v>
                </c:pt>
                <c:pt idx="332">
                  <c:v>159.73380314160153</c:v>
                </c:pt>
                <c:pt idx="333">
                  <c:v>159.66947432853021</c:v>
                </c:pt>
                <c:pt idx="334">
                  <c:v>159.66281909391003</c:v>
                </c:pt>
                <c:pt idx="335">
                  <c:v>159.60122772052296</c:v>
                </c:pt>
                <c:pt idx="336">
                  <c:v>159.6467771416693</c:v>
                </c:pt>
                <c:pt idx="337">
                  <c:v>159.87368654007673</c:v>
                </c:pt>
                <c:pt idx="338">
                  <c:v>160.39421608622308</c:v>
                </c:pt>
                <c:pt idx="339">
                  <c:v>161.56451648766753</c:v>
                </c:pt>
                <c:pt idx="340">
                  <c:v>163.69771305480452</c:v>
                </c:pt>
                <c:pt idx="341">
                  <c:v>166.46265111905595</c:v>
                </c:pt>
                <c:pt idx="342">
                  <c:v>168.5751891989602</c:v>
                </c:pt>
                <c:pt idx="343">
                  <c:v>169.54061546299542</c:v>
                </c:pt>
                <c:pt idx="344">
                  <c:v>170.19615907247177</c:v>
                </c:pt>
                <c:pt idx="345">
                  <c:v>171.13588280296622</c:v>
                </c:pt>
                <c:pt idx="346">
                  <c:v>172.11144503250569</c:v>
                </c:pt>
                <c:pt idx="347">
                  <c:v>172.90137704637283</c:v>
                </c:pt>
                <c:pt idx="348">
                  <c:v>173.90500536836774</c:v>
                </c:pt>
                <c:pt idx="349">
                  <c:v>174.88241779929572</c:v>
                </c:pt>
                <c:pt idx="350">
                  <c:v>175.61961485372154</c:v>
                </c:pt>
                <c:pt idx="351">
                  <c:v>176.10318091564602</c:v>
                </c:pt>
                <c:pt idx="352">
                  <c:v>176.4824140214607</c:v>
                </c:pt>
                <c:pt idx="353">
                  <c:v>176.85995720745404</c:v>
                </c:pt>
                <c:pt idx="354">
                  <c:v>177.28658785108124</c:v>
                </c:pt>
                <c:pt idx="355">
                  <c:v>177.86553970720846</c:v>
                </c:pt>
                <c:pt idx="356">
                  <c:v>178.50046134774539</c:v>
                </c:pt>
                <c:pt idx="357">
                  <c:v>178.93270771800317</c:v>
                </c:pt>
                <c:pt idx="358">
                  <c:v>178.74973795955205</c:v>
                </c:pt>
                <c:pt idx="359">
                  <c:v>177.73822047681361</c:v>
                </c:pt>
                <c:pt idx="360">
                  <c:v>176.47433389362658</c:v>
                </c:pt>
                <c:pt idx="361">
                  <c:v>175.55040879539044</c:v>
                </c:pt>
                <c:pt idx="362">
                  <c:v>175.07401994451794</c:v>
                </c:pt>
                <c:pt idx="363">
                  <c:v>174.95904977960265</c:v>
                </c:pt>
                <c:pt idx="364">
                  <c:v>175.14687596110139</c:v>
                </c:pt>
                <c:pt idx="365">
                  <c:v>175.52305633010013</c:v>
                </c:pt>
                <c:pt idx="366">
                  <c:v>176.05265230882318</c:v>
                </c:pt>
                <c:pt idx="367">
                  <c:v>176.9018505849983</c:v>
                </c:pt>
                <c:pt idx="368">
                  <c:v>178.19115195805347</c:v>
                </c:pt>
                <c:pt idx="369">
                  <c:v>179.52261260151843</c:v>
                </c:pt>
                <c:pt idx="370">
                  <c:v>180.37074542600334</c:v>
                </c:pt>
                <c:pt idx="371">
                  <c:v>180.55758300035799</c:v>
                </c:pt>
                <c:pt idx="372">
                  <c:v>179.56790508574161</c:v>
                </c:pt>
                <c:pt idx="373">
                  <c:v>177.5528619575843</c:v>
                </c:pt>
                <c:pt idx="374">
                  <c:v>175.61531485851822</c:v>
                </c:pt>
                <c:pt idx="375">
                  <c:v>174.32396417883442</c:v>
                </c:pt>
                <c:pt idx="376">
                  <c:v>173.60161000327525</c:v>
                </c:pt>
                <c:pt idx="377">
                  <c:v>173.20436829457739</c:v>
                </c:pt>
                <c:pt idx="378">
                  <c:v>172.98684975404908</c:v>
                </c:pt>
                <c:pt idx="379">
                  <c:v>172.86385772255892</c:v>
                </c:pt>
                <c:pt idx="380">
                  <c:v>172.72676940055047</c:v>
                </c:pt>
                <c:pt idx="381">
                  <c:v>172.56602749805987</c:v>
                </c:pt>
                <c:pt idx="382">
                  <c:v>172.42784956377068</c:v>
                </c:pt>
                <c:pt idx="383">
                  <c:v>172.30996152316601</c:v>
                </c:pt>
                <c:pt idx="384">
                  <c:v>172.22826661148807</c:v>
                </c:pt>
                <c:pt idx="385">
                  <c:v>172.20447961396064</c:v>
                </c:pt>
                <c:pt idx="386">
                  <c:v>172.20447961396064</c:v>
                </c:pt>
                <c:pt idx="387">
                  <c:v>172.20447961396064</c:v>
                </c:pt>
                <c:pt idx="388">
                  <c:v>172.20447961396064</c:v>
                </c:pt>
                <c:pt idx="389">
                  <c:v>172.20447961396064</c:v>
                </c:pt>
                <c:pt idx="390">
                  <c:v>172.20447961396064</c:v>
                </c:pt>
                <c:pt idx="391">
                  <c:v>172.20447961396064</c:v>
                </c:pt>
                <c:pt idx="392">
                  <c:v>172.23130064756398</c:v>
                </c:pt>
                <c:pt idx="393">
                  <c:v>172.4280448581319</c:v>
                </c:pt>
                <c:pt idx="394">
                  <c:v>173.04390972714273</c:v>
                </c:pt>
                <c:pt idx="395">
                  <c:v>174.30602877077922</c:v>
                </c:pt>
                <c:pt idx="396">
                  <c:v>176.35766685559065</c:v>
                </c:pt>
                <c:pt idx="397">
                  <c:v>179.22164218523642</c:v>
                </c:pt>
                <c:pt idx="398">
                  <c:v>182.4544444207061</c:v>
                </c:pt>
                <c:pt idx="399">
                  <c:v>184.92832389089224</c:v>
                </c:pt>
                <c:pt idx="400">
                  <c:v>186.01178051033466</c:v>
                </c:pt>
                <c:pt idx="401">
                  <c:v>186.11688726311039</c:v>
                </c:pt>
                <c:pt idx="402">
                  <c:v>185.49218576073321</c:v>
                </c:pt>
                <c:pt idx="403">
                  <c:v>184.47970809078654</c:v>
                </c:pt>
                <c:pt idx="404">
                  <c:v>183.61614738209371</c:v>
                </c:pt>
                <c:pt idx="405">
                  <c:v>182.87951883475546</c:v>
                </c:pt>
                <c:pt idx="406">
                  <c:v>182.09313287947583</c:v>
                </c:pt>
                <c:pt idx="407">
                  <c:v>181.31412636342728</c:v>
                </c:pt>
                <c:pt idx="408">
                  <c:v>180.77826222986704</c:v>
                </c:pt>
                <c:pt idx="409">
                  <c:v>180.64171153756513</c:v>
                </c:pt>
                <c:pt idx="410">
                  <c:v>180.81134235533284</c:v>
                </c:pt>
                <c:pt idx="411">
                  <c:v>181.10966747321089</c:v>
                </c:pt>
                <c:pt idx="412">
                  <c:v>181.46411156146451</c:v>
                </c:pt>
                <c:pt idx="413">
                  <c:v>181.87908996872196</c:v>
                </c:pt>
                <c:pt idx="414">
                  <c:v>182.49570576878892</c:v>
                </c:pt>
                <c:pt idx="415">
                  <c:v>183.47305750571763</c:v>
                </c:pt>
                <c:pt idx="416">
                  <c:v>184.63949135353994</c:v>
                </c:pt>
                <c:pt idx="417">
                  <c:v>185.52063140798253</c:v>
                </c:pt>
                <c:pt idx="418">
                  <c:v>185.86509977522277</c:v>
                </c:pt>
                <c:pt idx="419">
                  <c:v>185.65628446779888</c:v>
                </c:pt>
                <c:pt idx="420">
                  <c:v>185.23492697572368</c:v>
                </c:pt>
                <c:pt idx="421">
                  <c:v>185.07795591648056</c:v>
                </c:pt>
                <c:pt idx="422">
                  <c:v>185.27808508606276</c:v>
                </c:pt>
                <c:pt idx="423">
                  <c:v>185.83906259395141</c:v>
                </c:pt>
                <c:pt idx="424">
                  <c:v>186.96052990178217</c:v>
                </c:pt>
                <c:pt idx="425">
                  <c:v>189.14722961207792</c:v>
                </c:pt>
                <c:pt idx="426">
                  <c:v>192.93450792433129</c:v>
                </c:pt>
                <c:pt idx="427">
                  <c:v>197.88945845323983</c:v>
                </c:pt>
                <c:pt idx="428">
                  <c:v>201.89567761113886</c:v>
                </c:pt>
                <c:pt idx="429">
                  <c:v>203.64646713590648</c:v>
                </c:pt>
                <c:pt idx="430">
                  <c:v>203.87886207339653</c:v>
                </c:pt>
                <c:pt idx="431">
                  <c:v>203.50619294493592</c:v>
                </c:pt>
                <c:pt idx="432">
                  <c:v>203.19777800616001</c:v>
                </c:pt>
                <c:pt idx="433">
                  <c:v>203.2913209253349</c:v>
                </c:pt>
                <c:pt idx="434">
                  <c:v>203.44002244112846</c:v>
                </c:pt>
                <c:pt idx="435">
                  <c:v>202.91604002746249</c:v>
                </c:pt>
                <c:pt idx="436">
                  <c:v>201.34794326742337</c:v>
                </c:pt>
                <c:pt idx="437">
                  <c:v>198.78844874972401</c:v>
                </c:pt>
                <c:pt idx="438">
                  <c:v>195.61177781868651</c:v>
                </c:pt>
                <c:pt idx="439">
                  <c:v>192.56032654812734</c:v>
                </c:pt>
                <c:pt idx="440">
                  <c:v>190.29897365498493</c:v>
                </c:pt>
                <c:pt idx="441">
                  <c:v>189.14356629991968</c:v>
                </c:pt>
                <c:pt idx="442">
                  <c:v>188.75971233209063</c:v>
                </c:pt>
                <c:pt idx="443">
                  <c:v>188.69460039624275</c:v>
                </c:pt>
                <c:pt idx="444">
                  <c:v>188.69295375757409</c:v>
                </c:pt>
                <c:pt idx="445">
                  <c:v>188.69295375757409</c:v>
                </c:pt>
                <c:pt idx="446">
                  <c:v>188.69295375757409</c:v>
                </c:pt>
                <c:pt idx="447">
                  <c:v>188.69295375757409</c:v>
                </c:pt>
                <c:pt idx="448">
                  <c:v>188.69295375757409</c:v>
                </c:pt>
                <c:pt idx="449">
                  <c:v>188.69295375757409</c:v>
                </c:pt>
                <c:pt idx="450">
                  <c:v>188.69295375757409</c:v>
                </c:pt>
                <c:pt idx="451">
                  <c:v>188.69295375757409</c:v>
                </c:pt>
                <c:pt idx="452">
                  <c:v>188.69295375757409</c:v>
                </c:pt>
                <c:pt idx="453">
                  <c:v>188.69295375757409</c:v>
                </c:pt>
                <c:pt idx="454">
                  <c:v>188.69295375757409</c:v>
                </c:pt>
                <c:pt idx="455">
                  <c:v>188.69295375757409</c:v>
                </c:pt>
                <c:pt idx="456">
                  <c:v>188.69295375757409</c:v>
                </c:pt>
                <c:pt idx="457">
                  <c:v>188.69295375757409</c:v>
                </c:pt>
                <c:pt idx="458">
                  <c:v>188.69295375757409</c:v>
                </c:pt>
                <c:pt idx="459">
                  <c:v>188.69295375757409</c:v>
                </c:pt>
                <c:pt idx="460">
                  <c:v>188.69295375757409</c:v>
                </c:pt>
                <c:pt idx="461">
                  <c:v>188.69295375757409</c:v>
                </c:pt>
                <c:pt idx="462">
                  <c:v>188.69295375757409</c:v>
                </c:pt>
                <c:pt idx="463">
                  <c:v>188.69295375757409</c:v>
                </c:pt>
                <c:pt idx="464">
                  <c:v>188.69295375757409</c:v>
                </c:pt>
                <c:pt idx="465">
                  <c:v>188.69295375757409</c:v>
                </c:pt>
                <c:pt idx="466">
                  <c:v>188.69295375757409</c:v>
                </c:pt>
                <c:pt idx="467">
                  <c:v>188.69295375757409</c:v>
                </c:pt>
                <c:pt idx="468">
                  <c:v>188.69295375757409</c:v>
                </c:pt>
                <c:pt idx="469">
                  <c:v>188.69295375757409</c:v>
                </c:pt>
                <c:pt idx="470">
                  <c:v>188.69295375757409</c:v>
                </c:pt>
                <c:pt idx="471">
                  <c:v>188.69295375757409</c:v>
                </c:pt>
                <c:pt idx="472">
                  <c:v>188.69295375757409</c:v>
                </c:pt>
                <c:pt idx="473">
                  <c:v>188.69295375757409</c:v>
                </c:pt>
                <c:pt idx="474">
                  <c:v>188.69295375757409</c:v>
                </c:pt>
                <c:pt idx="475">
                  <c:v>188.69295375757409</c:v>
                </c:pt>
                <c:pt idx="476">
                  <c:v>188.69295375757409</c:v>
                </c:pt>
                <c:pt idx="477">
                  <c:v>188.69295375757409</c:v>
                </c:pt>
                <c:pt idx="478">
                  <c:v>188.69295375757409</c:v>
                </c:pt>
                <c:pt idx="479">
                  <c:v>188.69295375757409</c:v>
                </c:pt>
                <c:pt idx="480">
                  <c:v>188.69295375757409</c:v>
                </c:pt>
                <c:pt idx="481">
                  <c:v>188.69295375757409</c:v>
                </c:pt>
                <c:pt idx="482">
                  <c:v>188.69295375757409</c:v>
                </c:pt>
                <c:pt idx="483">
                  <c:v>188.69295375757409</c:v>
                </c:pt>
                <c:pt idx="484">
                  <c:v>188.69295375757409</c:v>
                </c:pt>
                <c:pt idx="485">
                  <c:v>188.69295375757409</c:v>
                </c:pt>
                <c:pt idx="486">
                  <c:v>188.69295375757409</c:v>
                </c:pt>
                <c:pt idx="487">
                  <c:v>188.69295375757409</c:v>
                </c:pt>
                <c:pt idx="488">
                  <c:v>188.69295375757409</c:v>
                </c:pt>
                <c:pt idx="489">
                  <c:v>188.69295375757409</c:v>
                </c:pt>
                <c:pt idx="490">
                  <c:v>188.69295375757409</c:v>
                </c:pt>
                <c:pt idx="491">
                  <c:v>188.69295375757409</c:v>
                </c:pt>
                <c:pt idx="492">
                  <c:v>188.69295375757409</c:v>
                </c:pt>
                <c:pt idx="493">
                  <c:v>188.69295375757409</c:v>
                </c:pt>
                <c:pt idx="494">
                  <c:v>188.69295375757409</c:v>
                </c:pt>
                <c:pt idx="495">
                  <c:v>188.69295375757409</c:v>
                </c:pt>
                <c:pt idx="496">
                  <c:v>188.69295375757409</c:v>
                </c:pt>
                <c:pt idx="497">
                  <c:v>188.69295375757409</c:v>
                </c:pt>
                <c:pt idx="498">
                  <c:v>188.69295375757409</c:v>
                </c:pt>
                <c:pt idx="499">
                  <c:v>188.69295375757409</c:v>
                </c:pt>
                <c:pt idx="500">
                  <c:v>188.69295375757409</c:v>
                </c:pt>
                <c:pt idx="501">
                  <c:v>188.69295375757409</c:v>
                </c:pt>
                <c:pt idx="502">
                  <c:v>188.69295375757409</c:v>
                </c:pt>
                <c:pt idx="503">
                  <c:v>188.69295375757409</c:v>
                </c:pt>
                <c:pt idx="504">
                  <c:v>188.69295375757409</c:v>
                </c:pt>
                <c:pt idx="505">
                  <c:v>188.69295375757409</c:v>
                </c:pt>
                <c:pt idx="506">
                  <c:v>188.69295375757409</c:v>
                </c:pt>
                <c:pt idx="507">
                  <c:v>188.69295375757409</c:v>
                </c:pt>
                <c:pt idx="508">
                  <c:v>188.69295375757409</c:v>
                </c:pt>
                <c:pt idx="509">
                  <c:v>188.69295375757409</c:v>
                </c:pt>
                <c:pt idx="510">
                  <c:v>188.69295375757409</c:v>
                </c:pt>
                <c:pt idx="511">
                  <c:v>188.69295375757409</c:v>
                </c:pt>
                <c:pt idx="512">
                  <c:v>188.72341448562184</c:v>
                </c:pt>
                <c:pt idx="513">
                  <c:v>189.0395368754611</c:v>
                </c:pt>
                <c:pt idx="514">
                  <c:v>190.25898524440933</c:v>
                </c:pt>
                <c:pt idx="515">
                  <c:v>192.63492507975121</c:v>
                </c:pt>
                <c:pt idx="516">
                  <c:v>195.56422271860353</c:v>
                </c:pt>
                <c:pt idx="517">
                  <c:v>197.80174590861009</c:v>
                </c:pt>
                <c:pt idx="518">
                  <c:v>198.72026995357089</c:v>
                </c:pt>
                <c:pt idx="519">
                  <c:v>198.8417009151984</c:v>
                </c:pt>
                <c:pt idx="520">
                  <c:v>198.57098134954109</c:v>
                </c:pt>
                <c:pt idx="521">
                  <c:v>198.12642744542433</c:v>
                </c:pt>
                <c:pt idx="522">
                  <c:v>197.56439090467691</c:v>
                </c:pt>
                <c:pt idx="523">
                  <c:v>196.65261909959165</c:v>
                </c:pt>
                <c:pt idx="524">
                  <c:v>195.23552048662725</c:v>
                </c:pt>
                <c:pt idx="525">
                  <c:v>193.71188757912367</c:v>
                </c:pt>
                <c:pt idx="526">
                  <c:v>192.73743038736043</c:v>
                </c:pt>
                <c:pt idx="527">
                  <c:v>192.39162221006418</c:v>
                </c:pt>
                <c:pt idx="528">
                  <c:v>192.31329817761105</c:v>
                </c:pt>
                <c:pt idx="529">
                  <c:v>192.29232813368662</c:v>
                </c:pt>
                <c:pt idx="530">
                  <c:v>192.29232813368662</c:v>
                </c:pt>
                <c:pt idx="531">
                  <c:v>192.29232813368662</c:v>
                </c:pt>
                <c:pt idx="532">
                  <c:v>192.29232813368662</c:v>
                </c:pt>
                <c:pt idx="533">
                  <c:v>192.29978073112906</c:v>
                </c:pt>
                <c:pt idx="534">
                  <c:v>192.38380865573902</c:v>
                </c:pt>
                <c:pt idx="535">
                  <c:v>192.66617924505977</c:v>
                </c:pt>
                <c:pt idx="536">
                  <c:v>193.21985278593399</c:v>
                </c:pt>
                <c:pt idx="537">
                  <c:v>194.51150450305985</c:v>
                </c:pt>
                <c:pt idx="538">
                  <c:v>197.22453562385391</c:v>
                </c:pt>
                <c:pt idx="539">
                  <c:v>200.98444313865227</c:v>
                </c:pt>
                <c:pt idx="540">
                  <c:v>203.76365418086723</c:v>
                </c:pt>
                <c:pt idx="541">
                  <c:v>204.79763063716635</c:v>
                </c:pt>
                <c:pt idx="542">
                  <c:v>205.11822698235432</c:v>
                </c:pt>
                <c:pt idx="543">
                  <c:v>205.12613634433924</c:v>
                </c:pt>
                <c:pt idx="544">
                  <c:v>204.65967104614822</c:v>
                </c:pt>
                <c:pt idx="545">
                  <c:v>203.60727895443421</c:v>
                </c:pt>
                <c:pt idx="546">
                  <c:v>202.54491121623104</c:v>
                </c:pt>
                <c:pt idx="547">
                  <c:v>201.86763911042817</c:v>
                </c:pt>
                <c:pt idx="548">
                  <c:v>201.45533917937004</c:v>
                </c:pt>
                <c:pt idx="549">
                  <c:v>201.18220233639627</c:v>
                </c:pt>
                <c:pt idx="550">
                  <c:v>200.97924602395182</c:v>
                </c:pt>
                <c:pt idx="551">
                  <c:v>200.91860269802211</c:v>
                </c:pt>
                <c:pt idx="552">
                  <c:v>200.88527394365181</c:v>
                </c:pt>
                <c:pt idx="553">
                  <c:v>200.8528449246879</c:v>
                </c:pt>
                <c:pt idx="554">
                  <c:v>200.91786739444376</c:v>
                </c:pt>
                <c:pt idx="555">
                  <c:v>201.07712221498682</c:v>
                </c:pt>
                <c:pt idx="556">
                  <c:v>201.33173702997431</c:v>
                </c:pt>
                <c:pt idx="557">
                  <c:v>201.71141108445238</c:v>
                </c:pt>
                <c:pt idx="558">
                  <c:v>202.23133319797645</c:v>
                </c:pt>
                <c:pt idx="559">
                  <c:v>203.17406729967834</c:v>
                </c:pt>
                <c:pt idx="560">
                  <c:v>204.18899520568098</c:v>
                </c:pt>
                <c:pt idx="561">
                  <c:v>204.61654739796575</c:v>
                </c:pt>
                <c:pt idx="562">
                  <c:v>204.88941257636162</c:v>
                </c:pt>
                <c:pt idx="563">
                  <c:v>204.66727931031306</c:v>
                </c:pt>
                <c:pt idx="564">
                  <c:v>202.97896369509084</c:v>
                </c:pt>
                <c:pt idx="565">
                  <c:v>201.18865736255069</c:v>
                </c:pt>
                <c:pt idx="566">
                  <c:v>200.38067376489485</c:v>
                </c:pt>
                <c:pt idx="567">
                  <c:v>200.38067376489485</c:v>
                </c:pt>
                <c:pt idx="568">
                  <c:v>200.38067376489485</c:v>
                </c:pt>
                <c:pt idx="569">
                  <c:v>200.38067376489485</c:v>
                </c:pt>
                <c:pt idx="570">
                  <c:v>200.38067376489485</c:v>
                </c:pt>
                <c:pt idx="571">
                  <c:v>200.38067376489485</c:v>
                </c:pt>
                <c:pt idx="572">
                  <c:v>200.38067376489485</c:v>
                </c:pt>
                <c:pt idx="573">
                  <c:v>200.38067376489485</c:v>
                </c:pt>
                <c:pt idx="574">
                  <c:v>200.38067376489485</c:v>
                </c:pt>
                <c:pt idx="575">
                  <c:v>200.38067376489485</c:v>
                </c:pt>
                <c:pt idx="576">
                  <c:v>200.38067376489485</c:v>
                </c:pt>
                <c:pt idx="577">
                  <c:v>200.38067376489485</c:v>
                </c:pt>
                <c:pt idx="578">
                  <c:v>200.38067376489485</c:v>
                </c:pt>
                <c:pt idx="579">
                  <c:v>200.38067376489485</c:v>
                </c:pt>
                <c:pt idx="580">
                  <c:v>200.38067376489485</c:v>
                </c:pt>
                <c:pt idx="581">
                  <c:v>200.38067376489485</c:v>
                </c:pt>
                <c:pt idx="582">
                  <c:v>200.38067376489485</c:v>
                </c:pt>
                <c:pt idx="583">
                  <c:v>200.38067376489485</c:v>
                </c:pt>
                <c:pt idx="584">
                  <c:v>200.38067376489485</c:v>
                </c:pt>
                <c:pt idx="585">
                  <c:v>200.38067376489485</c:v>
                </c:pt>
                <c:pt idx="586">
                  <c:v>200.38067376489485</c:v>
                </c:pt>
                <c:pt idx="587">
                  <c:v>200.38067376489485</c:v>
                </c:pt>
                <c:pt idx="588">
                  <c:v>200.38067376489485</c:v>
                </c:pt>
                <c:pt idx="589">
                  <c:v>200.38067376489485</c:v>
                </c:pt>
                <c:pt idx="590">
                  <c:v>200.38067376489485</c:v>
                </c:pt>
                <c:pt idx="591">
                  <c:v>200.38067376489485</c:v>
                </c:pt>
                <c:pt idx="592">
                  <c:v>200.38067376489485</c:v>
                </c:pt>
                <c:pt idx="593">
                  <c:v>200.38067376489485</c:v>
                </c:pt>
                <c:pt idx="594">
                  <c:v>200.38067376489485</c:v>
                </c:pt>
                <c:pt idx="595">
                  <c:v>200.38067376489485</c:v>
                </c:pt>
                <c:pt idx="596">
                  <c:v>200.38067376489485</c:v>
                </c:pt>
                <c:pt idx="597">
                  <c:v>200.38067376489485</c:v>
                </c:pt>
                <c:pt idx="598">
                  <c:v>200.38067376489485</c:v>
                </c:pt>
                <c:pt idx="599">
                  <c:v>200.38067376489485</c:v>
                </c:pt>
                <c:pt idx="600">
                  <c:v>200.38067376489485</c:v>
                </c:pt>
                <c:pt idx="601">
                  <c:v>200.43431745708153</c:v>
                </c:pt>
                <c:pt idx="602">
                  <c:v>200.61195327181611</c:v>
                </c:pt>
                <c:pt idx="603">
                  <c:v>201.29770027416026</c:v>
                </c:pt>
                <c:pt idx="604">
                  <c:v>202.99639538344636</c:v>
                </c:pt>
                <c:pt idx="605">
                  <c:v>205.98670618836664</c:v>
                </c:pt>
                <c:pt idx="606">
                  <c:v>210.38066040337662</c:v>
                </c:pt>
                <c:pt idx="607">
                  <c:v>215.77537013387104</c:v>
                </c:pt>
                <c:pt idx="608">
                  <c:v>221.46929442794357</c:v>
                </c:pt>
                <c:pt idx="609">
                  <c:v>227.35383317678313</c:v>
                </c:pt>
                <c:pt idx="610">
                  <c:v>233.79828446774292</c:v>
                </c:pt>
                <c:pt idx="611">
                  <c:v>240.56449944046145</c:v>
                </c:pt>
                <c:pt idx="612">
                  <c:v>246.05645787625383</c:v>
                </c:pt>
                <c:pt idx="613">
                  <c:v>249.06727473821985</c:v>
                </c:pt>
                <c:pt idx="614">
                  <c:v>250.24596214347648</c:v>
                </c:pt>
                <c:pt idx="615">
                  <c:v>250.97645319710398</c:v>
                </c:pt>
                <c:pt idx="616">
                  <c:v>251.70442193810612</c:v>
                </c:pt>
                <c:pt idx="617">
                  <c:v>252.16421500829219</c:v>
                </c:pt>
                <c:pt idx="618">
                  <c:v>252.09428327392283</c:v>
                </c:pt>
                <c:pt idx="619">
                  <c:v>251.41906926400719</c:v>
                </c:pt>
                <c:pt idx="620">
                  <c:v>250.58243348964464</c:v>
                </c:pt>
                <c:pt idx="621">
                  <c:v>250.24545869782239</c:v>
                </c:pt>
                <c:pt idx="622">
                  <c:v>250.6351520820686</c:v>
                </c:pt>
                <c:pt idx="623">
                  <c:v>251.58745104042609</c:v>
                </c:pt>
                <c:pt idx="624">
                  <c:v>253.11264406554568</c:v>
                </c:pt>
                <c:pt idx="625">
                  <c:v>254.99195511329469</c:v>
                </c:pt>
                <c:pt idx="626">
                  <c:v>256.6521613893554</c:v>
                </c:pt>
                <c:pt idx="627">
                  <c:v>257.82373013783791</c:v>
                </c:pt>
                <c:pt idx="628">
                  <c:v>258.74415996965371</c:v>
                </c:pt>
                <c:pt idx="629">
                  <c:v>259.74830277369171</c:v>
                </c:pt>
                <c:pt idx="630">
                  <c:v>261.25891815272348</c:v>
                </c:pt>
                <c:pt idx="631">
                  <c:v>263.5597100756645</c:v>
                </c:pt>
                <c:pt idx="632">
                  <c:v>266.44036588663147</c:v>
                </c:pt>
                <c:pt idx="633">
                  <c:v>269.76173471581694</c:v>
                </c:pt>
                <c:pt idx="634">
                  <c:v>273.28486759362193</c:v>
                </c:pt>
                <c:pt idx="635">
                  <c:v>276.53824909272123</c:v>
                </c:pt>
                <c:pt idx="636">
                  <c:v>279.00504012651089</c:v>
                </c:pt>
                <c:pt idx="637">
                  <c:v>280.53092150005347</c:v>
                </c:pt>
                <c:pt idx="638">
                  <c:v>281.57454335970715</c:v>
                </c:pt>
                <c:pt idx="639">
                  <c:v>282.42244250982714</c:v>
                </c:pt>
                <c:pt idx="640">
                  <c:v>283.26472446973713</c:v>
                </c:pt>
                <c:pt idx="641">
                  <c:v>284.7742758646379</c:v>
                </c:pt>
                <c:pt idx="642">
                  <c:v>287.56049746262948</c:v>
                </c:pt>
                <c:pt idx="643">
                  <c:v>290.82011788267624</c:v>
                </c:pt>
                <c:pt idx="644">
                  <c:v>293.2414514955766</c:v>
                </c:pt>
                <c:pt idx="645">
                  <c:v>295.17493037951209</c:v>
                </c:pt>
                <c:pt idx="646">
                  <c:v>297.22947059841846</c:v>
                </c:pt>
                <c:pt idx="647">
                  <c:v>299.30418690203254</c:v>
                </c:pt>
                <c:pt idx="648">
                  <c:v>301.19282571791433</c:v>
                </c:pt>
                <c:pt idx="649">
                  <c:v>302.57318082727562</c:v>
                </c:pt>
                <c:pt idx="650">
                  <c:v>302.91603753197035</c:v>
                </c:pt>
                <c:pt idx="651">
                  <c:v>301.51062172807696</c:v>
                </c:pt>
                <c:pt idx="652">
                  <c:v>298.84482186125939</c:v>
                </c:pt>
                <c:pt idx="653">
                  <c:v>296.06748272596718</c:v>
                </c:pt>
                <c:pt idx="654">
                  <c:v>292.64517718261453</c:v>
                </c:pt>
                <c:pt idx="655">
                  <c:v>287.67417715745609</c:v>
                </c:pt>
                <c:pt idx="656">
                  <c:v>282.2258115770652</c:v>
                </c:pt>
                <c:pt idx="657">
                  <c:v>278.18132475316986</c:v>
                </c:pt>
                <c:pt idx="658">
                  <c:v>275.59488825810234</c:v>
                </c:pt>
                <c:pt idx="659">
                  <c:v>272.77824658548639</c:v>
                </c:pt>
                <c:pt idx="660">
                  <c:v>268.63849280593126</c:v>
                </c:pt>
                <c:pt idx="661">
                  <c:v>264.20406589075475</c:v>
                </c:pt>
                <c:pt idx="662">
                  <c:v>260.54946664725344</c:v>
                </c:pt>
                <c:pt idx="663">
                  <c:v>258.66497150147569</c:v>
                </c:pt>
                <c:pt idx="664">
                  <c:v>258.06134636646317</c:v>
                </c:pt>
                <c:pt idx="665">
                  <c:v>258.1191581269839</c:v>
                </c:pt>
                <c:pt idx="666">
                  <c:v>258.77116082483553</c:v>
                </c:pt>
                <c:pt idx="667">
                  <c:v>260.64911333160251</c:v>
                </c:pt>
                <c:pt idx="668">
                  <c:v>264.1381372036887</c:v>
                </c:pt>
                <c:pt idx="669">
                  <c:v>268.32288722767476</c:v>
                </c:pt>
                <c:pt idx="670">
                  <c:v>273.2864454136681</c:v>
                </c:pt>
                <c:pt idx="671">
                  <c:v>277.34514002478761</c:v>
                </c:pt>
                <c:pt idx="672">
                  <c:v>280.42973081841689</c:v>
                </c:pt>
                <c:pt idx="673">
                  <c:v>283.70668799503733</c:v>
                </c:pt>
                <c:pt idx="674">
                  <c:v>287.17788353162939</c:v>
                </c:pt>
                <c:pt idx="675">
                  <c:v>289.60779729278335</c:v>
                </c:pt>
                <c:pt idx="676">
                  <c:v>290.73792166478017</c:v>
                </c:pt>
                <c:pt idx="677">
                  <c:v>290.54840399201703</c:v>
                </c:pt>
                <c:pt idx="678">
                  <c:v>287.87173753289613</c:v>
                </c:pt>
                <c:pt idx="679">
                  <c:v>283.84324582167085</c:v>
                </c:pt>
                <c:pt idx="680">
                  <c:v>279.42650775494849</c:v>
                </c:pt>
                <c:pt idx="681">
                  <c:v>275.44903224499899</c:v>
                </c:pt>
                <c:pt idx="682">
                  <c:v>273.33684495767977</c:v>
                </c:pt>
                <c:pt idx="683">
                  <c:v>272.18510783026454</c:v>
                </c:pt>
                <c:pt idx="684">
                  <c:v>271.73457039522197</c:v>
                </c:pt>
                <c:pt idx="685">
                  <c:v>272.86620813517936</c:v>
                </c:pt>
                <c:pt idx="686">
                  <c:v>275.15382979452204</c:v>
                </c:pt>
                <c:pt idx="687">
                  <c:v>277.55279976446928</c:v>
                </c:pt>
                <c:pt idx="688">
                  <c:v>280.11097546773163</c:v>
                </c:pt>
                <c:pt idx="689">
                  <c:v>282.87274871385137</c:v>
                </c:pt>
                <c:pt idx="690">
                  <c:v>284.77892428858809</c:v>
                </c:pt>
                <c:pt idx="691">
                  <c:v>285.76933854224586</c:v>
                </c:pt>
                <c:pt idx="692">
                  <c:v>286.82359603581722</c:v>
                </c:pt>
                <c:pt idx="693">
                  <c:v>288.30971441909486</c:v>
                </c:pt>
                <c:pt idx="694">
                  <c:v>289.72298754020801</c:v>
                </c:pt>
                <c:pt idx="695">
                  <c:v>290.13311874403729</c:v>
                </c:pt>
                <c:pt idx="696">
                  <c:v>287.81738291755892</c:v>
                </c:pt>
                <c:pt idx="697">
                  <c:v>284.90389954599249</c:v>
                </c:pt>
                <c:pt idx="698">
                  <c:v>282.89755946520796</c:v>
                </c:pt>
                <c:pt idx="699">
                  <c:v>281.59903883658956</c:v>
                </c:pt>
                <c:pt idx="700">
                  <c:v>281.20396420903398</c:v>
                </c:pt>
                <c:pt idx="701">
                  <c:v>281.24296650187574</c:v>
                </c:pt>
                <c:pt idx="702">
                  <c:v>281.51051758328083</c:v>
                </c:pt>
                <c:pt idx="703">
                  <c:v>281.8162854563526</c:v>
                </c:pt>
                <c:pt idx="704">
                  <c:v>281.74005948765557</c:v>
                </c:pt>
                <c:pt idx="705">
                  <c:v>280.97763732140413</c:v>
                </c:pt>
                <c:pt idx="706">
                  <c:v>279.70255373954905</c:v>
                </c:pt>
                <c:pt idx="707">
                  <c:v>278.54146251073956</c:v>
                </c:pt>
                <c:pt idx="708">
                  <c:v>278.02132750008457</c:v>
                </c:pt>
                <c:pt idx="709">
                  <c:v>278.29752092727199</c:v>
                </c:pt>
                <c:pt idx="710">
                  <c:v>279.73123176720975</c:v>
                </c:pt>
                <c:pt idx="711">
                  <c:v>282.46425998633674</c:v>
                </c:pt>
                <c:pt idx="712">
                  <c:v>284.61481762836593</c:v>
                </c:pt>
                <c:pt idx="713">
                  <c:v>285.01319638969926</c:v>
                </c:pt>
                <c:pt idx="714">
                  <c:v>284.08767965476324</c:v>
                </c:pt>
                <c:pt idx="715">
                  <c:v>281.92905191007145</c:v>
                </c:pt>
                <c:pt idx="716">
                  <c:v>280.5050425153392</c:v>
                </c:pt>
                <c:pt idx="717">
                  <c:v>280.2789581091933</c:v>
                </c:pt>
                <c:pt idx="718">
                  <c:v>280.68618053638073</c:v>
                </c:pt>
                <c:pt idx="719">
                  <c:v>281.83778274050809</c:v>
                </c:pt>
                <c:pt idx="720">
                  <c:v>283.69491859568029</c:v>
                </c:pt>
                <c:pt idx="721">
                  <c:v>285.54268451071073</c:v>
                </c:pt>
                <c:pt idx="722">
                  <c:v>287.37892850817428</c:v>
                </c:pt>
                <c:pt idx="723">
                  <c:v>289.14284752949294</c:v>
                </c:pt>
                <c:pt idx="724">
                  <c:v>291.33372244096569</c:v>
                </c:pt>
                <c:pt idx="725">
                  <c:v>294.64086713261059</c:v>
                </c:pt>
                <c:pt idx="726">
                  <c:v>299.62188433070691</c:v>
                </c:pt>
                <c:pt idx="727">
                  <c:v>305.25310034621322</c:v>
                </c:pt>
                <c:pt idx="728">
                  <c:v>309.6678479938804</c:v>
                </c:pt>
                <c:pt idx="729">
                  <c:v>313.20867626566053</c:v>
                </c:pt>
                <c:pt idx="730">
                  <c:v>315.29332037388752</c:v>
                </c:pt>
                <c:pt idx="731">
                  <c:v>316.40400128587078</c:v>
                </c:pt>
                <c:pt idx="732">
                  <c:v>317.44166288489828</c:v>
                </c:pt>
                <c:pt idx="733">
                  <c:v>318.5626030008126</c:v>
                </c:pt>
                <c:pt idx="734">
                  <c:v>319.76757151623298</c:v>
                </c:pt>
                <c:pt idx="735">
                  <c:v>321.13884262651464</c:v>
                </c:pt>
                <c:pt idx="736">
                  <c:v>322.76147049022904</c:v>
                </c:pt>
                <c:pt idx="737">
                  <c:v>324.33209086466132</c:v>
                </c:pt>
                <c:pt idx="738">
                  <c:v>325.5156353302616</c:v>
                </c:pt>
                <c:pt idx="739">
                  <c:v>327.42500881729597</c:v>
                </c:pt>
                <c:pt idx="740">
                  <c:v>330.22125823966115</c:v>
                </c:pt>
                <c:pt idx="741">
                  <c:v>332.75778478656468</c:v>
                </c:pt>
                <c:pt idx="742">
                  <c:v>334.48673429473962</c:v>
                </c:pt>
                <c:pt idx="743">
                  <c:v>335.61776387184676</c:v>
                </c:pt>
                <c:pt idx="744">
                  <c:v>336.66589643069938</c:v>
                </c:pt>
                <c:pt idx="745">
                  <c:v>337.71402898955199</c:v>
                </c:pt>
                <c:pt idx="746">
                  <c:v>339.11112043790757</c:v>
                </c:pt>
                <c:pt idx="747">
                  <c:v>341.04696128184764</c:v>
                </c:pt>
                <c:pt idx="748">
                  <c:v>343.371983303023</c:v>
                </c:pt>
                <c:pt idx="749">
                  <c:v>345.47396724343753</c:v>
                </c:pt>
                <c:pt idx="750">
                  <c:v>346.87222558274811</c:v>
                </c:pt>
                <c:pt idx="751">
                  <c:v>347.81734196372543</c:v>
                </c:pt>
                <c:pt idx="752">
                  <c:v>348.39770345687549</c:v>
                </c:pt>
                <c:pt idx="753">
                  <c:v>348.34113486820155</c:v>
                </c:pt>
                <c:pt idx="754">
                  <c:v>347.83594965794015</c:v>
                </c:pt>
                <c:pt idx="755">
                  <c:v>346.89809548738947</c:v>
                </c:pt>
                <c:pt idx="756">
                  <c:v>344.54120772763196</c:v>
                </c:pt>
                <c:pt idx="757">
                  <c:v>339.82916953678642</c:v>
                </c:pt>
                <c:pt idx="758">
                  <c:v>333.70095368457663</c:v>
                </c:pt>
                <c:pt idx="759">
                  <c:v>327.9209989336602</c:v>
                </c:pt>
                <c:pt idx="760">
                  <c:v>322.93249917749324</c:v>
                </c:pt>
                <c:pt idx="761">
                  <c:v>318.75508760560848</c:v>
                </c:pt>
                <c:pt idx="762">
                  <c:v>315.90479204613837</c:v>
                </c:pt>
                <c:pt idx="763">
                  <c:v>314.46617726676806</c:v>
                </c:pt>
                <c:pt idx="764">
                  <c:v>314.32744552728883</c:v>
                </c:pt>
                <c:pt idx="765">
                  <c:v>315.46118767218934</c:v>
                </c:pt>
                <c:pt idx="766">
                  <c:v>317.55126397180595</c:v>
                </c:pt>
                <c:pt idx="767">
                  <c:v>320.08555450154626</c:v>
                </c:pt>
                <c:pt idx="768">
                  <c:v>323.10511788189422</c:v>
                </c:pt>
                <c:pt idx="769">
                  <c:v>327.12362410133665</c:v>
                </c:pt>
                <c:pt idx="770">
                  <c:v>332.9604027514327</c:v>
                </c:pt>
                <c:pt idx="771">
                  <c:v>339.89577928283705</c:v>
                </c:pt>
                <c:pt idx="772">
                  <c:v>347.32914892008199</c:v>
                </c:pt>
                <c:pt idx="773">
                  <c:v>354.36119963964603</c:v>
                </c:pt>
                <c:pt idx="774">
                  <c:v>360.85841292827939</c:v>
                </c:pt>
                <c:pt idx="775">
                  <c:v>368.04284629045571</c:v>
                </c:pt>
                <c:pt idx="776">
                  <c:v>374.53689276185384</c:v>
                </c:pt>
                <c:pt idx="777">
                  <c:v>379.89024582102343</c:v>
                </c:pt>
                <c:pt idx="778">
                  <c:v>384.91200999935444</c:v>
                </c:pt>
                <c:pt idx="779">
                  <c:v>389.56254488716388</c:v>
                </c:pt>
                <c:pt idx="780">
                  <c:v>393.55663613519067</c:v>
                </c:pt>
                <c:pt idx="781">
                  <c:v>396.9545984065723</c:v>
                </c:pt>
                <c:pt idx="782">
                  <c:v>399.83132712479397</c:v>
                </c:pt>
                <c:pt idx="783">
                  <c:v>402.27882161858338</c:v>
                </c:pt>
                <c:pt idx="784">
                  <c:v>404.62741931050039</c:v>
                </c:pt>
                <c:pt idx="785">
                  <c:v>407.46374640560794</c:v>
                </c:pt>
                <c:pt idx="786">
                  <c:v>410.46146890479815</c:v>
                </c:pt>
                <c:pt idx="787">
                  <c:v>412.77960865316999</c:v>
                </c:pt>
                <c:pt idx="788">
                  <c:v>414.50897004734389</c:v>
                </c:pt>
                <c:pt idx="789">
                  <c:v>416.2383314415178</c:v>
                </c:pt>
                <c:pt idx="790">
                  <c:v>418.32924718983389</c:v>
                </c:pt>
                <c:pt idx="791">
                  <c:v>420.67448077644838</c:v>
                </c:pt>
                <c:pt idx="792">
                  <c:v>422.19530363608266</c:v>
                </c:pt>
                <c:pt idx="793">
                  <c:v>420.83426011414696</c:v>
                </c:pt>
                <c:pt idx="794">
                  <c:v>415.55043667140069</c:v>
                </c:pt>
                <c:pt idx="795">
                  <c:v>407.26290841069073</c:v>
                </c:pt>
                <c:pt idx="796">
                  <c:v>398.12394530514229</c:v>
                </c:pt>
                <c:pt idx="797">
                  <c:v>390.44130693174606</c:v>
                </c:pt>
                <c:pt idx="798">
                  <c:v>385.610219424646</c:v>
                </c:pt>
                <c:pt idx="799">
                  <c:v>383.7323882672361</c:v>
                </c:pt>
                <c:pt idx="800">
                  <c:v>383.77129582132989</c:v>
                </c:pt>
                <c:pt idx="801">
                  <c:v>385.08708411248</c:v>
                </c:pt>
                <c:pt idx="802">
                  <c:v>388.50306606681789</c:v>
                </c:pt>
                <c:pt idx="803">
                  <c:v>394.51093607063723</c:v>
                </c:pt>
                <c:pt idx="804">
                  <c:v>401.40454720052827</c:v>
                </c:pt>
                <c:pt idx="805">
                  <c:v>406.51382751313889</c:v>
                </c:pt>
                <c:pt idx="806">
                  <c:v>409.17832249666003</c:v>
                </c:pt>
                <c:pt idx="807">
                  <c:v>410.12549245353597</c:v>
                </c:pt>
                <c:pt idx="808">
                  <c:v>409.62459691856566</c:v>
                </c:pt>
                <c:pt idx="809">
                  <c:v>408.09436596314208</c:v>
                </c:pt>
                <c:pt idx="810">
                  <c:v>405.59954962018099</c:v>
                </c:pt>
                <c:pt idx="811">
                  <c:v>401.38577592070027</c:v>
                </c:pt>
                <c:pt idx="812">
                  <c:v>396.11704646457696</c:v>
                </c:pt>
                <c:pt idx="813">
                  <c:v>390.94064609347936</c:v>
                </c:pt>
                <c:pt idx="814">
                  <c:v>386.02916361396012</c:v>
                </c:pt>
                <c:pt idx="815">
                  <c:v>381.36709899780925</c:v>
                </c:pt>
                <c:pt idx="816">
                  <c:v>377.4088814771215</c:v>
                </c:pt>
                <c:pt idx="817">
                  <c:v>374.46150406791566</c:v>
                </c:pt>
                <c:pt idx="818">
                  <c:v>373.14667987237323</c:v>
                </c:pt>
                <c:pt idx="819">
                  <c:v>373.4195450507691</c:v>
                </c:pt>
                <c:pt idx="820">
                  <c:v>375.15114510522665</c:v>
                </c:pt>
                <c:pt idx="821">
                  <c:v>378.15070990559173</c:v>
                </c:pt>
                <c:pt idx="822">
                  <c:v>381.49988477098458</c:v>
                </c:pt>
                <c:pt idx="823">
                  <c:v>385.02371340211175</c:v>
                </c:pt>
                <c:pt idx="824">
                  <c:v>388.42071635315523</c:v>
                </c:pt>
                <c:pt idx="825">
                  <c:v>391.58995832205619</c:v>
                </c:pt>
                <c:pt idx="826">
                  <c:v>394.84400182710283</c:v>
                </c:pt>
                <c:pt idx="827">
                  <c:v>398.09251913124916</c:v>
                </c:pt>
                <c:pt idx="828">
                  <c:v>401.8641365423108</c:v>
                </c:pt>
                <c:pt idx="829">
                  <c:v>406.49888627140461</c:v>
                </c:pt>
                <c:pt idx="830">
                  <c:v>411.28572823700489</c:v>
                </c:pt>
                <c:pt idx="831">
                  <c:v>415.3325188828029</c:v>
                </c:pt>
                <c:pt idx="832">
                  <c:v>417.95275455626989</c:v>
                </c:pt>
                <c:pt idx="833">
                  <c:v>419.81601380423371</c:v>
                </c:pt>
                <c:pt idx="834">
                  <c:v>421.79234024699036</c:v>
                </c:pt>
                <c:pt idx="835">
                  <c:v>423.79929642359417</c:v>
                </c:pt>
                <c:pt idx="836">
                  <c:v>425.65069672123815</c:v>
                </c:pt>
                <c:pt idx="837">
                  <c:v>427.70403097828222</c:v>
                </c:pt>
                <c:pt idx="838">
                  <c:v>430.25695315990299</c:v>
                </c:pt>
                <c:pt idx="839">
                  <c:v>432.86538901882756</c:v>
                </c:pt>
                <c:pt idx="840">
                  <c:v>435.42183681719064</c:v>
                </c:pt>
                <c:pt idx="841">
                  <c:v>438.51200368443665</c:v>
                </c:pt>
                <c:pt idx="842">
                  <c:v>442.08374455545152</c:v>
                </c:pt>
                <c:pt idx="843">
                  <c:v>445.34462626880054</c:v>
                </c:pt>
                <c:pt idx="844">
                  <c:v>447.73793858039573</c:v>
                </c:pt>
                <c:pt idx="845">
                  <c:v>449.52793779620157</c:v>
                </c:pt>
                <c:pt idx="846">
                  <c:v>451.22331935991627</c:v>
                </c:pt>
                <c:pt idx="847">
                  <c:v>453.23976601673104</c:v>
                </c:pt>
                <c:pt idx="848">
                  <c:v>456.12106255247045</c:v>
                </c:pt>
                <c:pt idx="849">
                  <c:v>460.02852414884364</c:v>
                </c:pt>
                <c:pt idx="850">
                  <c:v>464.05083640680385</c:v>
                </c:pt>
                <c:pt idx="851">
                  <c:v>467.2665789978862</c:v>
                </c:pt>
                <c:pt idx="852">
                  <c:v>470.07461144838601</c:v>
                </c:pt>
                <c:pt idx="853">
                  <c:v>472.91999317186355</c:v>
                </c:pt>
                <c:pt idx="854">
                  <c:v>475.57407894817794</c:v>
                </c:pt>
                <c:pt idx="855">
                  <c:v>477.67598445446737</c:v>
                </c:pt>
                <c:pt idx="856">
                  <c:v>479.43681597917845</c:v>
                </c:pt>
                <c:pt idx="857">
                  <c:v>482.24221343920993</c:v>
                </c:pt>
                <c:pt idx="858">
                  <c:v>486.51823991683568</c:v>
                </c:pt>
                <c:pt idx="859">
                  <c:v>490.90459894456211</c:v>
                </c:pt>
                <c:pt idx="860">
                  <c:v>494.5258508064843</c:v>
                </c:pt>
                <c:pt idx="861">
                  <c:v>498.68201815325295</c:v>
                </c:pt>
                <c:pt idx="862">
                  <c:v>505.08143237914908</c:v>
                </c:pt>
                <c:pt idx="863">
                  <c:v>511.48556629481652</c:v>
                </c:pt>
                <c:pt idx="864">
                  <c:v>515.65639368437292</c:v>
                </c:pt>
                <c:pt idx="865">
                  <c:v>519.07259911607002</c:v>
                </c:pt>
                <c:pt idx="866">
                  <c:v>523.4659478222718</c:v>
                </c:pt>
                <c:pt idx="867">
                  <c:v>529.04591294210923</c:v>
                </c:pt>
                <c:pt idx="868">
                  <c:v>533.9354634657609</c:v>
                </c:pt>
                <c:pt idx="869">
                  <c:v>536.78780696687863</c:v>
                </c:pt>
                <c:pt idx="870">
                  <c:v>538.38092436816817</c:v>
                </c:pt>
                <c:pt idx="871">
                  <c:v>539.54421403724064</c:v>
                </c:pt>
                <c:pt idx="872">
                  <c:v>540.55346751554123</c:v>
                </c:pt>
                <c:pt idx="873">
                  <c:v>541.27308186235325</c:v>
                </c:pt>
                <c:pt idx="874">
                  <c:v>541.29174170554188</c:v>
                </c:pt>
                <c:pt idx="875">
                  <c:v>540.4818286235685</c:v>
                </c:pt>
                <c:pt idx="876">
                  <c:v>538.995842583014</c:v>
                </c:pt>
                <c:pt idx="877">
                  <c:v>537.89659436852924</c:v>
                </c:pt>
                <c:pt idx="878">
                  <c:v>538.07294176510209</c:v>
                </c:pt>
                <c:pt idx="879">
                  <c:v>539.38627344256997</c:v>
                </c:pt>
                <c:pt idx="880">
                  <c:v>539.93526928670462</c:v>
                </c:pt>
                <c:pt idx="881">
                  <c:v>539.19994750526632</c:v>
                </c:pt>
                <c:pt idx="882">
                  <c:v>539.69259425389157</c:v>
                </c:pt>
                <c:pt idx="883">
                  <c:v>541.42273711362793</c:v>
                </c:pt>
                <c:pt idx="884">
                  <c:v>543.27662958447536</c:v>
                </c:pt>
                <c:pt idx="885">
                  <c:v>545.50705128608604</c:v>
                </c:pt>
                <c:pt idx="886">
                  <c:v>547.87784489933267</c:v>
                </c:pt>
                <c:pt idx="887">
                  <c:v>550.00996012201222</c:v>
                </c:pt>
                <c:pt idx="888">
                  <c:v>551.64713305307725</c:v>
                </c:pt>
                <c:pt idx="889">
                  <c:v>552.652169656095</c:v>
                </c:pt>
                <c:pt idx="890">
                  <c:v>552.89968582437234</c:v>
                </c:pt>
                <c:pt idx="891">
                  <c:v>552.27116962023138</c:v>
                </c:pt>
                <c:pt idx="892">
                  <c:v>550.90902009801835</c:v>
                </c:pt>
                <c:pt idx="893">
                  <c:v>549.43200221991901</c:v>
                </c:pt>
                <c:pt idx="894">
                  <c:v>548.42407369516934</c:v>
                </c:pt>
                <c:pt idx="895">
                  <c:v>548.21233343979338</c:v>
                </c:pt>
                <c:pt idx="896">
                  <c:v>548.89799541117509</c:v>
                </c:pt>
                <c:pt idx="897">
                  <c:v>550.14136579428589</c:v>
                </c:pt>
                <c:pt idx="898">
                  <c:v>551.49738472045226</c:v>
                </c:pt>
                <c:pt idx="899">
                  <c:v>552.51215698836245</c:v>
                </c:pt>
                <c:pt idx="900">
                  <c:v>552.95747129957886</c:v>
                </c:pt>
                <c:pt idx="901">
                  <c:v>552.39129252959083</c:v>
                </c:pt>
                <c:pt idx="902">
                  <c:v>546.92853112721423</c:v>
                </c:pt>
                <c:pt idx="903">
                  <c:v>537.7895680216659</c:v>
                </c:pt>
                <c:pt idx="904">
                  <c:v>530.10692964826967</c:v>
                </c:pt>
                <c:pt idx="905">
                  <c:v>525.27584214116962</c:v>
                </c:pt>
                <c:pt idx="906">
                  <c:v>523.3980109837596</c:v>
                </c:pt>
                <c:pt idx="907">
                  <c:v>523.43691853785344</c:v>
                </c:pt>
                <c:pt idx="908">
                  <c:v>524.7527068290035</c:v>
                </c:pt>
                <c:pt idx="909">
                  <c:v>528.16868878334151</c:v>
                </c:pt>
                <c:pt idx="910">
                  <c:v>534.17655878716073</c:v>
                </c:pt>
                <c:pt idx="911">
                  <c:v>541.07016991705177</c:v>
                </c:pt>
                <c:pt idx="912">
                  <c:v>546.17945022966251</c:v>
                </c:pt>
                <c:pt idx="913">
                  <c:v>549.80300469929466</c:v>
                </c:pt>
                <c:pt idx="914">
                  <c:v>555.20279338348871</c:v>
                </c:pt>
                <c:pt idx="915">
                  <c:v>560.73623273887017</c:v>
                </c:pt>
                <c:pt idx="916">
                  <c:v>564.38346631025672</c:v>
                </c:pt>
                <c:pt idx="917">
                  <c:v>566.71574811885466</c:v>
                </c:pt>
                <c:pt idx="918">
                  <c:v>567.96341879306772</c:v>
                </c:pt>
                <c:pt idx="919">
                  <c:v>569.86003424024261</c:v>
                </c:pt>
                <c:pt idx="920">
                  <c:v>572.75013025915212</c:v>
                </c:pt>
                <c:pt idx="921">
                  <c:v>577.24593972418972</c:v>
                </c:pt>
                <c:pt idx="922">
                  <c:v>582.58560405044489</c:v>
                </c:pt>
                <c:pt idx="923">
                  <c:v>587.39262866824117</c:v>
                </c:pt>
                <c:pt idx="924">
                  <c:v>589.23148691198458</c:v>
                </c:pt>
                <c:pt idx="925">
                  <c:v>587.99119759874532</c:v>
                </c:pt>
                <c:pt idx="926">
                  <c:v>587.09619475471834</c:v>
                </c:pt>
                <c:pt idx="927">
                  <c:v>586.98927184993079</c:v>
                </c:pt>
                <c:pt idx="928">
                  <c:v>587.20676277785947</c:v>
                </c:pt>
                <c:pt idx="929">
                  <c:v>587.74887096620478</c:v>
                </c:pt>
                <c:pt idx="930">
                  <c:v>588.39115393818679</c:v>
                </c:pt>
                <c:pt idx="931">
                  <c:v>589.02552910300528</c:v>
                </c:pt>
                <c:pt idx="932">
                  <c:v>589.54064316303686</c:v>
                </c:pt>
                <c:pt idx="933">
                  <c:v>589.61377960353002</c:v>
                </c:pt>
                <c:pt idx="934">
                  <c:v>588.92744420495399</c:v>
                </c:pt>
                <c:pt idx="935">
                  <c:v>588.13344067823243</c:v>
                </c:pt>
                <c:pt idx="936">
                  <c:v>587.85428873454407</c:v>
                </c:pt>
                <c:pt idx="937">
                  <c:v>587.97754459731732</c:v>
                </c:pt>
                <c:pt idx="938">
                  <c:v>588.19399762708611</c:v>
                </c:pt>
                <c:pt idx="939">
                  <c:v>588.30182515496597</c:v>
                </c:pt>
                <c:pt idx="940">
                  <c:v>588.59873908745692</c:v>
                </c:pt>
                <c:pt idx="941">
                  <c:v>589.38246894496626</c:v>
                </c:pt>
                <c:pt idx="942">
                  <c:v>590.36002887916027</c:v>
                </c:pt>
                <c:pt idx="943">
                  <c:v>591.43260820578598</c:v>
                </c:pt>
                <c:pt idx="944">
                  <c:v>592.70136706296739</c:v>
                </c:pt>
                <c:pt idx="945">
                  <c:v>594.17028574716142</c:v>
                </c:pt>
                <c:pt idx="946">
                  <c:v>596.33763613312169</c:v>
                </c:pt>
                <c:pt idx="947">
                  <c:v>599.14793678600142</c:v>
                </c:pt>
                <c:pt idx="948">
                  <c:v>601.60364108350711</c:v>
                </c:pt>
                <c:pt idx="949">
                  <c:v>603.16192535063442</c:v>
                </c:pt>
                <c:pt idx="950">
                  <c:v>603.2867638719074</c:v>
                </c:pt>
                <c:pt idx="951">
                  <c:v>601.08980945945268</c:v>
                </c:pt>
                <c:pt idx="952">
                  <c:v>595.79411070825154</c:v>
                </c:pt>
                <c:pt idx="953">
                  <c:v>588.33058313258698</c:v>
                </c:pt>
                <c:pt idx="954">
                  <c:v>580.85470282407925</c:v>
                </c:pt>
                <c:pt idx="955">
                  <c:v>574.26301447174637</c:v>
                </c:pt>
                <c:pt idx="956">
                  <c:v>568.56932133185057</c:v>
                </c:pt>
                <c:pt idx="957">
                  <c:v>565.36948630567508</c:v>
                </c:pt>
                <c:pt idx="958">
                  <c:v>565.24277076524936</c:v>
                </c:pt>
                <c:pt idx="959">
                  <c:v>567.66916787785055</c:v>
                </c:pt>
                <c:pt idx="960">
                  <c:v>572.76126274774992</c:v>
                </c:pt>
                <c:pt idx="961">
                  <c:v>580.37400977272853</c:v>
                </c:pt>
                <c:pt idx="962">
                  <c:v>589.0068712422111</c:v>
                </c:pt>
                <c:pt idx="963">
                  <c:v>596.99678265207626</c:v>
                </c:pt>
                <c:pt idx="964">
                  <c:v>603.17950344988674</c:v>
                </c:pt>
                <c:pt idx="965">
                  <c:v>607.13962824798205</c:v>
                </c:pt>
                <c:pt idx="966">
                  <c:v>609.29261920713418</c:v>
                </c:pt>
                <c:pt idx="967">
                  <c:v>610.40596593004784</c:v>
                </c:pt>
                <c:pt idx="968">
                  <c:v>611.04193224475569</c:v>
                </c:pt>
                <c:pt idx="969">
                  <c:v>611.00976231608672</c:v>
                </c:pt>
                <c:pt idx="970">
                  <c:v>609.76484532965196</c:v>
                </c:pt>
                <c:pt idx="971">
                  <c:v>606.30495512081063</c:v>
                </c:pt>
                <c:pt idx="972">
                  <c:v>600.03880515894809</c:v>
                </c:pt>
                <c:pt idx="973">
                  <c:v>592.97815380054124</c:v>
                </c:pt>
                <c:pt idx="974">
                  <c:v>586.808446515279</c:v>
                </c:pt>
                <c:pt idx="975">
                  <c:v>581.5425736456491</c:v>
                </c:pt>
                <c:pt idx="976">
                  <c:v>577.14653993055015</c:v>
                </c:pt>
                <c:pt idx="977">
                  <c:v>574.40410792222883</c:v>
                </c:pt>
                <c:pt idx="978">
                  <c:v>572.88360733295667</c:v>
                </c:pt>
                <c:pt idx="979">
                  <c:v>571.81903190622768</c:v>
                </c:pt>
                <c:pt idx="980">
                  <c:v>571.12994671371587</c:v>
                </c:pt>
                <c:pt idx="981">
                  <c:v>570.70664793192566</c:v>
                </c:pt>
                <c:pt idx="982">
                  <c:v>570.38611900991714</c:v>
                </c:pt>
                <c:pt idx="983">
                  <c:v>570.0709491321021</c:v>
                </c:pt>
                <c:pt idx="984">
                  <c:v>569.86414478808956</c:v>
                </c:pt>
                <c:pt idx="985">
                  <c:v>569.81705625693326</c:v>
                </c:pt>
                <c:pt idx="986">
                  <c:v>569.81705625693326</c:v>
                </c:pt>
                <c:pt idx="987">
                  <c:v>569.81705625693326</c:v>
                </c:pt>
                <c:pt idx="988">
                  <c:v>569.81705625693326</c:v>
                </c:pt>
                <c:pt idx="989">
                  <c:v>569.81705625693326</c:v>
                </c:pt>
                <c:pt idx="990">
                  <c:v>569.81705625693326</c:v>
                </c:pt>
                <c:pt idx="991">
                  <c:v>569.81705625693326</c:v>
                </c:pt>
                <c:pt idx="992">
                  <c:v>569.81705625693326</c:v>
                </c:pt>
                <c:pt idx="993">
                  <c:v>569.81705625693326</c:v>
                </c:pt>
                <c:pt idx="994">
                  <c:v>569.81705625693326</c:v>
                </c:pt>
                <c:pt idx="995">
                  <c:v>569.81705625693326</c:v>
                </c:pt>
                <c:pt idx="996">
                  <c:v>569.81705625693326</c:v>
                </c:pt>
                <c:pt idx="997">
                  <c:v>569.81705625693326</c:v>
                </c:pt>
                <c:pt idx="998">
                  <c:v>569.81705625693326</c:v>
                </c:pt>
                <c:pt idx="999">
                  <c:v>569.81705625693326</c:v>
                </c:pt>
                <c:pt idx="1000">
                  <c:v>569.81705625693326</c:v>
                </c:pt>
                <c:pt idx="1001">
                  <c:v>569.81705625693326</c:v>
                </c:pt>
                <c:pt idx="1002">
                  <c:v>569.81705625693326</c:v>
                </c:pt>
                <c:pt idx="1003">
                  <c:v>569.81705625693326</c:v>
                </c:pt>
                <c:pt idx="1004">
                  <c:v>569.81705625693326</c:v>
                </c:pt>
                <c:pt idx="1005">
                  <c:v>569.81705625693326</c:v>
                </c:pt>
                <c:pt idx="1006">
                  <c:v>569.81705625693326</c:v>
                </c:pt>
                <c:pt idx="1007">
                  <c:v>569.81705625693326</c:v>
                </c:pt>
                <c:pt idx="1008">
                  <c:v>569.81705625693326</c:v>
                </c:pt>
                <c:pt idx="1009">
                  <c:v>569.81705625693326</c:v>
                </c:pt>
                <c:pt idx="1010">
                  <c:v>569.81705625693326</c:v>
                </c:pt>
                <c:pt idx="1011">
                  <c:v>569.81705625693326</c:v>
                </c:pt>
                <c:pt idx="1012">
                  <c:v>569.81705625693326</c:v>
                </c:pt>
                <c:pt idx="1013">
                  <c:v>569.81705625693326</c:v>
                </c:pt>
                <c:pt idx="1014">
                  <c:v>569.81705625693326</c:v>
                </c:pt>
                <c:pt idx="1015">
                  <c:v>569.81705625693326</c:v>
                </c:pt>
                <c:pt idx="1016">
                  <c:v>569.81705625693326</c:v>
                </c:pt>
                <c:pt idx="1017">
                  <c:v>569.81705625693326</c:v>
                </c:pt>
                <c:pt idx="1018">
                  <c:v>569.81705625693326</c:v>
                </c:pt>
                <c:pt idx="1019">
                  <c:v>569.81705625693326</c:v>
                </c:pt>
                <c:pt idx="1020">
                  <c:v>569.81705625693326</c:v>
                </c:pt>
                <c:pt idx="1021">
                  <c:v>569.81705625693326</c:v>
                </c:pt>
                <c:pt idx="1022">
                  <c:v>569.81705625693326</c:v>
                </c:pt>
                <c:pt idx="1023">
                  <c:v>569.81705625693326</c:v>
                </c:pt>
                <c:pt idx="1024">
                  <c:v>569.81705625693326</c:v>
                </c:pt>
                <c:pt idx="1025">
                  <c:v>569.81705625693326</c:v>
                </c:pt>
                <c:pt idx="1026">
                  <c:v>569.81705625693326</c:v>
                </c:pt>
                <c:pt idx="1027">
                  <c:v>569.88180875335695</c:v>
                </c:pt>
                <c:pt idx="1028">
                  <c:v>570.44845198208179</c:v>
                </c:pt>
                <c:pt idx="1029">
                  <c:v>572.30405827005882</c:v>
                </c:pt>
                <c:pt idx="1030">
                  <c:v>575.56495597978994</c:v>
                </c:pt>
                <c:pt idx="1031">
                  <c:v>579.45768433313424</c:v>
                </c:pt>
                <c:pt idx="1032">
                  <c:v>583.50667247365686</c:v>
                </c:pt>
                <c:pt idx="1033">
                  <c:v>587.73657602724802</c:v>
                </c:pt>
                <c:pt idx="1034">
                  <c:v>592.21742110958382</c:v>
                </c:pt>
                <c:pt idx="1035">
                  <c:v>596.60816600028397</c:v>
                </c:pt>
                <c:pt idx="1036">
                  <c:v>600.51934290367365</c:v>
                </c:pt>
                <c:pt idx="1037">
                  <c:v>604.08494263396483</c:v>
                </c:pt>
                <c:pt idx="1038">
                  <c:v>607.82534889404724</c:v>
                </c:pt>
                <c:pt idx="1039">
                  <c:v>612.24798268765403</c:v>
                </c:pt>
                <c:pt idx="1040">
                  <c:v>617.18663518613653</c:v>
                </c:pt>
                <c:pt idx="1041">
                  <c:v>622.14247299380531</c:v>
                </c:pt>
                <c:pt idx="1042">
                  <c:v>626.41703844289077</c:v>
                </c:pt>
                <c:pt idx="1043">
                  <c:v>629.50392633860383</c:v>
                </c:pt>
                <c:pt idx="1044">
                  <c:v>631.49209755294908</c:v>
                </c:pt>
                <c:pt idx="1045">
                  <c:v>632.91371227600621</c:v>
                </c:pt>
                <c:pt idx="1046">
                  <c:v>634.33923093445947</c:v>
                </c:pt>
                <c:pt idx="1047">
                  <c:v>635.86921199495112</c:v>
                </c:pt>
                <c:pt idx="1048">
                  <c:v>637.01942172330826</c:v>
                </c:pt>
                <c:pt idx="1049">
                  <c:v>637.19652835879992</c:v>
                </c:pt>
                <c:pt idx="1050">
                  <c:v>636.02891984111375</c:v>
                </c:pt>
                <c:pt idx="1051">
                  <c:v>633.86399980726776</c:v>
                </c:pt>
                <c:pt idx="1052">
                  <c:v>631.1385624469724</c:v>
                </c:pt>
                <c:pt idx="1053">
                  <c:v>627.84251178940724</c:v>
                </c:pt>
                <c:pt idx="1054">
                  <c:v>623.75819573392857</c:v>
                </c:pt>
                <c:pt idx="1055">
                  <c:v>618.8011131323143</c:v>
                </c:pt>
                <c:pt idx="1056">
                  <c:v>613.16809830893476</c:v>
                </c:pt>
                <c:pt idx="1057">
                  <c:v>607.78218133075927</c:v>
                </c:pt>
                <c:pt idx="1058">
                  <c:v>603.72573485393173</c:v>
                </c:pt>
                <c:pt idx="1059">
                  <c:v>600.74485864367011</c:v>
                </c:pt>
                <c:pt idx="1060">
                  <c:v>598.70279265076579</c:v>
                </c:pt>
                <c:pt idx="1061">
                  <c:v>597.76855746542958</c:v>
                </c:pt>
                <c:pt idx="1062">
                  <c:v>597.67350205928369</c:v>
                </c:pt>
                <c:pt idx="1063">
                  <c:v>598.0401408853096</c:v>
                </c:pt>
                <c:pt idx="1064">
                  <c:v>599.05741280798793</c:v>
                </c:pt>
                <c:pt idx="1065">
                  <c:v>601.32192690670104</c:v>
                </c:pt>
                <c:pt idx="1066">
                  <c:v>604.47072039044951</c:v>
                </c:pt>
                <c:pt idx="1067">
                  <c:v>606.86088808886632</c:v>
                </c:pt>
                <c:pt idx="1068">
                  <c:v>608.07841952368051</c:v>
                </c:pt>
                <c:pt idx="1069">
                  <c:v>609.327278275087</c:v>
                </c:pt>
                <c:pt idx="1070">
                  <c:v>611.50393967129321</c:v>
                </c:pt>
                <c:pt idx="1071">
                  <c:v>614.83015482659061</c:v>
                </c:pt>
                <c:pt idx="1072">
                  <c:v>619.15195915153492</c:v>
                </c:pt>
                <c:pt idx="1073">
                  <c:v>624.73828293710596</c:v>
                </c:pt>
                <c:pt idx="1074">
                  <c:v>632.09441448474524</c:v>
                </c:pt>
                <c:pt idx="1075">
                  <c:v>640.90809563486471</c:v>
                </c:pt>
                <c:pt idx="1076">
                  <c:v>649.8233738517464</c:v>
                </c:pt>
                <c:pt idx="1077">
                  <c:v>657.86043142315907</c:v>
                </c:pt>
                <c:pt idx="1078">
                  <c:v>664.86690041272539</c:v>
                </c:pt>
                <c:pt idx="1079">
                  <c:v>671.36321287693784</c:v>
                </c:pt>
                <c:pt idx="1080">
                  <c:v>676.92470787724221</c:v>
                </c:pt>
                <c:pt idx="1081">
                  <c:v>680.47240801353291</c:v>
                </c:pt>
                <c:pt idx="1082">
                  <c:v>681.87127771095061</c:v>
                </c:pt>
                <c:pt idx="1083">
                  <c:v>680.97573894879235</c:v>
                </c:pt>
                <c:pt idx="1084">
                  <c:v>678.85795843713765</c:v>
                </c:pt>
                <c:pt idx="1085">
                  <c:v>677.74236033084173</c:v>
                </c:pt>
                <c:pt idx="1086">
                  <c:v>678.33574149893229</c:v>
                </c:pt>
                <c:pt idx="1087">
                  <c:v>679.78226704480073</c:v>
                </c:pt>
                <c:pt idx="1088">
                  <c:v>681.33957793839625</c:v>
                </c:pt>
                <c:pt idx="1089">
                  <c:v>682.7940317467361</c:v>
                </c:pt>
                <c:pt idx="1090">
                  <c:v>684.14147853840916</c:v>
                </c:pt>
                <c:pt idx="1091">
                  <c:v>685.80994638008235</c:v>
                </c:pt>
                <c:pt idx="1092">
                  <c:v>688.56698559392396</c:v>
                </c:pt>
                <c:pt idx="1093">
                  <c:v>692.80804348799529</c:v>
                </c:pt>
                <c:pt idx="1094">
                  <c:v>697.52491368988399</c:v>
                </c:pt>
                <c:pt idx="1095">
                  <c:v>701.33144126230184</c:v>
                </c:pt>
                <c:pt idx="1096">
                  <c:v>703.91733718455816</c:v>
                </c:pt>
                <c:pt idx="1097">
                  <c:v>705.23571467735439</c:v>
                </c:pt>
                <c:pt idx="1098">
                  <c:v>704.92098407488584</c:v>
                </c:pt>
                <c:pt idx="1099">
                  <c:v>702.77780059280781</c:v>
                </c:pt>
                <c:pt idx="1100">
                  <c:v>700.45191058761054</c:v>
                </c:pt>
                <c:pt idx="1101">
                  <c:v>699.7665599587674</c:v>
                </c:pt>
                <c:pt idx="1102">
                  <c:v>700.99262955823394</c:v>
                </c:pt>
                <c:pt idx="1103">
                  <c:v>704.26620264990709</c:v>
                </c:pt>
                <c:pt idx="1104">
                  <c:v>709.50187953139232</c:v>
                </c:pt>
                <c:pt idx="1105">
                  <c:v>715.18167330348092</c:v>
                </c:pt>
                <c:pt idx="1106">
                  <c:v>719.29096849627717</c:v>
                </c:pt>
                <c:pt idx="1107">
                  <c:v>721.45415234890288</c:v>
                </c:pt>
                <c:pt idx="1108">
                  <c:v>721.85421144889722</c:v>
                </c:pt>
                <c:pt idx="1109">
                  <c:v>720.61499845753985</c:v>
                </c:pt>
                <c:pt idx="1110">
                  <c:v>719.49260080275235</c:v>
                </c:pt>
                <c:pt idx="1111">
                  <c:v>720.1536112030567</c:v>
                </c:pt>
                <c:pt idx="1112">
                  <c:v>723.16001799904097</c:v>
                </c:pt>
                <c:pt idx="1113">
                  <c:v>729.21401172977619</c:v>
                </c:pt>
                <c:pt idx="1114">
                  <c:v>737.241682375339</c:v>
                </c:pt>
                <c:pt idx="1115">
                  <c:v>744.04555929063099</c:v>
                </c:pt>
                <c:pt idx="1116">
                  <c:v>747.98730266775442</c:v>
                </c:pt>
                <c:pt idx="1117">
                  <c:v>749.66920680438488</c:v>
                </c:pt>
                <c:pt idx="1118">
                  <c:v>749.4413792686172</c:v>
                </c:pt>
                <c:pt idx="1119">
                  <c:v>748.20171628689457</c:v>
                </c:pt>
                <c:pt idx="1120">
                  <c:v>747.56915487137394</c:v>
                </c:pt>
                <c:pt idx="1121">
                  <c:v>747.77316586860536</c:v>
                </c:pt>
                <c:pt idx="1122">
                  <c:v>747.8466841677199</c:v>
                </c:pt>
                <c:pt idx="1123">
                  <c:v>746.48731880150524</c:v>
                </c:pt>
                <c:pt idx="1124">
                  <c:v>742.71844000993838</c:v>
                </c:pt>
                <c:pt idx="1125">
                  <c:v>736.00307850474121</c:v>
                </c:pt>
                <c:pt idx="1126">
                  <c:v>727.28856055224674</c:v>
                </c:pt>
                <c:pt idx="1127">
                  <c:v>718.60490385549883</c:v>
                </c:pt>
                <c:pt idx="1128">
                  <c:v>710.94744326161981</c:v>
                </c:pt>
                <c:pt idx="1129">
                  <c:v>705.13785401606333</c:v>
                </c:pt>
                <c:pt idx="1130">
                  <c:v>701.05576049596016</c:v>
                </c:pt>
                <c:pt idx="1131">
                  <c:v>697.80852077354007</c:v>
                </c:pt>
                <c:pt idx="1132">
                  <c:v>694.9089337457591</c:v>
                </c:pt>
                <c:pt idx="1133">
                  <c:v>692.06827055129293</c:v>
                </c:pt>
                <c:pt idx="1134">
                  <c:v>689.43573393969996</c:v>
                </c:pt>
                <c:pt idx="1135">
                  <c:v>687.38535582832935</c:v>
                </c:pt>
                <c:pt idx="1136">
                  <c:v>686.22231369368899</c:v>
                </c:pt>
                <c:pt idx="1137">
                  <c:v>685.89629252842008</c:v>
                </c:pt>
                <c:pt idx="1138">
                  <c:v>686.04400197222924</c:v>
                </c:pt>
                <c:pt idx="1139">
                  <c:v>686.37500663174785</c:v>
                </c:pt>
                <c:pt idx="1140">
                  <c:v>686.81950878036776</c:v>
                </c:pt>
                <c:pt idx="1141">
                  <c:v>687.55451637239162</c:v>
                </c:pt>
                <c:pt idx="1142">
                  <c:v>689.01085871361352</c:v>
                </c:pt>
                <c:pt idx="1143">
                  <c:v>691.44087199752039</c:v>
                </c:pt>
                <c:pt idx="1144">
                  <c:v>693.982775706339</c:v>
                </c:pt>
                <c:pt idx="1145">
                  <c:v>695.41191178575059</c:v>
                </c:pt>
                <c:pt idx="1146">
                  <c:v>695.06024534003222</c:v>
                </c:pt>
                <c:pt idx="1147">
                  <c:v>692.37875080340643</c:v>
                </c:pt>
                <c:pt idx="1148">
                  <c:v>689.84033967622884</c:v>
                </c:pt>
                <c:pt idx="1149">
                  <c:v>688.70274493975285</c:v>
                </c:pt>
                <c:pt idx="1150">
                  <c:v>688.49849870027356</c:v>
                </c:pt>
                <c:pt idx="1151">
                  <c:v>688.68733946079431</c:v>
                </c:pt>
                <c:pt idx="1152">
                  <c:v>689.29110538798159</c:v>
                </c:pt>
                <c:pt idx="1153">
                  <c:v>691.23144755297164</c:v>
                </c:pt>
                <c:pt idx="1154">
                  <c:v>695.3676994733255</c:v>
                </c:pt>
                <c:pt idx="1155">
                  <c:v>700.81372009678876</c:v>
                </c:pt>
                <c:pt idx="1156">
                  <c:v>706.04885015234117</c:v>
                </c:pt>
                <c:pt idx="1157">
                  <c:v>711.82078005134338</c:v>
                </c:pt>
                <c:pt idx="1158">
                  <c:v>719.204523564395</c:v>
                </c:pt>
                <c:pt idx="1159">
                  <c:v>728.50207879269715</c:v>
                </c:pt>
                <c:pt idx="1160">
                  <c:v>738.76470889688267</c:v>
                </c:pt>
                <c:pt idx="1161">
                  <c:v>748.64574312285401</c:v>
                </c:pt>
                <c:pt idx="1162">
                  <c:v>758.05508417288013</c:v>
                </c:pt>
                <c:pt idx="1163">
                  <c:v>767.5659674215965</c:v>
                </c:pt>
                <c:pt idx="1164">
                  <c:v>777.32560343194052</c:v>
                </c:pt>
                <c:pt idx="1165">
                  <c:v>787.28952759518711</c:v>
                </c:pt>
                <c:pt idx="1166">
                  <c:v>795.18307791378538</c:v>
                </c:pt>
                <c:pt idx="1167">
                  <c:v>800.73886216408096</c:v>
                </c:pt>
                <c:pt idx="1168">
                  <c:v>807.10048460049745</c:v>
                </c:pt>
                <c:pt idx="1169">
                  <c:v>814.22668567790322</c:v>
                </c:pt>
                <c:pt idx="1170">
                  <c:v>821.13078757419498</c:v>
                </c:pt>
                <c:pt idx="1171">
                  <c:v>827.93071707224294</c:v>
                </c:pt>
                <c:pt idx="1172">
                  <c:v>834.45897535729773</c:v>
                </c:pt>
                <c:pt idx="1173">
                  <c:v>840.68054225854496</c:v>
                </c:pt>
                <c:pt idx="1174">
                  <c:v>846.72490484582443</c:v>
                </c:pt>
                <c:pt idx="1175">
                  <c:v>852.42091012780099</c:v>
                </c:pt>
                <c:pt idx="1176">
                  <c:v>857.73907997191316</c:v>
                </c:pt>
                <c:pt idx="1177">
                  <c:v>862.97565632757755</c:v>
                </c:pt>
                <c:pt idx="1178">
                  <c:v>868.60397152557596</c:v>
                </c:pt>
                <c:pt idx="1179">
                  <c:v>874.65100515631207</c:v>
                </c:pt>
                <c:pt idx="1180">
                  <c:v>880.8008851195915</c:v>
                </c:pt>
                <c:pt idx="1181">
                  <c:v>886.89080146644824</c:v>
                </c:pt>
                <c:pt idx="1182">
                  <c:v>892.57686689429784</c:v>
                </c:pt>
                <c:pt idx="1183">
                  <c:v>897.83144061518681</c:v>
                </c:pt>
                <c:pt idx="1184">
                  <c:v>902.80652949860064</c:v>
                </c:pt>
                <c:pt idx="1185">
                  <c:v>907.32053205052546</c:v>
                </c:pt>
                <c:pt idx="1186">
                  <c:v>911.01323800133355</c:v>
                </c:pt>
                <c:pt idx="1187">
                  <c:v>914.19766062297504</c:v>
                </c:pt>
                <c:pt idx="1188">
                  <c:v>917.38208324461652</c:v>
                </c:pt>
                <c:pt idx="1189">
                  <c:v>920.56650586625801</c:v>
                </c:pt>
                <c:pt idx="1190">
                  <c:v>923.75092848789961</c:v>
                </c:pt>
                <c:pt idx="1191">
                  <c:v>926.9353511095411</c:v>
                </c:pt>
                <c:pt idx="1192">
                  <c:v>930.11977373118259</c:v>
                </c:pt>
                <c:pt idx="1193">
                  <c:v>933.30419635282408</c:v>
                </c:pt>
                <c:pt idx="1194">
                  <c:v>936.48861897446557</c:v>
                </c:pt>
                <c:pt idx="1195">
                  <c:v>939.84246937249588</c:v>
                </c:pt>
                <c:pt idx="1196">
                  <c:v>943.20368415944927</c:v>
                </c:pt>
                <c:pt idx="1197">
                  <c:v>946.56489894640242</c:v>
                </c:pt>
                <c:pt idx="1198">
                  <c:v>950.612657221463</c:v>
                </c:pt>
                <c:pt idx="1199">
                  <c:v>955.37503342857053</c:v>
                </c:pt>
                <c:pt idx="1200">
                  <c:v>960.86771592153207</c:v>
                </c:pt>
                <c:pt idx="1201">
                  <c:v>966.95685640813235</c:v>
                </c:pt>
                <c:pt idx="1202">
                  <c:v>972.78027372587417</c:v>
                </c:pt>
                <c:pt idx="1203">
                  <c:v>977.96251650482236</c:v>
                </c:pt>
                <c:pt idx="1204">
                  <c:v>982.47782551408727</c:v>
                </c:pt>
                <c:pt idx="1205">
                  <c:v>986.4810340923608</c:v>
                </c:pt>
                <c:pt idx="1206">
                  <c:v>990.31574601479485</c:v>
                </c:pt>
                <c:pt idx="1207">
                  <c:v>994.1584990847897</c:v>
                </c:pt>
                <c:pt idx="1208">
                  <c:v>998.00930593819021</c:v>
                </c:pt>
                <c:pt idx="1209">
                  <c:v>1001.6909261043962</c:v>
                </c:pt>
                <c:pt idx="1210">
                  <c:v>1005.1952931511578</c:v>
                </c:pt>
                <c:pt idx="1211">
                  <c:v>1008.6996601979193</c:v>
                </c:pt>
                <c:pt idx="1212">
                  <c:v>1012.0267741252364</c:v>
                </c:pt>
                <c:pt idx="1213">
                  <c:v>1015.3463675744703</c:v>
                </c:pt>
                <c:pt idx="1214">
                  <c:v>1018.8430321584261</c:v>
                </c:pt>
                <c:pt idx="1215">
                  <c:v>1022.3396967423821</c:v>
                </c:pt>
                <c:pt idx="1216">
                  <c:v>1025.6592901916158</c:v>
                </c:pt>
                <c:pt idx="1217">
                  <c:v>1028.7944866616108</c:v>
                </c:pt>
                <c:pt idx="1218">
                  <c:v>1031.9223699229337</c:v>
                </c:pt>
                <c:pt idx="1219">
                  <c:v>1035.0429525984296</c:v>
                </c:pt>
                <c:pt idx="1220">
                  <c:v>1037.9799041021095</c:v>
                </c:pt>
                <c:pt idx="1221">
                  <c:v>1040.550722948027</c:v>
                </c:pt>
                <c:pt idx="1222">
                  <c:v>1042.9260333714196</c:v>
                </c:pt>
                <c:pt idx="1223">
                  <c:v>1045.1070400672336</c:v>
                </c:pt>
                <c:pt idx="1224">
                  <c:v>1047.437220374256</c:v>
                </c:pt>
                <c:pt idx="1225">
                  <c:v>1050.1022093443803</c:v>
                </c:pt>
                <c:pt idx="1226">
                  <c:v>1052.927169318941</c:v>
                </c:pt>
                <c:pt idx="1227">
                  <c:v>1055.74523568063</c:v>
                </c:pt>
                <c:pt idx="1228">
                  <c:v>1058.5495519311191</c:v>
                </c:pt>
                <c:pt idx="1229">
                  <c:v>1061.3470116572803</c:v>
                </c:pt>
                <c:pt idx="1230">
                  <c:v>1063.9584558003869</c:v>
                </c:pt>
                <c:pt idx="1231">
                  <c:v>1066.7286126677216</c:v>
                </c:pt>
                <c:pt idx="1232">
                  <c:v>1069.8355617205273</c:v>
                </c:pt>
                <c:pt idx="1233">
                  <c:v>1072.9425107733332</c:v>
                </c:pt>
                <c:pt idx="1234">
                  <c:v>1076.0423131584587</c:v>
                </c:pt>
                <c:pt idx="1235">
                  <c:v>1078.9705039505288</c:v>
                </c:pt>
                <c:pt idx="1236">
                  <c:v>1081.542306893009</c:v>
                </c:pt>
                <c:pt idx="1237">
                  <c:v>1083.5883431409086</c:v>
                </c:pt>
                <c:pt idx="1238">
                  <c:v>1084.9246382995939</c:v>
                </c:pt>
                <c:pt idx="1239">
                  <c:v>1085.7232407626298</c:v>
                </c:pt>
                <c:pt idx="1240">
                  <c:v>1086.3180636996096</c:v>
                </c:pt>
                <c:pt idx="1241">
                  <c:v>1087.0491313168995</c:v>
                </c:pt>
                <c:pt idx="1242">
                  <c:v>1087.9144774022373</c:v>
                </c:pt>
                <c:pt idx="1243">
                  <c:v>1088.7529627786319</c:v>
                </c:pt>
                <c:pt idx="1244">
                  <c:v>1089.5606428075489</c:v>
                </c:pt>
                <c:pt idx="1245">
                  <c:v>1090.5037916159558</c:v>
                </c:pt>
                <c:pt idx="1246">
                  <c:v>1091.2599834175253</c:v>
                </c:pt>
                <c:pt idx="1247">
                  <c:v>1091.8278488285364</c:v>
                </c:pt>
                <c:pt idx="1248">
                  <c:v>1092.368273120421</c:v>
                </c:pt>
                <c:pt idx="1249">
                  <c:v>1092.8818085653877</c:v>
                </c:pt>
                <c:pt idx="1250">
                  <c:v>1093.5242359447559</c:v>
                </c:pt>
                <c:pt idx="1251">
                  <c:v>1094.2975670813462</c:v>
                </c:pt>
                <c:pt idx="1252">
                  <c:v>1095.0469653982288</c:v>
                </c:pt>
                <c:pt idx="1253">
                  <c:v>1095.7728244785637</c:v>
                </c:pt>
                <c:pt idx="1254">
                  <c:v>1096.4755350975458</c:v>
                </c:pt>
                <c:pt idx="1255">
                  <c:v>1097.1554852224042</c:v>
                </c:pt>
                <c:pt idx="1256">
                  <c:v>1097.8130600124025</c:v>
                </c:pt>
                <c:pt idx="1257">
                  <c:v>1098.448641818839</c:v>
                </c:pt>
                <c:pt idx="1258">
                  <c:v>1099.0626101850464</c:v>
                </c:pt>
                <c:pt idx="1259">
                  <c:v>1099.8007476394475</c:v>
                </c:pt>
                <c:pt idx="1260">
                  <c:v>1100.8095554132281</c:v>
                </c:pt>
                <c:pt idx="1261">
                  <c:v>1102.089971906448</c:v>
                </c:pt>
                <c:pt idx="1262">
                  <c:v>1103.9303469198103</c:v>
                </c:pt>
                <c:pt idx="1263">
                  <c:v>1106.3436098387283</c:v>
                </c:pt>
                <c:pt idx="1264">
                  <c:v>1109.1928400656877</c:v>
                </c:pt>
                <c:pt idx="1265">
                  <c:v>1112.3489357750711</c:v>
                </c:pt>
                <c:pt idx="1266">
                  <c:v>1115.3806857210739</c:v>
                </c:pt>
                <c:pt idx="1267">
                  <c:v>1118.2806968504844</c:v>
                </c:pt>
                <c:pt idx="1268">
                  <c:v>1120.9030588075718</c:v>
                </c:pt>
                <c:pt idx="1269">
                  <c:v>1122.944525531326</c:v>
                </c:pt>
                <c:pt idx="1270">
                  <c:v>1124.5407981107367</c:v>
                </c:pt>
                <c:pt idx="1271">
                  <c:v>1125.8342364182336</c:v>
                </c:pt>
                <c:pt idx="1272">
                  <c:v>1126.9667469179421</c:v>
                </c:pt>
                <c:pt idx="1273">
                  <c:v>1128.2256656115105</c:v>
                </c:pt>
                <c:pt idx="1274">
                  <c:v>1129.6141202405588</c:v>
                </c:pt>
                <c:pt idx="1275">
                  <c:v>1131.1311103896282</c:v>
                </c:pt>
                <c:pt idx="1276">
                  <c:v>1133.0631732270704</c:v>
                </c:pt>
                <c:pt idx="1277">
                  <c:v>1135.4194424520126</c:v>
                </c:pt>
                <c:pt idx="1278">
                  <c:v>1137.9229494918027</c:v>
                </c:pt>
                <c:pt idx="1279">
                  <c:v>1140.5740684297609</c:v>
                </c:pt>
                <c:pt idx="1280">
                  <c:v>1143.3794033979595</c:v>
                </c:pt>
                <c:pt idx="1281">
                  <c:v>1145.912240834288</c:v>
                </c:pt>
                <c:pt idx="1282">
                  <c:v>1148.3025842331162</c:v>
                </c:pt>
                <c:pt idx="1283">
                  <c:v>1150.6986422111554</c:v>
                </c:pt>
                <c:pt idx="1284">
                  <c:v>1152.952024166972</c:v>
                </c:pt>
                <c:pt idx="1285">
                  <c:v>1154.920054078344</c:v>
                </c:pt>
                <c:pt idx="1286">
                  <c:v>1156.5931328129479</c:v>
                </c:pt>
                <c:pt idx="1287">
                  <c:v>1158.1147049953943</c:v>
                </c:pt>
                <c:pt idx="1288">
                  <c:v>1159.339757187003</c:v>
                </c:pt>
                <c:pt idx="1289">
                  <c:v>1160.4074447743681</c:v>
                </c:pt>
                <c:pt idx="1290">
                  <c:v>1161.5992769200677</c:v>
                </c:pt>
                <c:pt idx="1291">
                  <c:v>1162.7788168545187</c:v>
                </c:pt>
                <c:pt idx="1292">
                  <c:v>1163.6647618069244</c:v>
                </c:pt>
                <c:pt idx="1293">
                  <c:v>1164.3946741248676</c:v>
                </c:pt>
                <c:pt idx="1294">
                  <c:v>1165.1074721886559</c:v>
                </c:pt>
                <c:pt idx="1295">
                  <c:v>1166.0752855702842</c:v>
                </c:pt>
                <c:pt idx="1296">
                  <c:v>1167.5735882971821</c:v>
                </c:pt>
                <c:pt idx="1297">
                  <c:v>1169.608341978043</c:v>
                </c:pt>
                <c:pt idx="1298">
                  <c:v>1172.0544211382744</c:v>
                </c:pt>
                <c:pt idx="1299">
                  <c:v>1174.7834135997787</c:v>
                </c:pt>
                <c:pt idx="1300">
                  <c:v>1177.5306588797969</c:v>
                </c:pt>
                <c:pt idx="1301">
                  <c:v>1180.1534508418374</c:v>
                </c:pt>
                <c:pt idx="1302">
                  <c:v>1182.7881350943646</c:v>
                </c:pt>
                <c:pt idx="1303">
                  <c:v>1185.5721492581742</c:v>
                </c:pt>
                <c:pt idx="1304">
                  <c:v>1188.2367357698081</c:v>
                </c:pt>
                <c:pt idx="1305">
                  <c:v>1190.631079434567</c:v>
                </c:pt>
                <c:pt idx="1306">
                  <c:v>1192.8927705693297</c:v>
                </c:pt>
                <c:pt idx="1307">
                  <c:v>1195.0161533152036</c:v>
                </c:pt>
                <c:pt idx="1308">
                  <c:v>1197.0012276721886</c:v>
                </c:pt>
                <c:pt idx="1309">
                  <c:v>1198.9811921244475</c:v>
                </c:pt>
                <c:pt idx="1310">
                  <c:v>1200.9611565767063</c:v>
                </c:pt>
                <c:pt idx="1311">
                  <c:v>1202.7980765716734</c:v>
                </c:pt>
                <c:pt idx="1312">
                  <c:v>1204.492325932672</c:v>
                </c:pt>
                <c:pt idx="1313">
                  <c:v>1205.9023554437042</c:v>
                </c:pt>
                <c:pt idx="1314">
                  <c:v>1207.2994160630481</c:v>
                </c:pt>
                <c:pt idx="1315">
                  <c:v>1208.6878796556655</c:v>
                </c:pt>
                <c:pt idx="1316">
                  <c:v>1209.5197504497937</c:v>
                </c:pt>
                <c:pt idx="1317">
                  <c:v>1210.1957551438913</c:v>
                </c:pt>
                <c:pt idx="1318">
                  <c:v>1211.1269158078189</c:v>
                </c:pt>
                <c:pt idx="1319">
                  <c:v>1212.8440531856918</c:v>
                </c:pt>
                <c:pt idx="1320">
                  <c:v>1215.7743802551606</c:v>
                </c:pt>
                <c:pt idx="1321">
                  <c:v>1219.6791468214208</c:v>
                </c:pt>
                <c:pt idx="1322">
                  <c:v>1224.6072970125504</c:v>
                </c:pt>
                <c:pt idx="1323">
                  <c:v>1230.613711988862</c:v>
                </c:pt>
                <c:pt idx="1324">
                  <c:v>1237.2120450888042</c:v>
                </c:pt>
                <c:pt idx="1325">
                  <c:v>1243.2574852000021</c:v>
                </c:pt>
                <c:pt idx="1326">
                  <c:v>1247.9560774382132</c:v>
                </c:pt>
                <c:pt idx="1327">
                  <c:v>1251.3746347126719</c:v>
                </c:pt>
                <c:pt idx="1328">
                  <c:v>1254.0702947477266</c:v>
                </c:pt>
                <c:pt idx="1329">
                  <c:v>1256.4711395327813</c:v>
                </c:pt>
                <c:pt idx="1330">
                  <c:v>1258.8719843178362</c:v>
                </c:pt>
                <c:pt idx="1331">
                  <c:v>1261.2728291028909</c:v>
                </c:pt>
                <c:pt idx="1332">
                  <c:v>1263.5262662629457</c:v>
                </c:pt>
                <c:pt idx="1333">
                  <c:v>1265.3324066787118</c:v>
                </c:pt>
                <c:pt idx="1334">
                  <c:v>1266.8300291636133</c:v>
                </c:pt>
                <c:pt idx="1335">
                  <c:v>1268.3136792990467</c:v>
                </c:pt>
                <c:pt idx="1336">
                  <c:v>1270.074626590412</c:v>
                </c:pt>
                <c:pt idx="1337">
                  <c:v>1272.1214161823132</c:v>
                </c:pt>
                <c:pt idx="1338">
                  <c:v>1274.3081067144008</c:v>
                </c:pt>
                <c:pt idx="1339">
                  <c:v>1276.6400210548215</c:v>
                </c:pt>
                <c:pt idx="1340">
                  <c:v>1279.1171592035757</c:v>
                </c:pt>
                <c:pt idx="1341">
                  <c:v>1281.7455719676993</c:v>
                </c:pt>
                <c:pt idx="1342">
                  <c:v>1284.8168092590645</c:v>
                </c:pt>
                <c:pt idx="1343">
                  <c:v>1288.3535264214493</c:v>
                </c:pt>
                <c:pt idx="1344">
                  <c:v>1291.9191273514637</c:v>
                </c:pt>
                <c:pt idx="1345">
                  <c:v>1295.3660085165966</c:v>
                </c:pt>
                <c:pt idx="1346">
                  <c:v>1298.3892907450395</c:v>
                </c:pt>
                <c:pt idx="1347">
                  <c:v>1300.9736674947699</c:v>
                </c:pt>
                <c:pt idx="1348">
                  <c:v>1303.1125456445</c:v>
                </c:pt>
                <c:pt idx="1349">
                  <c:v>1304.2034830159696</c:v>
                </c:pt>
                <c:pt idx="1350">
                  <c:v>1303.9434438391033</c:v>
                </c:pt>
                <c:pt idx="1351">
                  <c:v>1302.6425196407361</c:v>
                </c:pt>
                <c:pt idx="1352">
                  <c:v>1300.900109108673</c:v>
                </c:pt>
                <c:pt idx="1353">
                  <c:v>1299.0130200044125</c:v>
                </c:pt>
                <c:pt idx="1354">
                  <c:v>1296.9885313986063</c:v>
                </c:pt>
                <c:pt idx="1355">
                  <c:v>1294.700000605837</c:v>
                </c:pt>
                <c:pt idx="1356">
                  <c:v>1291.9005967647822</c:v>
                </c:pt>
                <c:pt idx="1357">
                  <c:v>1288.7505810250273</c:v>
                </c:pt>
                <c:pt idx="1358">
                  <c:v>1285.4011808519588</c:v>
                </c:pt>
                <c:pt idx="1359">
                  <c:v>1281.7536480978333</c:v>
                </c:pt>
                <c:pt idx="1360">
                  <c:v>1278.0756283146607</c:v>
                </c:pt>
                <c:pt idx="1361">
                  <c:v>1275.4965397686515</c:v>
                </c:pt>
                <c:pt idx="1362">
                  <c:v>1274.9258121029143</c:v>
                </c:pt>
                <c:pt idx="1363">
                  <c:v>1276.5291948018348</c:v>
                </c:pt>
                <c:pt idx="1364">
                  <c:v>1280.1366408405254</c:v>
                </c:pt>
                <c:pt idx="1365">
                  <c:v>1284.0755436251022</c:v>
                </c:pt>
                <c:pt idx="1366">
                  <c:v>1286.5979418363929</c:v>
                </c:pt>
                <c:pt idx="1367">
                  <c:v>1287.3004008840326</c:v>
                </c:pt>
                <c:pt idx="1368">
                  <c:v>1285.7275576907543</c:v>
                </c:pt>
                <c:pt idx="1369">
                  <c:v>1283.2993568019824</c:v>
                </c:pt>
                <c:pt idx="1370">
                  <c:v>1282.2935657681157</c:v>
                </c:pt>
                <c:pt idx="1371">
                  <c:v>1282.9723717542529</c:v>
                </c:pt>
                <c:pt idx="1372">
                  <c:v>1284.2823007570566</c:v>
                </c:pt>
                <c:pt idx="1373">
                  <c:v>1285.0662939126382</c:v>
                </c:pt>
                <c:pt idx="1374">
                  <c:v>1284.6893106716993</c:v>
                </c:pt>
                <c:pt idx="1375">
                  <c:v>1282.8725062804933</c:v>
                </c:pt>
                <c:pt idx="1376">
                  <c:v>1278.7207988880402</c:v>
                </c:pt>
                <c:pt idx="1377">
                  <c:v>1271.6529692967738</c:v>
                </c:pt>
                <c:pt idx="1378">
                  <c:v>1263.781761171688</c:v>
                </c:pt>
                <c:pt idx="1379">
                  <c:v>1256.7878578434679</c:v>
                </c:pt>
                <c:pt idx="1380">
                  <c:v>1250.685938965599</c:v>
                </c:pt>
                <c:pt idx="1381">
                  <c:v>1247.1047731476986</c:v>
                </c:pt>
                <c:pt idx="1382">
                  <c:v>1247.4209062565315</c:v>
                </c:pt>
                <c:pt idx="1383">
                  <c:v>1250.9133554180976</c:v>
                </c:pt>
                <c:pt idx="1384">
                  <c:v>1255.2699833442884</c:v>
                </c:pt>
                <c:pt idx="1385">
                  <c:v>1258.378747691889</c:v>
                </c:pt>
                <c:pt idx="1386">
                  <c:v>1260.3877021725725</c:v>
                </c:pt>
                <c:pt idx="1387">
                  <c:v>1262.9303539648506</c:v>
                </c:pt>
                <c:pt idx="1388">
                  <c:v>1267.1840036960414</c:v>
                </c:pt>
                <c:pt idx="1389">
                  <c:v>1273.4972673545576</c:v>
                </c:pt>
                <c:pt idx="1390">
                  <c:v>1280.9483244678256</c:v>
                </c:pt>
                <c:pt idx="1391">
                  <c:v>1287.7521879137587</c:v>
                </c:pt>
                <c:pt idx="1392">
                  <c:v>1292.8251441034824</c:v>
                </c:pt>
                <c:pt idx="1393">
                  <c:v>1296.0847645235292</c:v>
                </c:pt>
                <c:pt idx="1394">
                  <c:v>1297.8895521694333</c:v>
                </c:pt>
                <c:pt idx="1395">
                  <c:v>1298.8950629153376</c:v>
                </c:pt>
                <c:pt idx="1396">
                  <c:v>1299.2970388866943</c:v>
                </c:pt>
                <c:pt idx="1397">
                  <c:v>1298.9977776622591</c:v>
                </c:pt>
                <c:pt idx="1398">
                  <c:v>1298.2082843792816</c:v>
                </c:pt>
                <c:pt idx="1399">
                  <c:v>1296.9479698884338</c:v>
                </c:pt>
                <c:pt idx="1400">
                  <c:v>1295.2443811254211</c:v>
                </c:pt>
                <c:pt idx="1401">
                  <c:v>1293.3095039548339</c:v>
                </c:pt>
                <c:pt idx="1402">
                  <c:v>1290.9072061803531</c:v>
                </c:pt>
                <c:pt idx="1403">
                  <c:v>1287.1980861198074</c:v>
                </c:pt>
                <c:pt idx="1404">
                  <c:v>1281.3830233444571</c:v>
                </c:pt>
                <c:pt idx="1405">
                  <c:v>1275.0103947035561</c:v>
                </c:pt>
                <c:pt idx="1406">
                  <c:v>1270.5040983687597</c:v>
                </c:pt>
                <c:pt idx="1407">
                  <c:v>1268.8155790283549</c:v>
                </c:pt>
                <c:pt idx="1408">
                  <c:v>1269.1258165831166</c:v>
                </c:pt>
                <c:pt idx="1409">
                  <c:v>1269.8890861544494</c:v>
                </c:pt>
                <c:pt idx="1410">
                  <c:v>1270.4083714765011</c:v>
                </c:pt>
                <c:pt idx="1411">
                  <c:v>1270.6761234998539</c:v>
                </c:pt>
                <c:pt idx="1412">
                  <c:v>1270.7920303468488</c:v>
                </c:pt>
                <c:pt idx="1413">
                  <c:v>1271.0993411583161</c:v>
                </c:pt>
                <c:pt idx="1414">
                  <c:v>1272.2860078994518</c:v>
                </c:pt>
                <c:pt idx="1415">
                  <c:v>1274.976320703043</c:v>
                </c:pt>
                <c:pt idx="1416">
                  <c:v>1279.2566213674479</c:v>
                </c:pt>
                <c:pt idx="1417">
                  <c:v>1284.5078532829541</c:v>
                </c:pt>
                <c:pt idx="1418">
                  <c:v>1289.4856550806658</c:v>
                </c:pt>
                <c:pt idx="1419">
                  <c:v>1292.7210115154933</c:v>
                </c:pt>
                <c:pt idx="1420">
                  <c:v>1293.5213296978541</c:v>
                </c:pt>
                <c:pt idx="1421">
                  <c:v>1291.7697587896259</c:v>
                </c:pt>
                <c:pt idx="1422">
                  <c:v>1288.5790436999825</c:v>
                </c:pt>
                <c:pt idx="1423">
                  <c:v>1286.6492164730537</c:v>
                </c:pt>
                <c:pt idx="1424">
                  <c:v>1286.8287712671045</c:v>
                </c:pt>
                <c:pt idx="1425">
                  <c:v>1288.7115473281942</c:v>
                </c:pt>
                <c:pt idx="1426">
                  <c:v>1292.612062466309</c:v>
                </c:pt>
                <c:pt idx="1427">
                  <c:v>1297.3084872986706</c:v>
                </c:pt>
                <c:pt idx="1428">
                  <c:v>1300.3935693483202</c:v>
                </c:pt>
                <c:pt idx="1429">
                  <c:v>1301.2927875207254</c:v>
                </c:pt>
                <c:pt idx="1430">
                  <c:v>1300.2684236715975</c:v>
                </c:pt>
                <c:pt idx="1431">
                  <c:v>1297.1589417496521</c:v>
                </c:pt>
                <c:pt idx="1432">
                  <c:v>1291.9683488780727</c:v>
                </c:pt>
                <c:pt idx="1433">
                  <c:v>1286.4796924278032</c:v>
                </c:pt>
                <c:pt idx="1434">
                  <c:v>1281.8560014015154</c:v>
                </c:pt>
                <c:pt idx="1435">
                  <c:v>1279.6059604462012</c:v>
                </c:pt>
                <c:pt idx="1436">
                  <c:v>1279.6028379939969</c:v>
                </c:pt>
                <c:pt idx="1437">
                  <c:v>1280.6402898281256</c:v>
                </c:pt>
                <c:pt idx="1438">
                  <c:v>1281.8692768368217</c:v>
                </c:pt>
                <c:pt idx="1439">
                  <c:v>1282.6320577540416</c:v>
                </c:pt>
                <c:pt idx="1440">
                  <c:v>1282.7550190423747</c:v>
                </c:pt>
                <c:pt idx="1441">
                  <c:v>1282.1327239010732</c:v>
                </c:pt>
                <c:pt idx="1442">
                  <c:v>1281.3456233069558</c:v>
                </c:pt>
                <c:pt idx="1443">
                  <c:v>1281.1083228955113</c:v>
                </c:pt>
                <c:pt idx="1444">
                  <c:v>1281.3986039499687</c:v>
                </c:pt>
                <c:pt idx="1445">
                  <c:v>1281.8606708260243</c:v>
                </c:pt>
                <c:pt idx="1446">
                  <c:v>1282.0250780604993</c:v>
                </c:pt>
                <c:pt idx="1447">
                  <c:v>1281.173472927255</c:v>
                </c:pt>
                <c:pt idx="1448">
                  <c:v>1279.2283396788682</c:v>
                </c:pt>
                <c:pt idx="1449">
                  <c:v>1277.5094321329284</c:v>
                </c:pt>
                <c:pt idx="1450">
                  <c:v>1276.8522939425163</c:v>
                </c:pt>
                <c:pt idx="1451">
                  <c:v>1276.7703518004596</c:v>
                </c:pt>
                <c:pt idx="1452">
                  <c:v>1276.7703518004596</c:v>
                </c:pt>
                <c:pt idx="1453">
                  <c:v>1276.7703518004596</c:v>
                </c:pt>
                <c:pt idx="1454">
                  <c:v>1276.7703518004596</c:v>
                </c:pt>
                <c:pt idx="1455">
                  <c:v>1276.7703518004596</c:v>
                </c:pt>
                <c:pt idx="1456">
                  <c:v>1276.7703518004596</c:v>
                </c:pt>
                <c:pt idx="1457">
                  <c:v>1276.7703518004596</c:v>
                </c:pt>
                <c:pt idx="1458">
                  <c:v>1276.7703518004596</c:v>
                </c:pt>
                <c:pt idx="1459">
                  <c:v>1276.7703518004596</c:v>
                </c:pt>
                <c:pt idx="1460">
                  <c:v>1276.7703518004596</c:v>
                </c:pt>
                <c:pt idx="1461">
                  <c:v>1276.7703518004596</c:v>
                </c:pt>
                <c:pt idx="1462">
                  <c:v>1276.7703518004596</c:v>
                </c:pt>
                <c:pt idx="1463">
                  <c:v>1276.7703518004596</c:v>
                </c:pt>
                <c:pt idx="1464">
                  <c:v>1276.7703518004596</c:v>
                </c:pt>
                <c:pt idx="1465">
                  <c:v>1276.7703518004596</c:v>
                </c:pt>
                <c:pt idx="1466">
                  <c:v>1276.7703518004596</c:v>
                </c:pt>
                <c:pt idx="1467">
                  <c:v>1276.7703518004596</c:v>
                </c:pt>
                <c:pt idx="1468">
                  <c:v>1276.7703518004596</c:v>
                </c:pt>
                <c:pt idx="1469">
                  <c:v>1276.7703518004596</c:v>
                </c:pt>
                <c:pt idx="1470">
                  <c:v>1276.7703518004596</c:v>
                </c:pt>
                <c:pt idx="1471">
                  <c:v>1276.7703518004596</c:v>
                </c:pt>
                <c:pt idx="1472">
                  <c:v>1276.7703518004596</c:v>
                </c:pt>
                <c:pt idx="1473">
                  <c:v>1276.7703518004596</c:v>
                </c:pt>
                <c:pt idx="1474">
                  <c:v>1276.7703518004596</c:v>
                </c:pt>
                <c:pt idx="1475">
                  <c:v>1276.7703518004596</c:v>
                </c:pt>
                <c:pt idx="1476">
                  <c:v>1276.7703518004596</c:v>
                </c:pt>
                <c:pt idx="1477">
                  <c:v>1276.7703518004596</c:v>
                </c:pt>
                <c:pt idx="1478">
                  <c:v>1276.7703518004596</c:v>
                </c:pt>
                <c:pt idx="1479">
                  <c:v>1276.9804704964897</c:v>
                </c:pt>
                <c:pt idx="1480">
                  <c:v>1277.3768243275147</c:v>
                </c:pt>
                <c:pt idx="1481">
                  <c:v>1277.8758182252964</c:v>
                </c:pt>
                <c:pt idx="1482">
                  <c:v>1278.4156688595901</c:v>
                </c:pt>
                <c:pt idx="1483">
                  <c:v>1278.9778284089839</c:v>
                </c:pt>
                <c:pt idx="1484">
                  <c:v>1279.5759902722548</c:v>
                </c:pt>
                <c:pt idx="1485">
                  <c:v>1280.2798759769098</c:v>
                </c:pt>
                <c:pt idx="1486">
                  <c:v>1281.2347390796006</c:v>
                </c:pt>
                <c:pt idx="1487">
                  <c:v>1282.5651869703377</c:v>
                </c:pt>
                <c:pt idx="1488">
                  <c:v>1284.4158596904001</c:v>
                </c:pt>
                <c:pt idx="1489">
                  <c:v>1286.9360992054101</c:v>
                </c:pt>
                <c:pt idx="1490">
                  <c:v>1290.2197718976249</c:v>
                </c:pt>
                <c:pt idx="1491">
                  <c:v>1294.268506613259</c:v>
                </c:pt>
                <c:pt idx="1492">
                  <c:v>1298.9078294420538</c:v>
                </c:pt>
                <c:pt idx="1493">
                  <c:v>1303.8636994091928</c:v>
                </c:pt>
                <c:pt idx="1494">
                  <c:v>1308.9922609413534</c:v>
                </c:pt>
                <c:pt idx="1495">
                  <c:v>1314.0488803273911</c:v>
                </c:pt>
                <c:pt idx="1496">
                  <c:v>1318.911433692437</c:v>
                </c:pt>
                <c:pt idx="1497">
                  <c:v>1323.4824856004423</c:v>
                </c:pt>
                <c:pt idx="1498">
                  <c:v>1327.5784353864092</c:v>
                </c:pt>
                <c:pt idx="1499">
                  <c:v>1331.1106055199575</c:v>
                </c:pt>
                <c:pt idx="1500">
                  <c:v>1334.0066366982096</c:v>
                </c:pt>
                <c:pt idx="1501">
                  <c:v>1336.5841648927858</c:v>
                </c:pt>
                <c:pt idx="1502">
                  <c:v>1339.0215979727714</c:v>
                </c:pt>
                <c:pt idx="1503">
                  <c:v>1341.398375110459</c:v>
                </c:pt>
                <c:pt idx="1504">
                  <c:v>1343.8153152762879</c:v>
                </c:pt>
                <c:pt idx="1505">
                  <c:v>1346.0704079604818</c:v>
                </c:pt>
                <c:pt idx="1506">
                  <c:v>1348.2536054009411</c:v>
                </c:pt>
                <c:pt idx="1507">
                  <c:v>1350.5634480677097</c:v>
                </c:pt>
                <c:pt idx="1508">
                  <c:v>1353.1088500989242</c:v>
                </c:pt>
                <c:pt idx="1509">
                  <c:v>1356.0032255914273</c:v>
                </c:pt>
                <c:pt idx="1510">
                  <c:v>1359.5811011649087</c:v>
                </c:pt>
                <c:pt idx="1511">
                  <c:v>1364.1110448254005</c:v>
                </c:pt>
                <c:pt idx="1512">
                  <c:v>1369.6753861152192</c:v>
                </c:pt>
                <c:pt idx="1513">
                  <c:v>1376.2621917428635</c:v>
                </c:pt>
                <c:pt idx="1514">
                  <c:v>1383.4987023920537</c:v>
                </c:pt>
                <c:pt idx="1515">
                  <c:v>1390.6832980475483</c:v>
                </c:pt>
                <c:pt idx="1516">
                  <c:v>1397.0022609605567</c:v>
                </c:pt>
                <c:pt idx="1517">
                  <c:v>1402.3323719527216</c:v>
                </c:pt>
                <c:pt idx="1518">
                  <c:v>1406.8636797989839</c:v>
                </c:pt>
                <c:pt idx="1519">
                  <c:v>1410.8021123737071</c:v>
                </c:pt>
                <c:pt idx="1520">
                  <c:v>1414.2604235771312</c:v>
                </c:pt>
                <c:pt idx="1521">
                  <c:v>1417.2097770593618</c:v>
                </c:pt>
                <c:pt idx="1522">
                  <c:v>1419.5039899034591</c:v>
                </c:pt>
                <c:pt idx="1523">
                  <c:v>1420.8500512752746</c:v>
                </c:pt>
                <c:pt idx="1524">
                  <c:v>1420.8400142878927</c:v>
                </c:pt>
                <c:pt idx="1525">
                  <c:v>1419.08967675082</c:v>
                </c:pt>
                <c:pt idx="1526">
                  <c:v>1415.9257152800303</c:v>
                </c:pt>
                <c:pt idx="1527">
                  <c:v>1411.9405960499321</c:v>
                </c:pt>
                <c:pt idx="1528">
                  <c:v>1408.0484949193858</c:v>
                </c:pt>
                <c:pt idx="1529">
                  <c:v>1404.94484068116</c:v>
                </c:pt>
                <c:pt idx="1530">
                  <c:v>1402.9166139738336</c:v>
                </c:pt>
                <c:pt idx="1531">
                  <c:v>1402.1287778121789</c:v>
                </c:pt>
                <c:pt idx="1532">
                  <c:v>1402.5440433714418</c:v>
                </c:pt>
                <c:pt idx="1533">
                  <c:v>1404.1559033160031</c:v>
                </c:pt>
                <c:pt idx="1534">
                  <c:v>1407.1038367213603</c:v>
                </c:pt>
                <c:pt idx="1535">
                  <c:v>1411.6811209041487</c:v>
                </c:pt>
                <c:pt idx="1536">
                  <c:v>1418.0335044236929</c:v>
                </c:pt>
                <c:pt idx="1537">
                  <c:v>1425.8648731906462</c:v>
                </c:pt>
                <c:pt idx="1538">
                  <c:v>1435.0819320538926</c:v>
                </c:pt>
                <c:pt idx="1539">
                  <c:v>1445.4512025336021</c:v>
                </c:pt>
                <c:pt idx="1540">
                  <c:v>1456.7857609011205</c:v>
                </c:pt>
                <c:pt idx="1541">
                  <c:v>1468.8837883902704</c:v>
                </c:pt>
                <c:pt idx="1542">
                  <c:v>1481.0075554886282</c:v>
                </c:pt>
                <c:pt idx="1543">
                  <c:v>1492.295294163373</c:v>
                </c:pt>
                <c:pt idx="1544">
                  <c:v>1501.6111651716067</c:v>
                </c:pt>
                <c:pt idx="1545">
                  <c:v>1508.7225070099364</c:v>
                </c:pt>
                <c:pt idx="1546">
                  <c:v>1514.310793636331</c:v>
                </c:pt>
                <c:pt idx="1547">
                  <c:v>1518.9683373633352</c:v>
                </c:pt>
                <c:pt idx="1548">
                  <c:v>1523.4951601106293</c:v>
                </c:pt>
                <c:pt idx="1549">
                  <c:v>1528.2314616212614</c:v>
                </c:pt>
                <c:pt idx="1550">
                  <c:v>1533.3467850582413</c:v>
                </c:pt>
                <c:pt idx="1551">
                  <c:v>1538.8643966865932</c:v>
                </c:pt>
                <c:pt idx="1552">
                  <c:v>1544.6200088397229</c:v>
                </c:pt>
                <c:pt idx="1553">
                  <c:v>1550.4555505493511</c:v>
                </c:pt>
                <c:pt idx="1554">
                  <c:v>1556.3616733005126</c:v>
                </c:pt>
                <c:pt idx="1555">
                  <c:v>1562.6975193283681</c:v>
                </c:pt>
                <c:pt idx="1556">
                  <c:v>1569.6565649456725</c:v>
                </c:pt>
                <c:pt idx="1557">
                  <c:v>1577.2734940969713</c:v>
                </c:pt>
                <c:pt idx="1558">
                  <c:v>1585.7544628245423</c:v>
                </c:pt>
                <c:pt idx="1559">
                  <c:v>1595.1599424417943</c:v>
                </c:pt>
                <c:pt idx="1560">
                  <c:v>1604.9725023570377</c:v>
                </c:pt>
                <c:pt idx="1561">
                  <c:v>1615.0128244274192</c:v>
                </c:pt>
                <c:pt idx="1562">
                  <c:v>1625.2843564185421</c:v>
                </c:pt>
                <c:pt idx="1563">
                  <c:v>1635.9849590266872</c:v>
                </c:pt>
                <c:pt idx="1564">
                  <c:v>1647.1393847953616</c:v>
                </c:pt>
                <c:pt idx="1565">
                  <c:v>1658.5573503361061</c:v>
                </c:pt>
                <c:pt idx="1566">
                  <c:v>1670.4466367161758</c:v>
                </c:pt>
                <c:pt idx="1567">
                  <c:v>1682.4202916194115</c:v>
                </c:pt>
                <c:pt idx="1568">
                  <c:v>1694.0244877735893</c:v>
                </c:pt>
                <c:pt idx="1569">
                  <c:v>1705.4426369511039</c:v>
                </c:pt>
                <c:pt idx="1570">
                  <c:v>1716.6516914863223</c:v>
                </c:pt>
                <c:pt idx="1571">
                  <c:v>1727.6290900243912</c:v>
                </c:pt>
                <c:pt idx="1572">
                  <c:v>1738.3527893708467</c:v>
                </c:pt>
                <c:pt idx="1573">
                  <c:v>1748.3579840928571</c:v>
                </c:pt>
                <c:pt idx="1574">
                  <c:v>1757.3652640230007</c:v>
                </c:pt>
                <c:pt idx="1575">
                  <c:v>1765.5591713906558</c:v>
                </c:pt>
                <c:pt idx="1576">
                  <c:v>1772.6814536612339</c:v>
                </c:pt>
                <c:pt idx="1577">
                  <c:v>1778.6905507598267</c:v>
                </c:pt>
                <c:pt idx="1578">
                  <c:v>1783.7884349804046</c:v>
                </c:pt>
                <c:pt idx="1579">
                  <c:v>1788.4053838134196</c:v>
                </c:pt>
                <c:pt idx="1580">
                  <c:v>1792.5437253347643</c:v>
                </c:pt>
                <c:pt idx="1581">
                  <c:v>1796.4097335496724</c:v>
                </c:pt>
                <c:pt idx="1582">
                  <c:v>1800.015031464739</c:v>
                </c:pt>
                <c:pt idx="1583">
                  <c:v>1802.9008024687739</c:v>
                </c:pt>
                <c:pt idx="1584">
                  <c:v>1805.2858804979649</c:v>
                </c:pt>
                <c:pt idx="1585">
                  <c:v>1807.1683141909889</c:v>
                </c:pt>
                <c:pt idx="1586">
                  <c:v>1808.5476129263211</c:v>
                </c:pt>
                <c:pt idx="1587">
                  <c:v>1809.6397119106723</c:v>
                </c:pt>
                <c:pt idx="1588">
                  <c:v>1810.8759943390523</c:v>
                </c:pt>
                <c:pt idx="1589">
                  <c:v>1812.6843109684655</c:v>
                </c:pt>
                <c:pt idx="1590">
                  <c:v>1815.0717236383109</c:v>
                </c:pt>
                <c:pt idx="1591">
                  <c:v>1818.0396210771096</c:v>
                </c:pt>
                <c:pt idx="1592">
                  <c:v>1821.3911675770901</c:v>
                </c:pt>
                <c:pt idx="1593">
                  <c:v>1825.1236895397687</c:v>
                </c:pt>
                <c:pt idx="1594">
                  <c:v>1829.2529769729792</c:v>
                </c:pt>
                <c:pt idx="1595">
                  <c:v>1832.9499667095483</c:v>
                </c:pt>
                <c:pt idx="1596">
                  <c:v>1836.1992833325446</c:v>
                </c:pt>
                <c:pt idx="1597">
                  <c:v>1838.7986135072365</c:v>
                </c:pt>
                <c:pt idx="1598">
                  <c:v>1840.5267751450783</c:v>
                </c:pt>
                <c:pt idx="1599">
                  <c:v>1841.7939776752855</c:v>
                </c:pt>
                <c:pt idx="1600">
                  <c:v>1842.6009429324238</c:v>
                </c:pt>
                <c:pt idx="1601">
                  <c:v>1843.1491377075545</c:v>
                </c:pt>
                <c:pt idx="1602">
                  <c:v>1844.0359854484514</c:v>
                </c:pt>
                <c:pt idx="1603">
                  <c:v>1845.6599246834651</c:v>
                </c:pt>
                <c:pt idx="1604">
                  <c:v>1847.8296275794976</c:v>
                </c:pt>
                <c:pt idx="1605">
                  <c:v>1850.7405055143086</c:v>
                </c:pt>
                <c:pt idx="1606">
                  <c:v>1854.21699677377</c:v>
                </c:pt>
                <c:pt idx="1607">
                  <c:v>1858.0637050935352</c:v>
                </c:pt>
                <c:pt idx="1608">
                  <c:v>1862.2969489633001</c:v>
                </c:pt>
                <c:pt idx="1609">
                  <c:v>1866.9167283830654</c:v>
                </c:pt>
                <c:pt idx="1610">
                  <c:v>1871.748641853638</c:v>
                </c:pt>
                <c:pt idx="1611">
                  <c:v>1876.7838229325262</c:v>
                </c:pt>
                <c:pt idx="1612">
                  <c:v>1882.4310737740047</c:v>
                </c:pt>
                <c:pt idx="1613">
                  <c:v>1888.7046200165462</c:v>
                </c:pt>
                <c:pt idx="1614">
                  <c:v>1895.6319477122051</c:v>
                </c:pt>
                <c:pt idx="1615">
                  <c:v>1903.2322118558798</c:v>
                </c:pt>
                <c:pt idx="1616">
                  <c:v>1911.7383688450943</c:v>
                </c:pt>
                <c:pt idx="1617">
                  <c:v>1920.9912450605659</c:v>
                </c:pt>
                <c:pt idx="1618">
                  <c:v>1930.8156893995595</c:v>
                </c:pt>
                <c:pt idx="1619">
                  <c:v>1940.6203483847789</c:v>
                </c:pt>
                <c:pt idx="1620">
                  <c:v>1949.9592736849577</c:v>
                </c:pt>
                <c:pt idx="1621">
                  <c:v>1958.8088122967861</c:v>
                </c:pt>
                <c:pt idx="1622">
                  <c:v>1966.9225840478055</c:v>
                </c:pt>
                <c:pt idx="1623">
                  <c:v>1973.8414831329405</c:v>
                </c:pt>
                <c:pt idx="1624">
                  <c:v>1979.2974197395711</c:v>
                </c:pt>
                <c:pt idx="1625">
                  <c:v>1983.4696221850193</c:v>
                </c:pt>
                <c:pt idx="1626">
                  <c:v>1985.7008713088769</c:v>
                </c:pt>
                <c:pt idx="1627">
                  <c:v>1985.7586979032776</c:v>
                </c:pt>
                <c:pt idx="1628">
                  <c:v>1984.0799845315362</c:v>
                </c:pt>
                <c:pt idx="1629">
                  <c:v>1981.3100810722644</c:v>
                </c:pt>
                <c:pt idx="1630">
                  <c:v>1978.4865025700437</c:v>
                </c:pt>
                <c:pt idx="1631">
                  <c:v>1976.7993783655072</c:v>
                </c:pt>
                <c:pt idx="1632">
                  <c:v>1976.8201317239705</c:v>
                </c:pt>
                <c:pt idx="1633">
                  <c:v>1978.7274796419103</c:v>
                </c:pt>
                <c:pt idx="1634">
                  <c:v>1982.1551809982468</c:v>
                </c:pt>
                <c:pt idx="1635">
                  <c:v>1986.1518724724697</c:v>
                </c:pt>
                <c:pt idx="1636">
                  <c:v>1990.1485639466925</c:v>
                </c:pt>
                <c:pt idx="1637">
                  <c:v>1993.5601121712991</c:v>
                </c:pt>
                <c:pt idx="1638">
                  <c:v>1996.3726438870453</c:v>
                </c:pt>
                <c:pt idx="1639">
                  <c:v>1998.7735780267333</c:v>
                </c:pt>
                <c:pt idx="1640">
                  <c:v>2001.1393967088259</c:v>
                </c:pt>
                <c:pt idx="1641">
                  <c:v>2004.0451597291708</c:v>
                </c:pt>
                <c:pt idx="1642">
                  <c:v>2007.8804887229771</c:v>
                </c:pt>
                <c:pt idx="1643">
                  <c:v>2013.0477631391357</c:v>
                </c:pt>
                <c:pt idx="1644">
                  <c:v>2019.4034148712283</c:v>
                </c:pt>
                <c:pt idx="1645">
                  <c:v>2026.7914050802258</c:v>
                </c:pt>
                <c:pt idx="1646">
                  <c:v>2035.0705840773323</c:v>
                </c:pt>
                <c:pt idx="1647">
                  <c:v>2044.0753570309853</c:v>
                </c:pt>
                <c:pt idx="1648">
                  <c:v>2053.8476088343823</c:v>
                </c:pt>
                <c:pt idx="1649">
                  <c:v>2064.0187610758699</c:v>
                </c:pt>
                <c:pt idx="1650">
                  <c:v>2074.3941605494033</c:v>
                </c:pt>
                <c:pt idx="1651">
                  <c:v>2084.5664495802207</c:v>
                </c:pt>
                <c:pt idx="1652">
                  <c:v>2094.2923131759308</c:v>
                </c:pt>
                <c:pt idx="1653">
                  <c:v>2103.7562772596693</c:v>
                </c:pt>
                <c:pt idx="1654">
                  <c:v>2112.7272871360055</c:v>
                </c:pt>
                <c:pt idx="1655">
                  <c:v>2121.382180291298</c:v>
                </c:pt>
                <c:pt idx="1656">
                  <c:v>2130.1441330451526</c:v>
                </c:pt>
                <c:pt idx="1657">
                  <c:v>2139.0141238175374</c:v>
                </c:pt>
                <c:pt idx="1658">
                  <c:v>2147.9931376843401</c:v>
                </c:pt>
                <c:pt idx="1659">
                  <c:v>2157.082166377364</c:v>
                </c:pt>
                <c:pt idx="1660">
                  <c:v>2166.2822082843331</c:v>
                </c:pt>
                <c:pt idx="1661">
                  <c:v>2175.3729750266657</c:v>
                </c:pt>
                <c:pt idx="1662">
                  <c:v>2184.5613135336271</c:v>
                </c:pt>
                <c:pt idx="1663">
                  <c:v>2193.8621168170034</c:v>
                </c:pt>
                <c:pt idx="1664">
                  <c:v>2202.8115725271914</c:v>
                </c:pt>
                <c:pt idx="1665">
                  <c:v>2211.6181514290097</c:v>
                </c:pt>
                <c:pt idx="1666">
                  <c:v>2220.0527709878547</c:v>
                </c:pt>
                <c:pt idx="1667">
                  <c:v>2228.0851767833165</c:v>
                </c:pt>
                <c:pt idx="1668">
                  <c:v>2235.9416546691864</c:v>
                </c:pt>
                <c:pt idx="1669">
                  <c:v>2243.6080321887798</c:v>
                </c:pt>
                <c:pt idx="1670">
                  <c:v>2251.0833649689489</c:v>
                </c:pt>
                <c:pt idx="1671">
                  <c:v>2258.1236198999736</c:v>
                </c:pt>
                <c:pt idx="1672">
                  <c:v>2264.9458146324555</c:v>
                </c:pt>
                <c:pt idx="1673">
                  <c:v>2271.7803582955257</c:v>
                </c:pt>
                <c:pt idx="1674">
                  <c:v>2278.3963287604815</c:v>
                </c:pt>
                <c:pt idx="1675">
                  <c:v>2284.7813606129375</c:v>
                </c:pt>
                <c:pt idx="1676">
                  <c:v>2290.9354538528937</c:v>
                </c:pt>
                <c:pt idx="1677">
                  <c:v>2296.6162143770748</c:v>
                </c:pt>
                <c:pt idx="1678">
                  <c:v>2301.8133280414331</c:v>
                </c:pt>
                <c:pt idx="1679">
                  <c:v>2306.7475179962048</c:v>
                </c:pt>
                <c:pt idx="1680">
                  <c:v>2311.6493246689065</c:v>
                </c:pt>
                <c:pt idx="1681">
                  <c:v>2316.9764050693925</c:v>
                </c:pt>
                <c:pt idx="1682">
                  <c:v>2322.9781273447375</c:v>
                </c:pt>
                <c:pt idx="1683">
                  <c:v>2329.6655680534159</c:v>
                </c:pt>
                <c:pt idx="1684">
                  <c:v>2337.2931091587307</c:v>
                </c:pt>
                <c:pt idx="1685">
                  <c:v>2345.4317943569031</c:v>
                </c:pt>
                <c:pt idx="1686">
                  <c:v>2353.6240125795939</c:v>
                </c:pt>
                <c:pt idx="1687">
                  <c:v>2361.8700271515663</c:v>
                </c:pt>
                <c:pt idx="1688">
                  <c:v>2369.7064051573484</c:v>
                </c:pt>
                <c:pt idx="1689">
                  <c:v>2377.1047597849256</c:v>
                </c:pt>
                <c:pt idx="1690">
                  <c:v>2384.2962779827039</c:v>
                </c:pt>
                <c:pt idx="1691">
                  <c:v>2391.2677506728319</c:v>
                </c:pt>
                <c:pt idx="1692">
                  <c:v>2398.2517709571057</c:v>
                </c:pt>
                <c:pt idx="1693">
                  <c:v>2405.2483554753194</c:v>
                </c:pt>
                <c:pt idx="1694">
                  <c:v>2412.2575208802696</c:v>
                </c:pt>
                <c:pt idx="1695">
                  <c:v>2419.2792838377504</c:v>
                </c:pt>
                <c:pt idx="1696">
                  <c:v>2426.3136610265574</c:v>
                </c:pt>
                <c:pt idx="1697">
                  <c:v>2433.3606691384848</c:v>
                </c:pt>
                <c:pt idx="1698">
                  <c:v>2440.1862925255496</c:v>
                </c:pt>
                <c:pt idx="1699">
                  <c:v>2446.5438512070591</c:v>
                </c:pt>
                <c:pt idx="1700">
                  <c:v>2452.4216074787091</c:v>
                </c:pt>
                <c:pt idx="1701">
                  <c:v>2458.0424520445231</c:v>
                </c:pt>
                <c:pt idx="1702">
                  <c:v>2463.6403019877375</c:v>
                </c:pt>
                <c:pt idx="1703">
                  <c:v>2468.9824654598101</c:v>
                </c:pt>
                <c:pt idx="1704">
                  <c:v>2474.2909075373873</c:v>
                </c:pt>
                <c:pt idx="1705">
                  <c:v>2479.8088001820583</c:v>
                </c:pt>
                <c:pt idx="1706">
                  <c:v>2485.3039971354533</c:v>
                </c:pt>
                <c:pt idx="1707">
                  <c:v>2491.0076851379804</c:v>
                </c:pt>
                <c:pt idx="1708">
                  <c:v>2496.9308397654363</c:v>
                </c:pt>
                <c:pt idx="1709">
                  <c:v>2502.8423569173956</c:v>
                </c:pt>
                <c:pt idx="1710">
                  <c:v>2509.2034023637666</c:v>
                </c:pt>
                <c:pt idx="1711">
                  <c:v>2516.0379460268368</c:v>
                </c:pt>
                <c:pt idx="1712">
                  <c:v>2523.1157937167927</c:v>
                </c:pt>
                <c:pt idx="1713">
                  <c:v>2530.6813908722443</c:v>
                </c:pt>
                <c:pt idx="1714">
                  <c:v>2538.5177688780268</c:v>
                </c:pt>
                <c:pt idx="1715">
                  <c:v>2546.6261686986395</c:v>
                </c:pt>
                <c:pt idx="1716">
                  <c:v>2555.0214877918534</c:v>
                </c:pt>
                <c:pt idx="1717">
                  <c:v>2563.7054484801697</c:v>
                </c:pt>
                <c:pt idx="1718">
                  <c:v>2572.6939443729493</c:v>
                </c:pt>
                <c:pt idx="1719">
                  <c:v>2581.9892145622589</c:v>
                </c:pt>
                <c:pt idx="1720">
                  <c:v>2591.3714572485706</c:v>
                </c:pt>
                <c:pt idx="1721">
                  <c:v>2600.3512979038892</c:v>
                </c:pt>
                <c:pt idx="1722">
                  <c:v>2608.6731418961008</c:v>
                </c:pt>
                <c:pt idx="1723">
                  <c:v>2616.3063058876692</c:v>
                </c:pt>
                <c:pt idx="1724">
                  <c:v>2623.235917614435</c:v>
                </c:pt>
                <c:pt idx="1725">
                  <c:v>2628.7202060060031</c:v>
                </c:pt>
                <c:pt idx="1726">
                  <c:v>2632.2436792512199</c:v>
                </c:pt>
                <c:pt idx="1727">
                  <c:v>2633.5510099958528</c:v>
                </c:pt>
                <c:pt idx="1728">
                  <c:v>2632.4069937679933</c:v>
                </c:pt>
                <c:pt idx="1729">
                  <c:v>2628.8450597261913</c:v>
                </c:pt>
                <c:pt idx="1730">
                  <c:v>2623.8339304345873</c:v>
                </c:pt>
                <c:pt idx="1731">
                  <c:v>2618.3193313102529</c:v>
                </c:pt>
                <c:pt idx="1732">
                  <c:v>2612.7613547858132</c:v>
                </c:pt>
                <c:pt idx="1733">
                  <c:v>2607.5955583917817</c:v>
                </c:pt>
                <c:pt idx="1734">
                  <c:v>2602.814653064182</c:v>
                </c:pt>
                <c:pt idx="1735">
                  <c:v>2598.2077233554141</c:v>
                </c:pt>
                <c:pt idx="1736">
                  <c:v>2593.3755398180451</c:v>
                </c:pt>
                <c:pt idx="1737">
                  <c:v>2588.5286397640775</c:v>
                </c:pt>
                <c:pt idx="1738">
                  <c:v>2583.8658840016924</c:v>
                </c:pt>
                <c:pt idx="1739">
                  <c:v>2579.57264258132</c:v>
                </c:pt>
                <c:pt idx="1740">
                  <c:v>2576.1882359207943</c:v>
                </c:pt>
                <c:pt idx="1741">
                  <c:v>2574.0440419074762</c:v>
                </c:pt>
                <c:pt idx="1742">
                  <c:v>2572.7570096274712</c:v>
                </c:pt>
                <c:pt idx="1743">
                  <c:v>2571.9586015792238</c:v>
                </c:pt>
                <c:pt idx="1744">
                  <c:v>2571.6438298179055</c:v>
                </c:pt>
                <c:pt idx="1745">
                  <c:v>2571.4647507679283</c:v>
                </c:pt>
                <c:pt idx="1746">
                  <c:v>2571.2500622976308</c:v>
                </c:pt>
                <c:pt idx="1747">
                  <c:v>2571.3350947421786</c:v>
                </c:pt>
                <c:pt idx="1748">
                  <c:v>2571.7217650589173</c:v>
                </c:pt>
                <c:pt idx="1749">
                  <c:v>2572.4050068474257</c:v>
                </c:pt>
                <c:pt idx="1750">
                  <c:v>2573.5519358772008</c:v>
                </c:pt>
                <c:pt idx="1751">
                  <c:v>2574.8373642154802</c:v>
                </c:pt>
                <c:pt idx="1752">
                  <c:v>2576.0985231225918</c:v>
                </c:pt>
                <c:pt idx="1753">
                  <c:v>2577.3357005449943</c:v>
                </c:pt>
                <c:pt idx="1754">
                  <c:v>2578.5491828041677</c:v>
                </c:pt>
                <c:pt idx="1755">
                  <c:v>2579.7392545966104</c:v>
                </c:pt>
                <c:pt idx="1756">
                  <c:v>2580.9061989938423</c:v>
                </c:pt>
                <c:pt idx="1757">
                  <c:v>2581.8936085965679</c:v>
                </c:pt>
                <c:pt idx="1758">
                  <c:v>2582.8550641906804</c:v>
                </c:pt>
                <c:pt idx="1759">
                  <c:v>2583.7951972221877</c:v>
                </c:pt>
                <c:pt idx="1760">
                  <c:v>2584.5565125755315</c:v>
                </c:pt>
                <c:pt idx="1761">
                  <c:v>2585.2940922517428</c:v>
                </c:pt>
                <c:pt idx="1762">
                  <c:v>2586.0083284299994</c:v>
                </c:pt>
                <c:pt idx="1763">
                  <c:v>2586.6996104815144</c:v>
                </c:pt>
                <c:pt idx="1764">
                  <c:v>2587.21909749731</c:v>
                </c:pt>
                <c:pt idx="1765">
                  <c:v>2587.270153671454</c:v>
                </c:pt>
                <c:pt idx="1766">
                  <c:v>2586.4173993338386</c:v>
                </c:pt>
                <c:pt idx="1767">
                  <c:v>2584.3912980932218</c:v>
                </c:pt>
                <c:pt idx="1768">
                  <c:v>2580.9555635935421</c:v>
                </c:pt>
                <c:pt idx="1769">
                  <c:v>2576.0614766041936</c:v>
                </c:pt>
                <c:pt idx="1770">
                  <c:v>2570.1010325229163</c:v>
                </c:pt>
                <c:pt idx="1771">
                  <c:v>2563.8336491250343</c:v>
                </c:pt>
                <c:pt idx="1772">
                  <c:v>2557.7948247061008</c:v>
                </c:pt>
                <c:pt idx="1773">
                  <c:v>2552.2215406079072</c:v>
                </c:pt>
                <c:pt idx="1774">
                  <c:v>2547.4106484805307</c:v>
                </c:pt>
                <c:pt idx="1775">
                  <c:v>2543.4008090025786</c:v>
                </c:pt>
                <c:pt idx="1776">
                  <c:v>2539.826210763697</c:v>
                </c:pt>
                <c:pt idx="1777">
                  <c:v>2536.2847522616107</c:v>
                </c:pt>
                <c:pt idx="1778">
                  <c:v>2532.4332398144829</c:v>
                </c:pt>
                <c:pt idx="1779">
                  <c:v>2528.0967362650649</c:v>
                </c:pt>
                <c:pt idx="1780">
                  <c:v>2523.4837831207765</c:v>
                </c:pt>
                <c:pt idx="1781">
                  <c:v>2519.081412378855</c:v>
                </c:pt>
                <c:pt idx="1782">
                  <c:v>2515.3091231802409</c:v>
                </c:pt>
                <c:pt idx="1783">
                  <c:v>2512.3357944285149</c:v>
                </c:pt>
                <c:pt idx="1784">
                  <c:v>2510.1479604031429</c:v>
                </c:pt>
                <c:pt idx="1785">
                  <c:v>2508.4705172649096</c:v>
                </c:pt>
                <c:pt idx="1786">
                  <c:v>2507.0489847872777</c:v>
                </c:pt>
                <c:pt idx="1787">
                  <c:v>2505.7694602611341</c:v>
                </c:pt>
                <c:pt idx="1788">
                  <c:v>2504.5442802199523</c:v>
                </c:pt>
                <c:pt idx="1789">
                  <c:v>2503.2749578127368</c:v>
                </c:pt>
                <c:pt idx="1790">
                  <c:v>2501.9126887338443</c:v>
                </c:pt>
                <c:pt idx="1791">
                  <c:v>2500.49559012088</c:v>
                </c:pt>
                <c:pt idx="1792">
                  <c:v>2499.1672259598581</c:v>
                </c:pt>
                <c:pt idx="1793">
                  <c:v>2498.1787282544028</c:v>
                </c:pt>
                <c:pt idx="1794">
                  <c:v>2497.4359426341662</c:v>
                </c:pt>
                <c:pt idx="1795">
                  <c:v>2497.4359426341662</c:v>
                </c:pt>
                <c:pt idx="1796">
                  <c:v>2497.4359426341662</c:v>
                </c:pt>
                <c:pt idx="1797">
                  <c:v>2497.4359426341662</c:v>
                </c:pt>
                <c:pt idx="1798">
                  <c:v>2497.4359426341662</c:v>
                </c:pt>
                <c:pt idx="1799">
                  <c:v>2497.4359426341662</c:v>
                </c:pt>
                <c:pt idx="1800">
                  <c:v>2497.4359426341662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96-4831-8DAF-B02F68C9F1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4551007"/>
        <c:axId val="674545247"/>
      </c:lineChart>
      <c:catAx>
        <c:axId val="6745510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545247"/>
        <c:crosses val="autoZero"/>
        <c:auto val="1"/>
        <c:lblAlgn val="ctr"/>
        <c:lblOffset val="100"/>
        <c:noMultiLvlLbl val="0"/>
      </c:catAx>
      <c:valAx>
        <c:axId val="67454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551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177078</xdr:colOff>
      <xdr:row>1441</xdr:row>
      <xdr:rowOff>171882</xdr:rowOff>
    </xdr:from>
    <xdr:to>
      <xdr:col>41</xdr:col>
      <xdr:colOff>717405</xdr:colOff>
      <xdr:row>1456</xdr:row>
      <xdr:rowOff>57582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BCE3119-DC5D-7C1B-B490-A32E5F9040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15</xdr:col>
      <xdr:colOff>552451</xdr:colOff>
      <xdr:row>30</xdr:row>
      <xdr:rowOff>166689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705C0D-DED2-4C53-9ADB-644F66EE4E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247650</xdr:colOff>
      <xdr:row>2</xdr:row>
      <xdr:rowOff>28575</xdr:rowOff>
    </xdr:from>
    <xdr:to>
      <xdr:col>27</xdr:col>
      <xdr:colOff>476250</xdr:colOff>
      <xdr:row>30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B850201-7BA9-4848-A4D8-709C95CD32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609599</xdr:colOff>
      <xdr:row>33</xdr:row>
      <xdr:rowOff>0</xdr:rowOff>
    </xdr:from>
    <xdr:to>
      <xdr:col>16</xdr:col>
      <xdr:colOff>38100</xdr:colOff>
      <xdr:row>57</xdr:row>
      <xdr:rowOff>66676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35E706A-7F95-4924-B973-CD82DDFC7B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304800</xdr:colOff>
      <xdr:row>32</xdr:row>
      <xdr:rowOff>190499</xdr:rowOff>
    </xdr:from>
    <xdr:to>
      <xdr:col>27</xdr:col>
      <xdr:colOff>419100</xdr:colOff>
      <xdr:row>57</xdr:row>
      <xdr:rowOff>28574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B00FE96-3AC1-44AF-BF20-1B0EAC317F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161924</xdr:colOff>
      <xdr:row>58</xdr:row>
      <xdr:rowOff>161924</xdr:rowOff>
    </xdr:from>
    <xdr:to>
      <xdr:col>15</xdr:col>
      <xdr:colOff>590549</xdr:colOff>
      <xdr:row>84</xdr:row>
      <xdr:rowOff>19049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AF5A7A0-E79A-4BF3-9072-712F9FA445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58</xdr:row>
      <xdr:rowOff>190499</xdr:rowOff>
    </xdr:from>
    <xdr:to>
      <xdr:col>29</xdr:col>
      <xdr:colOff>209550</xdr:colOff>
      <xdr:row>83</xdr:row>
      <xdr:rowOff>180974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0878D57-2AB8-44CF-9EAE-4C4BF40AA0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X1808"/>
  <sheetViews>
    <sheetView tabSelected="1" zoomScale="115" zoomScaleNormal="115" workbookViewId="0">
      <pane ySplit="7" topLeftCell="A8" activePane="bottomLeft" state="frozen"/>
      <selection activeCell="H1" sqref="H1"/>
      <selection pane="bottomLeft" activeCell="AB1497" sqref="AB1497"/>
    </sheetView>
  </sheetViews>
  <sheetFormatPr defaultColWidth="11.42578125" defaultRowHeight="15" x14ac:dyDescent="0.25"/>
  <cols>
    <col min="2" max="2" width="15.140625" bestFit="1" customWidth="1"/>
    <col min="5" max="7" width="14" customWidth="1"/>
    <col min="8" max="8" width="13.7109375" customWidth="1"/>
    <col min="9" max="9" width="18" customWidth="1"/>
    <col min="10" max="11" width="13.7109375" customWidth="1"/>
    <col min="12" max="12" width="17.140625" customWidth="1"/>
    <col min="13" max="14" width="13.7109375" customWidth="1"/>
    <col min="15" max="15" width="20.140625" customWidth="1"/>
    <col min="16" max="16" width="17.5703125" customWidth="1"/>
    <col min="17" max="18" width="14.28515625" customWidth="1"/>
    <col min="19" max="37" width="13.7109375" customWidth="1"/>
  </cols>
  <sheetData>
    <row r="2" spans="2:50" x14ac:dyDescent="0.25">
      <c r="B2" s="42" t="s">
        <v>37</v>
      </c>
      <c r="C2" s="42"/>
      <c r="D2" s="42"/>
      <c r="I2" s="34" t="s">
        <v>29</v>
      </c>
      <c r="J2" s="39">
        <v>1698</v>
      </c>
      <c r="L2" s="34" t="s">
        <v>31</v>
      </c>
      <c r="M2" s="41">
        <v>2.2000000000000002</v>
      </c>
    </row>
    <row r="3" spans="2:50" x14ac:dyDescent="0.25">
      <c r="D3" s="9"/>
      <c r="I3" s="34" t="s">
        <v>28</v>
      </c>
      <c r="J3" s="39">
        <v>111855</v>
      </c>
      <c r="L3" s="34" t="s">
        <v>32</v>
      </c>
      <c r="M3" s="41">
        <v>0.27</v>
      </c>
      <c r="Q3" s="11"/>
    </row>
    <row r="4" spans="2:50" x14ac:dyDescent="0.25">
      <c r="B4" s="9"/>
      <c r="I4" s="37" t="s">
        <v>30</v>
      </c>
      <c r="J4" s="40">
        <f>J3/J2</f>
        <v>65.874558303886928</v>
      </c>
      <c r="L4" s="34" t="s">
        <v>33</v>
      </c>
      <c r="M4" s="41">
        <v>1.2E-2</v>
      </c>
    </row>
    <row r="5" spans="2:50" x14ac:dyDescent="0.25">
      <c r="I5" s="37"/>
      <c r="J5" s="40"/>
      <c r="L5" s="35"/>
      <c r="M5" s="33"/>
      <c r="O5" s="11"/>
    </row>
    <row r="6" spans="2:50" ht="51" x14ac:dyDescent="0.25">
      <c r="B6" s="18" t="s">
        <v>0</v>
      </c>
      <c r="C6" s="18" t="s">
        <v>1</v>
      </c>
      <c r="D6" s="18" t="s">
        <v>2</v>
      </c>
      <c r="E6" s="19" t="s">
        <v>3</v>
      </c>
      <c r="F6" s="19" t="s">
        <v>39</v>
      </c>
      <c r="G6" s="19" t="s">
        <v>4</v>
      </c>
      <c r="H6" s="19" t="s">
        <v>4</v>
      </c>
      <c r="I6" s="18" t="s">
        <v>36</v>
      </c>
      <c r="J6" s="18" t="s">
        <v>34</v>
      </c>
      <c r="K6" s="18" t="s">
        <v>38</v>
      </c>
      <c r="L6" s="18" t="s">
        <v>35</v>
      </c>
      <c r="M6" s="18" t="s">
        <v>41</v>
      </c>
      <c r="N6" s="18" t="s">
        <v>55</v>
      </c>
      <c r="O6" s="18" t="s">
        <v>46</v>
      </c>
      <c r="P6" s="18" t="s">
        <v>48</v>
      </c>
      <c r="Q6" s="18" t="s">
        <v>61</v>
      </c>
      <c r="R6" s="18" t="s">
        <v>61</v>
      </c>
      <c r="S6" s="18" t="s">
        <v>47</v>
      </c>
      <c r="T6" s="18" t="s">
        <v>49</v>
      </c>
      <c r="U6" s="18" t="s">
        <v>51</v>
      </c>
      <c r="V6" s="18" t="s">
        <v>44</v>
      </c>
      <c r="W6" s="18" t="s">
        <v>45</v>
      </c>
      <c r="X6" s="36"/>
      <c r="Y6" s="18" t="s">
        <v>53</v>
      </c>
      <c r="Z6" s="18" t="s">
        <v>54</v>
      </c>
      <c r="AA6" s="18" t="s">
        <v>59</v>
      </c>
      <c r="AB6" s="18" t="s">
        <v>59</v>
      </c>
      <c r="AC6" s="18" t="s">
        <v>60</v>
      </c>
      <c r="AD6" s="18" t="s">
        <v>62</v>
      </c>
      <c r="AE6" s="36"/>
      <c r="AF6" s="36"/>
      <c r="AG6" s="36"/>
      <c r="AH6" s="36"/>
      <c r="AI6" s="36"/>
      <c r="AJ6" s="36"/>
      <c r="AK6" s="36"/>
      <c r="AM6" s="10" t="s">
        <v>5</v>
      </c>
      <c r="AN6" s="15" t="s">
        <v>6</v>
      </c>
      <c r="AO6" s="10" t="s">
        <v>7</v>
      </c>
      <c r="AP6" s="10" t="s">
        <v>8</v>
      </c>
      <c r="AQ6" s="10" t="s">
        <v>9</v>
      </c>
      <c r="AR6" s="15" t="s">
        <v>10</v>
      </c>
      <c r="AS6" s="15" t="s">
        <v>11</v>
      </c>
      <c r="AT6" s="10" t="s">
        <v>12</v>
      </c>
      <c r="AU6" s="10" t="s">
        <v>13</v>
      </c>
    </row>
    <row r="7" spans="2:50" x14ac:dyDescent="0.25">
      <c r="B7" s="1" t="s">
        <v>43</v>
      </c>
      <c r="C7" s="1" t="s">
        <v>18</v>
      </c>
      <c r="D7" s="1" t="s">
        <v>14</v>
      </c>
      <c r="E7" s="1" t="s">
        <v>15</v>
      </c>
      <c r="F7" s="1" t="s">
        <v>40</v>
      </c>
      <c r="G7" s="1" t="s">
        <v>16</v>
      </c>
      <c r="H7" s="7" t="s">
        <v>17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58</v>
      </c>
      <c r="N7" s="1" t="s">
        <v>56</v>
      </c>
      <c r="O7" s="1" t="s">
        <v>42</v>
      </c>
      <c r="P7" s="1" t="s">
        <v>42</v>
      </c>
      <c r="Q7" s="1" t="s">
        <v>42</v>
      </c>
      <c r="R7" s="1" t="s">
        <v>56</v>
      </c>
      <c r="S7" s="1" t="s">
        <v>42</v>
      </c>
      <c r="T7" s="1" t="s">
        <v>42</v>
      </c>
      <c r="U7" s="1" t="s">
        <v>52</v>
      </c>
      <c r="V7" s="1"/>
      <c r="W7" s="1"/>
      <c r="X7" s="36"/>
      <c r="Y7" s="38" t="s">
        <v>58</v>
      </c>
      <c r="Z7" s="38" t="s">
        <v>57</v>
      </c>
      <c r="AA7" s="38" t="s">
        <v>58</v>
      </c>
      <c r="AB7" s="38" t="s">
        <v>56</v>
      </c>
      <c r="AC7" s="38" t="s">
        <v>56</v>
      </c>
      <c r="AD7" s="38" t="s">
        <v>56</v>
      </c>
      <c r="AE7" s="36"/>
      <c r="AF7" s="36"/>
      <c r="AG7" s="36"/>
      <c r="AH7" s="36"/>
      <c r="AI7" s="36"/>
      <c r="AJ7" s="36"/>
      <c r="AK7" s="36"/>
      <c r="AM7" s="10" t="s">
        <v>18</v>
      </c>
      <c r="AN7" s="10" t="s">
        <v>18</v>
      </c>
      <c r="AO7" s="10" t="s">
        <v>19</v>
      </c>
      <c r="AP7" s="10"/>
      <c r="AQ7" s="10" t="s">
        <v>15</v>
      </c>
      <c r="AR7" s="10" t="s">
        <v>15</v>
      </c>
      <c r="AS7" s="10" t="s">
        <v>15</v>
      </c>
      <c r="AT7" s="10" t="s">
        <v>16</v>
      </c>
      <c r="AU7" s="10" t="s">
        <v>16</v>
      </c>
    </row>
    <row r="8" spans="2:50" x14ac:dyDescent="0.25">
      <c r="B8" s="17" t="s">
        <v>20</v>
      </c>
      <c r="C8" s="17">
        <v>0</v>
      </c>
      <c r="D8" s="17">
        <v>0</v>
      </c>
      <c r="E8" s="20">
        <v>0</v>
      </c>
      <c r="F8" s="20">
        <f>E8*0.2778</f>
        <v>0</v>
      </c>
      <c r="G8" s="21">
        <f>($E9-0)/2/3.6</f>
        <v>0</v>
      </c>
      <c r="H8" s="21">
        <f>($E9-0)/2</f>
        <v>0</v>
      </c>
      <c r="I8" s="21">
        <f>$J$2*G8</f>
        <v>0</v>
      </c>
      <c r="J8" s="21">
        <f t="shared" ref="J8:J71" si="0">$M$4*$J$2*9.81</f>
        <v>199.88856000000001</v>
      </c>
      <c r="K8" s="21">
        <f t="shared" ref="K8:K71" si="1">0.6125*$M$3*$M$2*(F8)^2</f>
        <v>0</v>
      </c>
      <c r="L8" s="21">
        <f>I8+J8+K8</f>
        <v>199.88856000000001</v>
      </c>
      <c r="M8" s="21">
        <f>L8*F8</f>
        <v>0</v>
      </c>
      <c r="N8" s="21"/>
      <c r="O8" s="21">
        <f>M8*C8</f>
        <v>0</v>
      </c>
      <c r="P8" s="21">
        <f>IF(O8&lt;0,O8,0)</f>
        <v>0</v>
      </c>
      <c r="Q8" s="21">
        <v>0</v>
      </c>
      <c r="R8" s="21">
        <f>Q8/3600</f>
        <v>0</v>
      </c>
      <c r="S8" s="21">
        <v>0</v>
      </c>
      <c r="T8" s="21">
        <f>-S8</f>
        <v>0</v>
      </c>
      <c r="U8" s="21">
        <f>T8/3600</f>
        <v>0</v>
      </c>
      <c r="V8" s="21">
        <f t="shared" ref="V8:V71" si="2">(0.5*$J$2)*(F8)^2</f>
        <v>0</v>
      </c>
      <c r="W8" s="21">
        <f>V8-V7</f>
        <v>0</v>
      </c>
      <c r="X8" s="22"/>
      <c r="Y8" s="21">
        <f>(0.8*P8)*-1</f>
        <v>0</v>
      </c>
      <c r="Z8" s="21">
        <f t="shared" ref="Z8:Z71" si="3">Y8*0.75</f>
        <v>0</v>
      </c>
      <c r="AA8" s="21">
        <f>Z8+R8</f>
        <v>0</v>
      </c>
      <c r="AB8" s="21">
        <f>AA8/1000</f>
        <v>0</v>
      </c>
      <c r="AC8" s="21">
        <f>R8+AB8</f>
        <v>0</v>
      </c>
      <c r="AD8" s="21">
        <f>AC8*0.9</f>
        <v>0</v>
      </c>
      <c r="AE8" s="22"/>
      <c r="AF8" s="22"/>
      <c r="AG8" s="22"/>
      <c r="AH8" s="22"/>
      <c r="AI8" s="22"/>
      <c r="AJ8" s="22"/>
      <c r="AK8" s="22"/>
      <c r="AL8" t="s">
        <v>21</v>
      </c>
      <c r="AM8">
        <f>COUNT(E9:E597)</f>
        <v>589</v>
      </c>
      <c r="AN8">
        <f>SUM(AV9:AV597)</f>
        <v>156</v>
      </c>
      <c r="AO8" s="13">
        <f>SUM(AX9:AX597)</f>
        <v>3094.5277777777796</v>
      </c>
      <c r="AP8" s="16">
        <f>AN8/AM8</f>
        <v>0.26485568760611206</v>
      </c>
      <c r="AQ8">
        <f>MAX(AW9:AW597)</f>
        <v>56.5</v>
      </c>
      <c r="AR8" s="12">
        <f>AO8/(AM8-AN8)*3.6</f>
        <v>25.728175519630501</v>
      </c>
      <c r="AS8" s="12">
        <f>AO8/AM8*3.6</f>
        <v>18.913921901528024</v>
      </c>
      <c r="AT8" s="11">
        <f>MIN(G9:G597)</f>
        <v>-1.4722222222222223</v>
      </c>
      <c r="AU8" s="11">
        <f>MAX(G9:G597)</f>
        <v>1.4722222222222223</v>
      </c>
      <c r="AV8">
        <f t="shared" ref="AV8:AV71" si="4">IF(E8&lt;1,1,0)</f>
        <v>1</v>
      </c>
      <c r="AW8" t="str">
        <f t="shared" ref="AW8:AW71" si="5">IF(AV8=1,"",E8)</f>
        <v/>
      </c>
      <c r="AX8">
        <f t="shared" ref="AX8:AX71" si="6">E8/3.6</f>
        <v>0</v>
      </c>
    </row>
    <row r="9" spans="2:50" x14ac:dyDescent="0.25">
      <c r="B9" s="2" t="s">
        <v>20</v>
      </c>
      <c r="C9" s="2">
        <v>1</v>
      </c>
      <c r="D9" s="2">
        <v>1</v>
      </c>
      <c r="E9" s="20">
        <v>0</v>
      </c>
      <c r="F9" s="20">
        <f t="shared" ref="F9:F72" si="7">E9*0.2778</f>
        <v>0</v>
      </c>
      <c r="G9" s="21">
        <f>($E10-$E8)/2/3.6</f>
        <v>0</v>
      </c>
      <c r="H9" s="21">
        <f>($E10-$E8)/2</f>
        <v>0</v>
      </c>
      <c r="I9" s="21">
        <f t="shared" ref="I9:I72" si="8">$J$2*G9</f>
        <v>0</v>
      </c>
      <c r="J9" s="21">
        <f t="shared" si="0"/>
        <v>199.88856000000001</v>
      </c>
      <c r="K9" s="21">
        <f t="shared" si="1"/>
        <v>0</v>
      </c>
      <c r="L9" s="21">
        <f t="shared" ref="L9:L72" si="9">I9+J9+K9</f>
        <v>199.88856000000001</v>
      </c>
      <c r="M9" s="21">
        <f>L9*F9</f>
        <v>0</v>
      </c>
      <c r="N9" s="21"/>
      <c r="O9" s="21">
        <f>M9*C9</f>
        <v>0</v>
      </c>
      <c r="P9" s="21">
        <f t="shared" ref="P9:P72" si="10">IF(O9&lt;0,O9,0)</f>
        <v>0</v>
      </c>
      <c r="Q9" s="21">
        <f>SUM($O$8:O9)</f>
        <v>0</v>
      </c>
      <c r="R9" s="21">
        <f t="shared" ref="R9:R72" si="11">Q9/3600</f>
        <v>0</v>
      </c>
      <c r="S9" s="21">
        <f>SUM($P$8:P9)</f>
        <v>0</v>
      </c>
      <c r="T9" s="21">
        <f t="shared" ref="T9:T72" si="12">-S9</f>
        <v>0</v>
      </c>
      <c r="U9" s="21">
        <f t="shared" ref="U9:U72" si="13">T9/3600</f>
        <v>0</v>
      </c>
      <c r="V9" s="21">
        <f t="shared" si="2"/>
        <v>0</v>
      </c>
      <c r="W9" s="21">
        <f t="shared" ref="W9:W20" si="14">V9-V8</f>
        <v>0</v>
      </c>
      <c r="X9" s="22"/>
      <c r="Y9" s="21">
        <f t="shared" ref="Y9:Y72" si="15">(0.8*P9)*-1</f>
        <v>0</v>
      </c>
      <c r="Z9" s="21">
        <f t="shared" si="3"/>
        <v>0</v>
      </c>
      <c r="AA9" s="21">
        <f>SUM($Z$8:Z9)</f>
        <v>0</v>
      </c>
      <c r="AB9" s="21">
        <f t="shared" ref="AB9:AB72" si="16">AA9/1000</f>
        <v>0</v>
      </c>
      <c r="AC9" s="21">
        <f t="shared" ref="AC9:AC72" si="17">R9+AB9</f>
        <v>0</v>
      </c>
      <c r="AD9" s="21">
        <f t="shared" ref="AD9:AD72" si="18">AC9*0.9</f>
        <v>0</v>
      </c>
      <c r="AE9" s="22"/>
      <c r="AF9" s="22"/>
      <c r="AG9" s="22"/>
      <c r="AH9" s="22"/>
      <c r="AI9" s="22"/>
      <c r="AJ9" s="22"/>
      <c r="AK9" s="22"/>
      <c r="AL9" t="s">
        <v>22</v>
      </c>
      <c r="AM9">
        <f>COUNT(E598:E1030)</f>
        <v>433</v>
      </c>
      <c r="AN9">
        <f>SUM(AV598:AV1030)</f>
        <v>48</v>
      </c>
      <c r="AO9" s="13">
        <f>SUM(AX598:AX1030)</f>
        <v>4755.8888888888878</v>
      </c>
      <c r="AP9" s="16">
        <f>AN9/AM9</f>
        <v>0.11085450346420324</v>
      </c>
      <c r="AQ9">
        <f>MAX(AW598:AW1030)</f>
        <v>76.599999999999994</v>
      </c>
      <c r="AR9" s="12">
        <f>AO9/(AM9-AN9)*3.6</f>
        <v>44.470649350649339</v>
      </c>
      <c r="AS9" s="12">
        <f>AO9/AM9*3.6</f>
        <v>39.54087759815242</v>
      </c>
      <c r="AT9" s="11">
        <f>MIN(G598:G1030)</f>
        <v>-1.4861111111111109</v>
      </c>
      <c r="AU9" s="11">
        <f>MAX(G598:G1030)</f>
        <v>1.5694444444444444</v>
      </c>
      <c r="AV9">
        <f t="shared" si="4"/>
        <v>1</v>
      </c>
      <c r="AW9" t="str">
        <f t="shared" si="5"/>
        <v/>
      </c>
      <c r="AX9">
        <f t="shared" si="6"/>
        <v>0</v>
      </c>
    </row>
    <row r="10" spans="2:50" x14ac:dyDescent="0.25">
      <c r="B10" s="2" t="s">
        <v>20</v>
      </c>
      <c r="C10" s="2">
        <v>2</v>
      </c>
      <c r="D10" s="2">
        <v>2</v>
      </c>
      <c r="E10" s="23">
        <v>0</v>
      </c>
      <c r="F10" s="20">
        <f t="shared" si="7"/>
        <v>0</v>
      </c>
      <c r="G10" s="21">
        <f t="shared" ref="G10:G73" si="19">($E11-$E9)/2/3.6</f>
        <v>0</v>
      </c>
      <c r="H10" s="21">
        <f t="shared" ref="H10:H73" si="20">($E11-$E9)/2</f>
        <v>0</v>
      </c>
      <c r="I10" s="21">
        <f t="shared" si="8"/>
        <v>0</v>
      </c>
      <c r="J10" s="21">
        <f t="shared" si="0"/>
        <v>199.88856000000001</v>
      </c>
      <c r="K10" s="21">
        <f t="shared" si="1"/>
        <v>0</v>
      </c>
      <c r="L10" s="21">
        <f t="shared" si="9"/>
        <v>199.88856000000001</v>
      </c>
      <c r="M10" s="21">
        <f t="shared" ref="M10:M72" si="21">L10*F10</f>
        <v>0</v>
      </c>
      <c r="N10" s="21"/>
      <c r="O10" s="21">
        <f>M10*C10</f>
        <v>0</v>
      </c>
      <c r="P10" s="21">
        <f t="shared" si="10"/>
        <v>0</v>
      </c>
      <c r="Q10" s="21">
        <f>SUM($O$8:O10)</f>
        <v>0</v>
      </c>
      <c r="R10" s="21">
        <f t="shared" si="11"/>
        <v>0</v>
      </c>
      <c r="S10" s="21">
        <f>SUM($P$8:P10)</f>
        <v>0</v>
      </c>
      <c r="T10" s="21">
        <f t="shared" si="12"/>
        <v>0</v>
      </c>
      <c r="U10" s="21">
        <f t="shared" si="13"/>
        <v>0</v>
      </c>
      <c r="V10" s="21">
        <f t="shared" si="2"/>
        <v>0</v>
      </c>
      <c r="W10" s="21">
        <f t="shared" si="14"/>
        <v>0</v>
      </c>
      <c r="X10" s="22"/>
      <c r="Y10" s="21">
        <f t="shared" si="15"/>
        <v>0</v>
      </c>
      <c r="Z10" s="21">
        <f t="shared" si="3"/>
        <v>0</v>
      </c>
      <c r="AA10" s="21">
        <f>SUM($Z$8:Z10)</f>
        <v>0</v>
      </c>
      <c r="AB10" s="21">
        <f t="shared" si="16"/>
        <v>0</v>
      </c>
      <c r="AC10" s="21">
        <f t="shared" si="17"/>
        <v>0</v>
      </c>
      <c r="AD10" s="21">
        <f t="shared" si="18"/>
        <v>0</v>
      </c>
      <c r="AE10" s="22"/>
      <c r="AF10" s="22"/>
      <c r="AG10" s="22"/>
      <c r="AH10" s="22"/>
      <c r="AI10" s="22"/>
      <c r="AJ10" s="22"/>
      <c r="AK10" s="22"/>
      <c r="AL10" t="s">
        <v>23</v>
      </c>
      <c r="AM10">
        <f>COUNT(E1031:E1485)</f>
        <v>455</v>
      </c>
      <c r="AN10">
        <f>SUM(AV1031:AV1485)</f>
        <v>31</v>
      </c>
      <c r="AO10" s="13">
        <f>SUM(AX1031:AX1485)</f>
        <v>7157.8333333333421</v>
      </c>
      <c r="AP10" s="16">
        <f>AN10/AM10</f>
        <v>6.8131868131868126E-2</v>
      </c>
      <c r="AQ10">
        <f>MAX(AW1031:AW1485)</f>
        <v>97.4</v>
      </c>
      <c r="AR10" s="12">
        <f>AO10/(AM10-AN10)*3.6</f>
        <v>60.774056603773666</v>
      </c>
      <c r="AS10" s="12">
        <f>AO10/AM10*3.6</f>
        <v>56.633406593406662</v>
      </c>
      <c r="AT10" s="11">
        <f>MIN(G1031:G1485)</f>
        <v>-1.4861111111111109</v>
      </c>
      <c r="AU10" s="11">
        <f>MAX(G1031:G1485)</f>
        <v>1.5833333333333333</v>
      </c>
      <c r="AV10">
        <f t="shared" si="4"/>
        <v>1</v>
      </c>
      <c r="AW10" t="str">
        <f t="shared" si="5"/>
        <v/>
      </c>
      <c r="AX10">
        <f t="shared" si="6"/>
        <v>0</v>
      </c>
    </row>
    <row r="11" spans="2:50" x14ac:dyDescent="0.25">
      <c r="B11" s="2" t="s">
        <v>20</v>
      </c>
      <c r="C11" s="2">
        <v>3</v>
      </c>
      <c r="D11" s="2">
        <v>3</v>
      </c>
      <c r="E11" s="23">
        <v>0</v>
      </c>
      <c r="F11" s="20">
        <f t="shared" si="7"/>
        <v>0</v>
      </c>
      <c r="G11" s="21">
        <f t="shared" si="19"/>
        <v>0</v>
      </c>
      <c r="H11" s="21">
        <f t="shared" si="20"/>
        <v>0</v>
      </c>
      <c r="I11" s="21">
        <f t="shared" si="8"/>
        <v>0</v>
      </c>
      <c r="J11" s="21">
        <f t="shared" si="0"/>
        <v>199.88856000000001</v>
      </c>
      <c r="K11" s="21">
        <f t="shared" si="1"/>
        <v>0</v>
      </c>
      <c r="L11" s="21">
        <f t="shared" si="9"/>
        <v>199.88856000000001</v>
      </c>
      <c r="M11" s="21">
        <f>L11*F11</f>
        <v>0</v>
      </c>
      <c r="N11" s="21"/>
      <c r="O11" s="21">
        <f t="shared" ref="O11:O74" si="22">M11*1</f>
        <v>0</v>
      </c>
      <c r="P11" s="21">
        <f t="shared" si="10"/>
        <v>0</v>
      </c>
      <c r="Q11" s="21">
        <f>SUM($O$8:O11)</f>
        <v>0</v>
      </c>
      <c r="R11" s="21">
        <f t="shared" si="11"/>
        <v>0</v>
      </c>
      <c r="S11" s="21">
        <f>SUM($P$8:P11)</f>
        <v>0</v>
      </c>
      <c r="T11" s="21">
        <f t="shared" si="12"/>
        <v>0</v>
      </c>
      <c r="U11" s="21">
        <f t="shared" si="13"/>
        <v>0</v>
      </c>
      <c r="V11" s="21">
        <f t="shared" si="2"/>
        <v>0</v>
      </c>
      <c r="W11" s="21">
        <f t="shared" si="14"/>
        <v>0</v>
      </c>
      <c r="X11" s="22"/>
      <c r="Y11" s="21">
        <f t="shared" si="15"/>
        <v>0</v>
      </c>
      <c r="Z11" s="21">
        <f>Y11*0.75</f>
        <v>0</v>
      </c>
      <c r="AA11" s="21">
        <f>SUM($Z$8:Z11)</f>
        <v>0</v>
      </c>
      <c r="AB11" s="21">
        <f t="shared" si="16"/>
        <v>0</v>
      </c>
      <c r="AC11" s="21">
        <f t="shared" si="17"/>
        <v>0</v>
      </c>
      <c r="AD11" s="21">
        <f t="shared" si="18"/>
        <v>0</v>
      </c>
      <c r="AE11" s="22"/>
      <c r="AF11" s="22"/>
      <c r="AG11" s="22"/>
      <c r="AH11" s="22"/>
      <c r="AI11" s="22"/>
      <c r="AJ11" s="22"/>
      <c r="AK11" s="22"/>
      <c r="AL11" t="s">
        <v>24</v>
      </c>
      <c r="AM11">
        <f>COUNT(E1486:E1808)</f>
        <v>323</v>
      </c>
      <c r="AN11">
        <f>SUM(AV1486:AV1808)</f>
        <v>7</v>
      </c>
      <c r="AO11" s="13">
        <f>SUM(AX1486:AX1808)</f>
        <v>8254.138888888885</v>
      </c>
      <c r="AP11" s="16">
        <f>AN11/AM11</f>
        <v>2.1671826625386997E-2</v>
      </c>
      <c r="AQ11">
        <f>MAX(AW1486:AW1808)</f>
        <v>131.30000000000001</v>
      </c>
      <c r="AR11" s="12">
        <f>AO11/(AM11-AN11)*3.6</f>
        <v>94.034493670886036</v>
      </c>
      <c r="AS11" s="12">
        <f>AO11/AM11*3.6</f>
        <v>91.996594427244545</v>
      </c>
      <c r="AT11" s="11">
        <f>MIN(G1486:G1808)</f>
        <v>-1.2083333333333333</v>
      </c>
      <c r="AU11" s="11">
        <f>MAX(G1486:G1808)</f>
        <v>1.0277777777777781</v>
      </c>
      <c r="AV11">
        <f t="shared" si="4"/>
        <v>1</v>
      </c>
      <c r="AW11" t="str">
        <f t="shared" si="5"/>
        <v/>
      </c>
      <c r="AX11">
        <f t="shared" si="6"/>
        <v>0</v>
      </c>
    </row>
    <row r="12" spans="2:50" x14ac:dyDescent="0.25">
      <c r="B12" s="2" t="s">
        <v>20</v>
      </c>
      <c r="C12" s="2">
        <v>4</v>
      </c>
      <c r="D12" s="2">
        <v>4</v>
      </c>
      <c r="E12" s="23">
        <v>0</v>
      </c>
      <c r="F12" s="20">
        <f t="shared" si="7"/>
        <v>0</v>
      </c>
      <c r="G12" s="21">
        <f t="shared" si="19"/>
        <v>0</v>
      </c>
      <c r="H12" s="21">
        <f t="shared" si="20"/>
        <v>0</v>
      </c>
      <c r="I12" s="21">
        <f t="shared" si="8"/>
        <v>0</v>
      </c>
      <c r="J12" s="21">
        <f t="shared" si="0"/>
        <v>199.88856000000001</v>
      </c>
      <c r="K12" s="21">
        <f t="shared" si="1"/>
        <v>0</v>
      </c>
      <c r="L12" s="21">
        <f t="shared" si="9"/>
        <v>199.88856000000001</v>
      </c>
      <c r="M12" s="21">
        <f t="shared" si="21"/>
        <v>0</v>
      </c>
      <c r="N12" s="21"/>
      <c r="O12" s="21">
        <f t="shared" si="22"/>
        <v>0</v>
      </c>
      <c r="P12" s="21">
        <f t="shared" si="10"/>
        <v>0</v>
      </c>
      <c r="Q12" s="21">
        <f>SUM($O$8:O12)</f>
        <v>0</v>
      </c>
      <c r="R12" s="21">
        <f t="shared" si="11"/>
        <v>0</v>
      </c>
      <c r="S12" s="21">
        <f>SUM($P$8:P12)</f>
        <v>0</v>
      </c>
      <c r="T12" s="21">
        <f t="shared" si="12"/>
        <v>0</v>
      </c>
      <c r="U12" s="21">
        <f t="shared" si="13"/>
        <v>0</v>
      </c>
      <c r="V12" s="21">
        <f t="shared" si="2"/>
        <v>0</v>
      </c>
      <c r="W12" s="21">
        <f t="shared" si="14"/>
        <v>0</v>
      </c>
      <c r="X12" s="22"/>
      <c r="Y12" s="21">
        <f t="shared" si="15"/>
        <v>0</v>
      </c>
      <c r="Z12" s="21">
        <f t="shared" si="3"/>
        <v>0</v>
      </c>
      <c r="AA12" s="21">
        <f>SUM($Z$8:Z12)</f>
        <v>0</v>
      </c>
      <c r="AB12" s="21">
        <f t="shared" si="16"/>
        <v>0</v>
      </c>
      <c r="AC12" s="21">
        <f t="shared" si="17"/>
        <v>0</v>
      </c>
      <c r="AD12" s="21">
        <f t="shared" si="18"/>
        <v>0</v>
      </c>
      <c r="AE12" s="22"/>
      <c r="AF12" s="22"/>
      <c r="AG12" s="22"/>
      <c r="AH12" s="22"/>
      <c r="AI12" s="22"/>
      <c r="AJ12" s="22"/>
      <c r="AK12" s="22"/>
      <c r="AM12" s="8">
        <f>SUM(AM8:AM11)</f>
        <v>1800</v>
      </c>
      <c r="AN12" s="8">
        <f>SUM(AN8:AN11)</f>
        <v>242</v>
      </c>
      <c r="AO12" s="14">
        <f>SUM(AO8:AO11)</f>
        <v>23262.388888888898</v>
      </c>
      <c r="AV12">
        <f t="shared" si="4"/>
        <v>1</v>
      </c>
      <c r="AW12" t="str">
        <f t="shared" si="5"/>
        <v/>
      </c>
      <c r="AX12">
        <f t="shared" si="6"/>
        <v>0</v>
      </c>
    </row>
    <row r="13" spans="2:50" x14ac:dyDescent="0.25">
      <c r="B13" s="2" t="s">
        <v>20</v>
      </c>
      <c r="C13" s="2">
        <v>5</v>
      </c>
      <c r="D13" s="2">
        <v>5</v>
      </c>
      <c r="E13" s="23">
        <v>0</v>
      </c>
      <c r="F13" s="20">
        <f t="shared" si="7"/>
        <v>0</v>
      </c>
      <c r="G13" s="21">
        <f t="shared" si="19"/>
        <v>0</v>
      </c>
      <c r="H13" s="21">
        <f t="shared" si="20"/>
        <v>0</v>
      </c>
      <c r="I13" s="21">
        <f t="shared" si="8"/>
        <v>0</v>
      </c>
      <c r="J13" s="21">
        <f t="shared" si="0"/>
        <v>199.88856000000001</v>
      </c>
      <c r="K13" s="21">
        <f t="shared" si="1"/>
        <v>0</v>
      </c>
      <c r="L13" s="21">
        <f t="shared" si="9"/>
        <v>199.88856000000001</v>
      </c>
      <c r="M13" s="21">
        <f t="shared" si="21"/>
        <v>0</v>
      </c>
      <c r="N13" s="21"/>
      <c r="O13" s="21">
        <f t="shared" si="22"/>
        <v>0</v>
      </c>
      <c r="P13" s="21">
        <f t="shared" si="10"/>
        <v>0</v>
      </c>
      <c r="Q13" s="21">
        <f>SUM($O$8:O13)</f>
        <v>0</v>
      </c>
      <c r="R13" s="21">
        <f t="shared" si="11"/>
        <v>0</v>
      </c>
      <c r="S13" s="21">
        <f>SUM($P$8:P13)</f>
        <v>0</v>
      </c>
      <c r="T13" s="21">
        <f t="shared" si="12"/>
        <v>0</v>
      </c>
      <c r="U13" s="21">
        <f t="shared" si="13"/>
        <v>0</v>
      </c>
      <c r="V13" s="21">
        <f t="shared" si="2"/>
        <v>0</v>
      </c>
      <c r="W13" s="21">
        <f t="shared" si="14"/>
        <v>0</v>
      </c>
      <c r="X13" s="22"/>
      <c r="Y13" s="21">
        <f t="shared" si="15"/>
        <v>0</v>
      </c>
      <c r="Z13" s="21">
        <f t="shared" si="3"/>
        <v>0</v>
      </c>
      <c r="AA13" s="21">
        <f>SUM($Z$8:Z13)</f>
        <v>0</v>
      </c>
      <c r="AB13" s="21">
        <f t="shared" si="16"/>
        <v>0</v>
      </c>
      <c r="AC13" s="21">
        <f t="shared" si="17"/>
        <v>0</v>
      </c>
      <c r="AD13" s="21">
        <f t="shared" si="18"/>
        <v>0</v>
      </c>
      <c r="AE13" s="22"/>
      <c r="AF13" s="22"/>
      <c r="AG13" s="22"/>
      <c r="AH13" s="22"/>
      <c r="AI13" s="22"/>
      <c r="AJ13" s="22"/>
      <c r="AK13" s="22"/>
      <c r="AV13">
        <f t="shared" si="4"/>
        <v>1</v>
      </c>
      <c r="AW13" t="str">
        <f t="shared" si="5"/>
        <v/>
      </c>
      <c r="AX13">
        <f t="shared" si="6"/>
        <v>0</v>
      </c>
    </row>
    <row r="14" spans="2:50" x14ac:dyDescent="0.25">
      <c r="B14" s="2" t="s">
        <v>20</v>
      </c>
      <c r="C14" s="2">
        <v>6</v>
      </c>
      <c r="D14" s="2">
        <v>6</v>
      </c>
      <c r="E14" s="23">
        <v>0</v>
      </c>
      <c r="F14" s="20">
        <f t="shared" si="7"/>
        <v>0</v>
      </c>
      <c r="G14" s="21">
        <f t="shared" si="19"/>
        <v>0</v>
      </c>
      <c r="H14" s="21">
        <f t="shared" si="20"/>
        <v>0</v>
      </c>
      <c r="I14" s="21">
        <f t="shared" si="8"/>
        <v>0</v>
      </c>
      <c r="J14" s="21">
        <f t="shared" si="0"/>
        <v>199.88856000000001</v>
      </c>
      <c r="K14" s="21">
        <f t="shared" si="1"/>
        <v>0</v>
      </c>
      <c r="L14" s="21">
        <f t="shared" si="9"/>
        <v>199.88856000000001</v>
      </c>
      <c r="M14" s="21">
        <f t="shared" si="21"/>
        <v>0</v>
      </c>
      <c r="N14" s="21"/>
      <c r="O14" s="21">
        <f t="shared" si="22"/>
        <v>0</v>
      </c>
      <c r="P14" s="21">
        <f t="shared" si="10"/>
        <v>0</v>
      </c>
      <c r="Q14" s="21">
        <f>SUM($O$8:O14)</f>
        <v>0</v>
      </c>
      <c r="R14" s="21">
        <f t="shared" si="11"/>
        <v>0</v>
      </c>
      <c r="S14" s="21">
        <f>SUM($P$8:P14)</f>
        <v>0</v>
      </c>
      <c r="T14" s="21">
        <f t="shared" si="12"/>
        <v>0</v>
      </c>
      <c r="U14" s="21">
        <f t="shared" si="13"/>
        <v>0</v>
      </c>
      <c r="V14" s="21">
        <f t="shared" si="2"/>
        <v>0</v>
      </c>
      <c r="W14" s="21">
        <f t="shared" si="14"/>
        <v>0</v>
      </c>
      <c r="X14" s="22"/>
      <c r="Y14" s="21">
        <f t="shared" si="15"/>
        <v>0</v>
      </c>
      <c r="Z14" s="21">
        <f t="shared" si="3"/>
        <v>0</v>
      </c>
      <c r="AA14" s="21">
        <f>SUM($Z$8:Z14)</f>
        <v>0</v>
      </c>
      <c r="AB14" s="21">
        <f t="shared" si="16"/>
        <v>0</v>
      </c>
      <c r="AC14" s="21">
        <f t="shared" si="17"/>
        <v>0</v>
      </c>
      <c r="AD14" s="21">
        <f t="shared" si="18"/>
        <v>0</v>
      </c>
      <c r="AE14" s="22"/>
      <c r="AF14" s="22"/>
      <c r="AG14" s="22"/>
      <c r="AH14" s="22"/>
      <c r="AI14" s="22"/>
      <c r="AJ14" s="22"/>
      <c r="AK14" s="22"/>
      <c r="AV14">
        <f t="shared" si="4"/>
        <v>1</v>
      </c>
      <c r="AW14" t="str">
        <f t="shared" si="5"/>
        <v/>
      </c>
      <c r="AX14">
        <f t="shared" si="6"/>
        <v>0</v>
      </c>
    </row>
    <row r="15" spans="2:50" x14ac:dyDescent="0.25">
      <c r="B15" s="2" t="s">
        <v>20</v>
      </c>
      <c r="C15" s="2">
        <v>7</v>
      </c>
      <c r="D15" s="2">
        <v>7</v>
      </c>
      <c r="E15" s="23">
        <v>0</v>
      </c>
      <c r="F15" s="20">
        <f t="shared" si="7"/>
        <v>0</v>
      </c>
      <c r="G15" s="21">
        <f t="shared" si="19"/>
        <v>0</v>
      </c>
      <c r="H15" s="21">
        <f t="shared" si="20"/>
        <v>0</v>
      </c>
      <c r="I15" s="21">
        <f t="shared" si="8"/>
        <v>0</v>
      </c>
      <c r="J15" s="21">
        <f t="shared" si="0"/>
        <v>199.88856000000001</v>
      </c>
      <c r="K15" s="21">
        <f t="shared" si="1"/>
        <v>0</v>
      </c>
      <c r="L15" s="21">
        <f t="shared" si="9"/>
        <v>199.88856000000001</v>
      </c>
      <c r="M15" s="21">
        <f t="shared" si="21"/>
        <v>0</v>
      </c>
      <c r="N15" s="21"/>
      <c r="O15" s="21">
        <f t="shared" si="22"/>
        <v>0</v>
      </c>
      <c r="P15" s="21">
        <f t="shared" si="10"/>
        <v>0</v>
      </c>
      <c r="Q15" s="21">
        <f>SUM($O$8:O15)</f>
        <v>0</v>
      </c>
      <c r="R15" s="21">
        <f t="shared" si="11"/>
        <v>0</v>
      </c>
      <c r="S15" s="21">
        <f>SUM($P$8:P15)</f>
        <v>0</v>
      </c>
      <c r="T15" s="21">
        <f t="shared" si="12"/>
        <v>0</v>
      </c>
      <c r="U15" s="21">
        <f t="shared" si="13"/>
        <v>0</v>
      </c>
      <c r="V15" s="21">
        <f t="shared" si="2"/>
        <v>0</v>
      </c>
      <c r="W15" s="21">
        <f t="shared" si="14"/>
        <v>0</v>
      </c>
      <c r="X15" s="22"/>
      <c r="Y15" s="21">
        <f t="shared" si="15"/>
        <v>0</v>
      </c>
      <c r="Z15" s="21">
        <f t="shared" si="3"/>
        <v>0</v>
      </c>
      <c r="AA15" s="21">
        <f>SUM($Z$8:Z15)</f>
        <v>0</v>
      </c>
      <c r="AB15" s="21">
        <f t="shared" si="16"/>
        <v>0</v>
      </c>
      <c r="AC15" s="21">
        <f t="shared" si="17"/>
        <v>0</v>
      </c>
      <c r="AD15" s="21">
        <f t="shared" si="18"/>
        <v>0</v>
      </c>
      <c r="AE15" s="22"/>
      <c r="AF15" s="22"/>
      <c r="AG15" s="22"/>
      <c r="AH15" s="22"/>
      <c r="AI15" s="22"/>
      <c r="AJ15" s="22"/>
      <c r="AK15" s="22"/>
      <c r="AV15">
        <f t="shared" si="4"/>
        <v>1</v>
      </c>
      <c r="AW15" t="str">
        <f t="shared" si="5"/>
        <v/>
      </c>
      <c r="AX15">
        <f t="shared" si="6"/>
        <v>0</v>
      </c>
    </row>
    <row r="16" spans="2:50" x14ac:dyDescent="0.25">
      <c r="B16" s="2" t="s">
        <v>20</v>
      </c>
      <c r="C16" s="2">
        <v>8</v>
      </c>
      <c r="D16" s="2">
        <v>8</v>
      </c>
      <c r="E16" s="23">
        <v>0</v>
      </c>
      <c r="F16" s="20">
        <f t="shared" si="7"/>
        <v>0</v>
      </c>
      <c r="G16" s="21">
        <f t="shared" si="19"/>
        <v>0</v>
      </c>
      <c r="H16" s="21">
        <f t="shared" si="20"/>
        <v>0</v>
      </c>
      <c r="I16" s="21">
        <f t="shared" si="8"/>
        <v>0</v>
      </c>
      <c r="J16" s="21">
        <f t="shared" si="0"/>
        <v>199.88856000000001</v>
      </c>
      <c r="K16" s="21">
        <f t="shared" si="1"/>
        <v>0</v>
      </c>
      <c r="L16" s="21">
        <f t="shared" si="9"/>
        <v>199.88856000000001</v>
      </c>
      <c r="M16" s="21">
        <f t="shared" si="21"/>
        <v>0</v>
      </c>
      <c r="N16" s="21"/>
      <c r="O16" s="21">
        <f t="shared" si="22"/>
        <v>0</v>
      </c>
      <c r="P16" s="21">
        <f t="shared" si="10"/>
        <v>0</v>
      </c>
      <c r="Q16" s="21">
        <f>SUM($O$8:O16)</f>
        <v>0</v>
      </c>
      <c r="R16" s="21">
        <f t="shared" si="11"/>
        <v>0</v>
      </c>
      <c r="S16" s="21">
        <f>SUM($P$8:P16)</f>
        <v>0</v>
      </c>
      <c r="T16" s="21">
        <f t="shared" si="12"/>
        <v>0</v>
      </c>
      <c r="U16" s="21">
        <f t="shared" si="13"/>
        <v>0</v>
      </c>
      <c r="V16" s="21">
        <f t="shared" si="2"/>
        <v>0</v>
      </c>
      <c r="W16" s="21">
        <f t="shared" si="14"/>
        <v>0</v>
      </c>
      <c r="X16" s="22"/>
      <c r="Y16" s="21">
        <f t="shared" si="15"/>
        <v>0</v>
      </c>
      <c r="Z16" s="21">
        <f t="shared" si="3"/>
        <v>0</v>
      </c>
      <c r="AA16" s="21">
        <f>SUM($Z$8:Z16)</f>
        <v>0</v>
      </c>
      <c r="AB16" s="21">
        <f t="shared" si="16"/>
        <v>0</v>
      </c>
      <c r="AC16" s="21">
        <f t="shared" si="17"/>
        <v>0</v>
      </c>
      <c r="AD16" s="21">
        <f t="shared" si="18"/>
        <v>0</v>
      </c>
      <c r="AE16" s="22"/>
      <c r="AF16" s="22"/>
      <c r="AG16" s="22"/>
      <c r="AH16" s="22"/>
      <c r="AI16" s="22"/>
      <c r="AJ16" s="22"/>
      <c r="AK16" s="22"/>
      <c r="AV16">
        <f t="shared" si="4"/>
        <v>1</v>
      </c>
      <c r="AW16" t="str">
        <f t="shared" si="5"/>
        <v/>
      </c>
      <c r="AX16">
        <f t="shared" si="6"/>
        <v>0</v>
      </c>
    </row>
    <row r="17" spans="2:50" x14ac:dyDescent="0.25">
      <c r="B17" s="2" t="s">
        <v>20</v>
      </c>
      <c r="C17" s="2">
        <v>9</v>
      </c>
      <c r="D17" s="2">
        <v>9</v>
      </c>
      <c r="E17" s="23">
        <v>0</v>
      </c>
      <c r="F17" s="20">
        <f t="shared" si="7"/>
        <v>0</v>
      </c>
      <c r="G17" s="21">
        <f t="shared" si="19"/>
        <v>0</v>
      </c>
      <c r="H17" s="21">
        <f t="shared" si="20"/>
        <v>0</v>
      </c>
      <c r="I17" s="21">
        <f t="shared" si="8"/>
        <v>0</v>
      </c>
      <c r="J17" s="21">
        <f t="shared" si="0"/>
        <v>199.88856000000001</v>
      </c>
      <c r="K17" s="21">
        <f t="shared" si="1"/>
        <v>0</v>
      </c>
      <c r="L17" s="21">
        <f t="shared" si="9"/>
        <v>199.88856000000001</v>
      </c>
      <c r="M17" s="21">
        <f t="shared" si="21"/>
        <v>0</v>
      </c>
      <c r="N17" s="21"/>
      <c r="O17" s="21">
        <f t="shared" si="22"/>
        <v>0</v>
      </c>
      <c r="P17" s="21">
        <f t="shared" si="10"/>
        <v>0</v>
      </c>
      <c r="Q17" s="21">
        <f>SUM($O$8:O17)</f>
        <v>0</v>
      </c>
      <c r="R17" s="21">
        <f t="shared" si="11"/>
        <v>0</v>
      </c>
      <c r="S17" s="21">
        <f>SUM($P$8:P17)</f>
        <v>0</v>
      </c>
      <c r="T17" s="21">
        <f t="shared" si="12"/>
        <v>0</v>
      </c>
      <c r="U17" s="21">
        <f t="shared" si="13"/>
        <v>0</v>
      </c>
      <c r="V17" s="21">
        <f t="shared" si="2"/>
        <v>0</v>
      </c>
      <c r="W17" s="21">
        <f t="shared" si="14"/>
        <v>0</v>
      </c>
      <c r="X17" s="22"/>
      <c r="Y17" s="21">
        <f t="shared" si="15"/>
        <v>0</v>
      </c>
      <c r="Z17" s="21">
        <f t="shared" si="3"/>
        <v>0</v>
      </c>
      <c r="AA17" s="21">
        <f>SUM($Z$8:Z17)</f>
        <v>0</v>
      </c>
      <c r="AB17" s="21">
        <f t="shared" si="16"/>
        <v>0</v>
      </c>
      <c r="AC17" s="21">
        <f t="shared" si="17"/>
        <v>0</v>
      </c>
      <c r="AD17" s="21">
        <f t="shared" si="18"/>
        <v>0</v>
      </c>
      <c r="AE17" s="22"/>
      <c r="AF17" s="22"/>
      <c r="AG17" s="22"/>
      <c r="AH17" s="22"/>
      <c r="AI17" s="22"/>
      <c r="AJ17" s="22"/>
      <c r="AK17" s="22"/>
      <c r="AV17">
        <f t="shared" si="4"/>
        <v>1</v>
      </c>
      <c r="AW17" t="str">
        <f t="shared" si="5"/>
        <v/>
      </c>
      <c r="AX17">
        <f t="shared" si="6"/>
        <v>0</v>
      </c>
    </row>
    <row r="18" spans="2:50" x14ac:dyDescent="0.25">
      <c r="B18" s="2" t="s">
        <v>20</v>
      </c>
      <c r="C18" s="2">
        <v>10</v>
      </c>
      <c r="D18" s="2">
        <v>10</v>
      </c>
      <c r="E18" s="23">
        <v>0</v>
      </c>
      <c r="F18" s="20">
        <f t="shared" si="7"/>
        <v>0</v>
      </c>
      <c r="G18" s="21">
        <f t="shared" si="19"/>
        <v>0</v>
      </c>
      <c r="H18" s="21">
        <f t="shared" si="20"/>
        <v>0</v>
      </c>
      <c r="I18" s="21">
        <f t="shared" si="8"/>
        <v>0</v>
      </c>
      <c r="J18" s="21">
        <f t="shared" si="0"/>
        <v>199.88856000000001</v>
      </c>
      <c r="K18" s="21">
        <f t="shared" si="1"/>
        <v>0</v>
      </c>
      <c r="L18" s="21">
        <f t="shared" si="9"/>
        <v>199.88856000000001</v>
      </c>
      <c r="M18" s="21">
        <f t="shared" si="21"/>
        <v>0</v>
      </c>
      <c r="N18" s="21"/>
      <c r="O18" s="21">
        <f t="shared" si="22"/>
        <v>0</v>
      </c>
      <c r="P18" s="21">
        <f t="shared" si="10"/>
        <v>0</v>
      </c>
      <c r="Q18" s="21">
        <f>SUM($O$8:O18)</f>
        <v>0</v>
      </c>
      <c r="R18" s="21">
        <f t="shared" si="11"/>
        <v>0</v>
      </c>
      <c r="S18" s="21">
        <f>SUM($P$8:P18)</f>
        <v>0</v>
      </c>
      <c r="T18" s="21">
        <f t="shared" si="12"/>
        <v>0</v>
      </c>
      <c r="U18" s="21">
        <f t="shared" si="13"/>
        <v>0</v>
      </c>
      <c r="V18" s="21">
        <f t="shared" si="2"/>
        <v>0</v>
      </c>
      <c r="W18" s="21">
        <f t="shared" si="14"/>
        <v>0</v>
      </c>
      <c r="X18" s="22"/>
      <c r="Y18" s="21">
        <f t="shared" si="15"/>
        <v>0</v>
      </c>
      <c r="Z18" s="21">
        <f t="shared" si="3"/>
        <v>0</v>
      </c>
      <c r="AA18" s="21">
        <f>SUM($Z$8:Z18)</f>
        <v>0</v>
      </c>
      <c r="AB18" s="21">
        <f t="shared" si="16"/>
        <v>0</v>
      </c>
      <c r="AC18" s="21">
        <f t="shared" si="17"/>
        <v>0</v>
      </c>
      <c r="AD18" s="21">
        <f t="shared" si="18"/>
        <v>0</v>
      </c>
      <c r="AE18" s="22"/>
      <c r="AF18" s="22"/>
      <c r="AG18" s="22"/>
      <c r="AH18" s="22"/>
      <c r="AI18" s="22"/>
      <c r="AJ18" s="22"/>
      <c r="AK18" s="22"/>
      <c r="AV18">
        <f t="shared" si="4"/>
        <v>1</v>
      </c>
      <c r="AW18" t="str">
        <f t="shared" si="5"/>
        <v/>
      </c>
      <c r="AX18">
        <f t="shared" si="6"/>
        <v>0</v>
      </c>
    </row>
    <row r="19" spans="2:50" x14ac:dyDescent="0.25">
      <c r="B19" s="2" t="s">
        <v>20</v>
      </c>
      <c r="C19" s="2">
        <v>11</v>
      </c>
      <c r="D19" s="2">
        <v>11</v>
      </c>
      <c r="E19" s="23">
        <v>0</v>
      </c>
      <c r="F19" s="20">
        <f t="shared" si="7"/>
        <v>0</v>
      </c>
      <c r="G19" s="21">
        <f t="shared" si="19"/>
        <v>2.777777777777778E-2</v>
      </c>
      <c r="H19" s="21">
        <f t="shared" si="20"/>
        <v>0.1</v>
      </c>
      <c r="I19" s="21">
        <f t="shared" si="8"/>
        <v>47.166666666666671</v>
      </c>
      <c r="J19" s="21">
        <f t="shared" si="0"/>
        <v>199.88856000000001</v>
      </c>
      <c r="K19" s="21">
        <f t="shared" si="1"/>
        <v>0</v>
      </c>
      <c r="L19" s="21">
        <f t="shared" si="9"/>
        <v>247.05522666666667</v>
      </c>
      <c r="M19" s="21">
        <f t="shared" si="21"/>
        <v>0</v>
      </c>
      <c r="N19" s="21"/>
      <c r="O19" s="21">
        <f t="shared" si="22"/>
        <v>0</v>
      </c>
      <c r="P19" s="21">
        <f t="shared" si="10"/>
        <v>0</v>
      </c>
      <c r="Q19" s="21">
        <f>SUM($O$8:O19)</f>
        <v>0</v>
      </c>
      <c r="R19" s="21">
        <f t="shared" si="11"/>
        <v>0</v>
      </c>
      <c r="S19" s="21">
        <f>SUM($P$8:P19)</f>
        <v>0</v>
      </c>
      <c r="T19" s="21">
        <f t="shared" si="12"/>
        <v>0</v>
      </c>
      <c r="U19" s="21">
        <f t="shared" si="13"/>
        <v>0</v>
      </c>
      <c r="V19" s="21">
        <f t="shared" si="2"/>
        <v>0</v>
      </c>
      <c r="W19" s="21">
        <f t="shared" si="14"/>
        <v>0</v>
      </c>
      <c r="X19" s="22"/>
      <c r="Y19" s="21">
        <f t="shared" si="15"/>
        <v>0</v>
      </c>
      <c r="Z19" s="21">
        <f t="shared" si="3"/>
        <v>0</v>
      </c>
      <c r="AA19" s="21">
        <f>SUM($Z$8:Z19)</f>
        <v>0</v>
      </c>
      <c r="AB19" s="21">
        <f t="shared" si="16"/>
        <v>0</v>
      </c>
      <c r="AC19" s="21">
        <f t="shared" si="17"/>
        <v>0</v>
      </c>
      <c r="AD19" s="21">
        <f t="shared" si="18"/>
        <v>0</v>
      </c>
      <c r="AE19" s="22"/>
      <c r="AF19" s="22"/>
      <c r="AG19" s="22"/>
      <c r="AH19" s="22"/>
      <c r="AI19" s="22"/>
      <c r="AJ19" s="22"/>
      <c r="AK19" s="22"/>
      <c r="AV19">
        <f t="shared" si="4"/>
        <v>1</v>
      </c>
      <c r="AW19" t="str">
        <f t="shared" si="5"/>
        <v/>
      </c>
      <c r="AX19">
        <f t="shared" si="6"/>
        <v>0</v>
      </c>
    </row>
    <row r="20" spans="2:50" x14ac:dyDescent="0.25">
      <c r="B20" s="2" t="s">
        <v>20</v>
      </c>
      <c r="C20" s="2">
        <v>12</v>
      </c>
      <c r="D20" s="2">
        <v>12</v>
      </c>
      <c r="E20" s="23">
        <v>0.2</v>
      </c>
      <c r="F20" s="20">
        <f t="shared" si="7"/>
        <v>5.5559999999999998E-2</v>
      </c>
      <c r="G20" s="21">
        <f t="shared" si="19"/>
        <v>0.2361111111111111</v>
      </c>
      <c r="H20" s="21">
        <f t="shared" si="20"/>
        <v>0.85</v>
      </c>
      <c r="I20" s="21">
        <f t="shared" si="8"/>
        <v>400.91666666666663</v>
      </c>
      <c r="J20" s="21">
        <f t="shared" si="0"/>
        <v>199.88856000000001</v>
      </c>
      <c r="K20" s="21">
        <f t="shared" si="1"/>
        <v>1.1230963405200001E-3</v>
      </c>
      <c r="L20" s="21">
        <f t="shared" si="9"/>
        <v>600.80634976300712</v>
      </c>
      <c r="M20" s="21">
        <f>L20*F20</f>
        <v>33.380800792832673</v>
      </c>
      <c r="N20" s="21"/>
      <c r="O20" s="21">
        <f t="shared" si="22"/>
        <v>33.380800792832673</v>
      </c>
      <c r="P20" s="21">
        <f t="shared" si="10"/>
        <v>0</v>
      </c>
      <c r="Q20" s="21">
        <f>SUM($O$8:O20)</f>
        <v>33.380800792832673</v>
      </c>
      <c r="R20" s="21">
        <f t="shared" si="11"/>
        <v>9.2724446646757427E-3</v>
      </c>
      <c r="S20" s="21">
        <f>SUM($P$8:P20)</f>
        <v>0</v>
      </c>
      <c r="T20" s="21">
        <f t="shared" si="12"/>
        <v>0</v>
      </c>
      <c r="U20" s="21">
        <f t="shared" si="13"/>
        <v>0</v>
      </c>
      <c r="V20" s="21">
        <f t="shared" si="2"/>
        <v>2.6207896464</v>
      </c>
      <c r="W20" s="21">
        <f t="shared" si="14"/>
        <v>2.6207896464</v>
      </c>
      <c r="X20" s="22"/>
      <c r="Y20" s="21">
        <f t="shared" si="15"/>
        <v>0</v>
      </c>
      <c r="Z20" s="21">
        <f t="shared" si="3"/>
        <v>0</v>
      </c>
      <c r="AA20" s="21">
        <f>SUM($Z$8:Z20)</f>
        <v>0</v>
      </c>
      <c r="AB20" s="21">
        <f t="shared" si="16"/>
        <v>0</v>
      </c>
      <c r="AC20" s="21">
        <f t="shared" si="17"/>
        <v>9.2724446646757427E-3</v>
      </c>
      <c r="AD20" s="21">
        <f t="shared" si="18"/>
        <v>8.3452001982081692E-3</v>
      </c>
      <c r="AE20" s="22"/>
      <c r="AF20" s="22"/>
      <c r="AG20" s="22"/>
      <c r="AH20" s="22"/>
      <c r="AI20" s="22"/>
      <c r="AJ20" s="22"/>
      <c r="AK20" s="22"/>
      <c r="AV20">
        <f t="shared" si="4"/>
        <v>1</v>
      </c>
      <c r="AW20" t="str">
        <f t="shared" si="5"/>
        <v/>
      </c>
      <c r="AX20">
        <f t="shared" si="6"/>
        <v>5.5555555555555559E-2</v>
      </c>
    </row>
    <row r="21" spans="2:50" x14ac:dyDescent="0.25">
      <c r="B21" s="2" t="s">
        <v>20</v>
      </c>
      <c r="C21" s="2">
        <v>13</v>
      </c>
      <c r="D21" s="2">
        <v>13</v>
      </c>
      <c r="E21" s="23">
        <v>1.7</v>
      </c>
      <c r="F21" s="20">
        <f t="shared" si="7"/>
        <v>0.47225999999999996</v>
      </c>
      <c r="G21" s="21">
        <f>($E22-$E20)/2/3.6</f>
        <v>0.72222222222222221</v>
      </c>
      <c r="H21" s="21">
        <f t="shared" si="20"/>
        <v>2.6</v>
      </c>
      <c r="I21" s="21">
        <f t="shared" si="8"/>
        <v>1226.3333333333333</v>
      </c>
      <c r="J21" s="21">
        <f t="shared" si="0"/>
        <v>199.88856000000001</v>
      </c>
      <c r="K21" s="21">
        <f t="shared" si="1"/>
        <v>8.1143710602570002E-2</v>
      </c>
      <c r="L21" s="21">
        <f t="shared" si="9"/>
        <v>1426.303037043936</v>
      </c>
      <c r="M21" s="21">
        <f t="shared" si="21"/>
        <v>673.58587227436919</v>
      </c>
      <c r="N21" s="21"/>
      <c r="O21" s="21">
        <f t="shared" si="22"/>
        <v>673.58587227436919</v>
      </c>
      <c r="P21" s="21">
        <f t="shared" si="10"/>
        <v>0</v>
      </c>
      <c r="Q21" s="21">
        <f>SUM($O$8:O21)</f>
        <v>706.9666730672019</v>
      </c>
      <c r="R21" s="21">
        <f t="shared" si="11"/>
        <v>0.19637963140755607</v>
      </c>
      <c r="S21" s="21">
        <f>SUM($P$8:P21)</f>
        <v>0</v>
      </c>
      <c r="T21" s="21">
        <f t="shared" si="12"/>
        <v>0</v>
      </c>
      <c r="U21" s="21">
        <f t="shared" si="13"/>
        <v>0</v>
      </c>
      <c r="V21" s="21">
        <f t="shared" si="2"/>
        <v>189.35205195239996</v>
      </c>
      <c r="W21" s="21">
        <f>V21-V20</f>
        <v>186.73126230599996</v>
      </c>
      <c r="X21" s="22"/>
      <c r="Y21" s="21">
        <f t="shared" si="15"/>
        <v>0</v>
      </c>
      <c r="Z21" s="21">
        <f t="shared" si="3"/>
        <v>0</v>
      </c>
      <c r="AA21" s="21">
        <f>SUM($Z$8:Z21)</f>
        <v>0</v>
      </c>
      <c r="AB21" s="21">
        <f t="shared" si="16"/>
        <v>0</v>
      </c>
      <c r="AC21" s="21">
        <f t="shared" si="17"/>
        <v>0.19637963140755607</v>
      </c>
      <c r="AD21" s="21">
        <f t="shared" si="18"/>
        <v>0.17674166826680046</v>
      </c>
      <c r="AE21" s="22"/>
      <c r="AF21" s="22"/>
      <c r="AG21" s="22"/>
      <c r="AH21" s="22"/>
      <c r="AI21" s="22"/>
      <c r="AJ21" s="22"/>
      <c r="AK21" s="22"/>
      <c r="AV21">
        <f t="shared" si="4"/>
        <v>0</v>
      </c>
      <c r="AW21">
        <f t="shared" si="5"/>
        <v>1.7</v>
      </c>
      <c r="AX21">
        <f t="shared" si="6"/>
        <v>0.47222222222222221</v>
      </c>
    </row>
    <row r="22" spans="2:50" x14ac:dyDescent="0.25">
      <c r="B22" s="2" t="s">
        <v>20</v>
      </c>
      <c r="C22" s="2">
        <v>14</v>
      </c>
      <c r="D22" s="2">
        <v>14</v>
      </c>
      <c r="E22" s="23">
        <v>5.4</v>
      </c>
      <c r="F22" s="20">
        <f t="shared" si="7"/>
        <v>1.5001200000000001</v>
      </c>
      <c r="G22" s="21">
        <f t="shared" si="19"/>
        <v>1.1388888888888891</v>
      </c>
      <c r="H22" s="21">
        <f t="shared" si="20"/>
        <v>4.1000000000000005</v>
      </c>
      <c r="I22" s="21">
        <f t="shared" si="8"/>
        <v>1933.8333333333337</v>
      </c>
      <c r="J22" s="21">
        <f t="shared" si="0"/>
        <v>199.88856000000001</v>
      </c>
      <c r="K22" s="21">
        <f t="shared" si="1"/>
        <v>0.81873723223908035</v>
      </c>
      <c r="L22" s="21">
        <f t="shared" si="9"/>
        <v>2134.5406305655729</v>
      </c>
      <c r="M22" s="21">
        <f t="shared" si="21"/>
        <v>3202.0670907240274</v>
      </c>
      <c r="N22" s="21"/>
      <c r="O22" s="21">
        <f t="shared" si="22"/>
        <v>3202.0670907240274</v>
      </c>
      <c r="P22" s="21">
        <f t="shared" si="10"/>
        <v>0</v>
      </c>
      <c r="Q22" s="21">
        <f>SUM($O$8:O22)</f>
        <v>3909.0337637912294</v>
      </c>
      <c r="R22" s="21">
        <f t="shared" si="11"/>
        <v>1.0858427121642305</v>
      </c>
      <c r="S22" s="21">
        <f>SUM($P$8:P22)</f>
        <v>0</v>
      </c>
      <c r="T22" s="21">
        <f t="shared" si="12"/>
        <v>0</v>
      </c>
      <c r="U22" s="21">
        <f t="shared" si="13"/>
        <v>0</v>
      </c>
      <c r="V22" s="21">
        <f t="shared" si="2"/>
        <v>1910.5556522256004</v>
      </c>
      <c r="W22" s="21">
        <f t="shared" ref="W22:W85" si="23">V22-V21</f>
        <v>1721.2036002732004</v>
      </c>
      <c r="X22" s="22"/>
      <c r="Y22" s="21">
        <f t="shared" si="15"/>
        <v>0</v>
      </c>
      <c r="Z22" s="21">
        <f t="shared" si="3"/>
        <v>0</v>
      </c>
      <c r="AA22" s="21">
        <f>SUM($Z$8:Z22)</f>
        <v>0</v>
      </c>
      <c r="AB22" s="21">
        <f t="shared" si="16"/>
        <v>0</v>
      </c>
      <c r="AC22" s="21">
        <f t="shared" si="17"/>
        <v>1.0858427121642305</v>
      </c>
      <c r="AD22" s="21">
        <f t="shared" si="18"/>
        <v>0.97725844094780745</v>
      </c>
      <c r="AE22" s="22"/>
      <c r="AF22" s="22"/>
      <c r="AG22" s="22"/>
      <c r="AH22" s="22"/>
      <c r="AI22" s="22"/>
      <c r="AJ22" s="22"/>
      <c r="AK22" s="22"/>
      <c r="AV22">
        <f t="shared" si="4"/>
        <v>0</v>
      </c>
      <c r="AW22">
        <f t="shared" si="5"/>
        <v>5.4</v>
      </c>
      <c r="AX22">
        <f t="shared" si="6"/>
        <v>1.5</v>
      </c>
    </row>
    <row r="23" spans="2:50" x14ac:dyDescent="0.25">
      <c r="B23" s="2" t="s">
        <v>20</v>
      </c>
      <c r="C23" s="2">
        <v>15</v>
      </c>
      <c r="D23" s="2">
        <v>15</v>
      </c>
      <c r="E23" s="23">
        <v>9.9</v>
      </c>
      <c r="F23" s="20">
        <f t="shared" si="7"/>
        <v>2.7502200000000001</v>
      </c>
      <c r="G23" s="21">
        <f t="shared" si="19"/>
        <v>1.0694444444444444</v>
      </c>
      <c r="H23" s="21">
        <f t="shared" si="20"/>
        <v>3.8499999999999996</v>
      </c>
      <c r="I23" s="21">
        <f t="shared" si="8"/>
        <v>1815.9166666666665</v>
      </c>
      <c r="J23" s="21">
        <f t="shared" si="0"/>
        <v>199.88856000000001</v>
      </c>
      <c r="K23" s="21">
        <f t="shared" si="1"/>
        <v>2.7518668083591309</v>
      </c>
      <c r="L23" s="21">
        <f t="shared" si="9"/>
        <v>2018.5570934750258</v>
      </c>
      <c r="M23" s="21">
        <f t="shared" si="21"/>
        <v>5551.4760896168855</v>
      </c>
      <c r="N23" s="21"/>
      <c r="O23" s="21">
        <f t="shared" si="22"/>
        <v>5551.4760896168855</v>
      </c>
      <c r="P23" s="21">
        <f t="shared" si="10"/>
        <v>0</v>
      </c>
      <c r="Q23" s="21">
        <f>SUM($O$8:O23)</f>
        <v>9460.5098534081153</v>
      </c>
      <c r="R23" s="21">
        <f t="shared" si="11"/>
        <v>2.6279194037244764</v>
      </c>
      <c r="S23" s="21">
        <f>SUM($P$8:P23)</f>
        <v>0</v>
      </c>
      <c r="T23" s="21">
        <f t="shared" si="12"/>
        <v>0</v>
      </c>
      <c r="U23" s="21">
        <f t="shared" si="13"/>
        <v>0</v>
      </c>
      <c r="V23" s="21">
        <f t="shared" si="2"/>
        <v>6421.5898310916009</v>
      </c>
      <c r="W23" s="21">
        <f t="shared" si="23"/>
        <v>4511.0341788660007</v>
      </c>
      <c r="X23" s="22"/>
      <c r="Y23" s="21">
        <f t="shared" si="15"/>
        <v>0</v>
      </c>
      <c r="Z23" s="21">
        <f t="shared" si="3"/>
        <v>0</v>
      </c>
      <c r="AA23" s="21">
        <f>SUM($Z$8:Z23)</f>
        <v>0</v>
      </c>
      <c r="AB23" s="21">
        <f t="shared" si="16"/>
        <v>0</v>
      </c>
      <c r="AC23" s="21">
        <f t="shared" si="17"/>
        <v>2.6279194037244764</v>
      </c>
      <c r="AD23" s="21">
        <f t="shared" si="18"/>
        <v>2.3651274633520289</v>
      </c>
      <c r="AE23" s="22"/>
      <c r="AF23" s="22"/>
      <c r="AG23" s="22"/>
      <c r="AH23" s="22"/>
      <c r="AI23" s="22"/>
      <c r="AJ23" s="22"/>
      <c r="AK23" s="22"/>
      <c r="AV23">
        <f t="shared" si="4"/>
        <v>0</v>
      </c>
      <c r="AW23">
        <f t="shared" si="5"/>
        <v>9.9</v>
      </c>
      <c r="AX23">
        <f t="shared" si="6"/>
        <v>2.75</v>
      </c>
    </row>
    <row r="24" spans="2:50" x14ac:dyDescent="0.25">
      <c r="B24" s="2" t="s">
        <v>20</v>
      </c>
      <c r="C24" s="2">
        <v>16</v>
      </c>
      <c r="D24" s="2">
        <v>16</v>
      </c>
      <c r="E24" s="23">
        <v>13.1</v>
      </c>
      <c r="F24" s="20">
        <f t="shared" si="7"/>
        <v>3.6391799999999996</v>
      </c>
      <c r="G24" s="21">
        <f t="shared" si="19"/>
        <v>0.97222222222222199</v>
      </c>
      <c r="H24" s="21">
        <f t="shared" si="20"/>
        <v>3.4999999999999991</v>
      </c>
      <c r="I24" s="21">
        <f t="shared" si="8"/>
        <v>1650.833333333333</v>
      </c>
      <c r="J24" s="21">
        <f t="shared" si="0"/>
        <v>199.88856000000001</v>
      </c>
      <c r="K24" s="21">
        <f t="shared" si="1"/>
        <v>4.8183640749159302</v>
      </c>
      <c r="L24" s="21">
        <f t="shared" si="9"/>
        <v>1855.5402574082491</v>
      </c>
      <c r="M24" s="21">
        <f t="shared" si="21"/>
        <v>6752.6449939549511</v>
      </c>
      <c r="N24" s="21"/>
      <c r="O24" s="21">
        <f t="shared" si="22"/>
        <v>6752.6449939549511</v>
      </c>
      <c r="P24" s="21">
        <f t="shared" si="10"/>
        <v>0</v>
      </c>
      <c r="Q24" s="21">
        <f>SUM($O$8:O24)</f>
        <v>16213.154847363066</v>
      </c>
      <c r="R24" s="21">
        <f t="shared" si="11"/>
        <v>4.5036541242675181</v>
      </c>
      <c r="S24" s="21">
        <f>SUM($P$8:P24)</f>
        <v>0</v>
      </c>
      <c r="T24" s="21">
        <f t="shared" si="12"/>
        <v>0</v>
      </c>
      <c r="U24" s="21">
        <f t="shared" si="13"/>
        <v>0</v>
      </c>
      <c r="V24" s="21">
        <f t="shared" si="2"/>
        <v>11243.842780467598</v>
      </c>
      <c r="W24" s="21">
        <f t="shared" si="23"/>
        <v>4822.2529493759966</v>
      </c>
      <c r="X24" s="22"/>
      <c r="Y24" s="21">
        <f t="shared" si="15"/>
        <v>0</v>
      </c>
      <c r="Z24" s="21">
        <f t="shared" si="3"/>
        <v>0</v>
      </c>
      <c r="AA24" s="21">
        <f>SUM($Z$8:Z24)</f>
        <v>0</v>
      </c>
      <c r="AB24" s="21">
        <f t="shared" si="16"/>
        <v>0</v>
      </c>
      <c r="AC24" s="21">
        <f t="shared" si="17"/>
        <v>4.5036541242675181</v>
      </c>
      <c r="AD24" s="21">
        <f t="shared" si="18"/>
        <v>4.0532887118407661</v>
      </c>
      <c r="AE24" s="22"/>
      <c r="AF24" s="22"/>
      <c r="AG24" s="22"/>
      <c r="AH24" s="22"/>
      <c r="AI24" s="22"/>
      <c r="AJ24" s="22"/>
      <c r="AK24" s="22"/>
      <c r="AV24">
        <f t="shared" si="4"/>
        <v>0</v>
      </c>
      <c r="AW24">
        <f t="shared" si="5"/>
        <v>13.1</v>
      </c>
      <c r="AX24">
        <f t="shared" si="6"/>
        <v>3.6388888888888888</v>
      </c>
    </row>
    <row r="25" spans="2:50" x14ac:dyDescent="0.25">
      <c r="B25" s="2" t="s">
        <v>20</v>
      </c>
      <c r="C25" s="2">
        <v>17</v>
      </c>
      <c r="D25" s="2">
        <v>17</v>
      </c>
      <c r="E25" s="23">
        <v>16.899999999999999</v>
      </c>
      <c r="F25" s="20">
        <f t="shared" si="7"/>
        <v>4.6948199999999991</v>
      </c>
      <c r="G25" s="21">
        <f t="shared" si="19"/>
        <v>1.1944444444444444</v>
      </c>
      <c r="H25" s="21">
        <f t="shared" si="20"/>
        <v>4.3</v>
      </c>
      <c r="I25" s="21">
        <f t="shared" si="8"/>
        <v>2028.1666666666665</v>
      </c>
      <c r="J25" s="21">
        <f t="shared" si="0"/>
        <v>199.88856000000001</v>
      </c>
      <c r="K25" s="21">
        <f t="shared" si="1"/>
        <v>8.0191886453979286</v>
      </c>
      <c r="L25" s="21">
        <f t="shared" si="9"/>
        <v>2236.0744153120645</v>
      </c>
      <c r="M25" s="21">
        <f t="shared" si="21"/>
        <v>10497.966886495386</v>
      </c>
      <c r="N25" s="21"/>
      <c r="O25" s="21">
        <f t="shared" si="22"/>
        <v>10497.966886495386</v>
      </c>
      <c r="P25" s="21">
        <f t="shared" si="10"/>
        <v>0</v>
      </c>
      <c r="Q25" s="21">
        <f>SUM($O$8:O25)</f>
        <v>26711.121733858454</v>
      </c>
      <c r="R25" s="21">
        <f t="shared" si="11"/>
        <v>7.4197560371829034</v>
      </c>
      <c r="S25" s="21">
        <f>SUM($P$8:P25)</f>
        <v>0</v>
      </c>
      <c r="T25" s="21">
        <f t="shared" si="12"/>
        <v>0</v>
      </c>
      <c r="U25" s="21">
        <f t="shared" si="13"/>
        <v>0</v>
      </c>
      <c r="V25" s="21">
        <f t="shared" si="2"/>
        <v>18713.093272707596</v>
      </c>
      <c r="W25" s="21">
        <f t="shared" si="23"/>
        <v>7469.2504922399985</v>
      </c>
      <c r="X25" s="22"/>
      <c r="Y25" s="21">
        <f t="shared" si="15"/>
        <v>0</v>
      </c>
      <c r="Z25" s="21">
        <f t="shared" si="3"/>
        <v>0</v>
      </c>
      <c r="AA25" s="21">
        <f>SUM($Z$8:Z25)</f>
        <v>0</v>
      </c>
      <c r="AB25" s="21">
        <f t="shared" si="16"/>
        <v>0</v>
      </c>
      <c r="AC25" s="21">
        <f t="shared" si="17"/>
        <v>7.4197560371829034</v>
      </c>
      <c r="AD25" s="21">
        <f t="shared" si="18"/>
        <v>6.6777804334646129</v>
      </c>
      <c r="AE25" s="22"/>
      <c r="AF25" s="22"/>
      <c r="AG25" s="22"/>
      <c r="AH25" s="22"/>
      <c r="AI25" s="22"/>
      <c r="AJ25" s="22"/>
      <c r="AK25" s="22"/>
      <c r="AV25">
        <f t="shared" si="4"/>
        <v>0</v>
      </c>
      <c r="AW25">
        <f t="shared" si="5"/>
        <v>16.899999999999999</v>
      </c>
      <c r="AX25">
        <f t="shared" si="6"/>
        <v>4.6944444444444438</v>
      </c>
    </row>
    <row r="26" spans="2:50" x14ac:dyDescent="0.25">
      <c r="B26" s="2" t="s">
        <v>20</v>
      </c>
      <c r="C26" s="2">
        <v>18</v>
      </c>
      <c r="D26" s="2">
        <v>18</v>
      </c>
      <c r="E26" s="23">
        <v>21.7</v>
      </c>
      <c r="F26" s="20">
        <f t="shared" si="7"/>
        <v>6.0282599999999995</v>
      </c>
      <c r="G26" s="21">
        <f t="shared" si="19"/>
        <v>1.2638888888888891</v>
      </c>
      <c r="H26" s="21">
        <f t="shared" si="20"/>
        <v>4.5500000000000007</v>
      </c>
      <c r="I26" s="21">
        <f t="shared" si="8"/>
        <v>2146.0833333333335</v>
      </c>
      <c r="J26" s="21">
        <f t="shared" si="0"/>
        <v>199.88856000000001</v>
      </c>
      <c r="K26" s="21">
        <f t="shared" si="1"/>
        <v>13.22137089468657</v>
      </c>
      <c r="L26" s="21">
        <f t="shared" si="9"/>
        <v>2359.1932642280199</v>
      </c>
      <c r="M26" s="21">
        <f t="shared" si="21"/>
        <v>14221.830387015201</v>
      </c>
      <c r="N26" s="21"/>
      <c r="O26" s="21">
        <f t="shared" si="22"/>
        <v>14221.830387015201</v>
      </c>
      <c r="P26" s="21">
        <f t="shared" si="10"/>
        <v>0</v>
      </c>
      <c r="Q26" s="21">
        <f>SUM($O$8:O26)</f>
        <v>40932.952120873655</v>
      </c>
      <c r="R26" s="21">
        <f t="shared" si="11"/>
        <v>11.370264478020459</v>
      </c>
      <c r="S26" s="21">
        <f>SUM($P$8:P26)</f>
        <v>0</v>
      </c>
      <c r="T26" s="21">
        <f t="shared" si="12"/>
        <v>0</v>
      </c>
      <c r="U26" s="21">
        <f t="shared" si="13"/>
        <v>0</v>
      </c>
      <c r="V26" s="21">
        <f t="shared" si="2"/>
        <v>30852.590914832392</v>
      </c>
      <c r="W26" s="21">
        <f t="shared" si="23"/>
        <v>12139.497642124796</v>
      </c>
      <c r="X26" s="22"/>
      <c r="Y26" s="21">
        <f t="shared" si="15"/>
        <v>0</v>
      </c>
      <c r="Z26" s="21">
        <f t="shared" si="3"/>
        <v>0</v>
      </c>
      <c r="AA26" s="21">
        <f>SUM($Z$8:Z26)</f>
        <v>0</v>
      </c>
      <c r="AB26" s="21">
        <f t="shared" si="16"/>
        <v>0</v>
      </c>
      <c r="AC26" s="21">
        <f t="shared" si="17"/>
        <v>11.370264478020459</v>
      </c>
      <c r="AD26" s="21">
        <f t="shared" si="18"/>
        <v>10.233238030218414</v>
      </c>
      <c r="AE26" s="22"/>
      <c r="AF26" s="22"/>
      <c r="AG26" s="22"/>
      <c r="AH26" s="22"/>
      <c r="AI26" s="22"/>
      <c r="AJ26" s="22"/>
      <c r="AK26" s="22"/>
      <c r="AV26">
        <f t="shared" si="4"/>
        <v>0</v>
      </c>
      <c r="AW26">
        <f t="shared" si="5"/>
        <v>21.7</v>
      </c>
      <c r="AX26">
        <f t="shared" si="6"/>
        <v>6.0277777777777777</v>
      </c>
    </row>
    <row r="27" spans="2:50" x14ac:dyDescent="0.25">
      <c r="B27" s="2" t="s">
        <v>20</v>
      </c>
      <c r="C27" s="2">
        <v>19</v>
      </c>
      <c r="D27" s="2">
        <v>19</v>
      </c>
      <c r="E27" s="23">
        <v>26</v>
      </c>
      <c r="F27" s="20">
        <f t="shared" si="7"/>
        <v>7.2227999999999994</v>
      </c>
      <c r="G27" s="21">
        <f t="shared" si="19"/>
        <v>0.80555555555555558</v>
      </c>
      <c r="H27" s="21">
        <f t="shared" si="20"/>
        <v>2.9000000000000004</v>
      </c>
      <c r="I27" s="21">
        <f t="shared" si="8"/>
        <v>1367.8333333333335</v>
      </c>
      <c r="J27" s="21">
        <f t="shared" si="0"/>
        <v>199.88856000000001</v>
      </c>
      <c r="K27" s="21">
        <f t="shared" si="1"/>
        <v>18.980328154788001</v>
      </c>
      <c r="L27" s="21">
        <f t="shared" si="9"/>
        <v>1586.7022214881215</v>
      </c>
      <c r="M27" s="21">
        <f t="shared" si="21"/>
        <v>11460.432805364402</v>
      </c>
      <c r="N27" s="21"/>
      <c r="O27" s="21">
        <f t="shared" si="22"/>
        <v>11460.432805364402</v>
      </c>
      <c r="P27" s="21">
        <f t="shared" si="10"/>
        <v>0</v>
      </c>
      <c r="Q27" s="21">
        <f>SUM($O$8:O27)</f>
        <v>52393.384926238054</v>
      </c>
      <c r="R27" s="21">
        <f t="shared" si="11"/>
        <v>14.553718035066126</v>
      </c>
      <c r="S27" s="21">
        <f>SUM($P$8:P27)</f>
        <v>0</v>
      </c>
      <c r="T27" s="21">
        <f t="shared" si="12"/>
        <v>0</v>
      </c>
      <c r="U27" s="21">
        <f t="shared" si="13"/>
        <v>0</v>
      </c>
      <c r="V27" s="21">
        <f t="shared" si="2"/>
        <v>44291.345024159993</v>
      </c>
      <c r="W27" s="21">
        <f t="shared" si="23"/>
        <v>13438.754109327601</v>
      </c>
      <c r="X27" s="22"/>
      <c r="Y27" s="21">
        <f t="shared" si="15"/>
        <v>0</v>
      </c>
      <c r="Z27" s="21">
        <f t="shared" si="3"/>
        <v>0</v>
      </c>
      <c r="AA27" s="21">
        <f>SUM($Z$8:Z27)</f>
        <v>0</v>
      </c>
      <c r="AB27" s="21">
        <f t="shared" si="16"/>
        <v>0</v>
      </c>
      <c r="AC27" s="21">
        <f t="shared" si="17"/>
        <v>14.553718035066126</v>
      </c>
      <c r="AD27" s="21">
        <f t="shared" si="18"/>
        <v>13.098346231559514</v>
      </c>
      <c r="AE27" s="22"/>
      <c r="AF27" s="22"/>
      <c r="AG27" s="22"/>
      <c r="AH27" s="22"/>
      <c r="AI27" s="22"/>
      <c r="AJ27" s="22"/>
      <c r="AK27" s="22"/>
      <c r="AV27">
        <f t="shared" si="4"/>
        <v>0</v>
      </c>
      <c r="AW27">
        <f t="shared" si="5"/>
        <v>26</v>
      </c>
      <c r="AX27">
        <f t="shared" si="6"/>
        <v>7.2222222222222223</v>
      </c>
    </row>
    <row r="28" spans="2:50" x14ac:dyDescent="0.25">
      <c r="B28" s="2" t="s">
        <v>20</v>
      </c>
      <c r="C28" s="2">
        <v>20</v>
      </c>
      <c r="D28" s="2">
        <v>20</v>
      </c>
      <c r="E28" s="23">
        <v>27.5</v>
      </c>
      <c r="F28" s="20">
        <f t="shared" si="7"/>
        <v>7.6395</v>
      </c>
      <c r="G28" s="21">
        <f t="shared" si="19"/>
        <v>0.29166666666666685</v>
      </c>
      <c r="H28" s="21">
        <f t="shared" si="20"/>
        <v>1.0500000000000007</v>
      </c>
      <c r="I28" s="21">
        <f t="shared" si="8"/>
        <v>495.25000000000034</v>
      </c>
      <c r="J28" s="21">
        <f t="shared" si="0"/>
        <v>199.88856000000001</v>
      </c>
      <c r="K28" s="21">
        <f t="shared" si="1"/>
        <v>21.233540187956255</v>
      </c>
      <c r="L28" s="21">
        <f t="shared" si="9"/>
        <v>716.37210018795656</v>
      </c>
      <c r="M28" s="21">
        <f t="shared" si="21"/>
        <v>5472.7246593858945</v>
      </c>
      <c r="N28" s="21"/>
      <c r="O28" s="21">
        <f t="shared" si="22"/>
        <v>5472.7246593858945</v>
      </c>
      <c r="P28" s="21">
        <f t="shared" si="10"/>
        <v>0</v>
      </c>
      <c r="Q28" s="21">
        <f>SUM($O$8:O28)</f>
        <v>57866.109585623948</v>
      </c>
      <c r="R28" s="21">
        <f t="shared" si="11"/>
        <v>16.073919329339986</v>
      </c>
      <c r="S28" s="21">
        <f>SUM($P$8:P28)</f>
        <v>0</v>
      </c>
      <c r="T28" s="21">
        <f t="shared" si="12"/>
        <v>0</v>
      </c>
      <c r="U28" s="21">
        <f t="shared" si="13"/>
        <v>0</v>
      </c>
      <c r="V28" s="21">
        <f t="shared" si="2"/>
        <v>49549.304252250004</v>
      </c>
      <c r="W28" s="21">
        <f t="shared" si="23"/>
        <v>5257.9592280900106</v>
      </c>
      <c r="X28" s="22"/>
      <c r="Y28" s="21">
        <f t="shared" si="15"/>
        <v>0</v>
      </c>
      <c r="Z28" s="21">
        <f t="shared" si="3"/>
        <v>0</v>
      </c>
      <c r="AA28" s="21">
        <f>SUM($Z$8:Z28)</f>
        <v>0</v>
      </c>
      <c r="AB28" s="21">
        <f t="shared" si="16"/>
        <v>0</v>
      </c>
      <c r="AC28" s="21">
        <f>R28+AB28</f>
        <v>16.073919329339986</v>
      </c>
      <c r="AD28" s="21">
        <f t="shared" si="18"/>
        <v>14.466527396405988</v>
      </c>
      <c r="AE28" s="22"/>
      <c r="AF28" s="22"/>
      <c r="AG28" s="22"/>
      <c r="AH28" s="22"/>
      <c r="AI28" s="22"/>
      <c r="AJ28" s="22"/>
      <c r="AK28" s="22"/>
      <c r="AV28">
        <f t="shared" si="4"/>
        <v>0</v>
      </c>
      <c r="AW28">
        <f t="shared" si="5"/>
        <v>27.5</v>
      </c>
      <c r="AX28">
        <f t="shared" si="6"/>
        <v>7.6388888888888884</v>
      </c>
    </row>
    <row r="29" spans="2:50" x14ac:dyDescent="0.25">
      <c r="B29" s="2" t="s">
        <v>20</v>
      </c>
      <c r="C29" s="2">
        <v>21</v>
      </c>
      <c r="D29" s="2">
        <v>21</v>
      </c>
      <c r="E29" s="23">
        <v>28.1</v>
      </c>
      <c r="F29" s="20">
        <f t="shared" si="7"/>
        <v>7.8061800000000003</v>
      </c>
      <c r="G29" s="21">
        <f t="shared" si="19"/>
        <v>0.1111111111111112</v>
      </c>
      <c r="H29" s="21">
        <f t="shared" si="20"/>
        <v>0.40000000000000036</v>
      </c>
      <c r="I29" s="21">
        <f t="shared" si="8"/>
        <v>188.66666666666683</v>
      </c>
      <c r="J29" s="21">
        <f t="shared" si="0"/>
        <v>199.88856000000001</v>
      </c>
      <c r="K29" s="21">
        <f t="shared" si="1"/>
        <v>22.170202535949937</v>
      </c>
      <c r="L29" s="21">
        <f t="shared" si="9"/>
        <v>410.72542920261679</v>
      </c>
      <c r="M29" s="21">
        <f t="shared" si="21"/>
        <v>3206.1966309328832</v>
      </c>
      <c r="N29" s="21"/>
      <c r="O29" s="21">
        <f t="shared" si="22"/>
        <v>3206.1966309328832</v>
      </c>
      <c r="P29" s="21">
        <f t="shared" si="10"/>
        <v>0</v>
      </c>
      <c r="Q29" s="21">
        <f>SUM($O$8:O29)</f>
        <v>61072.306216556834</v>
      </c>
      <c r="R29" s="21">
        <f t="shared" si="11"/>
        <v>16.96452950459912</v>
      </c>
      <c r="S29" s="21">
        <f>SUM($P$8:P29)</f>
        <v>0</v>
      </c>
      <c r="T29" s="21">
        <f t="shared" si="12"/>
        <v>0</v>
      </c>
      <c r="U29" s="21">
        <f t="shared" si="13"/>
        <v>0</v>
      </c>
      <c r="V29" s="21">
        <f t="shared" si="2"/>
        <v>51735.042817347603</v>
      </c>
      <c r="W29" s="21">
        <f t="shared" si="23"/>
        <v>2185.7385650975993</v>
      </c>
      <c r="X29" s="22"/>
      <c r="Y29" s="21">
        <f t="shared" si="15"/>
        <v>0</v>
      </c>
      <c r="Z29" s="21">
        <f t="shared" si="3"/>
        <v>0</v>
      </c>
      <c r="AA29" s="21">
        <f>SUM($Z$8:Z29)</f>
        <v>0</v>
      </c>
      <c r="AB29" s="21">
        <f t="shared" si="16"/>
        <v>0</v>
      </c>
      <c r="AC29" s="21">
        <f t="shared" si="17"/>
        <v>16.96452950459912</v>
      </c>
      <c r="AD29" s="21">
        <f t="shared" si="18"/>
        <v>15.268076554139208</v>
      </c>
      <c r="AE29" s="22"/>
      <c r="AF29" s="22"/>
      <c r="AG29" s="22"/>
      <c r="AH29" s="22"/>
      <c r="AI29" s="22"/>
      <c r="AJ29" s="22"/>
      <c r="AK29" s="22"/>
      <c r="AV29">
        <f t="shared" si="4"/>
        <v>0</v>
      </c>
      <c r="AW29">
        <f t="shared" si="5"/>
        <v>28.1</v>
      </c>
      <c r="AX29">
        <f t="shared" si="6"/>
        <v>7.8055555555555554</v>
      </c>
    </row>
    <row r="30" spans="2:50" x14ac:dyDescent="0.25">
      <c r="B30" s="2" t="s">
        <v>20</v>
      </c>
      <c r="C30" s="2">
        <v>22</v>
      </c>
      <c r="D30" s="2">
        <v>22</v>
      </c>
      <c r="E30" s="23">
        <v>28.3</v>
      </c>
      <c r="F30" s="20">
        <f t="shared" si="7"/>
        <v>7.8617400000000002</v>
      </c>
      <c r="G30" s="21">
        <f t="shared" si="19"/>
        <v>9.7222222222222127E-2</v>
      </c>
      <c r="H30" s="21">
        <f t="shared" si="20"/>
        <v>0.34999999999999964</v>
      </c>
      <c r="I30" s="21">
        <f t="shared" si="8"/>
        <v>165.08333333333317</v>
      </c>
      <c r="J30" s="21">
        <f t="shared" si="0"/>
        <v>199.88856000000001</v>
      </c>
      <c r="K30" s="21">
        <f t="shared" si="1"/>
        <v>22.486915703976575</v>
      </c>
      <c r="L30" s="21">
        <f t="shared" si="9"/>
        <v>387.45880903730978</v>
      </c>
      <c r="M30" s="21">
        <f t="shared" si="21"/>
        <v>3046.1004173609799</v>
      </c>
      <c r="N30" s="21"/>
      <c r="O30" s="21">
        <f t="shared" si="22"/>
        <v>3046.1004173609799</v>
      </c>
      <c r="P30" s="21">
        <f t="shared" si="10"/>
        <v>0</v>
      </c>
      <c r="Q30" s="21">
        <f>SUM($O$8:O30)</f>
        <v>64118.40663391781</v>
      </c>
      <c r="R30" s="21">
        <f t="shared" si="11"/>
        <v>17.810668509421614</v>
      </c>
      <c r="S30" s="21">
        <f>SUM($P$8:P30)</f>
        <v>0</v>
      </c>
      <c r="T30" s="21">
        <f t="shared" si="12"/>
        <v>0</v>
      </c>
      <c r="U30" s="21">
        <f t="shared" si="13"/>
        <v>0</v>
      </c>
      <c r="V30" s="21">
        <f t="shared" si="2"/>
        <v>52474.105497632401</v>
      </c>
      <c r="W30" s="21">
        <f t="shared" si="23"/>
        <v>739.06268028479826</v>
      </c>
      <c r="X30" s="22"/>
      <c r="Y30" s="21">
        <f t="shared" si="15"/>
        <v>0</v>
      </c>
      <c r="Z30" s="21">
        <f t="shared" si="3"/>
        <v>0</v>
      </c>
      <c r="AA30" s="21">
        <f>SUM($Z$8:Z30)</f>
        <v>0</v>
      </c>
      <c r="AB30" s="21">
        <f t="shared" si="16"/>
        <v>0</v>
      </c>
      <c r="AC30" s="21">
        <f t="shared" si="17"/>
        <v>17.810668509421614</v>
      </c>
      <c r="AD30" s="21">
        <f t="shared" si="18"/>
        <v>16.029601658479454</v>
      </c>
      <c r="AE30" s="22"/>
      <c r="AF30" s="22"/>
      <c r="AG30" s="22"/>
      <c r="AH30" s="22"/>
      <c r="AI30" s="22"/>
      <c r="AJ30" s="22"/>
      <c r="AK30" s="22"/>
      <c r="AV30">
        <f t="shared" si="4"/>
        <v>0</v>
      </c>
      <c r="AW30">
        <f t="shared" si="5"/>
        <v>28.3</v>
      </c>
      <c r="AX30">
        <f t="shared" si="6"/>
        <v>7.8611111111111107</v>
      </c>
    </row>
    <row r="31" spans="2:50" x14ac:dyDescent="0.25">
      <c r="B31" s="2" t="s">
        <v>20</v>
      </c>
      <c r="C31" s="2">
        <v>23</v>
      </c>
      <c r="D31" s="2">
        <v>23</v>
      </c>
      <c r="E31" s="23">
        <v>28.8</v>
      </c>
      <c r="F31" s="20">
        <f t="shared" si="7"/>
        <v>8.0006400000000006</v>
      </c>
      <c r="G31" s="21">
        <f t="shared" si="19"/>
        <v>0.1111111111111112</v>
      </c>
      <c r="H31" s="21">
        <f t="shared" si="20"/>
        <v>0.40000000000000036</v>
      </c>
      <c r="I31" s="21">
        <f t="shared" si="8"/>
        <v>188.66666666666683</v>
      </c>
      <c r="J31" s="21">
        <f t="shared" si="0"/>
        <v>199.88856000000001</v>
      </c>
      <c r="K31" s="21">
        <f t="shared" si="1"/>
        <v>23.288525717022729</v>
      </c>
      <c r="L31" s="21">
        <f t="shared" si="9"/>
        <v>411.84375238368955</v>
      </c>
      <c r="M31" s="21">
        <f t="shared" si="21"/>
        <v>3295.0135990710423</v>
      </c>
      <c r="N31" s="21"/>
      <c r="O31" s="21">
        <f t="shared" si="22"/>
        <v>3295.0135990710423</v>
      </c>
      <c r="P31" s="21">
        <f t="shared" si="10"/>
        <v>0</v>
      </c>
      <c r="Q31" s="21">
        <f>SUM($O$8:O31)</f>
        <v>67413.42023298885</v>
      </c>
      <c r="R31" s="21">
        <f t="shared" si="11"/>
        <v>18.725950064719125</v>
      </c>
      <c r="S31" s="21">
        <f>SUM($P$8:P31)</f>
        <v>0</v>
      </c>
      <c r="T31" s="21">
        <f t="shared" si="12"/>
        <v>0</v>
      </c>
      <c r="U31" s="21">
        <f t="shared" si="13"/>
        <v>0</v>
      </c>
      <c r="V31" s="21">
        <f t="shared" si="2"/>
        <v>54344.694107750416</v>
      </c>
      <c r="W31" s="21">
        <f t="shared" si="23"/>
        <v>1870.5886101180149</v>
      </c>
      <c r="X31" s="22"/>
      <c r="Y31" s="21">
        <f t="shared" si="15"/>
        <v>0</v>
      </c>
      <c r="Z31" s="21">
        <f t="shared" si="3"/>
        <v>0</v>
      </c>
      <c r="AA31" s="21">
        <f>SUM($Z$8:Z31)</f>
        <v>0</v>
      </c>
      <c r="AB31" s="21">
        <f t="shared" si="16"/>
        <v>0</v>
      </c>
      <c r="AC31" s="21">
        <f t="shared" si="17"/>
        <v>18.725950064719125</v>
      </c>
      <c r="AD31" s="21">
        <f t="shared" si="18"/>
        <v>16.853355058247214</v>
      </c>
      <c r="AE31" s="22"/>
      <c r="AF31" s="22"/>
      <c r="AG31" s="22"/>
      <c r="AH31" s="22"/>
      <c r="AI31" s="22"/>
      <c r="AJ31" s="22"/>
      <c r="AK31" s="22"/>
      <c r="AV31">
        <f t="shared" si="4"/>
        <v>0</v>
      </c>
      <c r="AW31">
        <f t="shared" si="5"/>
        <v>28.8</v>
      </c>
      <c r="AX31">
        <f t="shared" si="6"/>
        <v>8</v>
      </c>
    </row>
    <row r="32" spans="2:50" x14ac:dyDescent="0.25">
      <c r="B32" s="2" t="s">
        <v>20</v>
      </c>
      <c r="C32" s="2">
        <v>24</v>
      </c>
      <c r="D32" s="2">
        <v>24</v>
      </c>
      <c r="E32" s="23">
        <v>29.1</v>
      </c>
      <c r="F32" s="20">
        <f t="shared" si="7"/>
        <v>8.0839800000000004</v>
      </c>
      <c r="G32" s="21">
        <f t="shared" si="19"/>
        <v>0.27777777777777779</v>
      </c>
      <c r="H32" s="21">
        <f t="shared" si="20"/>
        <v>1</v>
      </c>
      <c r="I32" s="21">
        <f t="shared" si="8"/>
        <v>471.66666666666669</v>
      </c>
      <c r="J32" s="21">
        <f t="shared" si="0"/>
        <v>199.88856000000001</v>
      </c>
      <c r="K32" s="21">
        <f t="shared" si="1"/>
        <v>23.776230302893538</v>
      </c>
      <c r="L32" s="21">
        <f t="shared" si="9"/>
        <v>695.33145696956024</v>
      </c>
      <c r="M32" s="21">
        <f t="shared" si="21"/>
        <v>5621.0455915127859</v>
      </c>
      <c r="N32" s="21"/>
      <c r="O32" s="21">
        <f t="shared" si="22"/>
        <v>5621.0455915127859</v>
      </c>
      <c r="P32" s="21">
        <f t="shared" si="10"/>
        <v>0</v>
      </c>
      <c r="Q32" s="21">
        <f>SUM($O$8:O32)</f>
        <v>73034.465824501633</v>
      </c>
      <c r="R32" s="21">
        <f t="shared" si="11"/>
        <v>20.287351617917121</v>
      </c>
      <c r="S32" s="21">
        <f>SUM($P$8:P32)</f>
        <v>0</v>
      </c>
      <c r="T32" s="21">
        <f t="shared" si="12"/>
        <v>0</v>
      </c>
      <c r="U32" s="21">
        <f t="shared" si="13"/>
        <v>0</v>
      </c>
      <c r="V32" s="21">
        <f t="shared" si="2"/>
        <v>55482.772011699606</v>
      </c>
      <c r="W32" s="21">
        <f t="shared" si="23"/>
        <v>1138.0779039491899</v>
      </c>
      <c r="X32" s="22"/>
      <c r="Y32" s="21">
        <f t="shared" si="15"/>
        <v>0</v>
      </c>
      <c r="Z32" s="21">
        <f t="shared" si="3"/>
        <v>0</v>
      </c>
      <c r="AA32" s="21">
        <f>SUM($Z$8:Z32)</f>
        <v>0</v>
      </c>
      <c r="AB32" s="21">
        <f t="shared" si="16"/>
        <v>0</v>
      </c>
      <c r="AC32" s="21">
        <f t="shared" si="17"/>
        <v>20.287351617917121</v>
      </c>
      <c r="AD32" s="21">
        <f t="shared" si="18"/>
        <v>18.258616456125409</v>
      </c>
      <c r="AE32" s="22"/>
      <c r="AF32" s="22"/>
      <c r="AG32" s="22"/>
      <c r="AH32" s="22"/>
      <c r="AI32" s="22"/>
      <c r="AJ32" s="22"/>
      <c r="AK32" s="22"/>
      <c r="AV32">
        <f t="shared" si="4"/>
        <v>0</v>
      </c>
      <c r="AW32">
        <f t="shared" si="5"/>
        <v>29.1</v>
      </c>
      <c r="AX32">
        <f t="shared" si="6"/>
        <v>8.0833333333333339</v>
      </c>
    </row>
    <row r="33" spans="2:50" x14ac:dyDescent="0.25">
      <c r="B33" s="2" t="s">
        <v>20</v>
      </c>
      <c r="C33" s="2">
        <v>25</v>
      </c>
      <c r="D33" s="2">
        <v>25</v>
      </c>
      <c r="E33" s="23">
        <v>30.8</v>
      </c>
      <c r="F33" s="20">
        <f t="shared" si="7"/>
        <v>8.5562400000000007</v>
      </c>
      <c r="G33" s="21">
        <f t="shared" si="19"/>
        <v>0.38888888888888851</v>
      </c>
      <c r="H33" s="21">
        <f t="shared" si="20"/>
        <v>1.3999999999999986</v>
      </c>
      <c r="I33" s="21">
        <f t="shared" si="8"/>
        <v>660.33333333333269</v>
      </c>
      <c r="J33" s="21">
        <f t="shared" si="0"/>
        <v>199.88856000000001</v>
      </c>
      <c r="K33" s="21">
        <f t="shared" si="1"/>
        <v>26.635352811772329</v>
      </c>
      <c r="L33" s="21">
        <f t="shared" si="9"/>
        <v>886.85724614510502</v>
      </c>
      <c r="M33" s="21">
        <f t="shared" si="21"/>
        <v>7588.1634437565945</v>
      </c>
      <c r="N33" s="21"/>
      <c r="O33" s="21">
        <f t="shared" si="22"/>
        <v>7588.1634437565945</v>
      </c>
      <c r="P33" s="21">
        <f t="shared" si="10"/>
        <v>0</v>
      </c>
      <c r="Q33" s="21">
        <f>SUM($O$8:O33)</f>
        <v>80622.629268258228</v>
      </c>
      <c r="R33" s="21">
        <f t="shared" si="11"/>
        <v>22.395174796738395</v>
      </c>
      <c r="S33" s="21">
        <f>SUM($P$8:P33)</f>
        <v>0</v>
      </c>
      <c r="T33" s="21">
        <f t="shared" si="12"/>
        <v>0</v>
      </c>
      <c r="U33" s="21">
        <f t="shared" si="13"/>
        <v>0</v>
      </c>
      <c r="V33" s="21">
        <f t="shared" si="2"/>
        <v>62154.647254022406</v>
      </c>
      <c r="W33" s="21">
        <f t="shared" si="23"/>
        <v>6671.8752423227997</v>
      </c>
      <c r="X33" s="22"/>
      <c r="Y33" s="21">
        <f t="shared" si="15"/>
        <v>0</v>
      </c>
      <c r="Z33" s="21">
        <f t="shared" si="3"/>
        <v>0</v>
      </c>
      <c r="AA33" s="21">
        <f>SUM($Z$8:Z33)</f>
        <v>0</v>
      </c>
      <c r="AB33" s="21">
        <f t="shared" si="16"/>
        <v>0</v>
      </c>
      <c r="AC33" s="21">
        <f t="shared" si="17"/>
        <v>22.395174796738395</v>
      </c>
      <c r="AD33" s="21">
        <f t="shared" si="18"/>
        <v>20.155657317064556</v>
      </c>
      <c r="AE33" s="22"/>
      <c r="AF33" s="22"/>
      <c r="AG33" s="22"/>
      <c r="AH33" s="22"/>
      <c r="AI33" s="22"/>
      <c r="AJ33" s="22"/>
      <c r="AK33" s="22"/>
      <c r="AV33">
        <f t="shared" si="4"/>
        <v>0</v>
      </c>
      <c r="AW33">
        <f t="shared" si="5"/>
        <v>30.8</v>
      </c>
      <c r="AX33">
        <f t="shared" si="6"/>
        <v>8.5555555555555554</v>
      </c>
    </row>
    <row r="34" spans="2:50" x14ac:dyDescent="0.25">
      <c r="B34" s="2" t="s">
        <v>20</v>
      </c>
      <c r="C34" s="2">
        <v>26</v>
      </c>
      <c r="D34" s="2">
        <v>26</v>
      </c>
      <c r="E34" s="23">
        <v>31.9</v>
      </c>
      <c r="F34" s="20">
        <f t="shared" si="7"/>
        <v>8.8618199999999998</v>
      </c>
      <c r="G34" s="21">
        <f t="shared" si="19"/>
        <v>0.45833333333333343</v>
      </c>
      <c r="H34" s="21">
        <f t="shared" si="20"/>
        <v>1.6500000000000004</v>
      </c>
      <c r="I34" s="21">
        <f t="shared" si="8"/>
        <v>778.25000000000011</v>
      </c>
      <c r="J34" s="21">
        <f t="shared" si="0"/>
        <v>199.88856000000001</v>
      </c>
      <c r="K34" s="21">
        <f t="shared" si="1"/>
        <v>28.571851676913933</v>
      </c>
      <c r="L34" s="21">
        <f t="shared" si="9"/>
        <v>1006.7104116769141</v>
      </c>
      <c r="M34" s="21">
        <f t="shared" si="21"/>
        <v>8921.2864604067108</v>
      </c>
      <c r="N34" s="21"/>
      <c r="O34" s="21">
        <f t="shared" si="22"/>
        <v>8921.2864604067108</v>
      </c>
      <c r="P34" s="21">
        <f t="shared" si="10"/>
        <v>0</v>
      </c>
      <c r="Q34" s="21">
        <f>SUM($O$8:O34)</f>
        <v>89543.915728664942</v>
      </c>
      <c r="R34" s="21">
        <f t="shared" si="11"/>
        <v>24.873309924629151</v>
      </c>
      <c r="S34" s="21">
        <f>SUM($P$8:P34)</f>
        <v>0</v>
      </c>
      <c r="T34" s="21">
        <f t="shared" si="12"/>
        <v>0</v>
      </c>
      <c r="U34" s="21">
        <f t="shared" si="13"/>
        <v>0</v>
      </c>
      <c r="V34" s="21">
        <f t="shared" si="2"/>
        <v>66673.543801827589</v>
      </c>
      <c r="W34" s="21">
        <f t="shared" si="23"/>
        <v>4518.8965478051832</v>
      </c>
      <c r="X34" s="22"/>
      <c r="Y34" s="21">
        <f t="shared" si="15"/>
        <v>0</v>
      </c>
      <c r="Z34" s="21">
        <f t="shared" si="3"/>
        <v>0</v>
      </c>
      <c r="AA34" s="21">
        <f>SUM($Z$8:Z34)</f>
        <v>0</v>
      </c>
      <c r="AB34" s="21">
        <f t="shared" si="16"/>
        <v>0</v>
      </c>
      <c r="AC34" s="21">
        <f t="shared" si="17"/>
        <v>24.873309924629151</v>
      </c>
      <c r="AD34" s="21">
        <f t="shared" si="18"/>
        <v>22.385978932166235</v>
      </c>
      <c r="AE34" s="22"/>
      <c r="AF34" s="22"/>
      <c r="AG34" s="22"/>
      <c r="AH34" s="22"/>
      <c r="AI34" s="22"/>
      <c r="AJ34" s="22"/>
      <c r="AK34" s="22"/>
      <c r="AV34">
        <f t="shared" si="4"/>
        <v>0</v>
      </c>
      <c r="AW34">
        <f t="shared" si="5"/>
        <v>31.9</v>
      </c>
      <c r="AX34">
        <f t="shared" si="6"/>
        <v>8.8611111111111107</v>
      </c>
    </row>
    <row r="35" spans="2:50" x14ac:dyDescent="0.25">
      <c r="B35" s="2" t="s">
        <v>20</v>
      </c>
      <c r="C35" s="2">
        <v>27</v>
      </c>
      <c r="D35" s="2">
        <v>27</v>
      </c>
      <c r="E35" s="23">
        <v>34.1</v>
      </c>
      <c r="F35" s="20">
        <f t="shared" si="7"/>
        <v>9.4729799999999997</v>
      </c>
      <c r="G35" s="21">
        <f t="shared" si="19"/>
        <v>0.65277777777777812</v>
      </c>
      <c r="H35" s="21">
        <f t="shared" si="20"/>
        <v>2.3500000000000014</v>
      </c>
      <c r="I35" s="21">
        <f t="shared" si="8"/>
        <v>1108.4166666666672</v>
      </c>
      <c r="J35" s="21">
        <f t="shared" si="0"/>
        <v>199.88856000000001</v>
      </c>
      <c r="K35" s="21">
        <f t="shared" si="1"/>
        <v>32.648691393001535</v>
      </c>
      <c r="L35" s="21">
        <f t="shared" si="9"/>
        <v>1340.9539180596689</v>
      </c>
      <c r="M35" s="21">
        <f t="shared" si="21"/>
        <v>12702.829646700882</v>
      </c>
      <c r="N35" s="21"/>
      <c r="O35" s="21">
        <f t="shared" si="22"/>
        <v>12702.829646700882</v>
      </c>
      <c r="P35" s="21">
        <f t="shared" si="10"/>
        <v>0</v>
      </c>
      <c r="Q35" s="21">
        <f>SUM($O$8:O35)</f>
        <v>102246.74537536582</v>
      </c>
      <c r="R35" s="21">
        <f t="shared" si="11"/>
        <v>28.401873715379395</v>
      </c>
      <c r="S35" s="21">
        <f>SUM($P$8:P35)</f>
        <v>0</v>
      </c>
      <c r="T35" s="21">
        <f t="shared" si="12"/>
        <v>0</v>
      </c>
      <c r="U35" s="21">
        <f t="shared" si="13"/>
        <v>0</v>
      </c>
      <c r="V35" s="21">
        <f t="shared" si="2"/>
        <v>76187.010218259587</v>
      </c>
      <c r="W35" s="21">
        <f t="shared" si="23"/>
        <v>9513.4664164319984</v>
      </c>
      <c r="X35" s="22"/>
      <c r="Y35" s="21">
        <f t="shared" si="15"/>
        <v>0</v>
      </c>
      <c r="Z35" s="21">
        <f t="shared" si="3"/>
        <v>0</v>
      </c>
      <c r="AA35" s="21">
        <f>SUM($Z$8:Z35)</f>
        <v>0</v>
      </c>
      <c r="AB35" s="21">
        <f t="shared" si="16"/>
        <v>0</v>
      </c>
      <c r="AC35" s="21">
        <f t="shared" si="17"/>
        <v>28.401873715379395</v>
      </c>
      <c r="AD35" s="21">
        <f t="shared" si="18"/>
        <v>25.561686343841455</v>
      </c>
      <c r="AE35" s="22"/>
      <c r="AF35" s="22"/>
      <c r="AG35" s="22"/>
      <c r="AH35" s="22"/>
      <c r="AI35" s="22"/>
      <c r="AJ35" s="22"/>
      <c r="AK35" s="22"/>
      <c r="AV35">
        <f t="shared" si="4"/>
        <v>0</v>
      </c>
      <c r="AW35">
        <f t="shared" si="5"/>
        <v>34.1</v>
      </c>
      <c r="AX35">
        <f t="shared" si="6"/>
        <v>9.4722222222222232</v>
      </c>
    </row>
    <row r="36" spans="2:50" x14ac:dyDescent="0.25">
      <c r="B36" s="2" t="s">
        <v>20</v>
      </c>
      <c r="C36" s="2">
        <v>28</v>
      </c>
      <c r="D36" s="2">
        <v>28</v>
      </c>
      <c r="E36" s="23">
        <v>36.6</v>
      </c>
      <c r="F36" s="20">
        <f t="shared" si="7"/>
        <v>10.167479999999999</v>
      </c>
      <c r="G36" s="21">
        <f t="shared" si="19"/>
        <v>0.69444444444444442</v>
      </c>
      <c r="H36" s="21">
        <f t="shared" si="20"/>
        <v>2.5</v>
      </c>
      <c r="I36" s="21">
        <f t="shared" si="8"/>
        <v>1179.1666666666665</v>
      </c>
      <c r="J36" s="21">
        <f t="shared" si="0"/>
        <v>199.88856000000001</v>
      </c>
      <c r="K36" s="21">
        <f t="shared" si="1"/>
        <v>37.611373347674288</v>
      </c>
      <c r="L36" s="21">
        <f t="shared" si="9"/>
        <v>1416.6666000143409</v>
      </c>
      <c r="M36" s="21">
        <f t="shared" si="21"/>
        <v>14403.92932231381</v>
      </c>
      <c r="N36" s="21"/>
      <c r="O36" s="21">
        <f t="shared" si="22"/>
        <v>14403.92932231381</v>
      </c>
      <c r="P36" s="21">
        <f t="shared" si="10"/>
        <v>0</v>
      </c>
      <c r="Q36" s="21">
        <f>SUM($O$8:O36)</f>
        <v>116650.67469767963</v>
      </c>
      <c r="R36" s="21">
        <f t="shared" si="11"/>
        <v>32.402965193799893</v>
      </c>
      <c r="S36" s="21">
        <f>SUM($P$8:P36)</f>
        <v>0</v>
      </c>
      <c r="T36" s="21">
        <f t="shared" si="12"/>
        <v>0</v>
      </c>
      <c r="U36" s="21">
        <f t="shared" si="13"/>
        <v>0</v>
      </c>
      <c r="V36" s="21">
        <f t="shared" si="2"/>
        <v>87767.624468289592</v>
      </c>
      <c r="W36" s="21">
        <f t="shared" si="23"/>
        <v>11580.614250030005</v>
      </c>
      <c r="X36" s="22"/>
      <c r="Y36" s="21">
        <f t="shared" si="15"/>
        <v>0</v>
      </c>
      <c r="Z36" s="21">
        <f t="shared" si="3"/>
        <v>0</v>
      </c>
      <c r="AA36" s="21">
        <f>SUM($Z$8:Z36)</f>
        <v>0</v>
      </c>
      <c r="AB36" s="21">
        <f t="shared" si="16"/>
        <v>0</v>
      </c>
      <c r="AC36" s="21">
        <f t="shared" si="17"/>
        <v>32.402965193799893</v>
      </c>
      <c r="AD36" s="21">
        <f t="shared" si="18"/>
        <v>29.162668674419905</v>
      </c>
      <c r="AE36" s="22"/>
      <c r="AF36" s="22"/>
      <c r="AG36" s="22"/>
      <c r="AH36" s="22"/>
      <c r="AI36" s="22"/>
      <c r="AJ36" s="22"/>
      <c r="AK36" s="22"/>
      <c r="AV36">
        <f t="shared" si="4"/>
        <v>0</v>
      </c>
      <c r="AW36">
        <f t="shared" si="5"/>
        <v>36.6</v>
      </c>
      <c r="AX36">
        <f t="shared" si="6"/>
        <v>10.166666666666666</v>
      </c>
    </row>
    <row r="37" spans="2:50" x14ac:dyDescent="0.25">
      <c r="B37" s="2" t="s">
        <v>20</v>
      </c>
      <c r="C37" s="2">
        <v>29</v>
      </c>
      <c r="D37" s="2">
        <v>29</v>
      </c>
      <c r="E37" s="23">
        <v>39.1</v>
      </c>
      <c r="F37" s="20">
        <f t="shared" si="7"/>
        <v>10.861980000000001</v>
      </c>
      <c r="G37" s="21">
        <f t="shared" si="19"/>
        <v>0.65277777777777712</v>
      </c>
      <c r="H37" s="21">
        <f t="shared" si="20"/>
        <v>2.3499999999999979</v>
      </c>
      <c r="I37" s="21">
        <f t="shared" si="8"/>
        <v>1108.4166666666656</v>
      </c>
      <c r="J37" s="21">
        <f t="shared" si="0"/>
        <v>199.88856000000001</v>
      </c>
      <c r="K37" s="21">
        <f t="shared" si="1"/>
        <v>42.925022908759544</v>
      </c>
      <c r="L37" s="21">
        <f t="shared" si="9"/>
        <v>1351.2302495754252</v>
      </c>
      <c r="M37" s="21">
        <f t="shared" si="21"/>
        <v>14677.035946283278</v>
      </c>
      <c r="N37" s="21"/>
      <c r="O37" s="21">
        <f t="shared" si="22"/>
        <v>14677.035946283278</v>
      </c>
      <c r="P37" s="21">
        <f t="shared" si="10"/>
        <v>0</v>
      </c>
      <c r="Q37" s="21">
        <f>SUM($O$8:O37)</f>
        <v>131327.7106439629</v>
      </c>
      <c r="R37" s="21">
        <f t="shared" si="11"/>
        <v>36.479919623323028</v>
      </c>
      <c r="S37" s="21">
        <f>SUM($P$8:P37)</f>
        <v>0</v>
      </c>
      <c r="T37" s="21">
        <f t="shared" si="12"/>
        <v>0</v>
      </c>
      <c r="U37" s="21">
        <f t="shared" si="13"/>
        <v>0</v>
      </c>
      <c r="V37" s="21">
        <f t="shared" si="2"/>
        <v>100167.23548281961</v>
      </c>
      <c r="W37" s="21">
        <f t="shared" si="23"/>
        <v>12399.611014530019</v>
      </c>
      <c r="X37" s="22"/>
      <c r="Y37" s="21">
        <f t="shared" si="15"/>
        <v>0</v>
      </c>
      <c r="Z37" s="21">
        <f t="shared" si="3"/>
        <v>0</v>
      </c>
      <c r="AA37" s="21">
        <f>SUM($Z$8:Z37)</f>
        <v>0</v>
      </c>
      <c r="AB37" s="21">
        <f t="shared" si="16"/>
        <v>0</v>
      </c>
      <c r="AC37" s="21">
        <f t="shared" si="17"/>
        <v>36.479919623323028</v>
      </c>
      <c r="AD37" s="21">
        <f t="shared" si="18"/>
        <v>32.831927660990729</v>
      </c>
      <c r="AE37" s="22"/>
      <c r="AF37" s="22"/>
      <c r="AG37" s="22"/>
      <c r="AH37" s="22"/>
      <c r="AI37" s="22"/>
      <c r="AJ37" s="22"/>
      <c r="AK37" s="22"/>
      <c r="AV37">
        <f t="shared" si="4"/>
        <v>0</v>
      </c>
      <c r="AW37">
        <f t="shared" si="5"/>
        <v>39.1</v>
      </c>
      <c r="AX37">
        <f t="shared" si="6"/>
        <v>10.861111111111111</v>
      </c>
    </row>
    <row r="38" spans="2:50" x14ac:dyDescent="0.25">
      <c r="B38" s="2" t="s">
        <v>20</v>
      </c>
      <c r="C38" s="2">
        <v>30</v>
      </c>
      <c r="D38" s="2">
        <v>30</v>
      </c>
      <c r="E38" s="23">
        <v>41.3</v>
      </c>
      <c r="F38" s="20">
        <f t="shared" si="7"/>
        <v>11.473139999999999</v>
      </c>
      <c r="G38" s="21">
        <f t="shared" si="19"/>
        <v>0.47222222222222199</v>
      </c>
      <c r="H38" s="21">
        <f t="shared" si="20"/>
        <v>1.6999999999999993</v>
      </c>
      <c r="I38" s="21">
        <f t="shared" si="8"/>
        <v>801.83333333333292</v>
      </c>
      <c r="J38" s="21">
        <f t="shared" si="0"/>
        <v>199.88856000000001</v>
      </c>
      <c r="K38" s="21">
        <f t="shared" si="1"/>
        <v>47.891354926538973</v>
      </c>
      <c r="L38" s="21">
        <f t="shared" si="9"/>
        <v>1049.6132482598719</v>
      </c>
      <c r="M38" s="21">
        <f t="shared" si="21"/>
        <v>12042.359743140265</v>
      </c>
      <c r="N38" s="21"/>
      <c r="O38" s="21">
        <f t="shared" si="22"/>
        <v>12042.359743140265</v>
      </c>
      <c r="P38" s="21">
        <f t="shared" si="10"/>
        <v>0</v>
      </c>
      <c r="Q38" s="21">
        <f>SUM($O$8:O38)</f>
        <v>143370.07038710316</v>
      </c>
      <c r="R38" s="21">
        <f t="shared" si="11"/>
        <v>39.825019551973099</v>
      </c>
      <c r="S38" s="21">
        <f>SUM($P$8:P38)</f>
        <v>0</v>
      </c>
      <c r="T38" s="21">
        <f t="shared" si="12"/>
        <v>0</v>
      </c>
      <c r="U38" s="21">
        <f t="shared" si="13"/>
        <v>0</v>
      </c>
      <c r="V38" s="21">
        <f t="shared" si="2"/>
        <v>111756.36729920038</v>
      </c>
      <c r="W38" s="21">
        <f t="shared" si="23"/>
        <v>11589.131816380774</v>
      </c>
      <c r="X38" s="22"/>
      <c r="Y38" s="21">
        <f t="shared" si="15"/>
        <v>0</v>
      </c>
      <c r="Z38" s="21">
        <f t="shared" si="3"/>
        <v>0</v>
      </c>
      <c r="AA38" s="21">
        <f>SUM($Z$8:Z38)</f>
        <v>0</v>
      </c>
      <c r="AB38" s="21">
        <f t="shared" si="16"/>
        <v>0</v>
      </c>
      <c r="AC38" s="21">
        <f t="shared" si="17"/>
        <v>39.825019551973099</v>
      </c>
      <c r="AD38" s="21">
        <f t="shared" si="18"/>
        <v>35.842517596775792</v>
      </c>
      <c r="AE38" s="22"/>
      <c r="AF38" s="22"/>
      <c r="AG38" s="22"/>
      <c r="AH38" s="22"/>
      <c r="AI38" s="22"/>
      <c r="AJ38" s="22"/>
      <c r="AK38" s="22"/>
      <c r="AV38">
        <f t="shared" si="4"/>
        <v>0</v>
      </c>
      <c r="AW38">
        <f t="shared" si="5"/>
        <v>41.3</v>
      </c>
      <c r="AX38">
        <f t="shared" si="6"/>
        <v>11.472222222222221</v>
      </c>
    </row>
    <row r="39" spans="2:50" x14ac:dyDescent="0.25">
      <c r="B39" s="2" t="s">
        <v>20</v>
      </c>
      <c r="C39" s="2">
        <v>31</v>
      </c>
      <c r="D39" s="2">
        <v>31</v>
      </c>
      <c r="E39" s="23">
        <v>42.5</v>
      </c>
      <c r="F39" s="20">
        <f t="shared" si="7"/>
        <v>11.8065</v>
      </c>
      <c r="G39" s="21">
        <f t="shared" si="19"/>
        <v>0.27777777777777779</v>
      </c>
      <c r="H39" s="21">
        <f t="shared" si="20"/>
        <v>1</v>
      </c>
      <c r="I39" s="21">
        <f t="shared" si="8"/>
        <v>471.66666666666669</v>
      </c>
      <c r="J39" s="21">
        <f t="shared" si="0"/>
        <v>199.88856000000001</v>
      </c>
      <c r="K39" s="21">
        <f t="shared" si="1"/>
        <v>50.714819126606258</v>
      </c>
      <c r="L39" s="21">
        <f t="shared" si="9"/>
        <v>722.27004579327297</v>
      </c>
      <c r="M39" s="21">
        <f t="shared" si="21"/>
        <v>8527.4812956582773</v>
      </c>
      <c r="N39" s="21"/>
      <c r="O39" s="21">
        <f t="shared" si="22"/>
        <v>8527.4812956582773</v>
      </c>
      <c r="P39" s="21">
        <f t="shared" si="10"/>
        <v>0</v>
      </c>
      <c r="Q39" s="21">
        <f>SUM($O$8:O39)</f>
        <v>151897.55168276143</v>
      </c>
      <c r="R39" s="21">
        <f t="shared" si="11"/>
        <v>42.193764356322617</v>
      </c>
      <c r="S39" s="21">
        <f>SUM($P$8:P39)</f>
        <v>0</v>
      </c>
      <c r="T39" s="21">
        <f t="shared" si="12"/>
        <v>0</v>
      </c>
      <c r="U39" s="21">
        <f t="shared" si="13"/>
        <v>0</v>
      </c>
      <c r="V39" s="21">
        <f t="shared" si="2"/>
        <v>118345.03247024999</v>
      </c>
      <c r="W39" s="21">
        <f t="shared" si="23"/>
        <v>6588.665171049608</v>
      </c>
      <c r="X39" s="22"/>
      <c r="Y39" s="21">
        <f t="shared" si="15"/>
        <v>0</v>
      </c>
      <c r="Z39" s="21">
        <f t="shared" si="3"/>
        <v>0</v>
      </c>
      <c r="AA39" s="21">
        <f>SUM($Z$8:Z39)</f>
        <v>0</v>
      </c>
      <c r="AB39" s="21">
        <f t="shared" si="16"/>
        <v>0</v>
      </c>
      <c r="AC39" s="21">
        <f t="shared" si="17"/>
        <v>42.193764356322617</v>
      </c>
      <c r="AD39" s="21">
        <f t="shared" si="18"/>
        <v>37.974387920690354</v>
      </c>
      <c r="AE39" s="22"/>
      <c r="AF39" s="22"/>
      <c r="AG39" s="22"/>
      <c r="AH39" s="22"/>
      <c r="AI39" s="22"/>
      <c r="AJ39" s="22"/>
      <c r="AK39" s="22"/>
      <c r="AV39">
        <f t="shared" si="4"/>
        <v>0</v>
      </c>
      <c r="AW39">
        <f t="shared" si="5"/>
        <v>42.5</v>
      </c>
      <c r="AX39">
        <f t="shared" si="6"/>
        <v>11.805555555555555</v>
      </c>
    </row>
    <row r="40" spans="2:50" x14ac:dyDescent="0.25">
      <c r="B40" s="2" t="s">
        <v>20</v>
      </c>
      <c r="C40" s="2">
        <v>32</v>
      </c>
      <c r="D40" s="2">
        <v>32</v>
      </c>
      <c r="E40" s="23">
        <v>43.3</v>
      </c>
      <c r="F40" s="20">
        <f t="shared" si="7"/>
        <v>12.028739999999999</v>
      </c>
      <c r="G40" s="21">
        <f t="shared" si="19"/>
        <v>0.19444444444444425</v>
      </c>
      <c r="H40" s="21">
        <f t="shared" si="20"/>
        <v>0.69999999999999929</v>
      </c>
      <c r="I40" s="21">
        <f t="shared" si="8"/>
        <v>330.16666666666634</v>
      </c>
      <c r="J40" s="21">
        <f t="shared" si="0"/>
        <v>199.88856000000001</v>
      </c>
      <c r="K40" s="21">
        <f t="shared" si="1"/>
        <v>52.642052446938571</v>
      </c>
      <c r="L40" s="21">
        <f t="shared" si="9"/>
        <v>582.69727911360496</v>
      </c>
      <c r="M40" s="21">
        <f t="shared" si="21"/>
        <v>7009.1140691649844</v>
      </c>
      <c r="N40" s="21"/>
      <c r="O40" s="21">
        <f t="shared" si="22"/>
        <v>7009.1140691649844</v>
      </c>
      <c r="P40" s="21">
        <f t="shared" si="10"/>
        <v>0</v>
      </c>
      <c r="Q40" s="21">
        <f>SUM($O$8:O40)</f>
        <v>158906.66575192643</v>
      </c>
      <c r="R40" s="21">
        <f t="shared" si="11"/>
        <v>44.14074048664623</v>
      </c>
      <c r="S40" s="21">
        <f>SUM($P$8:P40)</f>
        <v>0</v>
      </c>
      <c r="T40" s="21">
        <f t="shared" si="12"/>
        <v>0</v>
      </c>
      <c r="U40" s="21">
        <f t="shared" si="13"/>
        <v>0</v>
      </c>
      <c r="V40" s="21">
        <f t="shared" si="2"/>
        <v>122842.30750347237</v>
      </c>
      <c r="W40" s="21">
        <f t="shared" si="23"/>
        <v>4497.2750332223804</v>
      </c>
      <c r="X40" s="22"/>
      <c r="Y40" s="21">
        <f t="shared" si="15"/>
        <v>0</v>
      </c>
      <c r="Z40" s="21">
        <f t="shared" si="3"/>
        <v>0</v>
      </c>
      <c r="AA40" s="21">
        <f>SUM($Z$8:Z40)</f>
        <v>0</v>
      </c>
      <c r="AB40" s="21">
        <f t="shared" si="16"/>
        <v>0</v>
      </c>
      <c r="AC40" s="21">
        <f t="shared" si="17"/>
        <v>44.14074048664623</v>
      </c>
      <c r="AD40" s="21">
        <f t="shared" si="18"/>
        <v>39.726666437981606</v>
      </c>
      <c r="AE40" s="22"/>
      <c r="AF40" s="22"/>
      <c r="AG40" s="22"/>
      <c r="AH40" s="22"/>
      <c r="AI40" s="22"/>
      <c r="AJ40" s="22"/>
      <c r="AK40" s="22"/>
      <c r="AV40">
        <f t="shared" si="4"/>
        <v>0</v>
      </c>
      <c r="AW40">
        <f t="shared" si="5"/>
        <v>43.3</v>
      </c>
      <c r="AX40">
        <f t="shared" si="6"/>
        <v>12.027777777777777</v>
      </c>
    </row>
    <row r="41" spans="2:50" x14ac:dyDescent="0.25">
      <c r="B41" s="2" t="s">
        <v>20</v>
      </c>
      <c r="C41" s="2">
        <v>33</v>
      </c>
      <c r="D41" s="2">
        <v>33</v>
      </c>
      <c r="E41" s="23">
        <v>43.9</v>
      </c>
      <c r="F41" s="20">
        <f t="shared" si="7"/>
        <v>12.195419999999999</v>
      </c>
      <c r="G41" s="21">
        <f t="shared" si="19"/>
        <v>0.15277777777777798</v>
      </c>
      <c r="H41" s="21">
        <f t="shared" si="20"/>
        <v>0.55000000000000071</v>
      </c>
      <c r="I41" s="21">
        <f t="shared" si="8"/>
        <v>259.41666666666703</v>
      </c>
      <c r="J41" s="21">
        <f t="shared" si="0"/>
        <v>199.88856000000001</v>
      </c>
      <c r="K41" s="21">
        <f t="shared" si="1"/>
        <v>54.111062460338722</v>
      </c>
      <c r="L41" s="21">
        <f t="shared" si="9"/>
        <v>513.41628912700583</v>
      </c>
      <c r="M41" s="21">
        <f t="shared" si="21"/>
        <v>6261.3272807452686</v>
      </c>
      <c r="N41" s="21"/>
      <c r="O41" s="21">
        <f t="shared" si="22"/>
        <v>6261.3272807452686</v>
      </c>
      <c r="P41" s="21">
        <f t="shared" si="10"/>
        <v>0</v>
      </c>
      <c r="Q41" s="21">
        <f>SUM($O$8:O41)</f>
        <v>165167.99303267169</v>
      </c>
      <c r="R41" s="21">
        <f t="shared" si="11"/>
        <v>45.879998064631025</v>
      </c>
      <c r="S41" s="21">
        <f>SUM($P$8:P41)</f>
        <v>0</v>
      </c>
      <c r="T41" s="21">
        <f t="shared" si="12"/>
        <v>0</v>
      </c>
      <c r="U41" s="21">
        <f t="shared" si="13"/>
        <v>0</v>
      </c>
      <c r="V41" s="21">
        <f t="shared" si="2"/>
        <v>126270.30036096356</v>
      </c>
      <c r="W41" s="21">
        <f t="shared" si="23"/>
        <v>3427.9928574911901</v>
      </c>
      <c r="X41" s="22"/>
      <c r="Y41" s="21">
        <f t="shared" si="15"/>
        <v>0</v>
      </c>
      <c r="Z41" s="21">
        <f t="shared" si="3"/>
        <v>0</v>
      </c>
      <c r="AA41" s="21">
        <f>SUM($Z$8:Z41)</f>
        <v>0</v>
      </c>
      <c r="AB41" s="21">
        <f t="shared" si="16"/>
        <v>0</v>
      </c>
      <c r="AC41" s="21">
        <f t="shared" si="17"/>
        <v>45.879998064631025</v>
      </c>
      <c r="AD41" s="21">
        <f t="shared" si="18"/>
        <v>41.291998258167922</v>
      </c>
      <c r="AE41" s="22"/>
      <c r="AF41" s="22"/>
      <c r="AG41" s="22"/>
      <c r="AH41" s="22"/>
      <c r="AI41" s="22"/>
      <c r="AJ41" s="22"/>
      <c r="AK41" s="22"/>
      <c r="AV41">
        <f t="shared" si="4"/>
        <v>0</v>
      </c>
      <c r="AW41">
        <f t="shared" si="5"/>
        <v>43.9</v>
      </c>
      <c r="AX41">
        <f t="shared" si="6"/>
        <v>12.194444444444443</v>
      </c>
    </row>
    <row r="42" spans="2:50" x14ac:dyDescent="0.25">
      <c r="B42" s="2" t="s">
        <v>20</v>
      </c>
      <c r="C42" s="2">
        <v>34</v>
      </c>
      <c r="D42" s="2">
        <v>34</v>
      </c>
      <c r="E42" s="23">
        <v>44.4</v>
      </c>
      <c r="F42" s="20">
        <f t="shared" si="7"/>
        <v>12.33432</v>
      </c>
      <c r="G42" s="21">
        <f t="shared" si="19"/>
        <v>8.3333333333333523E-2</v>
      </c>
      <c r="H42" s="21">
        <f t="shared" si="20"/>
        <v>0.30000000000000071</v>
      </c>
      <c r="I42" s="21">
        <f t="shared" si="8"/>
        <v>141.50000000000031</v>
      </c>
      <c r="J42" s="21">
        <f t="shared" si="0"/>
        <v>199.88856000000001</v>
      </c>
      <c r="K42" s="21">
        <f t="shared" si="1"/>
        <v>55.350680046187691</v>
      </c>
      <c r="L42" s="21">
        <f t="shared" si="9"/>
        <v>396.739240046188</v>
      </c>
      <c r="M42" s="21">
        <f t="shared" si="21"/>
        <v>4893.5087432864975</v>
      </c>
      <c r="N42" s="21"/>
      <c r="O42" s="21">
        <f t="shared" si="22"/>
        <v>4893.5087432864975</v>
      </c>
      <c r="P42" s="21">
        <f t="shared" si="10"/>
        <v>0</v>
      </c>
      <c r="Q42" s="21">
        <f>SUM($O$8:O42)</f>
        <v>170061.5017759582</v>
      </c>
      <c r="R42" s="21">
        <f t="shared" si="11"/>
        <v>47.239306048877275</v>
      </c>
      <c r="S42" s="21">
        <f>SUM($P$8:P42)</f>
        <v>0</v>
      </c>
      <c r="T42" s="21">
        <f t="shared" si="12"/>
        <v>0</v>
      </c>
      <c r="U42" s="21">
        <f t="shared" si="13"/>
        <v>0</v>
      </c>
      <c r="V42" s="21">
        <f t="shared" si="2"/>
        <v>129162.99693317761</v>
      </c>
      <c r="W42" s="21">
        <f t="shared" si="23"/>
        <v>2892.6965722140449</v>
      </c>
      <c r="X42" s="22"/>
      <c r="Y42" s="21">
        <f t="shared" si="15"/>
        <v>0</v>
      </c>
      <c r="Z42" s="21">
        <f t="shared" si="3"/>
        <v>0</v>
      </c>
      <c r="AA42" s="21">
        <f>SUM($Z$8:Z42)</f>
        <v>0</v>
      </c>
      <c r="AB42" s="21">
        <f t="shared" si="16"/>
        <v>0</v>
      </c>
      <c r="AC42" s="21">
        <f t="shared" si="17"/>
        <v>47.239306048877275</v>
      </c>
      <c r="AD42" s="21">
        <f t="shared" si="18"/>
        <v>42.515375443989548</v>
      </c>
      <c r="AE42" s="22"/>
      <c r="AF42" s="22"/>
      <c r="AG42" s="22"/>
      <c r="AH42" s="22"/>
      <c r="AI42" s="22"/>
      <c r="AJ42" s="22"/>
      <c r="AK42" s="22"/>
      <c r="AV42">
        <f t="shared" si="4"/>
        <v>0</v>
      </c>
      <c r="AW42">
        <f t="shared" si="5"/>
        <v>44.4</v>
      </c>
      <c r="AX42">
        <f t="shared" si="6"/>
        <v>12.333333333333332</v>
      </c>
    </row>
    <row r="43" spans="2:50" x14ac:dyDescent="0.25">
      <c r="B43" s="2" t="s">
        <v>20</v>
      </c>
      <c r="C43" s="2">
        <v>35</v>
      </c>
      <c r="D43" s="2">
        <v>35</v>
      </c>
      <c r="E43" s="23">
        <v>44.5</v>
      </c>
      <c r="F43" s="20">
        <f t="shared" si="7"/>
        <v>12.3621</v>
      </c>
      <c r="G43" s="21">
        <f t="shared" si="19"/>
        <v>-2.7777777777777186E-2</v>
      </c>
      <c r="H43" s="21">
        <f t="shared" si="20"/>
        <v>-9.9999999999997868E-2</v>
      </c>
      <c r="I43" s="21">
        <f t="shared" si="8"/>
        <v>-47.166666666665662</v>
      </c>
      <c r="J43" s="21">
        <f t="shared" si="0"/>
        <v>199.88856000000001</v>
      </c>
      <c r="K43" s="21">
        <f t="shared" si="1"/>
        <v>55.600288207868253</v>
      </c>
      <c r="L43" s="21">
        <f t="shared" si="9"/>
        <v>208.32218154120261</v>
      </c>
      <c r="M43" s="21">
        <f t="shared" si="21"/>
        <v>2575.2996404305009</v>
      </c>
      <c r="N43" s="21"/>
      <c r="O43" s="21">
        <f t="shared" si="22"/>
        <v>2575.2996404305009</v>
      </c>
      <c r="P43" s="21">
        <f t="shared" si="10"/>
        <v>0</v>
      </c>
      <c r="Q43" s="21">
        <f>SUM($O$8:O43)</f>
        <v>172636.80141638868</v>
      </c>
      <c r="R43" s="21">
        <f t="shared" si="11"/>
        <v>47.954667060107965</v>
      </c>
      <c r="S43" s="21">
        <f>SUM($P$8:P43)</f>
        <v>0</v>
      </c>
      <c r="T43" s="21">
        <f t="shared" si="12"/>
        <v>0</v>
      </c>
      <c r="U43" s="21">
        <f t="shared" si="13"/>
        <v>0</v>
      </c>
      <c r="V43" s="21">
        <f t="shared" si="2"/>
        <v>129745.46743208999</v>
      </c>
      <c r="W43" s="21">
        <f t="shared" si="23"/>
        <v>582.47049891238566</v>
      </c>
      <c r="X43" s="22"/>
      <c r="Y43" s="21">
        <f t="shared" si="15"/>
        <v>0</v>
      </c>
      <c r="Z43" s="21">
        <f t="shared" si="3"/>
        <v>0</v>
      </c>
      <c r="AA43" s="21">
        <f>SUM($Z$8:Z43)</f>
        <v>0</v>
      </c>
      <c r="AB43" s="21">
        <f t="shared" si="16"/>
        <v>0</v>
      </c>
      <c r="AC43" s="21">
        <f t="shared" si="17"/>
        <v>47.954667060107965</v>
      </c>
      <c r="AD43" s="21">
        <f t="shared" si="18"/>
        <v>43.159200354097173</v>
      </c>
      <c r="AE43" s="22"/>
      <c r="AF43" s="22"/>
      <c r="AG43" s="22"/>
      <c r="AH43" s="22"/>
      <c r="AI43" s="22"/>
      <c r="AJ43" s="22"/>
      <c r="AK43" s="22"/>
      <c r="AV43">
        <f t="shared" si="4"/>
        <v>0</v>
      </c>
      <c r="AW43">
        <f t="shared" si="5"/>
        <v>44.5</v>
      </c>
      <c r="AX43">
        <f t="shared" si="6"/>
        <v>12.361111111111111</v>
      </c>
    </row>
    <row r="44" spans="2:50" x14ac:dyDescent="0.25">
      <c r="B44" s="2" t="s">
        <v>20</v>
      </c>
      <c r="C44" s="2">
        <v>36</v>
      </c>
      <c r="D44" s="2">
        <v>36</v>
      </c>
      <c r="E44" s="23">
        <v>44.2</v>
      </c>
      <c r="F44" s="20">
        <f t="shared" si="7"/>
        <v>12.27876</v>
      </c>
      <c r="G44" s="21">
        <f t="shared" si="19"/>
        <v>-0.24999999999999961</v>
      </c>
      <c r="H44" s="21">
        <f t="shared" si="20"/>
        <v>-0.89999999999999858</v>
      </c>
      <c r="I44" s="21">
        <f t="shared" si="8"/>
        <v>-424.49999999999932</v>
      </c>
      <c r="J44" s="21">
        <f t="shared" si="0"/>
        <v>199.88856000000001</v>
      </c>
      <c r="K44" s="21">
        <f t="shared" si="1"/>
        <v>54.853148367337333</v>
      </c>
      <c r="L44" s="21">
        <f t="shared" si="9"/>
        <v>-169.75829163266198</v>
      </c>
      <c r="M44" s="21">
        <f t="shared" si="21"/>
        <v>-2084.4213209674645</v>
      </c>
      <c r="N44" s="21"/>
      <c r="O44" s="21">
        <f t="shared" si="22"/>
        <v>-2084.4213209674645</v>
      </c>
      <c r="P44" s="21">
        <f t="shared" si="10"/>
        <v>-2084.4213209674645</v>
      </c>
      <c r="Q44" s="21">
        <f>SUM($O$8:O44)</f>
        <v>170552.38009542122</v>
      </c>
      <c r="R44" s="21">
        <f t="shared" si="11"/>
        <v>47.375661137617008</v>
      </c>
      <c r="S44" s="21">
        <f>SUM($P$8:P44)</f>
        <v>-2084.4213209674645</v>
      </c>
      <c r="T44" s="21">
        <f t="shared" si="12"/>
        <v>2084.4213209674645</v>
      </c>
      <c r="U44" s="21">
        <f t="shared" si="13"/>
        <v>0.57900592249096239</v>
      </c>
      <c r="V44" s="21">
        <f t="shared" si="2"/>
        <v>128001.9871198224</v>
      </c>
      <c r="W44" s="21">
        <f t="shared" si="23"/>
        <v>-1743.4803122675949</v>
      </c>
      <c r="X44" s="22"/>
      <c r="Y44" s="21">
        <f t="shared" si="15"/>
        <v>1667.5370567739717</v>
      </c>
      <c r="Z44" s="21">
        <f t="shared" si="3"/>
        <v>1250.6527925804787</v>
      </c>
      <c r="AA44" s="21">
        <f>SUM($Z$8:Z44)</f>
        <v>1250.6527925804787</v>
      </c>
      <c r="AB44" s="21">
        <f t="shared" si="16"/>
        <v>1.2506527925804787</v>
      </c>
      <c r="AC44" s="21">
        <f t="shared" si="17"/>
        <v>48.62631393019749</v>
      </c>
      <c r="AD44" s="21">
        <f t="shared" si="18"/>
        <v>43.763682537177743</v>
      </c>
      <c r="AE44" s="22"/>
      <c r="AF44" s="22"/>
      <c r="AG44" s="22"/>
      <c r="AH44" s="22"/>
      <c r="AI44" s="22"/>
      <c r="AJ44" s="22"/>
      <c r="AK44" s="22"/>
      <c r="AV44">
        <f t="shared" si="4"/>
        <v>0</v>
      </c>
      <c r="AW44">
        <f t="shared" si="5"/>
        <v>44.2</v>
      </c>
      <c r="AX44">
        <f t="shared" si="6"/>
        <v>12.277777777777779</v>
      </c>
    </row>
    <row r="45" spans="2:50" x14ac:dyDescent="0.25">
      <c r="B45" s="2" t="s">
        <v>20</v>
      </c>
      <c r="C45" s="2">
        <v>37</v>
      </c>
      <c r="D45" s="2">
        <v>37</v>
      </c>
      <c r="E45" s="23">
        <v>42.7</v>
      </c>
      <c r="F45" s="20">
        <f t="shared" si="7"/>
        <v>11.86206</v>
      </c>
      <c r="G45" s="21">
        <f t="shared" si="19"/>
        <v>-0.59722222222222276</v>
      </c>
      <c r="H45" s="21">
        <f t="shared" si="20"/>
        <v>-2.1500000000000021</v>
      </c>
      <c r="I45" s="21">
        <f t="shared" si="8"/>
        <v>-1014.0833333333343</v>
      </c>
      <c r="J45" s="21">
        <f t="shared" si="0"/>
        <v>199.88856000000001</v>
      </c>
      <c r="K45" s="21">
        <f t="shared" si="1"/>
        <v>51.193258167667778</v>
      </c>
      <c r="L45" s="21">
        <f t="shared" si="9"/>
        <v>-763.00151516566655</v>
      </c>
      <c r="M45" s="21">
        <f t="shared" si="21"/>
        <v>-9050.769752986047</v>
      </c>
      <c r="N45" s="21"/>
      <c r="O45" s="21">
        <f t="shared" si="22"/>
        <v>-9050.769752986047</v>
      </c>
      <c r="P45" s="21">
        <f t="shared" si="10"/>
        <v>-9050.769752986047</v>
      </c>
      <c r="Q45" s="21">
        <f>SUM($O$8:O45)</f>
        <v>161501.61034243516</v>
      </c>
      <c r="R45" s="21">
        <f t="shared" si="11"/>
        <v>44.861558428454209</v>
      </c>
      <c r="S45" s="21">
        <f>SUM($P$8:P45)</f>
        <v>-11135.191073953512</v>
      </c>
      <c r="T45" s="21">
        <f t="shared" si="12"/>
        <v>11135.191073953512</v>
      </c>
      <c r="U45" s="21">
        <f t="shared" si="13"/>
        <v>3.0931086316537533</v>
      </c>
      <c r="V45" s="21">
        <f t="shared" si="2"/>
        <v>119461.48885961639</v>
      </c>
      <c r="W45" s="21">
        <f t="shared" si="23"/>
        <v>-8540.4982602060045</v>
      </c>
      <c r="X45" s="22"/>
      <c r="Y45" s="21">
        <f t="shared" si="15"/>
        <v>7240.6158023888383</v>
      </c>
      <c r="Z45" s="21">
        <f t="shared" si="3"/>
        <v>5430.4618517916288</v>
      </c>
      <c r="AA45" s="21">
        <f>SUM($Z$8:Z45)</f>
        <v>6681.1146443721073</v>
      </c>
      <c r="AB45" s="21">
        <f t="shared" si="16"/>
        <v>6.6811146443721077</v>
      </c>
      <c r="AC45" s="21">
        <f t="shared" si="17"/>
        <v>51.542673072826318</v>
      </c>
      <c r="AD45" s="21">
        <f t="shared" si="18"/>
        <v>46.388405765543688</v>
      </c>
      <c r="AE45" s="22"/>
      <c r="AF45" s="22"/>
      <c r="AG45" s="22"/>
      <c r="AH45" s="22"/>
      <c r="AI45" s="22"/>
      <c r="AJ45" s="22"/>
      <c r="AK45" s="22"/>
      <c r="AV45">
        <f t="shared" si="4"/>
        <v>0</v>
      </c>
      <c r="AW45">
        <f t="shared" si="5"/>
        <v>42.7</v>
      </c>
      <c r="AX45">
        <f t="shared" si="6"/>
        <v>11.861111111111112</v>
      </c>
    </row>
    <row r="46" spans="2:50" x14ac:dyDescent="0.25">
      <c r="B46" s="2" t="s">
        <v>20</v>
      </c>
      <c r="C46" s="2">
        <v>38</v>
      </c>
      <c r="D46" s="2">
        <v>38</v>
      </c>
      <c r="E46" s="23">
        <v>39.9</v>
      </c>
      <c r="F46" s="20">
        <f t="shared" si="7"/>
        <v>11.084219999999998</v>
      </c>
      <c r="G46" s="21">
        <f t="shared" si="19"/>
        <v>-0.79166666666666707</v>
      </c>
      <c r="H46" s="21">
        <f t="shared" si="20"/>
        <v>-2.8500000000000014</v>
      </c>
      <c r="I46" s="21">
        <f t="shared" si="8"/>
        <v>-1344.2500000000007</v>
      </c>
      <c r="J46" s="21">
        <f t="shared" si="0"/>
        <v>199.88856000000001</v>
      </c>
      <c r="K46" s="21">
        <f t="shared" si="1"/>
        <v>44.699515126781122</v>
      </c>
      <c r="L46" s="21">
        <f t="shared" si="9"/>
        <v>-1099.6619248732195</v>
      </c>
      <c r="M46" s="21">
        <f t="shared" si="21"/>
        <v>-12188.894700918236</v>
      </c>
      <c r="N46" s="21"/>
      <c r="O46" s="21">
        <f t="shared" si="22"/>
        <v>-12188.894700918236</v>
      </c>
      <c r="P46" s="21">
        <f t="shared" si="10"/>
        <v>-12188.894700918236</v>
      </c>
      <c r="Q46" s="21">
        <f>SUM($O$8:O46)</f>
        <v>149312.71564151693</v>
      </c>
      <c r="R46" s="21">
        <f t="shared" si="11"/>
        <v>41.475754344865813</v>
      </c>
      <c r="S46" s="21">
        <f>SUM($P$8:P46)</f>
        <v>-23324.085774871746</v>
      </c>
      <c r="T46" s="21">
        <f t="shared" si="12"/>
        <v>23324.085774871746</v>
      </c>
      <c r="U46" s="21">
        <f t="shared" si="13"/>
        <v>6.478912715242152</v>
      </c>
      <c r="V46" s="21">
        <f t="shared" si="2"/>
        <v>104308.08312413158</v>
      </c>
      <c r="W46" s="21">
        <f t="shared" si="23"/>
        <v>-15153.405735484819</v>
      </c>
      <c r="X46" s="22"/>
      <c r="Y46" s="21">
        <f t="shared" si="15"/>
        <v>9751.1157607345885</v>
      </c>
      <c r="Z46" s="21">
        <f t="shared" si="3"/>
        <v>7313.3368205509414</v>
      </c>
      <c r="AA46" s="21">
        <f>SUM($Z$8:Z46)</f>
        <v>13994.451464923048</v>
      </c>
      <c r="AB46" s="21">
        <f t="shared" si="16"/>
        <v>13.994451464923047</v>
      </c>
      <c r="AC46" s="21">
        <f t="shared" si="17"/>
        <v>55.470205809788858</v>
      </c>
      <c r="AD46" s="21">
        <f t="shared" si="18"/>
        <v>49.92318522880997</v>
      </c>
      <c r="AE46" s="22"/>
      <c r="AF46" s="22"/>
      <c r="AG46" s="22"/>
      <c r="AH46" s="22"/>
      <c r="AI46" s="22"/>
      <c r="AJ46" s="22"/>
      <c r="AK46" s="22"/>
      <c r="AV46">
        <f t="shared" si="4"/>
        <v>0</v>
      </c>
      <c r="AW46">
        <f t="shared" si="5"/>
        <v>39.9</v>
      </c>
      <c r="AX46">
        <f t="shared" si="6"/>
        <v>11.083333333333332</v>
      </c>
    </row>
    <row r="47" spans="2:50" x14ac:dyDescent="0.25">
      <c r="B47" s="2" t="s">
        <v>20</v>
      </c>
      <c r="C47" s="2">
        <v>39</v>
      </c>
      <c r="D47" s="2">
        <v>39</v>
      </c>
      <c r="E47" s="23">
        <v>37</v>
      </c>
      <c r="F47" s="20">
        <f t="shared" si="7"/>
        <v>10.278599999999999</v>
      </c>
      <c r="G47" s="21">
        <f t="shared" si="19"/>
        <v>-0.73611111111111072</v>
      </c>
      <c r="H47" s="21">
        <f t="shared" si="20"/>
        <v>-2.6499999999999986</v>
      </c>
      <c r="I47" s="21">
        <f t="shared" si="8"/>
        <v>-1249.9166666666661</v>
      </c>
      <c r="J47" s="21">
        <f t="shared" si="0"/>
        <v>199.88856000000001</v>
      </c>
      <c r="K47" s="21">
        <f t="shared" si="1"/>
        <v>38.437972254297001</v>
      </c>
      <c r="L47" s="21">
        <f t="shared" si="9"/>
        <v>-1011.5901344123689</v>
      </c>
      <c r="M47" s="21">
        <f t="shared" si="21"/>
        <v>-10397.730355570975</v>
      </c>
      <c r="N47" s="21"/>
      <c r="O47" s="21">
        <f t="shared" si="22"/>
        <v>-10397.730355570975</v>
      </c>
      <c r="P47" s="21">
        <f t="shared" si="10"/>
        <v>-10397.730355570975</v>
      </c>
      <c r="Q47" s="21">
        <f>SUM($O$8:O47)</f>
        <v>138914.98528594596</v>
      </c>
      <c r="R47" s="21">
        <f t="shared" si="11"/>
        <v>38.587495912762769</v>
      </c>
      <c r="S47" s="21">
        <f>SUM($P$8:P47)</f>
        <v>-33721.816130442719</v>
      </c>
      <c r="T47" s="21">
        <f>-S47</f>
        <v>33721.816130442719</v>
      </c>
      <c r="U47" s="21">
        <f t="shared" si="13"/>
        <v>9.3671711473452</v>
      </c>
      <c r="V47" s="21">
        <f t="shared" si="2"/>
        <v>89696.525648039984</v>
      </c>
      <c r="W47" s="21">
        <f t="shared" si="23"/>
        <v>-14611.557476091592</v>
      </c>
      <c r="X47" s="22"/>
      <c r="Y47" s="21">
        <f t="shared" si="15"/>
        <v>8318.18428445678</v>
      </c>
      <c r="Z47" s="21">
        <f t="shared" si="3"/>
        <v>6238.638213342585</v>
      </c>
      <c r="AA47" s="21">
        <f>SUM($Z$8:Z47)</f>
        <v>20233.089678265635</v>
      </c>
      <c r="AB47" s="21">
        <f t="shared" si="16"/>
        <v>20.233089678265635</v>
      </c>
      <c r="AC47" s="21">
        <f t="shared" si="17"/>
        <v>58.820585591028404</v>
      </c>
      <c r="AD47" s="21">
        <f t="shared" si="18"/>
        <v>52.938527031925567</v>
      </c>
      <c r="AE47" s="22"/>
      <c r="AF47" s="22"/>
      <c r="AG47" s="22"/>
      <c r="AH47" s="22"/>
      <c r="AI47" s="22"/>
      <c r="AJ47" s="22"/>
      <c r="AK47" s="22"/>
      <c r="AV47">
        <f t="shared" si="4"/>
        <v>0</v>
      </c>
      <c r="AW47">
        <f t="shared" si="5"/>
        <v>37</v>
      </c>
      <c r="AX47">
        <f t="shared" si="6"/>
        <v>10.277777777777777</v>
      </c>
    </row>
    <row r="48" spans="2:50" x14ac:dyDescent="0.25">
      <c r="B48" s="2" t="s">
        <v>20</v>
      </c>
      <c r="C48" s="2">
        <v>40</v>
      </c>
      <c r="D48" s="2">
        <v>40</v>
      </c>
      <c r="E48" s="23">
        <v>34.6</v>
      </c>
      <c r="F48" s="20">
        <f t="shared" si="7"/>
        <v>9.6118799999999993</v>
      </c>
      <c r="G48" s="21">
        <f t="shared" si="19"/>
        <v>-0.65277777777777812</v>
      </c>
      <c r="H48" s="21">
        <f t="shared" si="20"/>
        <v>-2.3500000000000014</v>
      </c>
      <c r="I48" s="21">
        <f t="shared" si="8"/>
        <v>-1108.4166666666672</v>
      </c>
      <c r="J48" s="21">
        <f t="shared" si="0"/>
        <v>199.88856000000001</v>
      </c>
      <c r="K48" s="21">
        <f t="shared" si="1"/>
        <v>33.613150375423082</v>
      </c>
      <c r="L48" s="21">
        <f t="shared" si="9"/>
        <v>-874.91495629124415</v>
      </c>
      <c r="M48" s="21">
        <f t="shared" si="21"/>
        <v>-8409.5775700766826</v>
      </c>
      <c r="N48" s="21"/>
      <c r="O48" s="21">
        <f t="shared" si="22"/>
        <v>-8409.5775700766826</v>
      </c>
      <c r="P48" s="21">
        <f t="shared" si="10"/>
        <v>-8409.5775700766826</v>
      </c>
      <c r="Q48" s="21">
        <f>SUM($O$8:O48)</f>
        <v>130505.40771586928</v>
      </c>
      <c r="R48" s="21">
        <f t="shared" si="11"/>
        <v>36.251502143297024</v>
      </c>
      <c r="S48" s="21">
        <f>SUM($P$8:P48)</f>
        <v>-42131.393700519402</v>
      </c>
      <c r="T48" s="21">
        <f t="shared" si="12"/>
        <v>42131.393700519402</v>
      </c>
      <c r="U48" s="21">
        <f t="shared" si="13"/>
        <v>11.703164916810945</v>
      </c>
      <c r="V48" s="21">
        <f t="shared" si="2"/>
        <v>78437.613327105588</v>
      </c>
      <c r="W48" s="21">
        <f t="shared" si="23"/>
        <v>-11258.912320934396</v>
      </c>
      <c r="X48" s="22"/>
      <c r="Y48" s="21">
        <f t="shared" si="15"/>
        <v>6727.6620560613464</v>
      </c>
      <c r="Z48" s="21">
        <f t="shared" si="3"/>
        <v>5045.7465420460103</v>
      </c>
      <c r="AA48" s="21">
        <f>SUM($Z$8:Z48)</f>
        <v>25278.836220311645</v>
      </c>
      <c r="AB48" s="21">
        <f t="shared" si="16"/>
        <v>25.278836220311646</v>
      </c>
      <c r="AC48" s="21">
        <f t="shared" si="17"/>
        <v>61.530338363608671</v>
      </c>
      <c r="AD48" s="21">
        <f t="shared" si="18"/>
        <v>55.377304527247802</v>
      </c>
      <c r="AE48" s="22"/>
      <c r="AF48" s="22"/>
      <c r="AG48" s="22"/>
      <c r="AH48" s="22"/>
      <c r="AI48" s="22"/>
      <c r="AJ48" s="22"/>
      <c r="AK48" s="22"/>
      <c r="AV48">
        <f t="shared" si="4"/>
        <v>0</v>
      </c>
      <c r="AW48">
        <f t="shared" si="5"/>
        <v>34.6</v>
      </c>
      <c r="AX48">
        <f t="shared" si="6"/>
        <v>9.6111111111111107</v>
      </c>
    </row>
    <row r="49" spans="2:50" x14ac:dyDescent="0.25">
      <c r="B49" s="2" t="s">
        <v>20</v>
      </c>
      <c r="C49" s="2">
        <v>41</v>
      </c>
      <c r="D49" s="2">
        <v>41</v>
      </c>
      <c r="E49" s="23">
        <v>32.299999999999997</v>
      </c>
      <c r="F49" s="20">
        <f t="shared" si="7"/>
        <v>8.9729399999999995</v>
      </c>
      <c r="G49" s="21">
        <f t="shared" si="19"/>
        <v>-0.7777777777777779</v>
      </c>
      <c r="H49" s="21">
        <f t="shared" si="20"/>
        <v>-2.8000000000000007</v>
      </c>
      <c r="I49" s="21">
        <f t="shared" si="8"/>
        <v>-1320.666666666667</v>
      </c>
      <c r="J49" s="21">
        <f t="shared" si="0"/>
        <v>199.88856000000001</v>
      </c>
      <c r="K49" s="21">
        <f t="shared" si="1"/>
        <v>29.292879527527774</v>
      </c>
      <c r="L49" s="21">
        <f t="shared" si="9"/>
        <v>-1091.4852271391392</v>
      </c>
      <c r="M49" s="21">
        <f t="shared" si="21"/>
        <v>-9793.8314540058673</v>
      </c>
      <c r="N49" s="21"/>
      <c r="O49" s="21">
        <f t="shared" si="22"/>
        <v>-9793.8314540058673</v>
      </c>
      <c r="P49" s="21">
        <f t="shared" si="10"/>
        <v>-9793.8314540058673</v>
      </c>
      <c r="Q49" s="21">
        <f>SUM($O$8:O49)</f>
        <v>120711.57626186342</v>
      </c>
      <c r="R49" s="21">
        <f t="shared" si="11"/>
        <v>33.530993406073172</v>
      </c>
      <c r="S49" s="21">
        <f>SUM($P$8:P49)</f>
        <v>-51925.225154525266</v>
      </c>
      <c r="T49" s="21">
        <f t="shared" si="12"/>
        <v>51925.225154525266</v>
      </c>
      <c r="U49" s="21">
        <f t="shared" si="13"/>
        <v>14.423673654034795</v>
      </c>
      <c r="V49" s="21">
        <f t="shared" si="2"/>
        <v>68356.090754816396</v>
      </c>
      <c r="W49" s="21">
        <f t="shared" si="23"/>
        <v>-10081.522572289192</v>
      </c>
      <c r="X49" s="22"/>
      <c r="Y49" s="21">
        <f t="shared" si="15"/>
        <v>7835.0651632046938</v>
      </c>
      <c r="Z49" s="21">
        <f t="shared" si="3"/>
        <v>5876.2988724035204</v>
      </c>
      <c r="AA49" s="21">
        <f>SUM($Z$8:Z49)</f>
        <v>31155.135092715165</v>
      </c>
      <c r="AB49" s="21">
        <f t="shared" si="16"/>
        <v>31.155135092715167</v>
      </c>
      <c r="AC49" s="21">
        <f t="shared" si="17"/>
        <v>64.686128498788335</v>
      </c>
      <c r="AD49" s="21">
        <f t="shared" si="18"/>
        <v>58.217515648909504</v>
      </c>
      <c r="AE49" s="22"/>
      <c r="AF49" s="22"/>
      <c r="AG49" s="22"/>
      <c r="AH49" s="22"/>
      <c r="AI49" s="22"/>
      <c r="AJ49" s="22"/>
      <c r="AK49" s="22"/>
      <c r="AV49">
        <f t="shared" si="4"/>
        <v>0</v>
      </c>
      <c r="AW49">
        <f t="shared" si="5"/>
        <v>32.299999999999997</v>
      </c>
      <c r="AX49">
        <f t="shared" si="6"/>
        <v>8.9722222222222214</v>
      </c>
    </row>
    <row r="50" spans="2:50" x14ac:dyDescent="0.25">
      <c r="B50" s="2" t="s">
        <v>20</v>
      </c>
      <c r="C50" s="2">
        <v>42</v>
      </c>
      <c r="D50" s="2">
        <v>42</v>
      </c>
      <c r="E50" s="23">
        <v>29</v>
      </c>
      <c r="F50" s="20">
        <f t="shared" si="7"/>
        <v>8.0562000000000005</v>
      </c>
      <c r="G50" s="21">
        <f t="shared" si="19"/>
        <v>-0.99999999999999933</v>
      </c>
      <c r="H50" s="21">
        <f t="shared" si="20"/>
        <v>-3.5999999999999979</v>
      </c>
      <c r="I50" s="21">
        <f t="shared" si="8"/>
        <v>-1697.9999999999989</v>
      </c>
      <c r="J50" s="21">
        <f t="shared" si="0"/>
        <v>199.88856000000001</v>
      </c>
      <c r="K50" s="21">
        <f t="shared" si="1"/>
        <v>23.613100559433011</v>
      </c>
      <c r="L50" s="21">
        <f t="shared" si="9"/>
        <v>-1474.4983394405658</v>
      </c>
      <c r="M50" s="21">
        <f t="shared" si="21"/>
        <v>-11878.853522201087</v>
      </c>
      <c r="N50" s="21"/>
      <c r="O50" s="21">
        <f t="shared" si="22"/>
        <v>-11878.853522201087</v>
      </c>
      <c r="P50" s="21">
        <f t="shared" si="10"/>
        <v>-11878.853522201087</v>
      </c>
      <c r="Q50" s="21">
        <f>SUM($O$8:O50)</f>
        <v>108832.72273966233</v>
      </c>
      <c r="R50" s="21">
        <f t="shared" si="11"/>
        <v>30.231311872128426</v>
      </c>
      <c r="S50" s="21">
        <f>SUM($P$8:P50)</f>
        <v>-63804.078676726349</v>
      </c>
      <c r="T50" s="21">
        <f t="shared" si="12"/>
        <v>63804.078676726349</v>
      </c>
      <c r="U50" s="21">
        <f t="shared" si="13"/>
        <v>17.723355187979543</v>
      </c>
      <c r="V50" s="21">
        <f t="shared" si="2"/>
        <v>55102.102315560012</v>
      </c>
      <c r="W50" s="21">
        <f t="shared" si="23"/>
        <v>-13253.988439256384</v>
      </c>
      <c r="X50" s="22"/>
      <c r="Y50" s="21">
        <f t="shared" si="15"/>
        <v>9503.0828177608691</v>
      </c>
      <c r="Z50" s="21">
        <f t="shared" si="3"/>
        <v>7127.3121133206514</v>
      </c>
      <c r="AA50" s="21">
        <f>SUM($Z$8:Z50)</f>
        <v>38282.447206035817</v>
      </c>
      <c r="AB50" s="21">
        <f t="shared" si="16"/>
        <v>38.282447206035819</v>
      </c>
      <c r="AC50" s="21">
        <f t="shared" si="17"/>
        <v>68.513759078164242</v>
      </c>
      <c r="AD50" s="21">
        <f t="shared" si="18"/>
        <v>61.662383170347816</v>
      </c>
      <c r="AE50" s="22"/>
      <c r="AF50" s="22"/>
      <c r="AG50" s="22"/>
      <c r="AH50" s="22"/>
      <c r="AI50" s="22"/>
      <c r="AJ50" s="22"/>
      <c r="AK50" s="22"/>
      <c r="AV50">
        <f t="shared" si="4"/>
        <v>0</v>
      </c>
      <c r="AW50">
        <f t="shared" si="5"/>
        <v>29</v>
      </c>
      <c r="AX50">
        <f t="shared" si="6"/>
        <v>8.0555555555555554</v>
      </c>
    </row>
    <row r="51" spans="2:50" x14ac:dyDescent="0.25">
      <c r="B51" s="2" t="s">
        <v>20</v>
      </c>
      <c r="C51" s="2">
        <v>43</v>
      </c>
      <c r="D51" s="2">
        <v>43</v>
      </c>
      <c r="E51" s="23">
        <v>25.1</v>
      </c>
      <c r="F51" s="20">
        <f t="shared" si="7"/>
        <v>6.9727800000000002</v>
      </c>
      <c r="G51" s="21">
        <f t="shared" si="19"/>
        <v>-0.94444444444444453</v>
      </c>
      <c r="H51" s="21">
        <f t="shared" si="20"/>
        <v>-3.4000000000000004</v>
      </c>
      <c r="I51" s="21">
        <f t="shared" si="8"/>
        <v>-1603.6666666666667</v>
      </c>
      <c r="J51" s="21">
        <f t="shared" si="0"/>
        <v>199.88856000000001</v>
      </c>
      <c r="K51" s="21">
        <f t="shared" si="1"/>
        <v>17.689048137275133</v>
      </c>
      <c r="L51" s="21">
        <f t="shared" si="9"/>
        <v>-1386.0890585293914</v>
      </c>
      <c r="M51" s="21">
        <f t="shared" si="21"/>
        <v>-9664.8940655325696</v>
      </c>
      <c r="N51" s="21"/>
      <c r="O51" s="21">
        <f t="shared" si="22"/>
        <v>-9664.8940655325696</v>
      </c>
      <c r="P51" s="21">
        <f t="shared" si="10"/>
        <v>-9664.8940655325696</v>
      </c>
      <c r="Q51" s="21">
        <f>SUM($O$8:O51)</f>
        <v>99167.828674129763</v>
      </c>
      <c r="R51" s="21">
        <f t="shared" si="11"/>
        <v>27.546619076147156</v>
      </c>
      <c r="S51" s="21">
        <f>SUM($P$8:P51)</f>
        <v>-73468.97274225892</v>
      </c>
      <c r="T51" s="21">
        <f t="shared" si="12"/>
        <v>73468.97274225892</v>
      </c>
      <c r="U51" s="21">
        <f t="shared" si="13"/>
        <v>20.40804798396081</v>
      </c>
      <c r="V51" s="21">
        <f t="shared" si="2"/>
        <v>41278.092128211603</v>
      </c>
      <c r="W51" s="21">
        <f t="shared" si="23"/>
        <v>-13824.010187348409</v>
      </c>
      <c r="X51" s="22"/>
      <c r="Y51" s="21">
        <f t="shared" si="15"/>
        <v>7731.9152524260562</v>
      </c>
      <c r="Z51" s="21">
        <f t="shared" si="3"/>
        <v>5798.9364393195419</v>
      </c>
      <c r="AA51" s="21">
        <f>SUM($Z$8:Z51)</f>
        <v>44081.383645355359</v>
      </c>
      <c r="AB51" s="21">
        <f t="shared" si="16"/>
        <v>44.081383645355359</v>
      </c>
      <c r="AC51" s="21">
        <f t="shared" si="17"/>
        <v>71.628002721502511</v>
      </c>
      <c r="AD51" s="21">
        <f t="shared" si="18"/>
        <v>64.465202449352262</v>
      </c>
      <c r="AE51" s="22"/>
      <c r="AF51" s="22"/>
      <c r="AG51" s="22"/>
      <c r="AH51" s="22"/>
      <c r="AI51" s="22"/>
      <c r="AJ51" s="22"/>
      <c r="AK51" s="22"/>
      <c r="AV51">
        <f t="shared" si="4"/>
        <v>0</v>
      </c>
      <c r="AW51">
        <f t="shared" si="5"/>
        <v>25.1</v>
      </c>
      <c r="AX51">
        <f t="shared" si="6"/>
        <v>6.9722222222222223</v>
      </c>
    </row>
    <row r="52" spans="2:50" x14ac:dyDescent="0.25">
      <c r="B52" s="2" t="s">
        <v>20</v>
      </c>
      <c r="C52" s="2">
        <v>44</v>
      </c>
      <c r="D52" s="2">
        <v>44</v>
      </c>
      <c r="E52" s="23">
        <v>22.2</v>
      </c>
      <c r="F52" s="20">
        <f t="shared" si="7"/>
        <v>6.16716</v>
      </c>
      <c r="G52" s="21">
        <f t="shared" si="19"/>
        <v>-0.5833333333333337</v>
      </c>
      <c r="H52" s="21">
        <f t="shared" si="20"/>
        <v>-2.1000000000000014</v>
      </c>
      <c r="I52" s="21">
        <f t="shared" si="8"/>
        <v>-990.50000000000068</v>
      </c>
      <c r="J52" s="21">
        <f t="shared" si="0"/>
        <v>199.88856000000001</v>
      </c>
      <c r="K52" s="21">
        <f t="shared" si="1"/>
        <v>13.837670011546923</v>
      </c>
      <c r="L52" s="21">
        <f t="shared" si="9"/>
        <v>-776.77376998845375</v>
      </c>
      <c r="M52" s="21">
        <f t="shared" si="21"/>
        <v>-4790.4881233219921</v>
      </c>
      <c r="N52" s="21"/>
      <c r="O52" s="21">
        <f t="shared" si="22"/>
        <v>-4790.4881233219921</v>
      </c>
      <c r="P52" s="21">
        <f t="shared" si="10"/>
        <v>-4790.4881233219921</v>
      </c>
      <c r="Q52" s="21">
        <f>SUM($O$8:O52)</f>
        <v>94377.34055080777</v>
      </c>
      <c r="R52" s="21">
        <f t="shared" si="11"/>
        <v>26.215927930779937</v>
      </c>
      <c r="S52" s="21">
        <f>SUM($P$8:P52)</f>
        <v>-78259.460865580913</v>
      </c>
      <c r="T52" s="21">
        <f t="shared" si="12"/>
        <v>78259.460865580913</v>
      </c>
      <c r="U52" s="21">
        <f t="shared" si="13"/>
        <v>21.738739129328032</v>
      </c>
      <c r="V52" s="21">
        <f t="shared" si="2"/>
        <v>32290.749233294402</v>
      </c>
      <c r="W52" s="21">
        <f t="shared" si="23"/>
        <v>-8987.3428949172012</v>
      </c>
      <c r="X52" s="22"/>
      <c r="Y52" s="21">
        <f t="shared" si="15"/>
        <v>3832.390498657594</v>
      </c>
      <c r="Z52" s="21">
        <f t="shared" si="3"/>
        <v>2874.2928739931954</v>
      </c>
      <c r="AA52" s="21">
        <f>SUM($Z$8:Z52)</f>
        <v>46955.676519348555</v>
      </c>
      <c r="AB52" s="21">
        <f t="shared" si="16"/>
        <v>46.955676519348557</v>
      </c>
      <c r="AC52" s="21">
        <f t="shared" si="17"/>
        <v>73.171604450128498</v>
      </c>
      <c r="AD52" s="21">
        <f t="shared" si="18"/>
        <v>65.854444005115653</v>
      </c>
      <c r="AE52" s="22"/>
      <c r="AF52" s="22"/>
      <c r="AG52" s="22"/>
      <c r="AH52" s="22"/>
      <c r="AI52" s="22"/>
      <c r="AJ52" s="22"/>
      <c r="AK52" s="22"/>
      <c r="AV52">
        <f t="shared" si="4"/>
        <v>0</v>
      </c>
      <c r="AW52">
        <f t="shared" si="5"/>
        <v>22.2</v>
      </c>
      <c r="AX52">
        <f t="shared" si="6"/>
        <v>6.1666666666666661</v>
      </c>
    </row>
    <row r="53" spans="2:50" x14ac:dyDescent="0.25">
      <c r="B53" s="2" t="s">
        <v>20</v>
      </c>
      <c r="C53" s="2">
        <v>45</v>
      </c>
      <c r="D53" s="2">
        <v>45</v>
      </c>
      <c r="E53" s="23">
        <v>20.9</v>
      </c>
      <c r="F53" s="20">
        <f t="shared" si="7"/>
        <v>5.8060199999999993</v>
      </c>
      <c r="G53" s="21">
        <f t="shared" si="19"/>
        <v>-0.25000000000000011</v>
      </c>
      <c r="H53" s="21">
        <f t="shared" si="20"/>
        <v>-0.90000000000000036</v>
      </c>
      <c r="I53" s="21">
        <f t="shared" si="8"/>
        <v>-424.50000000000017</v>
      </c>
      <c r="J53" s="21">
        <f t="shared" si="0"/>
        <v>199.88856000000001</v>
      </c>
      <c r="K53" s="21">
        <f t="shared" si="1"/>
        <v>12.26449281256353</v>
      </c>
      <c r="L53" s="21">
        <f t="shared" si="9"/>
        <v>-212.34694718743663</v>
      </c>
      <c r="M53" s="21">
        <f t="shared" si="21"/>
        <v>-1232.8906223092006</v>
      </c>
      <c r="N53" s="21"/>
      <c r="O53" s="21">
        <f t="shared" si="22"/>
        <v>-1232.8906223092006</v>
      </c>
      <c r="P53" s="21">
        <f t="shared" si="10"/>
        <v>-1232.8906223092006</v>
      </c>
      <c r="Q53" s="21">
        <f>SUM($O$8:O53)</f>
        <v>93144.449928498565</v>
      </c>
      <c r="R53" s="21">
        <f t="shared" si="11"/>
        <v>25.873458313471822</v>
      </c>
      <c r="S53" s="21">
        <f>SUM($P$8:P53)</f>
        <v>-79492.351487890119</v>
      </c>
      <c r="T53" s="21">
        <f t="shared" si="12"/>
        <v>79492.351487890119</v>
      </c>
      <c r="U53" s="21">
        <f t="shared" si="13"/>
        <v>22.081208746636143</v>
      </c>
      <c r="V53" s="21">
        <f t="shared" si="2"/>
        <v>28619.678136099592</v>
      </c>
      <c r="W53" s="21">
        <f t="shared" si="23"/>
        <v>-3671.0710971948101</v>
      </c>
      <c r="X53" s="22"/>
      <c r="Y53" s="21">
        <f t="shared" si="15"/>
        <v>986.31249784736053</v>
      </c>
      <c r="Z53" s="21">
        <f t="shared" si="3"/>
        <v>739.73437338552037</v>
      </c>
      <c r="AA53" s="21">
        <f>SUM($Z$8:Z53)</f>
        <v>47695.410892734079</v>
      </c>
      <c r="AB53" s="21">
        <f t="shared" si="16"/>
        <v>47.695410892734081</v>
      </c>
      <c r="AC53" s="21">
        <f t="shared" si="17"/>
        <v>73.568869206205903</v>
      </c>
      <c r="AD53" s="21">
        <f t="shared" si="18"/>
        <v>66.211982285585322</v>
      </c>
      <c r="AE53" s="22"/>
      <c r="AF53" s="22"/>
      <c r="AG53" s="22"/>
      <c r="AH53" s="22"/>
      <c r="AI53" s="22"/>
      <c r="AJ53" s="22"/>
      <c r="AK53" s="22"/>
      <c r="AV53">
        <f t="shared" si="4"/>
        <v>0</v>
      </c>
      <c r="AW53">
        <f t="shared" si="5"/>
        <v>20.9</v>
      </c>
      <c r="AX53">
        <f t="shared" si="6"/>
        <v>5.8055555555555554</v>
      </c>
    </row>
    <row r="54" spans="2:50" x14ac:dyDescent="0.25">
      <c r="B54" s="2" t="s">
        <v>20</v>
      </c>
      <c r="C54" s="2">
        <v>46</v>
      </c>
      <c r="D54" s="2">
        <v>46</v>
      </c>
      <c r="E54" s="23">
        <v>20.399999999999999</v>
      </c>
      <c r="F54" s="20">
        <f t="shared" si="7"/>
        <v>5.6671199999999997</v>
      </c>
      <c r="G54" s="21">
        <f t="shared" si="19"/>
        <v>-0.19444444444444425</v>
      </c>
      <c r="H54" s="21">
        <f t="shared" si="20"/>
        <v>-0.69999999999999929</v>
      </c>
      <c r="I54" s="21">
        <f t="shared" si="8"/>
        <v>-330.16666666666634</v>
      </c>
      <c r="J54" s="21">
        <f t="shared" si="0"/>
        <v>199.88856000000001</v>
      </c>
      <c r="K54" s="21">
        <f t="shared" si="1"/>
        <v>11.684694326770082</v>
      </c>
      <c r="L54" s="21">
        <f t="shared" si="9"/>
        <v>-118.59341233989625</v>
      </c>
      <c r="M54" s="21">
        <f t="shared" si="21"/>
        <v>-672.08309893967282</v>
      </c>
      <c r="N54" s="21"/>
      <c r="O54" s="21">
        <f t="shared" si="22"/>
        <v>-672.08309893967282</v>
      </c>
      <c r="P54" s="21">
        <f t="shared" si="10"/>
        <v>-672.08309893967282</v>
      </c>
      <c r="Q54" s="21">
        <f>SUM($O$8:O54)</f>
        <v>92472.366829558887</v>
      </c>
      <c r="R54" s="21">
        <f t="shared" si="11"/>
        <v>25.686768563766357</v>
      </c>
      <c r="S54" s="21">
        <f>SUM($P$8:P54)</f>
        <v>-80164.434586829797</v>
      </c>
      <c r="T54" s="21">
        <f t="shared" si="12"/>
        <v>80164.434586829797</v>
      </c>
      <c r="U54" s="21">
        <f t="shared" si="13"/>
        <v>22.267898496341612</v>
      </c>
      <c r="V54" s="21">
        <f t="shared" si="2"/>
        <v>27266.695481145598</v>
      </c>
      <c r="W54" s="21">
        <f t="shared" si="23"/>
        <v>-1352.9826549539939</v>
      </c>
      <c r="X54" s="22"/>
      <c r="Y54" s="21">
        <f t="shared" si="15"/>
        <v>537.66647915173826</v>
      </c>
      <c r="Z54" s="21">
        <f t="shared" si="3"/>
        <v>403.24985936380369</v>
      </c>
      <c r="AA54" s="21">
        <f>SUM($Z$8:Z54)</f>
        <v>48098.66075209788</v>
      </c>
      <c r="AB54" s="21">
        <f t="shared" si="16"/>
        <v>48.098660752097878</v>
      </c>
      <c r="AC54" s="21">
        <f t="shared" si="17"/>
        <v>73.785429315864235</v>
      </c>
      <c r="AD54" s="21">
        <f t="shared" si="18"/>
        <v>66.406886384277811</v>
      </c>
      <c r="AE54" s="22"/>
      <c r="AF54" s="22"/>
      <c r="AG54" s="22"/>
      <c r="AH54" s="22"/>
      <c r="AI54" s="22"/>
      <c r="AJ54" s="22"/>
      <c r="AK54" s="22"/>
      <c r="AV54">
        <f t="shared" si="4"/>
        <v>0</v>
      </c>
      <c r="AW54">
        <f t="shared" si="5"/>
        <v>20.399999999999999</v>
      </c>
      <c r="AX54">
        <f t="shared" si="6"/>
        <v>5.6666666666666661</v>
      </c>
    </row>
    <row r="55" spans="2:50" x14ac:dyDescent="0.25">
      <c r="B55" s="2" t="s">
        <v>20</v>
      </c>
      <c r="C55" s="2">
        <v>47</v>
      </c>
      <c r="D55" s="2">
        <v>47</v>
      </c>
      <c r="E55" s="23">
        <v>19.5</v>
      </c>
      <c r="F55" s="20">
        <f t="shared" si="7"/>
        <v>5.4170999999999996</v>
      </c>
      <c r="G55" s="21">
        <f t="shared" si="19"/>
        <v>-0.27777777777777779</v>
      </c>
      <c r="H55" s="21">
        <f t="shared" si="20"/>
        <v>-1</v>
      </c>
      <c r="I55" s="21">
        <f t="shared" si="8"/>
        <v>-471.66666666666669</v>
      </c>
      <c r="J55" s="21">
        <f t="shared" si="0"/>
        <v>199.88856000000001</v>
      </c>
      <c r="K55" s="21">
        <f t="shared" si="1"/>
        <v>10.67643458706825</v>
      </c>
      <c r="L55" s="21">
        <f t="shared" si="9"/>
        <v>-261.10167207959842</v>
      </c>
      <c r="M55" s="21">
        <f t="shared" si="21"/>
        <v>-1414.4138678223924</v>
      </c>
      <c r="N55" s="21"/>
      <c r="O55" s="21">
        <f t="shared" si="22"/>
        <v>-1414.4138678223924</v>
      </c>
      <c r="P55" s="21">
        <f t="shared" si="10"/>
        <v>-1414.4138678223924</v>
      </c>
      <c r="Q55" s="21">
        <f>SUM($O$8:O55)</f>
        <v>91057.95296173649</v>
      </c>
      <c r="R55" s="21">
        <f t="shared" si="11"/>
        <v>25.293875822704582</v>
      </c>
      <c r="S55" s="21">
        <f>SUM($P$8:P55)</f>
        <v>-81578.848454652194</v>
      </c>
      <c r="T55" s="21">
        <f t="shared" si="12"/>
        <v>81578.848454652194</v>
      </c>
      <c r="U55" s="21">
        <f t="shared" si="13"/>
        <v>22.660791237403387</v>
      </c>
      <c r="V55" s="21">
        <f t="shared" si="2"/>
        <v>24913.881576089996</v>
      </c>
      <c r="W55" s="21">
        <f t="shared" si="23"/>
        <v>-2352.8139050556019</v>
      </c>
      <c r="X55" s="22"/>
      <c r="Y55" s="21">
        <f t="shared" si="15"/>
        <v>1131.531094257914</v>
      </c>
      <c r="Z55" s="21">
        <f t="shared" si="3"/>
        <v>848.64832069343549</v>
      </c>
      <c r="AA55" s="21">
        <f>SUM($Z$8:Z55)</f>
        <v>48947.309072791315</v>
      </c>
      <c r="AB55" s="21">
        <f t="shared" si="16"/>
        <v>48.947309072791313</v>
      </c>
      <c r="AC55" s="21">
        <f t="shared" si="17"/>
        <v>74.241184895495891</v>
      </c>
      <c r="AD55" s="21">
        <f t="shared" si="18"/>
        <v>66.817066405946306</v>
      </c>
      <c r="AE55" s="22"/>
      <c r="AF55" s="22"/>
      <c r="AG55" s="22"/>
      <c r="AH55" s="22"/>
      <c r="AI55" s="22"/>
      <c r="AJ55" s="22"/>
      <c r="AK55" s="22"/>
      <c r="AV55">
        <f t="shared" si="4"/>
        <v>0</v>
      </c>
      <c r="AW55">
        <f t="shared" si="5"/>
        <v>19.5</v>
      </c>
      <c r="AX55">
        <f t="shared" si="6"/>
        <v>5.416666666666667</v>
      </c>
    </row>
    <row r="56" spans="2:50" x14ac:dyDescent="0.25">
      <c r="B56" s="2" t="s">
        <v>20</v>
      </c>
      <c r="C56" s="2">
        <v>48</v>
      </c>
      <c r="D56" s="2">
        <v>48</v>
      </c>
      <c r="E56" s="23">
        <v>18.399999999999999</v>
      </c>
      <c r="F56" s="20">
        <f t="shared" si="7"/>
        <v>5.1115199999999996</v>
      </c>
      <c r="G56" s="21">
        <f t="shared" si="19"/>
        <v>-0.23611111111111099</v>
      </c>
      <c r="H56" s="21">
        <f t="shared" si="20"/>
        <v>-0.84999999999999964</v>
      </c>
      <c r="I56" s="21">
        <f t="shared" si="8"/>
        <v>-400.91666666666646</v>
      </c>
      <c r="J56" s="21">
        <f t="shared" si="0"/>
        <v>199.88856000000001</v>
      </c>
      <c r="K56" s="21">
        <f t="shared" si="1"/>
        <v>9.50588742616128</v>
      </c>
      <c r="L56" s="21">
        <f t="shared" si="9"/>
        <v>-191.52221924050517</v>
      </c>
      <c r="M56" s="21">
        <f t="shared" si="21"/>
        <v>-978.96965409222685</v>
      </c>
      <c r="N56" s="21"/>
      <c r="O56" s="21">
        <f t="shared" si="22"/>
        <v>-978.96965409222685</v>
      </c>
      <c r="P56" s="21">
        <f t="shared" si="10"/>
        <v>-978.96965409222685</v>
      </c>
      <c r="Q56" s="21">
        <f>SUM($O$8:O56)</f>
        <v>90078.983307644259</v>
      </c>
      <c r="R56" s="21">
        <f t="shared" si="11"/>
        <v>25.021939807678962</v>
      </c>
      <c r="S56" s="21">
        <f>SUM($P$8:P56)</f>
        <v>-82557.818108744425</v>
      </c>
      <c r="T56" s="21">
        <f t="shared" si="12"/>
        <v>82557.818108744425</v>
      </c>
      <c r="U56" s="21">
        <f t="shared" si="13"/>
        <v>22.932727252429007</v>
      </c>
      <c r="V56" s="21">
        <f t="shared" si="2"/>
        <v>22182.363567129596</v>
      </c>
      <c r="W56" s="21">
        <f t="shared" si="23"/>
        <v>-2731.5180089604</v>
      </c>
      <c r="X56" s="22"/>
      <c r="Y56" s="21">
        <f t="shared" si="15"/>
        <v>783.1757232737815</v>
      </c>
      <c r="Z56" s="21">
        <f t="shared" si="3"/>
        <v>587.38179245533615</v>
      </c>
      <c r="AA56" s="21">
        <f>SUM($Z$8:Z56)</f>
        <v>49534.690865246652</v>
      </c>
      <c r="AB56" s="21">
        <f t="shared" si="16"/>
        <v>49.534690865246652</v>
      </c>
      <c r="AC56" s="21">
        <f t="shared" si="17"/>
        <v>74.556630672925621</v>
      </c>
      <c r="AD56" s="21">
        <f t="shared" si="18"/>
        <v>67.100967605633059</v>
      </c>
      <c r="AE56" s="22"/>
      <c r="AF56" s="22"/>
      <c r="AG56" s="22"/>
      <c r="AH56" s="22"/>
      <c r="AI56" s="22"/>
      <c r="AJ56" s="22"/>
      <c r="AK56" s="22"/>
      <c r="AV56">
        <f t="shared" si="4"/>
        <v>0</v>
      </c>
      <c r="AW56">
        <f t="shared" si="5"/>
        <v>18.399999999999999</v>
      </c>
      <c r="AX56">
        <f t="shared" si="6"/>
        <v>5.1111111111111107</v>
      </c>
    </row>
    <row r="57" spans="2:50" x14ac:dyDescent="0.25">
      <c r="B57" s="2" t="s">
        <v>20</v>
      </c>
      <c r="C57" s="2">
        <v>49</v>
      </c>
      <c r="D57" s="2">
        <v>49</v>
      </c>
      <c r="E57" s="23">
        <v>17.8</v>
      </c>
      <c r="F57" s="20">
        <f t="shared" si="7"/>
        <v>4.9448400000000001</v>
      </c>
      <c r="G57" s="21">
        <f t="shared" si="19"/>
        <v>-8.3333333333333037E-2</v>
      </c>
      <c r="H57" s="21">
        <f t="shared" si="20"/>
        <v>-0.29999999999999893</v>
      </c>
      <c r="I57" s="21">
        <f t="shared" si="8"/>
        <v>-141.49999999999949</v>
      </c>
      <c r="J57" s="21">
        <f t="shared" si="0"/>
        <v>199.88856000000001</v>
      </c>
      <c r="K57" s="21">
        <f t="shared" si="1"/>
        <v>8.8960461132589224</v>
      </c>
      <c r="L57" s="21">
        <f t="shared" si="9"/>
        <v>67.284606113259443</v>
      </c>
      <c r="M57" s="21">
        <f t="shared" si="21"/>
        <v>332.71161169308982</v>
      </c>
      <c r="N57" s="21"/>
      <c r="O57" s="21">
        <f t="shared" si="22"/>
        <v>332.71161169308982</v>
      </c>
      <c r="P57" s="21">
        <f t="shared" si="10"/>
        <v>0</v>
      </c>
      <c r="Q57" s="21">
        <f>SUM($O$8:O57)</f>
        <v>90411.694919337344</v>
      </c>
      <c r="R57" s="21">
        <f t="shared" si="11"/>
        <v>25.114359699815928</v>
      </c>
      <c r="S57" s="21">
        <f>SUM($P$8:P57)</f>
        <v>-82557.818108744425</v>
      </c>
      <c r="T57" s="21">
        <f t="shared" si="12"/>
        <v>82557.818108744425</v>
      </c>
      <c r="U57" s="21">
        <f t="shared" si="13"/>
        <v>22.932727252429007</v>
      </c>
      <c r="V57" s="21">
        <f t="shared" si="2"/>
        <v>20759.274789134401</v>
      </c>
      <c r="W57" s="21">
        <f t="shared" si="23"/>
        <v>-1423.0887779951954</v>
      </c>
      <c r="X57" s="22"/>
      <c r="Y57" s="21">
        <f t="shared" si="15"/>
        <v>0</v>
      </c>
      <c r="Z57" s="21">
        <f t="shared" si="3"/>
        <v>0</v>
      </c>
      <c r="AA57" s="21">
        <f>SUM($Z$8:Z57)</f>
        <v>49534.690865246652</v>
      </c>
      <c r="AB57" s="21">
        <f t="shared" si="16"/>
        <v>49.534690865246652</v>
      </c>
      <c r="AC57" s="21">
        <f t="shared" si="17"/>
        <v>74.649050565062581</v>
      </c>
      <c r="AD57" s="21">
        <f t="shared" si="18"/>
        <v>67.184145508556327</v>
      </c>
      <c r="AE57" s="22"/>
      <c r="AF57" s="22"/>
      <c r="AG57" s="22"/>
      <c r="AH57" s="22"/>
      <c r="AI57" s="22"/>
      <c r="AJ57" s="22"/>
      <c r="AK57" s="22"/>
      <c r="AV57">
        <f t="shared" si="4"/>
        <v>0</v>
      </c>
      <c r="AW57">
        <f t="shared" si="5"/>
        <v>17.8</v>
      </c>
      <c r="AX57">
        <f t="shared" si="6"/>
        <v>4.9444444444444446</v>
      </c>
    </row>
    <row r="58" spans="2:50" x14ac:dyDescent="0.25">
      <c r="B58" s="2" t="s">
        <v>20</v>
      </c>
      <c r="C58" s="2">
        <v>50</v>
      </c>
      <c r="D58" s="2">
        <v>50</v>
      </c>
      <c r="E58" s="23">
        <v>17.8</v>
      </c>
      <c r="F58" s="20">
        <f t="shared" si="7"/>
        <v>4.9448400000000001</v>
      </c>
      <c r="G58" s="21">
        <f t="shared" si="19"/>
        <v>-5.5555555555555851E-2</v>
      </c>
      <c r="H58" s="21">
        <f t="shared" si="20"/>
        <v>-0.20000000000000107</v>
      </c>
      <c r="I58" s="21">
        <f t="shared" si="8"/>
        <v>-94.33333333333384</v>
      </c>
      <c r="J58" s="21">
        <f t="shared" si="0"/>
        <v>199.88856000000001</v>
      </c>
      <c r="K58" s="21">
        <f t="shared" si="1"/>
        <v>8.8960461132589224</v>
      </c>
      <c r="L58" s="21">
        <f t="shared" si="9"/>
        <v>114.45127277992509</v>
      </c>
      <c r="M58" s="21">
        <f t="shared" si="21"/>
        <v>565.94323169308484</v>
      </c>
      <c r="N58" s="21"/>
      <c r="O58" s="21">
        <f t="shared" si="22"/>
        <v>565.94323169308484</v>
      </c>
      <c r="P58" s="21">
        <f t="shared" si="10"/>
        <v>0</v>
      </c>
      <c r="Q58" s="21">
        <f>SUM($O$8:O58)</f>
        <v>90977.638151030435</v>
      </c>
      <c r="R58" s="21">
        <f t="shared" si="11"/>
        <v>25.271566153064011</v>
      </c>
      <c r="S58" s="21">
        <f>SUM($P$8:P58)</f>
        <v>-82557.818108744425</v>
      </c>
      <c r="T58" s="21">
        <f t="shared" si="12"/>
        <v>82557.818108744425</v>
      </c>
      <c r="U58" s="21">
        <f t="shared" si="13"/>
        <v>22.932727252429007</v>
      </c>
      <c r="V58" s="21">
        <f t="shared" si="2"/>
        <v>20759.274789134401</v>
      </c>
      <c r="W58" s="21">
        <f t="shared" si="23"/>
        <v>0</v>
      </c>
      <c r="X58" s="22"/>
      <c r="Y58" s="21">
        <f t="shared" si="15"/>
        <v>0</v>
      </c>
      <c r="Z58" s="21">
        <f t="shared" si="3"/>
        <v>0</v>
      </c>
      <c r="AA58" s="21">
        <f>SUM($Z$8:Z58)</f>
        <v>49534.690865246652</v>
      </c>
      <c r="AB58" s="21">
        <f t="shared" si="16"/>
        <v>49.534690865246652</v>
      </c>
      <c r="AC58" s="21">
        <f t="shared" si="17"/>
        <v>74.80625701831066</v>
      </c>
      <c r="AD58" s="21">
        <f t="shared" si="18"/>
        <v>67.325631316479601</v>
      </c>
      <c r="AE58" s="22"/>
      <c r="AF58" s="22"/>
      <c r="AG58" s="22"/>
      <c r="AH58" s="22"/>
      <c r="AI58" s="22"/>
      <c r="AJ58" s="22"/>
      <c r="AK58" s="22"/>
      <c r="AV58">
        <f t="shared" si="4"/>
        <v>0</v>
      </c>
      <c r="AW58">
        <f t="shared" si="5"/>
        <v>17.8</v>
      </c>
      <c r="AX58">
        <f t="shared" si="6"/>
        <v>4.9444444444444446</v>
      </c>
    </row>
    <row r="59" spans="2:50" x14ac:dyDescent="0.25">
      <c r="B59" s="2" t="s">
        <v>20</v>
      </c>
      <c r="C59" s="2">
        <v>51</v>
      </c>
      <c r="D59" s="2">
        <v>51</v>
      </c>
      <c r="E59" s="23">
        <v>17.399999999999999</v>
      </c>
      <c r="F59" s="20">
        <f t="shared" si="7"/>
        <v>4.8337199999999996</v>
      </c>
      <c r="G59" s="21">
        <f t="shared" si="19"/>
        <v>-0.29166666666666685</v>
      </c>
      <c r="H59" s="21">
        <f t="shared" si="20"/>
        <v>-1.0500000000000007</v>
      </c>
      <c r="I59" s="21">
        <f t="shared" si="8"/>
        <v>-495.25000000000034</v>
      </c>
      <c r="J59" s="21">
        <f t="shared" si="0"/>
        <v>199.88856000000001</v>
      </c>
      <c r="K59" s="21">
        <f t="shared" si="1"/>
        <v>8.5007162013958801</v>
      </c>
      <c r="L59" s="21">
        <f t="shared" si="9"/>
        <v>-286.86072379860445</v>
      </c>
      <c r="M59" s="21">
        <f t="shared" si="21"/>
        <v>-1386.6044178397901</v>
      </c>
      <c r="N59" s="21"/>
      <c r="O59" s="21">
        <f t="shared" si="22"/>
        <v>-1386.6044178397901</v>
      </c>
      <c r="P59" s="21">
        <f t="shared" si="10"/>
        <v>-1386.6044178397901</v>
      </c>
      <c r="Q59" s="21">
        <f>SUM($O$8:O59)</f>
        <v>89591.033733190648</v>
      </c>
      <c r="R59" s="21">
        <f t="shared" si="11"/>
        <v>24.886398259219625</v>
      </c>
      <c r="S59" s="21">
        <f>SUM($P$8:P59)</f>
        <v>-83944.422526584211</v>
      </c>
      <c r="T59" s="21">
        <f t="shared" si="12"/>
        <v>83944.422526584211</v>
      </c>
      <c r="U59" s="21">
        <f t="shared" si="13"/>
        <v>23.317895146273393</v>
      </c>
      <c r="V59" s="21">
        <f t="shared" si="2"/>
        <v>19836.756833601597</v>
      </c>
      <c r="W59" s="21">
        <f t="shared" si="23"/>
        <v>-922.51795553280317</v>
      </c>
      <c r="X59" s="22"/>
      <c r="Y59" s="21">
        <f t="shared" si="15"/>
        <v>1109.2835342718322</v>
      </c>
      <c r="Z59" s="21">
        <f t="shared" si="3"/>
        <v>831.96265070387415</v>
      </c>
      <c r="AA59" s="21">
        <f>SUM($Z$8:Z59)</f>
        <v>50366.653515950529</v>
      </c>
      <c r="AB59" s="21">
        <f t="shared" si="16"/>
        <v>50.366653515950532</v>
      </c>
      <c r="AC59" s="21">
        <f t="shared" si="17"/>
        <v>75.25305177517015</v>
      </c>
      <c r="AD59" s="21">
        <f t="shared" si="18"/>
        <v>67.727746597653137</v>
      </c>
      <c r="AE59" s="22"/>
      <c r="AF59" s="22"/>
      <c r="AG59" s="22"/>
      <c r="AH59" s="22"/>
      <c r="AI59" s="22"/>
      <c r="AJ59" s="22"/>
      <c r="AK59" s="22"/>
      <c r="AV59">
        <f t="shared" si="4"/>
        <v>0</v>
      </c>
      <c r="AW59">
        <f t="shared" si="5"/>
        <v>17.399999999999999</v>
      </c>
      <c r="AX59">
        <f t="shared" si="6"/>
        <v>4.833333333333333</v>
      </c>
    </row>
    <row r="60" spans="2:50" x14ac:dyDescent="0.25">
      <c r="B60" s="2" t="s">
        <v>20</v>
      </c>
      <c r="C60" s="2">
        <v>52</v>
      </c>
      <c r="D60" s="2">
        <v>52</v>
      </c>
      <c r="E60" s="23">
        <v>15.7</v>
      </c>
      <c r="F60" s="20">
        <f t="shared" si="7"/>
        <v>4.3614599999999992</v>
      </c>
      <c r="G60" s="21">
        <f t="shared" si="19"/>
        <v>-0.5972222222222221</v>
      </c>
      <c r="H60" s="21">
        <f t="shared" si="20"/>
        <v>-2.1499999999999995</v>
      </c>
      <c r="I60" s="21">
        <f t="shared" si="8"/>
        <v>-1014.0833333333331</v>
      </c>
      <c r="J60" s="21">
        <f t="shared" si="0"/>
        <v>199.88856000000001</v>
      </c>
      <c r="K60" s="21">
        <f t="shared" si="1"/>
        <v>6.9208004243693679</v>
      </c>
      <c r="L60" s="21">
        <f t="shared" si="9"/>
        <v>-807.27397290896374</v>
      </c>
      <c r="M60" s="21">
        <f t="shared" si="21"/>
        <v>-3520.8931418835282</v>
      </c>
      <c r="N60" s="21"/>
      <c r="O60" s="21">
        <f t="shared" si="22"/>
        <v>-3520.8931418835282</v>
      </c>
      <c r="P60" s="21">
        <f t="shared" si="10"/>
        <v>-3520.8931418835282</v>
      </c>
      <c r="Q60" s="21">
        <f>SUM($O$8:O60)</f>
        <v>86070.140591307121</v>
      </c>
      <c r="R60" s="21">
        <f t="shared" si="11"/>
        <v>23.908372386474202</v>
      </c>
      <c r="S60" s="21">
        <f>SUM($P$8:P60)</f>
        <v>-87465.315668467738</v>
      </c>
      <c r="T60" s="21">
        <f t="shared" si="12"/>
        <v>87465.315668467738</v>
      </c>
      <c r="U60" s="21">
        <f t="shared" si="13"/>
        <v>24.295921019018817</v>
      </c>
      <c r="V60" s="21">
        <f t="shared" si="2"/>
        <v>16149.960998528393</v>
      </c>
      <c r="W60" s="21">
        <f t="shared" si="23"/>
        <v>-3686.7958350732042</v>
      </c>
      <c r="X60" s="22"/>
      <c r="Y60" s="21">
        <f t="shared" si="15"/>
        <v>2816.7145135068226</v>
      </c>
      <c r="Z60" s="21">
        <f t="shared" si="3"/>
        <v>2112.5358851301171</v>
      </c>
      <c r="AA60" s="21">
        <f>SUM($Z$8:Z60)</f>
        <v>52479.189401080643</v>
      </c>
      <c r="AB60" s="21">
        <f t="shared" si="16"/>
        <v>52.479189401080646</v>
      </c>
      <c r="AC60" s="21">
        <f t="shared" si="17"/>
        <v>76.387561787554844</v>
      </c>
      <c r="AD60" s="21">
        <f t="shared" si="18"/>
        <v>68.748805608799358</v>
      </c>
      <c r="AE60" s="22"/>
      <c r="AF60" s="22"/>
      <c r="AG60" s="22"/>
      <c r="AH60" s="22"/>
      <c r="AI60" s="22"/>
      <c r="AJ60" s="22"/>
      <c r="AK60" s="22"/>
      <c r="AV60">
        <f t="shared" si="4"/>
        <v>0</v>
      </c>
      <c r="AW60">
        <f t="shared" si="5"/>
        <v>15.7</v>
      </c>
      <c r="AX60">
        <f t="shared" si="6"/>
        <v>4.3611111111111107</v>
      </c>
    </row>
    <row r="61" spans="2:50" x14ac:dyDescent="0.25">
      <c r="B61" s="2" t="s">
        <v>20</v>
      </c>
      <c r="C61" s="2">
        <v>53</v>
      </c>
      <c r="D61" s="2">
        <v>53</v>
      </c>
      <c r="E61" s="23">
        <v>13.1</v>
      </c>
      <c r="F61" s="20">
        <f t="shared" si="7"/>
        <v>3.6391799999999996</v>
      </c>
      <c r="G61" s="21">
        <f t="shared" si="19"/>
        <v>-0.49999999999999994</v>
      </c>
      <c r="H61" s="21">
        <f t="shared" si="20"/>
        <v>-1.7999999999999998</v>
      </c>
      <c r="I61" s="21">
        <f t="shared" si="8"/>
        <v>-848.99999999999989</v>
      </c>
      <c r="J61" s="21">
        <f t="shared" si="0"/>
        <v>199.88856000000001</v>
      </c>
      <c r="K61" s="21">
        <f t="shared" si="1"/>
        <v>4.8183640749159302</v>
      </c>
      <c r="L61" s="21">
        <f t="shared" si="9"/>
        <v>-644.29307592508394</v>
      </c>
      <c r="M61" s="21">
        <f t="shared" si="21"/>
        <v>-2344.6984760450468</v>
      </c>
      <c r="N61" s="21"/>
      <c r="O61" s="21">
        <f t="shared" si="22"/>
        <v>-2344.6984760450468</v>
      </c>
      <c r="P61" s="21">
        <f t="shared" si="10"/>
        <v>-2344.6984760450468</v>
      </c>
      <c r="Q61" s="21">
        <f>SUM($O$8:O61)</f>
        <v>83725.442115262078</v>
      </c>
      <c r="R61" s="21">
        <f t="shared" si="11"/>
        <v>23.257067254239466</v>
      </c>
      <c r="S61" s="21">
        <f>SUM($P$8:P61)</f>
        <v>-89810.014144512781</v>
      </c>
      <c r="T61" s="21">
        <f t="shared" si="12"/>
        <v>89810.014144512781</v>
      </c>
      <c r="U61" s="21">
        <f t="shared" si="13"/>
        <v>24.947226151253549</v>
      </c>
      <c r="V61" s="21">
        <f t="shared" si="2"/>
        <v>11243.842780467598</v>
      </c>
      <c r="W61" s="21">
        <f t="shared" si="23"/>
        <v>-4906.1182180607957</v>
      </c>
      <c r="X61" s="22"/>
      <c r="Y61" s="21">
        <f t="shared" si="15"/>
        <v>1875.7587808360377</v>
      </c>
      <c r="Z61" s="21">
        <f t="shared" si="3"/>
        <v>1406.8190856270282</v>
      </c>
      <c r="AA61" s="21">
        <f>SUM($Z$8:Z61)</f>
        <v>53886.008486707673</v>
      </c>
      <c r="AB61" s="21">
        <f t="shared" si="16"/>
        <v>53.886008486707674</v>
      </c>
      <c r="AC61" s="21">
        <f t="shared" si="17"/>
        <v>77.14307574094714</v>
      </c>
      <c r="AD61" s="21">
        <f t="shared" si="18"/>
        <v>69.428768166852421</v>
      </c>
      <c r="AE61" s="22"/>
      <c r="AF61" s="22"/>
      <c r="AG61" s="22"/>
      <c r="AH61" s="22"/>
      <c r="AI61" s="22"/>
      <c r="AJ61" s="22"/>
      <c r="AK61" s="22"/>
      <c r="AV61">
        <f t="shared" si="4"/>
        <v>0</v>
      </c>
      <c r="AW61">
        <f t="shared" si="5"/>
        <v>13.1</v>
      </c>
      <c r="AX61">
        <f t="shared" si="6"/>
        <v>3.6388888888888888</v>
      </c>
    </row>
    <row r="62" spans="2:50" x14ac:dyDescent="0.25">
      <c r="B62" s="2" t="s">
        <v>20</v>
      </c>
      <c r="C62" s="2">
        <v>54</v>
      </c>
      <c r="D62" s="2">
        <v>54</v>
      </c>
      <c r="E62" s="23">
        <v>12.1</v>
      </c>
      <c r="F62" s="20">
        <f t="shared" si="7"/>
        <v>3.3613799999999996</v>
      </c>
      <c r="G62" s="21">
        <f t="shared" si="19"/>
        <v>-0.15277777777777773</v>
      </c>
      <c r="H62" s="21">
        <f t="shared" si="20"/>
        <v>-0.54999999999999982</v>
      </c>
      <c r="I62" s="21">
        <f t="shared" si="8"/>
        <v>-259.41666666666657</v>
      </c>
      <c r="J62" s="21">
        <f t="shared" si="0"/>
        <v>199.88856000000001</v>
      </c>
      <c r="K62" s="21">
        <f t="shared" si="1"/>
        <v>4.11081338038833</v>
      </c>
      <c r="L62" s="21">
        <f t="shared" si="9"/>
        <v>-55.41729328627823</v>
      </c>
      <c r="M62" s="21">
        <f t="shared" si="21"/>
        <v>-186.27858130662989</v>
      </c>
      <c r="N62" s="21"/>
      <c r="O62" s="21">
        <f t="shared" si="22"/>
        <v>-186.27858130662989</v>
      </c>
      <c r="P62" s="21">
        <f t="shared" si="10"/>
        <v>-186.27858130662989</v>
      </c>
      <c r="Q62" s="21">
        <f>SUM($O$8:O62)</f>
        <v>83539.163533955449</v>
      </c>
      <c r="R62" s="21">
        <f t="shared" si="11"/>
        <v>23.205323203876514</v>
      </c>
      <c r="S62" s="21">
        <f>SUM($P$8:P62)</f>
        <v>-89996.29272581941</v>
      </c>
      <c r="T62" s="21">
        <f t="shared" si="12"/>
        <v>89996.29272581941</v>
      </c>
      <c r="U62" s="21">
        <f t="shared" si="13"/>
        <v>24.998970201616501</v>
      </c>
      <c r="V62" s="21">
        <f t="shared" si="2"/>
        <v>9592.7453032355988</v>
      </c>
      <c r="W62" s="21">
        <f t="shared" si="23"/>
        <v>-1651.0974772319987</v>
      </c>
      <c r="X62" s="22"/>
      <c r="Y62" s="21">
        <f t="shared" si="15"/>
        <v>149.02286504530392</v>
      </c>
      <c r="Z62" s="21">
        <f t="shared" si="3"/>
        <v>111.76714878397794</v>
      </c>
      <c r="AA62" s="21">
        <f>SUM($Z$8:Z62)</f>
        <v>53997.775635491649</v>
      </c>
      <c r="AB62" s="21">
        <f t="shared" si="16"/>
        <v>53.997775635491649</v>
      </c>
      <c r="AC62" s="21">
        <f t="shared" si="17"/>
        <v>77.203098839368167</v>
      </c>
      <c r="AD62" s="21">
        <f t="shared" si="18"/>
        <v>69.482788955431346</v>
      </c>
      <c r="AE62" s="22"/>
      <c r="AF62" s="22"/>
      <c r="AG62" s="22"/>
      <c r="AH62" s="22"/>
      <c r="AI62" s="22"/>
      <c r="AJ62" s="22"/>
      <c r="AK62" s="22"/>
      <c r="AV62">
        <f t="shared" si="4"/>
        <v>0</v>
      </c>
      <c r="AW62">
        <f t="shared" si="5"/>
        <v>12.1</v>
      </c>
      <c r="AX62">
        <f t="shared" si="6"/>
        <v>3.3611111111111107</v>
      </c>
    </row>
    <row r="63" spans="2:50" x14ac:dyDescent="0.25">
      <c r="B63" s="2" t="s">
        <v>20</v>
      </c>
      <c r="C63" s="2">
        <v>55</v>
      </c>
      <c r="D63" s="2">
        <v>55</v>
      </c>
      <c r="E63" s="23">
        <v>12</v>
      </c>
      <c r="F63" s="20">
        <f t="shared" si="7"/>
        <v>3.3335999999999997</v>
      </c>
      <c r="G63" s="21">
        <f t="shared" si="19"/>
        <v>-1.388888888888884E-2</v>
      </c>
      <c r="H63" s="21">
        <f t="shared" si="20"/>
        <v>-4.9999999999999822E-2</v>
      </c>
      <c r="I63" s="21">
        <f t="shared" si="8"/>
        <v>-23.58333333333325</v>
      </c>
      <c r="J63" s="21">
        <f t="shared" si="0"/>
        <v>199.88856000000001</v>
      </c>
      <c r="K63" s="21">
        <f t="shared" si="1"/>
        <v>4.0431468258720002</v>
      </c>
      <c r="L63" s="21">
        <f t="shared" si="9"/>
        <v>180.34837349253877</v>
      </c>
      <c r="M63" s="21">
        <f t="shared" si="21"/>
        <v>601.20933787472723</v>
      </c>
      <c r="N63" s="21"/>
      <c r="O63" s="21">
        <f t="shared" si="22"/>
        <v>601.20933787472723</v>
      </c>
      <c r="P63" s="21">
        <f t="shared" si="10"/>
        <v>0</v>
      </c>
      <c r="Q63" s="21">
        <f>SUM($O$8:O63)</f>
        <v>84140.372871830172</v>
      </c>
      <c r="R63" s="21">
        <f t="shared" si="11"/>
        <v>23.372325797730603</v>
      </c>
      <c r="S63" s="21">
        <f>SUM($P$8:P63)</f>
        <v>-89996.29272581941</v>
      </c>
      <c r="T63" s="21">
        <f t="shared" si="12"/>
        <v>89996.29272581941</v>
      </c>
      <c r="U63" s="21">
        <f t="shared" si="13"/>
        <v>24.998970201616501</v>
      </c>
      <c r="V63" s="21">
        <f t="shared" si="2"/>
        <v>9434.8427270399989</v>
      </c>
      <c r="W63" s="21">
        <f t="shared" si="23"/>
        <v>-157.90257619559998</v>
      </c>
      <c r="X63" s="22"/>
      <c r="Y63" s="21">
        <f t="shared" si="15"/>
        <v>0</v>
      </c>
      <c r="Z63" s="21">
        <f t="shared" si="3"/>
        <v>0</v>
      </c>
      <c r="AA63" s="21">
        <f>SUM($Z$8:Z63)</f>
        <v>53997.775635491649</v>
      </c>
      <c r="AB63" s="21">
        <f t="shared" si="16"/>
        <v>53.997775635491649</v>
      </c>
      <c r="AC63" s="21">
        <f t="shared" si="17"/>
        <v>77.37010143322226</v>
      </c>
      <c r="AD63" s="21">
        <f t="shared" si="18"/>
        <v>69.633091289900037</v>
      </c>
      <c r="AE63" s="22"/>
      <c r="AF63" s="22"/>
      <c r="AG63" s="22"/>
      <c r="AH63" s="22"/>
      <c r="AI63" s="22"/>
      <c r="AJ63" s="22"/>
      <c r="AK63" s="22"/>
      <c r="AV63">
        <f t="shared" si="4"/>
        <v>0</v>
      </c>
      <c r="AW63">
        <f t="shared" si="5"/>
        <v>12</v>
      </c>
      <c r="AX63">
        <f t="shared" si="6"/>
        <v>3.333333333333333</v>
      </c>
    </row>
    <row r="64" spans="2:50" x14ac:dyDescent="0.25">
      <c r="B64" s="2" t="s">
        <v>20</v>
      </c>
      <c r="C64" s="2">
        <v>56</v>
      </c>
      <c r="D64" s="2">
        <v>56</v>
      </c>
      <c r="E64" s="23">
        <v>12</v>
      </c>
      <c r="F64" s="20">
        <f t="shared" si="7"/>
        <v>3.3335999999999997</v>
      </c>
      <c r="G64" s="21">
        <f t="shared" si="19"/>
        <v>0</v>
      </c>
      <c r="H64" s="21">
        <f t="shared" si="20"/>
        <v>0</v>
      </c>
      <c r="I64" s="21">
        <f t="shared" si="8"/>
        <v>0</v>
      </c>
      <c r="J64" s="21">
        <f t="shared" si="0"/>
        <v>199.88856000000001</v>
      </c>
      <c r="K64" s="21">
        <f t="shared" si="1"/>
        <v>4.0431468258720002</v>
      </c>
      <c r="L64" s="21">
        <f t="shared" si="9"/>
        <v>203.93170682587203</v>
      </c>
      <c r="M64" s="21">
        <f t="shared" si="21"/>
        <v>679.82673787472697</v>
      </c>
      <c r="N64" s="21"/>
      <c r="O64" s="21">
        <f t="shared" si="22"/>
        <v>679.82673787472697</v>
      </c>
      <c r="P64" s="21">
        <f t="shared" si="10"/>
        <v>0</v>
      </c>
      <c r="Q64" s="21">
        <f>SUM($O$8:O64)</f>
        <v>84820.199609704898</v>
      </c>
      <c r="R64" s="21">
        <f t="shared" si="11"/>
        <v>23.561166558251362</v>
      </c>
      <c r="S64" s="21">
        <f>SUM($P$8:P64)</f>
        <v>-89996.29272581941</v>
      </c>
      <c r="T64" s="21">
        <f t="shared" si="12"/>
        <v>89996.29272581941</v>
      </c>
      <c r="U64" s="21">
        <f t="shared" si="13"/>
        <v>24.998970201616501</v>
      </c>
      <c r="V64" s="21">
        <f t="shared" si="2"/>
        <v>9434.8427270399989</v>
      </c>
      <c r="W64" s="21">
        <f t="shared" si="23"/>
        <v>0</v>
      </c>
      <c r="X64" s="22"/>
      <c r="Y64" s="21">
        <f t="shared" si="15"/>
        <v>0</v>
      </c>
      <c r="Z64" s="21">
        <f t="shared" si="3"/>
        <v>0</v>
      </c>
      <c r="AA64" s="21">
        <f>SUM($Z$8:Z64)</f>
        <v>53997.775635491649</v>
      </c>
      <c r="AB64" s="21">
        <f t="shared" si="16"/>
        <v>53.997775635491649</v>
      </c>
      <c r="AC64" s="21">
        <f t="shared" si="17"/>
        <v>77.558942193743007</v>
      </c>
      <c r="AD64" s="21">
        <f t="shared" si="18"/>
        <v>69.80304797436871</v>
      </c>
      <c r="AE64" s="22"/>
      <c r="AF64" s="22"/>
      <c r="AG64" s="22"/>
      <c r="AH64" s="22"/>
      <c r="AI64" s="22"/>
      <c r="AJ64" s="22"/>
      <c r="AK64" s="22"/>
      <c r="AV64">
        <f t="shared" si="4"/>
        <v>0</v>
      </c>
      <c r="AW64">
        <f t="shared" si="5"/>
        <v>12</v>
      </c>
      <c r="AX64">
        <f t="shared" si="6"/>
        <v>3.333333333333333</v>
      </c>
    </row>
    <row r="65" spans="2:50" x14ac:dyDescent="0.25">
      <c r="B65" s="2" t="s">
        <v>20</v>
      </c>
      <c r="C65" s="2">
        <v>57</v>
      </c>
      <c r="D65" s="2">
        <v>57</v>
      </c>
      <c r="E65" s="23">
        <v>12</v>
      </c>
      <c r="F65" s="20">
        <f t="shared" si="7"/>
        <v>3.3335999999999997</v>
      </c>
      <c r="G65" s="21">
        <f t="shared" si="19"/>
        <v>4.1666666666666761E-2</v>
      </c>
      <c r="H65" s="21">
        <f t="shared" si="20"/>
        <v>0.15000000000000036</v>
      </c>
      <c r="I65" s="21">
        <f t="shared" si="8"/>
        <v>70.750000000000156</v>
      </c>
      <c r="J65" s="21">
        <f t="shared" si="0"/>
        <v>199.88856000000001</v>
      </c>
      <c r="K65" s="21">
        <f t="shared" si="1"/>
        <v>4.0431468258720002</v>
      </c>
      <c r="L65" s="21">
        <f t="shared" si="9"/>
        <v>274.68170682587214</v>
      </c>
      <c r="M65" s="21">
        <f t="shared" si="21"/>
        <v>915.67893787472724</v>
      </c>
      <c r="N65" s="21"/>
      <c r="O65" s="21">
        <f t="shared" si="22"/>
        <v>915.67893787472724</v>
      </c>
      <c r="P65" s="21">
        <f t="shared" si="10"/>
        <v>0</v>
      </c>
      <c r="Q65" s="21">
        <f>SUM($O$8:O65)</f>
        <v>85735.878547579632</v>
      </c>
      <c r="R65" s="21">
        <f t="shared" si="11"/>
        <v>23.815521818772119</v>
      </c>
      <c r="S65" s="21">
        <f>SUM($P$8:P65)</f>
        <v>-89996.29272581941</v>
      </c>
      <c r="T65" s="21">
        <f t="shared" si="12"/>
        <v>89996.29272581941</v>
      </c>
      <c r="U65" s="21">
        <f t="shared" si="13"/>
        <v>24.998970201616501</v>
      </c>
      <c r="V65" s="21">
        <f t="shared" si="2"/>
        <v>9434.8427270399989</v>
      </c>
      <c r="W65" s="21">
        <f t="shared" si="23"/>
        <v>0</v>
      </c>
      <c r="X65" s="22"/>
      <c r="Y65" s="21">
        <f t="shared" si="15"/>
        <v>0</v>
      </c>
      <c r="Z65" s="21">
        <f t="shared" si="3"/>
        <v>0</v>
      </c>
      <c r="AA65" s="21">
        <f>SUM($Z$8:Z65)</f>
        <v>53997.775635491649</v>
      </c>
      <c r="AB65" s="21">
        <f t="shared" si="16"/>
        <v>53.997775635491649</v>
      </c>
      <c r="AC65" s="21">
        <f t="shared" si="17"/>
        <v>77.813297454263761</v>
      </c>
      <c r="AD65" s="21">
        <f t="shared" si="18"/>
        <v>70.031967708837385</v>
      </c>
      <c r="AE65" s="22"/>
      <c r="AF65" s="22"/>
      <c r="AG65" s="22"/>
      <c r="AH65" s="22"/>
      <c r="AI65" s="22"/>
      <c r="AJ65" s="22"/>
      <c r="AK65" s="22"/>
      <c r="AV65">
        <f t="shared" si="4"/>
        <v>0</v>
      </c>
      <c r="AW65">
        <f t="shared" si="5"/>
        <v>12</v>
      </c>
      <c r="AX65">
        <f t="shared" si="6"/>
        <v>3.333333333333333</v>
      </c>
    </row>
    <row r="66" spans="2:50" x14ac:dyDescent="0.25">
      <c r="B66" s="2" t="s">
        <v>20</v>
      </c>
      <c r="C66" s="2">
        <v>58</v>
      </c>
      <c r="D66" s="2">
        <v>58</v>
      </c>
      <c r="E66" s="23">
        <v>12.3</v>
      </c>
      <c r="F66" s="20">
        <f t="shared" si="7"/>
        <v>3.4169400000000003</v>
      </c>
      <c r="G66" s="21">
        <f t="shared" si="19"/>
        <v>8.3333333333333287E-2</v>
      </c>
      <c r="H66" s="21">
        <f t="shared" si="20"/>
        <v>0.29999999999999982</v>
      </c>
      <c r="I66" s="21">
        <f t="shared" si="8"/>
        <v>141.49999999999991</v>
      </c>
      <c r="J66" s="21">
        <f t="shared" si="0"/>
        <v>199.88856000000001</v>
      </c>
      <c r="K66" s="21">
        <f t="shared" si="1"/>
        <v>4.2478311339317711</v>
      </c>
      <c r="L66" s="21">
        <f t="shared" si="9"/>
        <v>345.63639113393168</v>
      </c>
      <c r="M66" s="21">
        <f t="shared" si="21"/>
        <v>1181.0188103211767</v>
      </c>
      <c r="N66" s="21"/>
      <c r="O66" s="21">
        <f t="shared" si="22"/>
        <v>1181.0188103211767</v>
      </c>
      <c r="P66" s="21">
        <f t="shared" si="10"/>
        <v>0</v>
      </c>
      <c r="Q66" s="21">
        <f>SUM($O$8:O66)</f>
        <v>86916.897357900802</v>
      </c>
      <c r="R66" s="21">
        <f t="shared" si="11"/>
        <v>24.143582599416888</v>
      </c>
      <c r="S66" s="21">
        <f>SUM($P$8:P66)</f>
        <v>-89996.29272581941</v>
      </c>
      <c r="T66" s="21">
        <f t="shared" si="12"/>
        <v>89996.29272581941</v>
      </c>
      <c r="U66" s="21">
        <f t="shared" si="13"/>
        <v>24.998970201616501</v>
      </c>
      <c r="V66" s="21">
        <f t="shared" si="2"/>
        <v>9912.481640096401</v>
      </c>
      <c r="W66" s="21">
        <f t="shared" si="23"/>
        <v>477.63891305640209</v>
      </c>
      <c r="X66" s="22"/>
      <c r="Y66" s="21">
        <f t="shared" si="15"/>
        <v>0</v>
      </c>
      <c r="Z66" s="21">
        <f t="shared" si="3"/>
        <v>0</v>
      </c>
      <c r="AA66" s="21">
        <f>SUM($Z$8:Z66)</f>
        <v>53997.775635491649</v>
      </c>
      <c r="AB66" s="21">
        <f t="shared" si="16"/>
        <v>53.997775635491649</v>
      </c>
      <c r="AC66" s="21">
        <f t="shared" si="17"/>
        <v>78.141358234908537</v>
      </c>
      <c r="AD66" s="21">
        <f t="shared" si="18"/>
        <v>70.327222411417679</v>
      </c>
      <c r="AE66" s="22"/>
      <c r="AF66" s="22"/>
      <c r="AG66" s="22"/>
      <c r="AH66" s="22"/>
      <c r="AI66" s="22"/>
      <c r="AJ66" s="22"/>
      <c r="AK66" s="22"/>
      <c r="AV66">
        <f t="shared" si="4"/>
        <v>0</v>
      </c>
      <c r="AW66">
        <f t="shared" si="5"/>
        <v>12.3</v>
      </c>
      <c r="AX66">
        <f t="shared" si="6"/>
        <v>3.416666666666667</v>
      </c>
    </row>
    <row r="67" spans="2:50" x14ac:dyDescent="0.25">
      <c r="B67" s="2" t="s">
        <v>20</v>
      </c>
      <c r="C67" s="2">
        <v>59</v>
      </c>
      <c r="D67" s="2">
        <v>59</v>
      </c>
      <c r="E67" s="23">
        <v>12.6</v>
      </c>
      <c r="F67" s="20">
        <f t="shared" si="7"/>
        <v>3.5002799999999996</v>
      </c>
      <c r="G67" s="21">
        <f t="shared" si="19"/>
        <v>0.33333333333333315</v>
      </c>
      <c r="H67" s="21">
        <f t="shared" si="20"/>
        <v>1.1999999999999993</v>
      </c>
      <c r="I67" s="21">
        <f t="shared" si="8"/>
        <v>565.99999999999966</v>
      </c>
      <c r="J67" s="21">
        <f t="shared" si="0"/>
        <v>199.88856000000001</v>
      </c>
      <c r="K67" s="21">
        <f t="shared" si="1"/>
        <v>4.4575693755238799</v>
      </c>
      <c r="L67" s="21">
        <f t="shared" si="9"/>
        <v>770.34612937552356</v>
      </c>
      <c r="M67" s="21">
        <f t="shared" si="21"/>
        <v>2696.4271497305572</v>
      </c>
      <c r="N67" s="21"/>
      <c r="O67" s="21">
        <f t="shared" si="22"/>
        <v>2696.4271497305572</v>
      </c>
      <c r="P67" s="21">
        <f t="shared" si="10"/>
        <v>0</v>
      </c>
      <c r="Q67" s="21">
        <f>SUM($O$8:O67)</f>
        <v>89613.324507631361</v>
      </c>
      <c r="R67" s="21">
        <f t="shared" si="11"/>
        <v>24.892590141008711</v>
      </c>
      <c r="S67" s="21">
        <f>SUM($P$8:P67)</f>
        <v>-89996.29272581941</v>
      </c>
      <c r="T67" s="21">
        <f t="shared" si="12"/>
        <v>89996.29272581941</v>
      </c>
      <c r="U67" s="21">
        <f t="shared" si="13"/>
        <v>24.998970201616501</v>
      </c>
      <c r="V67" s="21">
        <f t="shared" si="2"/>
        <v>10401.914106561599</v>
      </c>
      <c r="W67" s="21">
        <f t="shared" si="23"/>
        <v>489.43246646519765</v>
      </c>
      <c r="X67" s="22"/>
      <c r="Y67" s="21">
        <f t="shared" si="15"/>
        <v>0</v>
      </c>
      <c r="Z67" s="21">
        <f t="shared" si="3"/>
        <v>0</v>
      </c>
      <c r="AA67" s="21">
        <f>SUM($Z$8:Z67)</f>
        <v>53997.775635491649</v>
      </c>
      <c r="AB67" s="21">
        <f t="shared" si="16"/>
        <v>53.997775635491649</v>
      </c>
      <c r="AC67" s="21">
        <f t="shared" si="17"/>
        <v>78.89036577650036</v>
      </c>
      <c r="AD67" s="21">
        <f t="shared" si="18"/>
        <v>71.001329198850328</v>
      </c>
      <c r="AE67" s="22"/>
      <c r="AF67" s="22"/>
      <c r="AG67" s="22"/>
      <c r="AH67" s="22"/>
      <c r="AI67" s="22"/>
      <c r="AJ67" s="22"/>
      <c r="AK67" s="22"/>
      <c r="AV67">
        <f t="shared" si="4"/>
        <v>0</v>
      </c>
      <c r="AW67">
        <f t="shared" si="5"/>
        <v>12.6</v>
      </c>
      <c r="AX67">
        <f t="shared" si="6"/>
        <v>3.5</v>
      </c>
    </row>
    <row r="68" spans="2:50" x14ac:dyDescent="0.25">
      <c r="B68" s="2" t="s">
        <v>20</v>
      </c>
      <c r="C68" s="2">
        <v>60</v>
      </c>
      <c r="D68" s="2">
        <v>60</v>
      </c>
      <c r="E68" s="23">
        <v>14.7</v>
      </c>
      <c r="F68" s="20">
        <f t="shared" si="7"/>
        <v>4.0836600000000001</v>
      </c>
      <c r="G68" s="21">
        <f t="shared" si="19"/>
        <v>0.37500000000000011</v>
      </c>
      <c r="H68" s="21">
        <f t="shared" si="20"/>
        <v>1.3500000000000005</v>
      </c>
      <c r="I68" s="21">
        <f t="shared" si="8"/>
        <v>636.75000000000023</v>
      </c>
      <c r="J68" s="21">
        <f t="shared" si="0"/>
        <v>199.88856000000001</v>
      </c>
      <c r="K68" s="21">
        <f t="shared" si="1"/>
        <v>6.0672472055741711</v>
      </c>
      <c r="L68" s="21">
        <f t="shared" si="9"/>
        <v>842.70580720557439</v>
      </c>
      <c r="M68" s="21">
        <f t="shared" si="21"/>
        <v>3441.323996653116</v>
      </c>
      <c r="N68" s="21"/>
      <c r="O68" s="21">
        <f t="shared" si="22"/>
        <v>3441.323996653116</v>
      </c>
      <c r="P68" s="21">
        <f t="shared" si="10"/>
        <v>0</v>
      </c>
      <c r="Q68" s="21">
        <f>SUM($O$8:O68)</f>
        <v>93054.648504284472</v>
      </c>
      <c r="R68" s="21">
        <f t="shared" si="11"/>
        <v>25.848513473412353</v>
      </c>
      <c r="S68" s="21">
        <f>SUM($P$8:P68)</f>
        <v>-89996.29272581941</v>
      </c>
      <c r="T68" s="21">
        <f t="shared" si="12"/>
        <v>89996.29272581941</v>
      </c>
      <c r="U68" s="21">
        <f t="shared" si="13"/>
        <v>24.998970201616501</v>
      </c>
      <c r="V68" s="21">
        <f t="shared" si="2"/>
        <v>14158.1608672644</v>
      </c>
      <c r="W68" s="21">
        <f t="shared" si="23"/>
        <v>3756.2467607028011</v>
      </c>
      <c r="X68" s="22"/>
      <c r="Y68" s="21">
        <f t="shared" si="15"/>
        <v>0</v>
      </c>
      <c r="Z68" s="21">
        <f t="shared" si="3"/>
        <v>0</v>
      </c>
      <c r="AA68" s="21">
        <f>SUM($Z$8:Z68)</f>
        <v>53997.775635491649</v>
      </c>
      <c r="AB68" s="21">
        <f t="shared" si="16"/>
        <v>53.997775635491649</v>
      </c>
      <c r="AC68" s="21">
        <f t="shared" si="17"/>
        <v>79.846289108904003</v>
      </c>
      <c r="AD68" s="21">
        <f t="shared" si="18"/>
        <v>71.86166019801361</v>
      </c>
      <c r="AE68" s="22"/>
      <c r="AF68" s="22"/>
      <c r="AG68" s="22"/>
      <c r="AH68" s="22"/>
      <c r="AI68" s="22"/>
      <c r="AJ68" s="22"/>
      <c r="AK68" s="22"/>
      <c r="AV68">
        <f t="shared" si="4"/>
        <v>0</v>
      </c>
      <c r="AW68">
        <f t="shared" si="5"/>
        <v>14.7</v>
      </c>
      <c r="AX68">
        <f t="shared" si="6"/>
        <v>4.083333333333333</v>
      </c>
    </row>
    <row r="69" spans="2:50" x14ac:dyDescent="0.25">
      <c r="B69" s="2" t="s">
        <v>20</v>
      </c>
      <c r="C69" s="2">
        <v>61</v>
      </c>
      <c r="D69" s="2">
        <v>61</v>
      </c>
      <c r="E69" s="23">
        <v>15.3</v>
      </c>
      <c r="F69" s="20">
        <f t="shared" si="7"/>
        <v>4.2503400000000005</v>
      </c>
      <c r="G69" s="21">
        <f t="shared" si="19"/>
        <v>0.16666666666666682</v>
      </c>
      <c r="H69" s="21">
        <f t="shared" si="20"/>
        <v>0.60000000000000053</v>
      </c>
      <c r="I69" s="21">
        <f t="shared" si="8"/>
        <v>283.00000000000028</v>
      </c>
      <c r="J69" s="21">
        <f t="shared" si="0"/>
        <v>199.88856000000001</v>
      </c>
      <c r="K69" s="21">
        <f t="shared" si="1"/>
        <v>6.572640558808172</v>
      </c>
      <c r="L69" s="21">
        <f t="shared" si="9"/>
        <v>489.46120055880851</v>
      </c>
      <c r="M69" s="21">
        <f t="shared" si="21"/>
        <v>2080.3765191831262</v>
      </c>
      <c r="N69" s="21"/>
      <c r="O69" s="21">
        <f t="shared" si="22"/>
        <v>2080.3765191831262</v>
      </c>
      <c r="P69" s="21">
        <f t="shared" si="10"/>
        <v>0</v>
      </c>
      <c r="Q69" s="21">
        <f>SUM($O$8:O69)</f>
        <v>95135.025023467606</v>
      </c>
      <c r="R69" s="21">
        <f t="shared" si="11"/>
        <v>26.426395839852113</v>
      </c>
      <c r="S69" s="21">
        <f>SUM($P$8:P69)</f>
        <v>-89996.29272581941</v>
      </c>
      <c r="T69" s="21">
        <f t="shared" si="12"/>
        <v>89996.29272581941</v>
      </c>
      <c r="U69" s="21">
        <f t="shared" si="13"/>
        <v>24.998970201616501</v>
      </c>
      <c r="V69" s="21">
        <f t="shared" si="2"/>
        <v>15337.516208144403</v>
      </c>
      <c r="W69" s="21">
        <f t="shared" si="23"/>
        <v>1179.3553408800035</v>
      </c>
      <c r="X69" s="22"/>
      <c r="Y69" s="21">
        <f t="shared" si="15"/>
        <v>0</v>
      </c>
      <c r="Z69" s="21">
        <f t="shared" si="3"/>
        <v>0</v>
      </c>
      <c r="AA69" s="21">
        <f>SUM($Z$8:Z69)</f>
        <v>53997.775635491649</v>
      </c>
      <c r="AB69" s="21">
        <f t="shared" si="16"/>
        <v>53.997775635491649</v>
      </c>
      <c r="AC69" s="21">
        <f t="shared" si="17"/>
        <v>80.424171475343769</v>
      </c>
      <c r="AD69" s="21">
        <f t="shared" si="18"/>
        <v>72.381754327809389</v>
      </c>
      <c r="AE69" s="22"/>
      <c r="AF69" s="22"/>
      <c r="AG69" s="22"/>
      <c r="AH69" s="22"/>
      <c r="AI69" s="22"/>
      <c r="AJ69" s="22"/>
      <c r="AK69" s="22"/>
      <c r="AV69">
        <f t="shared" si="4"/>
        <v>0</v>
      </c>
      <c r="AW69">
        <f t="shared" si="5"/>
        <v>15.3</v>
      </c>
      <c r="AX69">
        <f t="shared" si="6"/>
        <v>4.25</v>
      </c>
    </row>
    <row r="70" spans="2:50" x14ac:dyDescent="0.25">
      <c r="B70" s="2" t="s">
        <v>20</v>
      </c>
      <c r="C70" s="2">
        <v>62</v>
      </c>
      <c r="D70" s="2">
        <v>62</v>
      </c>
      <c r="E70" s="23">
        <v>15.9</v>
      </c>
      <c r="F70" s="20">
        <f t="shared" si="7"/>
        <v>4.4170199999999999</v>
      </c>
      <c r="G70" s="21">
        <f t="shared" si="19"/>
        <v>0.12499999999999981</v>
      </c>
      <c r="H70" s="21">
        <f t="shared" si="20"/>
        <v>0.44999999999999929</v>
      </c>
      <c r="I70" s="21">
        <f t="shared" si="8"/>
        <v>212.24999999999966</v>
      </c>
      <c r="J70" s="21">
        <f t="shared" si="0"/>
        <v>199.88856000000001</v>
      </c>
      <c r="K70" s="21">
        <f t="shared" si="1"/>
        <v>7.0982496461715314</v>
      </c>
      <c r="L70" s="21">
        <f t="shared" si="9"/>
        <v>419.2368096461712</v>
      </c>
      <c r="M70" s="21">
        <f t="shared" si="21"/>
        <v>1851.7773729433311</v>
      </c>
      <c r="N70" s="21"/>
      <c r="O70" s="21">
        <f t="shared" si="22"/>
        <v>1851.7773729433311</v>
      </c>
      <c r="P70" s="21">
        <f t="shared" si="10"/>
        <v>0</v>
      </c>
      <c r="Q70" s="21">
        <f>SUM($O$8:O70)</f>
        <v>96986.802396410931</v>
      </c>
      <c r="R70" s="21">
        <f t="shared" si="11"/>
        <v>26.940778443447481</v>
      </c>
      <c r="S70" s="21">
        <f>SUM($P$8:P70)</f>
        <v>-89996.29272581941</v>
      </c>
      <c r="T70" s="21">
        <f t="shared" si="12"/>
        <v>89996.29272581941</v>
      </c>
      <c r="U70" s="21">
        <f t="shared" si="13"/>
        <v>24.998970201616501</v>
      </c>
      <c r="V70" s="21">
        <f t="shared" si="2"/>
        <v>16564.0457626596</v>
      </c>
      <c r="W70" s="21">
        <f t="shared" si="23"/>
        <v>1226.5295545151967</v>
      </c>
      <c r="X70" s="22"/>
      <c r="Y70" s="21">
        <f t="shared" si="15"/>
        <v>0</v>
      </c>
      <c r="Z70" s="21">
        <f t="shared" si="3"/>
        <v>0</v>
      </c>
      <c r="AA70" s="21">
        <f>SUM($Z$8:Z70)</f>
        <v>53997.775635491649</v>
      </c>
      <c r="AB70" s="21">
        <f t="shared" si="16"/>
        <v>53.997775635491649</v>
      </c>
      <c r="AC70" s="21">
        <f t="shared" si="17"/>
        <v>80.938554078939134</v>
      </c>
      <c r="AD70" s="21">
        <f t="shared" si="18"/>
        <v>72.844698671045222</v>
      </c>
      <c r="AE70" s="22"/>
      <c r="AF70" s="22"/>
      <c r="AG70" s="22"/>
      <c r="AH70" s="22"/>
      <c r="AI70" s="22"/>
      <c r="AJ70" s="22"/>
      <c r="AK70" s="22"/>
      <c r="AV70">
        <f t="shared" si="4"/>
        <v>0</v>
      </c>
      <c r="AW70">
        <f t="shared" si="5"/>
        <v>15.9</v>
      </c>
      <c r="AX70">
        <f t="shared" si="6"/>
        <v>4.416666666666667</v>
      </c>
    </row>
    <row r="71" spans="2:50" x14ac:dyDescent="0.25">
      <c r="B71" s="2" t="s">
        <v>20</v>
      </c>
      <c r="C71" s="2">
        <v>63</v>
      </c>
      <c r="D71" s="2">
        <v>63</v>
      </c>
      <c r="E71" s="23">
        <v>16.2</v>
      </c>
      <c r="F71" s="20">
        <f t="shared" si="7"/>
        <v>4.5003599999999997</v>
      </c>
      <c r="G71" s="21">
        <f t="shared" si="19"/>
        <v>0.16666666666666682</v>
      </c>
      <c r="H71" s="21">
        <f t="shared" si="20"/>
        <v>0.60000000000000053</v>
      </c>
      <c r="I71" s="21">
        <f t="shared" si="8"/>
        <v>283.00000000000028</v>
      </c>
      <c r="J71" s="21">
        <f t="shared" si="0"/>
        <v>199.88856000000001</v>
      </c>
      <c r="K71" s="21">
        <f t="shared" si="1"/>
        <v>7.368635090151721</v>
      </c>
      <c r="L71" s="21">
        <f t="shared" si="9"/>
        <v>490.25719509015204</v>
      </c>
      <c r="M71" s="21">
        <f t="shared" si="21"/>
        <v>2206.3338704959165</v>
      </c>
      <c r="N71" s="21"/>
      <c r="O71" s="21">
        <f t="shared" si="22"/>
        <v>2206.3338704959165</v>
      </c>
      <c r="P71" s="21">
        <f t="shared" si="10"/>
        <v>0</v>
      </c>
      <c r="Q71" s="21">
        <f>SUM($O$8:O71)</f>
        <v>99193.136266906848</v>
      </c>
      <c r="R71" s="21">
        <f t="shared" si="11"/>
        <v>27.55364896302968</v>
      </c>
      <c r="S71" s="21">
        <f>SUM($P$8:P71)</f>
        <v>-89996.29272581941</v>
      </c>
      <c r="T71" s="21">
        <f t="shared" si="12"/>
        <v>89996.29272581941</v>
      </c>
      <c r="U71" s="21">
        <f t="shared" si="13"/>
        <v>24.998970201616501</v>
      </c>
      <c r="V71" s="21">
        <f t="shared" si="2"/>
        <v>17195.000870030399</v>
      </c>
      <c r="W71" s="21">
        <f t="shared" si="23"/>
        <v>630.95510737079894</v>
      </c>
      <c r="X71" s="22"/>
      <c r="Y71" s="21">
        <f t="shared" si="15"/>
        <v>0</v>
      </c>
      <c r="Z71" s="21">
        <f t="shared" si="3"/>
        <v>0</v>
      </c>
      <c r="AA71" s="21">
        <f>SUM($Z$8:Z71)</f>
        <v>53997.775635491649</v>
      </c>
      <c r="AB71" s="21">
        <f t="shared" si="16"/>
        <v>53.997775635491649</v>
      </c>
      <c r="AC71" s="21">
        <f t="shared" si="17"/>
        <v>81.551424598521322</v>
      </c>
      <c r="AD71" s="21">
        <f t="shared" si="18"/>
        <v>73.396282138669193</v>
      </c>
      <c r="AE71" s="22"/>
      <c r="AF71" s="22"/>
      <c r="AG71" s="22"/>
      <c r="AH71" s="22"/>
      <c r="AI71" s="22"/>
      <c r="AJ71" s="22"/>
      <c r="AK71" s="22"/>
      <c r="AV71">
        <f t="shared" si="4"/>
        <v>0</v>
      </c>
      <c r="AW71">
        <f t="shared" si="5"/>
        <v>16.2</v>
      </c>
      <c r="AX71">
        <f t="shared" si="6"/>
        <v>4.5</v>
      </c>
    </row>
    <row r="72" spans="2:50" x14ac:dyDescent="0.25">
      <c r="B72" s="2" t="s">
        <v>20</v>
      </c>
      <c r="C72" s="2">
        <v>64</v>
      </c>
      <c r="D72" s="2">
        <v>64</v>
      </c>
      <c r="E72" s="23">
        <v>17.100000000000001</v>
      </c>
      <c r="F72" s="20">
        <f t="shared" si="7"/>
        <v>4.7503799999999998</v>
      </c>
      <c r="G72" s="21">
        <f t="shared" si="19"/>
        <v>0.2222222222222224</v>
      </c>
      <c r="H72" s="21">
        <f t="shared" si="20"/>
        <v>0.80000000000000071</v>
      </c>
      <c r="I72" s="21">
        <f t="shared" si="8"/>
        <v>377.33333333333366</v>
      </c>
      <c r="J72" s="21">
        <f t="shared" ref="J72:J135" si="24">$M$4*$J$2*9.81</f>
        <v>199.88856000000001</v>
      </c>
      <c r="K72" s="21">
        <f t="shared" ref="K72:K135" si="25">0.6125*$M$3*$M$2*(F72)^2</f>
        <v>8.2101150232863311</v>
      </c>
      <c r="L72" s="21">
        <f t="shared" si="9"/>
        <v>585.43200835662003</v>
      </c>
      <c r="M72" s="21">
        <f t="shared" si="21"/>
        <v>2781.0245038571206</v>
      </c>
      <c r="N72" s="21"/>
      <c r="O72" s="21">
        <f t="shared" si="22"/>
        <v>2781.0245038571206</v>
      </c>
      <c r="P72" s="21">
        <f t="shared" si="10"/>
        <v>0</v>
      </c>
      <c r="Q72" s="21">
        <f>SUM($O$8:O72)</f>
        <v>101974.16077076396</v>
      </c>
      <c r="R72" s="21">
        <f t="shared" si="11"/>
        <v>28.326155769656655</v>
      </c>
      <c r="S72" s="21">
        <f>SUM($P$8:P72)</f>
        <v>-89996.29272581941</v>
      </c>
      <c r="T72" s="21">
        <f t="shared" si="12"/>
        <v>89996.29272581941</v>
      </c>
      <c r="U72" s="21">
        <f t="shared" si="13"/>
        <v>24.998970201616501</v>
      </c>
      <c r="V72" s="21">
        <f t="shared" ref="V72:V135" si="26">(0.5*$J$2)*(F72)^2</f>
        <v>19158.627512595598</v>
      </c>
      <c r="W72" s="21">
        <f t="shared" si="23"/>
        <v>1963.6266425651993</v>
      </c>
      <c r="X72" s="22"/>
      <c r="Y72" s="21">
        <f t="shared" si="15"/>
        <v>0</v>
      </c>
      <c r="Z72" s="21">
        <f t="shared" ref="Z72:Z135" si="27">Y72*0.75</f>
        <v>0</v>
      </c>
      <c r="AA72" s="21">
        <f>SUM($Z$8:Z72)</f>
        <v>53997.775635491649</v>
      </c>
      <c r="AB72" s="21">
        <f t="shared" si="16"/>
        <v>53.997775635491649</v>
      </c>
      <c r="AC72" s="21">
        <f t="shared" si="17"/>
        <v>82.323931405148301</v>
      </c>
      <c r="AD72" s="21">
        <f t="shared" si="18"/>
        <v>74.091538264633471</v>
      </c>
      <c r="AE72" s="22"/>
      <c r="AF72" s="22"/>
      <c r="AG72" s="22"/>
      <c r="AH72" s="22"/>
      <c r="AI72" s="22"/>
      <c r="AJ72" s="22"/>
      <c r="AK72" s="22"/>
      <c r="AV72">
        <f t="shared" ref="AV72:AV135" si="28">IF(E72&lt;1,1,0)</f>
        <v>0</v>
      </c>
      <c r="AW72">
        <f t="shared" ref="AW72:AW135" si="29">IF(AV72=1,"",E72)</f>
        <v>17.100000000000001</v>
      </c>
      <c r="AX72">
        <f t="shared" ref="AX72:AX135" si="30">E72/3.6</f>
        <v>4.75</v>
      </c>
    </row>
    <row r="73" spans="2:50" x14ac:dyDescent="0.25">
      <c r="B73" s="2" t="s">
        <v>20</v>
      </c>
      <c r="C73" s="2">
        <v>65</v>
      </c>
      <c r="D73" s="2">
        <v>65</v>
      </c>
      <c r="E73" s="23">
        <v>17.8</v>
      </c>
      <c r="F73" s="20">
        <f t="shared" ref="F73:F136" si="31">E73*0.2778</f>
        <v>4.9448400000000001</v>
      </c>
      <c r="G73" s="21">
        <f t="shared" si="19"/>
        <v>0.1388888888888889</v>
      </c>
      <c r="H73" s="21">
        <f t="shared" si="20"/>
        <v>0.5</v>
      </c>
      <c r="I73" s="21">
        <f t="shared" ref="I73:I136" si="32">$J$2*G73</f>
        <v>235.83333333333334</v>
      </c>
      <c r="J73" s="21">
        <f t="shared" si="24"/>
        <v>199.88856000000001</v>
      </c>
      <c r="K73" s="21">
        <f t="shared" si="25"/>
        <v>8.8960461132589224</v>
      </c>
      <c r="L73" s="21">
        <f t="shared" ref="L73:L136" si="33">I73+J73+K73</f>
        <v>444.61793944659229</v>
      </c>
      <c r="M73" s="21">
        <f t="shared" ref="M73:M136" si="34">L73*F73</f>
        <v>2198.5645716930876</v>
      </c>
      <c r="N73" s="21"/>
      <c r="O73" s="21">
        <f t="shared" si="22"/>
        <v>2198.5645716930876</v>
      </c>
      <c r="P73" s="21">
        <f t="shared" ref="P73:P136" si="35">IF(O73&lt;0,O73,0)</f>
        <v>0</v>
      </c>
      <c r="Q73" s="21">
        <f>SUM($O$8:O73)</f>
        <v>104172.72534245705</v>
      </c>
      <c r="R73" s="21">
        <f t="shared" ref="R73:R136" si="36">Q73/3600</f>
        <v>28.936868150682514</v>
      </c>
      <c r="S73" s="21">
        <f>SUM($P$8:P73)</f>
        <v>-89996.29272581941</v>
      </c>
      <c r="T73" s="21">
        <f t="shared" ref="T73:T136" si="37">-S73</f>
        <v>89996.29272581941</v>
      </c>
      <c r="U73" s="21">
        <f t="shared" ref="U73:U136" si="38">T73/3600</f>
        <v>24.998970201616501</v>
      </c>
      <c r="V73" s="21">
        <f t="shared" si="26"/>
        <v>20759.274789134401</v>
      </c>
      <c r="W73" s="21">
        <f t="shared" si="23"/>
        <v>1600.6472765388025</v>
      </c>
      <c r="X73" s="22"/>
      <c r="Y73" s="21">
        <f t="shared" ref="Y73:Y136" si="39">(0.8*P73)*-1</f>
        <v>0</v>
      </c>
      <c r="Z73" s="21">
        <f t="shared" si="27"/>
        <v>0</v>
      </c>
      <c r="AA73" s="21">
        <f>SUM($Z$8:Z73)</f>
        <v>53997.775635491649</v>
      </c>
      <c r="AB73" s="21">
        <f t="shared" ref="AB73:AB136" si="40">AA73/1000</f>
        <v>53.997775635491649</v>
      </c>
      <c r="AC73" s="21">
        <f t="shared" ref="AC73:AC136" si="41">R73+AB73</f>
        <v>82.934643786174163</v>
      </c>
      <c r="AD73" s="21">
        <f t="shared" ref="AD73:AD136" si="42">AC73*0.9</f>
        <v>74.641179407556749</v>
      </c>
      <c r="AE73" s="22"/>
      <c r="AF73" s="22"/>
      <c r="AG73" s="22"/>
      <c r="AH73" s="22"/>
      <c r="AI73" s="22"/>
      <c r="AJ73" s="22"/>
      <c r="AK73" s="22"/>
      <c r="AV73">
        <f t="shared" si="28"/>
        <v>0</v>
      </c>
      <c r="AW73">
        <f t="shared" si="29"/>
        <v>17.8</v>
      </c>
      <c r="AX73">
        <f t="shared" si="30"/>
        <v>4.9444444444444446</v>
      </c>
    </row>
    <row r="74" spans="2:50" x14ac:dyDescent="0.25">
      <c r="B74" s="2" t="s">
        <v>20</v>
      </c>
      <c r="C74" s="2">
        <v>66</v>
      </c>
      <c r="D74" s="2">
        <v>66</v>
      </c>
      <c r="E74" s="23">
        <v>18.100000000000001</v>
      </c>
      <c r="F74" s="20">
        <f t="shared" si="31"/>
        <v>5.0281799999999999</v>
      </c>
      <c r="G74" s="21">
        <f t="shared" ref="G74:G137" si="43">($E75-$E73)/2/3.6</f>
        <v>8.3333333333333037E-2</v>
      </c>
      <c r="H74" s="21">
        <f t="shared" ref="H74:H137" si="44">($E75-$E73)/2</f>
        <v>0.29999999999999893</v>
      </c>
      <c r="I74" s="21">
        <f t="shared" si="32"/>
        <v>141.49999999999949</v>
      </c>
      <c r="J74" s="21">
        <f t="shared" si="24"/>
        <v>199.88856000000001</v>
      </c>
      <c r="K74" s="21">
        <f t="shared" si="25"/>
        <v>9.1984398029439305</v>
      </c>
      <c r="L74" s="21">
        <f t="shared" si="33"/>
        <v>350.58699980294347</v>
      </c>
      <c r="M74" s="21">
        <f t="shared" si="34"/>
        <v>1762.8145406691642</v>
      </c>
      <c r="N74" s="21"/>
      <c r="O74" s="21">
        <f t="shared" si="22"/>
        <v>1762.8145406691642</v>
      </c>
      <c r="P74" s="21">
        <f t="shared" si="35"/>
        <v>0</v>
      </c>
      <c r="Q74" s="21">
        <f>SUM($O$8:O74)</f>
        <v>105935.53988312621</v>
      </c>
      <c r="R74" s="21">
        <f t="shared" si="36"/>
        <v>29.426538856423949</v>
      </c>
      <c r="S74" s="21">
        <f>SUM($P$8:P74)</f>
        <v>-89996.29272581941</v>
      </c>
      <c r="T74" s="21">
        <f t="shared" si="37"/>
        <v>89996.29272581941</v>
      </c>
      <c r="U74" s="21">
        <f t="shared" si="38"/>
        <v>24.998970201616501</v>
      </c>
      <c r="V74" s="21">
        <f t="shared" si="26"/>
        <v>21464.922401427597</v>
      </c>
      <c r="W74" s="21">
        <f t="shared" si="23"/>
        <v>705.64761229319629</v>
      </c>
      <c r="X74" s="22"/>
      <c r="Y74" s="21">
        <f t="shared" si="39"/>
        <v>0</v>
      </c>
      <c r="Z74" s="21">
        <f t="shared" si="27"/>
        <v>0</v>
      </c>
      <c r="AA74" s="21">
        <f>SUM($Z$8:Z74)</f>
        <v>53997.775635491649</v>
      </c>
      <c r="AB74" s="21">
        <f t="shared" si="40"/>
        <v>53.997775635491649</v>
      </c>
      <c r="AC74" s="21">
        <f t="shared" si="41"/>
        <v>83.424314491915595</v>
      </c>
      <c r="AD74" s="21">
        <f t="shared" si="42"/>
        <v>75.081883042724044</v>
      </c>
      <c r="AE74" s="22"/>
      <c r="AF74" s="22"/>
      <c r="AG74" s="22"/>
      <c r="AH74" s="22"/>
      <c r="AI74" s="22"/>
      <c r="AJ74" s="22"/>
      <c r="AK74" s="22"/>
      <c r="AV74">
        <f t="shared" si="28"/>
        <v>0</v>
      </c>
      <c r="AW74">
        <f t="shared" si="29"/>
        <v>18.100000000000001</v>
      </c>
      <c r="AX74">
        <f t="shared" si="30"/>
        <v>5.0277777777777777</v>
      </c>
    </row>
    <row r="75" spans="2:50" x14ac:dyDescent="0.25">
      <c r="B75" s="2" t="s">
        <v>20</v>
      </c>
      <c r="C75" s="2">
        <v>67</v>
      </c>
      <c r="D75" s="2">
        <v>67</v>
      </c>
      <c r="E75" s="23">
        <v>18.399999999999999</v>
      </c>
      <c r="F75" s="20">
        <f t="shared" si="31"/>
        <v>5.1115199999999996</v>
      </c>
      <c r="G75" s="21">
        <f t="shared" si="43"/>
        <v>0.30555555555555547</v>
      </c>
      <c r="H75" s="21">
        <f t="shared" si="44"/>
        <v>1.0999999999999996</v>
      </c>
      <c r="I75" s="21">
        <f t="shared" si="32"/>
        <v>518.83333333333314</v>
      </c>
      <c r="J75" s="21">
        <f t="shared" si="24"/>
        <v>199.88856000000001</v>
      </c>
      <c r="K75" s="21">
        <f t="shared" si="25"/>
        <v>9.50588742616128</v>
      </c>
      <c r="L75" s="21">
        <f t="shared" si="33"/>
        <v>728.22778075949441</v>
      </c>
      <c r="M75" s="21">
        <f t="shared" si="34"/>
        <v>3722.3508659077706</v>
      </c>
      <c r="N75" s="21"/>
      <c r="O75" s="21">
        <f t="shared" ref="O75:O138" si="45">M75*1</f>
        <v>3722.3508659077706</v>
      </c>
      <c r="P75" s="21">
        <f t="shared" si="35"/>
        <v>0</v>
      </c>
      <c r="Q75" s="21">
        <f>SUM($O$8:O75)</f>
        <v>109657.89074903398</v>
      </c>
      <c r="R75" s="21">
        <f t="shared" si="36"/>
        <v>30.460525208064993</v>
      </c>
      <c r="S75" s="21">
        <f>SUM($P$8:P75)</f>
        <v>-89996.29272581941</v>
      </c>
      <c r="T75" s="21">
        <f t="shared" si="37"/>
        <v>89996.29272581941</v>
      </c>
      <c r="U75" s="21">
        <f t="shared" si="38"/>
        <v>24.998970201616501</v>
      </c>
      <c r="V75" s="21">
        <f t="shared" si="26"/>
        <v>22182.363567129596</v>
      </c>
      <c r="W75" s="21">
        <f t="shared" si="23"/>
        <v>717.44116570199913</v>
      </c>
      <c r="X75" s="22"/>
      <c r="Y75" s="21">
        <f t="shared" si="39"/>
        <v>0</v>
      </c>
      <c r="Z75" s="21">
        <f t="shared" si="27"/>
        <v>0</v>
      </c>
      <c r="AA75" s="21">
        <f>SUM($Z$8:Z75)</f>
        <v>53997.775635491649</v>
      </c>
      <c r="AB75" s="21">
        <f t="shared" si="40"/>
        <v>53.997775635491649</v>
      </c>
      <c r="AC75" s="21">
        <f t="shared" si="41"/>
        <v>84.458300843556643</v>
      </c>
      <c r="AD75" s="21">
        <f t="shared" si="42"/>
        <v>76.01247075920098</v>
      </c>
      <c r="AE75" s="22"/>
      <c r="AF75" s="22"/>
      <c r="AG75" s="22"/>
      <c r="AH75" s="22"/>
      <c r="AI75" s="22"/>
      <c r="AJ75" s="22"/>
      <c r="AK75" s="22"/>
      <c r="AV75">
        <f t="shared" si="28"/>
        <v>0</v>
      </c>
      <c r="AW75">
        <f t="shared" si="29"/>
        <v>18.399999999999999</v>
      </c>
      <c r="AX75">
        <f t="shared" si="30"/>
        <v>5.1111111111111107</v>
      </c>
    </row>
    <row r="76" spans="2:50" x14ac:dyDescent="0.25">
      <c r="B76" s="2" t="s">
        <v>20</v>
      </c>
      <c r="C76" s="2">
        <v>68</v>
      </c>
      <c r="D76" s="2">
        <v>68</v>
      </c>
      <c r="E76" s="23">
        <v>20.3</v>
      </c>
      <c r="F76" s="20">
        <f t="shared" si="31"/>
        <v>5.6393399999999998</v>
      </c>
      <c r="G76" s="21">
        <f t="shared" si="43"/>
        <v>0.66666666666666674</v>
      </c>
      <c r="H76" s="21">
        <f t="shared" si="44"/>
        <v>2.4000000000000004</v>
      </c>
      <c r="I76" s="21">
        <f t="shared" si="32"/>
        <v>1132.0000000000002</v>
      </c>
      <c r="J76" s="21">
        <f t="shared" si="24"/>
        <v>199.88856000000001</v>
      </c>
      <c r="K76" s="21">
        <f t="shared" si="25"/>
        <v>11.570419274122171</v>
      </c>
      <c r="L76" s="21">
        <f t="shared" si="33"/>
        <v>1343.4589792741224</v>
      </c>
      <c r="M76" s="21">
        <f t="shared" si="34"/>
        <v>7576.2219601797287</v>
      </c>
      <c r="N76" s="21"/>
      <c r="O76" s="21">
        <f t="shared" si="45"/>
        <v>7576.2219601797287</v>
      </c>
      <c r="P76" s="21">
        <f t="shared" si="35"/>
        <v>0</v>
      </c>
      <c r="Q76" s="21">
        <f>SUM($O$8:O76)</f>
        <v>117234.1127092137</v>
      </c>
      <c r="R76" s="21">
        <f t="shared" si="36"/>
        <v>32.565031308114918</v>
      </c>
      <c r="S76" s="21">
        <f>SUM($P$8:P76)</f>
        <v>-89996.29272581941</v>
      </c>
      <c r="T76" s="21">
        <f t="shared" si="37"/>
        <v>89996.29272581941</v>
      </c>
      <c r="U76" s="21">
        <f t="shared" si="38"/>
        <v>24.998970201616501</v>
      </c>
      <c r="V76" s="21">
        <f t="shared" si="26"/>
        <v>27000.030134624398</v>
      </c>
      <c r="W76" s="21">
        <f t="shared" si="23"/>
        <v>4817.6665674948017</v>
      </c>
      <c r="X76" s="22"/>
      <c r="Y76" s="21">
        <f t="shared" si="39"/>
        <v>0</v>
      </c>
      <c r="Z76" s="21">
        <f t="shared" si="27"/>
        <v>0</v>
      </c>
      <c r="AA76" s="21">
        <f>SUM($Z$8:Z76)</f>
        <v>53997.775635491649</v>
      </c>
      <c r="AB76" s="21">
        <f t="shared" si="40"/>
        <v>53.997775635491649</v>
      </c>
      <c r="AC76" s="21">
        <f t="shared" si="41"/>
        <v>86.562806943606574</v>
      </c>
      <c r="AD76" s="21">
        <f t="shared" si="42"/>
        <v>77.906526249245914</v>
      </c>
      <c r="AE76" s="22"/>
      <c r="AF76" s="22"/>
      <c r="AG76" s="22"/>
      <c r="AH76" s="22"/>
      <c r="AI76" s="22"/>
      <c r="AJ76" s="22"/>
      <c r="AK76" s="22"/>
      <c r="AV76">
        <f t="shared" si="28"/>
        <v>0</v>
      </c>
      <c r="AW76">
        <f t="shared" si="29"/>
        <v>20.3</v>
      </c>
      <c r="AX76">
        <f t="shared" si="30"/>
        <v>5.6388888888888893</v>
      </c>
    </row>
    <row r="77" spans="2:50" x14ac:dyDescent="0.25">
      <c r="B77" s="2" t="s">
        <v>20</v>
      </c>
      <c r="C77" s="2">
        <v>69</v>
      </c>
      <c r="D77" s="2">
        <v>69</v>
      </c>
      <c r="E77" s="23">
        <v>23.2</v>
      </c>
      <c r="F77" s="20">
        <f t="shared" si="31"/>
        <v>6.44496</v>
      </c>
      <c r="G77" s="21">
        <f t="shared" si="43"/>
        <v>0.86111111111111094</v>
      </c>
      <c r="H77" s="21">
        <f t="shared" si="44"/>
        <v>3.0999999999999996</v>
      </c>
      <c r="I77" s="21">
        <f t="shared" si="32"/>
        <v>1462.1666666666663</v>
      </c>
      <c r="J77" s="21">
        <f t="shared" si="24"/>
        <v>199.88856000000001</v>
      </c>
      <c r="K77" s="21">
        <f t="shared" si="25"/>
        <v>15.112384358037122</v>
      </c>
      <c r="L77" s="21">
        <f t="shared" si="33"/>
        <v>1677.1676110247035</v>
      </c>
      <c r="M77" s="21">
        <f t="shared" si="34"/>
        <v>10809.278166349774</v>
      </c>
      <c r="N77" s="21"/>
      <c r="O77" s="21">
        <f t="shared" si="45"/>
        <v>10809.278166349774</v>
      </c>
      <c r="P77" s="21">
        <f t="shared" si="35"/>
        <v>0</v>
      </c>
      <c r="Q77" s="21">
        <f>SUM($O$8:O77)</f>
        <v>128043.39087556348</v>
      </c>
      <c r="R77" s="21">
        <f t="shared" si="36"/>
        <v>35.56760857654541</v>
      </c>
      <c r="S77" s="21">
        <f>SUM($P$8:P77)</f>
        <v>-89996.29272581941</v>
      </c>
      <c r="T77" s="21">
        <f t="shared" si="37"/>
        <v>89996.29272581941</v>
      </c>
      <c r="U77" s="21">
        <f t="shared" si="38"/>
        <v>24.998970201616501</v>
      </c>
      <c r="V77" s="21">
        <f t="shared" si="26"/>
        <v>35265.3454819584</v>
      </c>
      <c r="W77" s="21">
        <f t="shared" si="23"/>
        <v>8265.3153473340026</v>
      </c>
      <c r="X77" s="22"/>
      <c r="Y77" s="21">
        <f t="shared" si="39"/>
        <v>0</v>
      </c>
      <c r="Z77" s="21">
        <f t="shared" si="27"/>
        <v>0</v>
      </c>
      <c r="AA77" s="21">
        <f>SUM($Z$8:Z77)</f>
        <v>53997.775635491649</v>
      </c>
      <c r="AB77" s="21">
        <f t="shared" si="40"/>
        <v>53.997775635491649</v>
      </c>
      <c r="AC77" s="21">
        <f t="shared" si="41"/>
        <v>89.56538421203706</v>
      </c>
      <c r="AD77" s="21">
        <f t="shared" si="42"/>
        <v>80.608845790833357</v>
      </c>
      <c r="AE77" s="22"/>
      <c r="AF77" s="22"/>
      <c r="AG77" s="22"/>
      <c r="AH77" s="22"/>
      <c r="AI77" s="22"/>
      <c r="AJ77" s="22"/>
      <c r="AK77" s="22"/>
      <c r="AV77">
        <f t="shared" si="28"/>
        <v>0</v>
      </c>
      <c r="AW77">
        <f t="shared" si="29"/>
        <v>23.2</v>
      </c>
      <c r="AX77">
        <f t="shared" si="30"/>
        <v>6.4444444444444438</v>
      </c>
    </row>
    <row r="78" spans="2:50" x14ac:dyDescent="0.25">
      <c r="B78" s="2" t="s">
        <v>20</v>
      </c>
      <c r="C78" s="2">
        <v>70</v>
      </c>
      <c r="D78" s="2">
        <v>70</v>
      </c>
      <c r="E78" s="23">
        <v>26.5</v>
      </c>
      <c r="F78" s="20">
        <f t="shared" si="31"/>
        <v>7.3616999999999999</v>
      </c>
      <c r="G78" s="21">
        <f t="shared" si="43"/>
        <v>0.91666666666666685</v>
      </c>
      <c r="H78" s="21">
        <f t="shared" si="44"/>
        <v>3.3000000000000007</v>
      </c>
      <c r="I78" s="21">
        <f t="shared" si="32"/>
        <v>1556.5000000000002</v>
      </c>
      <c r="J78" s="21">
        <f t="shared" si="24"/>
        <v>199.88856000000001</v>
      </c>
      <c r="K78" s="21">
        <f t="shared" si="25"/>
        <v>19.717360128254253</v>
      </c>
      <c r="L78" s="21">
        <f t="shared" si="33"/>
        <v>1776.1059201282546</v>
      </c>
      <c r="M78" s="21">
        <f t="shared" si="34"/>
        <v>13075.158952208172</v>
      </c>
      <c r="N78" s="21"/>
      <c r="O78" s="21">
        <f t="shared" si="45"/>
        <v>13075.158952208172</v>
      </c>
      <c r="P78" s="21">
        <f t="shared" si="35"/>
        <v>0</v>
      </c>
      <c r="Q78" s="21">
        <f>SUM($O$8:O78)</f>
        <v>141118.54982777164</v>
      </c>
      <c r="R78" s="21">
        <f t="shared" si="36"/>
        <v>39.199597174381012</v>
      </c>
      <c r="S78" s="21">
        <f>SUM($P$8:P78)</f>
        <v>-89996.29272581941</v>
      </c>
      <c r="T78" s="21">
        <f t="shared" si="37"/>
        <v>89996.29272581941</v>
      </c>
      <c r="U78" s="21">
        <f t="shared" si="38"/>
        <v>24.998970201616501</v>
      </c>
      <c r="V78" s="21">
        <f t="shared" si="26"/>
        <v>46011.238229610004</v>
      </c>
      <c r="W78" s="21">
        <f t="shared" si="23"/>
        <v>10745.892747651604</v>
      </c>
      <c r="X78" s="22"/>
      <c r="Y78" s="21">
        <f t="shared" si="39"/>
        <v>0</v>
      </c>
      <c r="Z78" s="21">
        <f t="shared" si="27"/>
        <v>0</v>
      </c>
      <c r="AA78" s="21">
        <f>SUM($Z$8:Z78)</f>
        <v>53997.775635491649</v>
      </c>
      <c r="AB78" s="21">
        <f t="shared" si="40"/>
        <v>53.997775635491649</v>
      </c>
      <c r="AC78" s="21">
        <f t="shared" si="41"/>
        <v>93.197372809872661</v>
      </c>
      <c r="AD78" s="21">
        <f t="shared" si="42"/>
        <v>83.877635528885392</v>
      </c>
      <c r="AE78" s="22"/>
      <c r="AF78" s="22"/>
      <c r="AG78" s="22"/>
      <c r="AH78" s="22"/>
      <c r="AI78" s="22"/>
      <c r="AJ78" s="22"/>
      <c r="AK78" s="22"/>
      <c r="AV78">
        <f t="shared" si="28"/>
        <v>0</v>
      </c>
      <c r="AW78">
        <f t="shared" si="29"/>
        <v>26.5</v>
      </c>
      <c r="AX78">
        <f t="shared" si="30"/>
        <v>7.3611111111111107</v>
      </c>
    </row>
    <row r="79" spans="2:50" x14ac:dyDescent="0.25">
      <c r="B79" s="2" t="s">
        <v>20</v>
      </c>
      <c r="C79" s="2">
        <v>71</v>
      </c>
      <c r="D79" s="2">
        <v>71</v>
      </c>
      <c r="E79" s="23">
        <v>29.8</v>
      </c>
      <c r="F79" s="20">
        <f t="shared" si="31"/>
        <v>8.2784399999999998</v>
      </c>
      <c r="G79" s="21">
        <f t="shared" si="43"/>
        <v>0.84722222222222243</v>
      </c>
      <c r="H79" s="21">
        <f t="shared" si="44"/>
        <v>3.0500000000000007</v>
      </c>
      <c r="I79" s="21">
        <f t="shared" si="32"/>
        <v>1438.5833333333337</v>
      </c>
      <c r="J79" s="21">
        <f t="shared" si="24"/>
        <v>199.88856000000001</v>
      </c>
      <c r="K79" s="21">
        <f t="shared" si="25"/>
        <v>24.933861855884523</v>
      </c>
      <c r="L79" s="21">
        <f t="shared" si="33"/>
        <v>1663.4057551892183</v>
      </c>
      <c r="M79" s="21">
        <f t="shared" si="34"/>
        <v>13770.404739988633</v>
      </c>
      <c r="N79" s="21"/>
      <c r="O79" s="21">
        <f t="shared" si="45"/>
        <v>13770.404739988633</v>
      </c>
      <c r="P79" s="21">
        <f t="shared" si="35"/>
        <v>0</v>
      </c>
      <c r="Q79" s="21">
        <f>SUM($O$8:O79)</f>
        <v>154888.95456776029</v>
      </c>
      <c r="R79" s="21">
        <f t="shared" si="36"/>
        <v>43.024709602155639</v>
      </c>
      <c r="S79" s="21">
        <f>SUM($P$8:P79)</f>
        <v>-89996.29272581941</v>
      </c>
      <c r="T79" s="21">
        <f t="shared" si="37"/>
        <v>89996.29272581941</v>
      </c>
      <c r="U79" s="21">
        <f t="shared" si="38"/>
        <v>24.998970201616501</v>
      </c>
      <c r="V79" s="21">
        <f t="shared" si="26"/>
        <v>58184.150939726394</v>
      </c>
      <c r="W79" s="21">
        <f t="shared" si="23"/>
        <v>12172.91271011639</v>
      </c>
      <c r="X79" s="22"/>
      <c r="Y79" s="21">
        <f t="shared" si="39"/>
        <v>0</v>
      </c>
      <c r="Z79" s="21">
        <f t="shared" si="27"/>
        <v>0</v>
      </c>
      <c r="AA79" s="21">
        <f>SUM($Z$8:Z79)</f>
        <v>53997.775635491649</v>
      </c>
      <c r="AB79" s="21">
        <f t="shared" si="40"/>
        <v>53.997775635491649</v>
      </c>
      <c r="AC79" s="21">
        <f t="shared" si="41"/>
        <v>97.022485237647288</v>
      </c>
      <c r="AD79" s="21">
        <f t="shared" si="42"/>
        <v>87.320236713882565</v>
      </c>
      <c r="AE79" s="22"/>
      <c r="AF79" s="22"/>
      <c r="AG79" s="22"/>
      <c r="AH79" s="22"/>
      <c r="AI79" s="22"/>
      <c r="AJ79" s="22"/>
      <c r="AK79" s="22"/>
      <c r="AV79">
        <f t="shared" si="28"/>
        <v>0</v>
      </c>
      <c r="AW79">
        <f t="shared" si="29"/>
        <v>29.8</v>
      </c>
      <c r="AX79">
        <f t="shared" si="30"/>
        <v>8.2777777777777786</v>
      </c>
    </row>
    <row r="80" spans="2:50" x14ac:dyDescent="0.25">
      <c r="B80" s="2" t="s">
        <v>20</v>
      </c>
      <c r="C80" s="2">
        <v>72</v>
      </c>
      <c r="D80" s="2">
        <v>72</v>
      </c>
      <c r="E80" s="23">
        <v>32.6</v>
      </c>
      <c r="F80" s="20">
        <f t="shared" si="31"/>
        <v>9.056280000000001</v>
      </c>
      <c r="G80" s="21">
        <f t="shared" si="43"/>
        <v>0.63888888888888862</v>
      </c>
      <c r="H80" s="21">
        <f t="shared" si="44"/>
        <v>2.2999999999999989</v>
      </c>
      <c r="I80" s="21">
        <f t="shared" si="32"/>
        <v>1084.8333333333328</v>
      </c>
      <c r="J80" s="21">
        <f t="shared" si="24"/>
        <v>199.88856000000001</v>
      </c>
      <c r="K80" s="21">
        <f t="shared" si="25"/>
        <v>29.83954667127589</v>
      </c>
      <c r="L80" s="21">
        <f t="shared" si="33"/>
        <v>1314.5614400046088</v>
      </c>
      <c r="M80" s="21">
        <f t="shared" si="34"/>
        <v>11905.03647788494</v>
      </c>
      <c r="N80" s="21"/>
      <c r="O80" s="21">
        <f t="shared" si="45"/>
        <v>11905.03647788494</v>
      </c>
      <c r="P80" s="21">
        <f t="shared" si="35"/>
        <v>0</v>
      </c>
      <c r="Q80" s="21">
        <f>SUM($O$8:O80)</f>
        <v>166793.99104564523</v>
      </c>
      <c r="R80" s="21">
        <f t="shared" si="36"/>
        <v>46.3316641793459</v>
      </c>
      <c r="S80" s="21">
        <f>SUM($P$8:P80)</f>
        <v>-89996.29272581941</v>
      </c>
      <c r="T80" s="21">
        <f t="shared" si="37"/>
        <v>89996.29272581941</v>
      </c>
      <c r="U80" s="21">
        <f t="shared" si="38"/>
        <v>24.998970201616501</v>
      </c>
      <c r="V80" s="21">
        <f t="shared" si="26"/>
        <v>69631.760115201614</v>
      </c>
      <c r="W80" s="21">
        <f t="shared" si="23"/>
        <v>11447.60917547522</v>
      </c>
      <c r="X80" s="22"/>
      <c r="Y80" s="21">
        <f t="shared" si="39"/>
        <v>0</v>
      </c>
      <c r="Z80" s="21">
        <f t="shared" si="27"/>
        <v>0</v>
      </c>
      <c r="AA80" s="21">
        <f>SUM($Z$8:Z80)</f>
        <v>53997.775635491649</v>
      </c>
      <c r="AB80" s="21">
        <f t="shared" si="40"/>
        <v>53.997775635491649</v>
      </c>
      <c r="AC80" s="21">
        <f t="shared" si="41"/>
        <v>100.32943981483754</v>
      </c>
      <c r="AD80" s="21">
        <f t="shared" si="42"/>
        <v>90.296495833353788</v>
      </c>
      <c r="AE80" s="22"/>
      <c r="AF80" s="22"/>
      <c r="AG80" s="22"/>
      <c r="AH80" s="22"/>
      <c r="AI80" s="22"/>
      <c r="AJ80" s="22"/>
      <c r="AK80" s="22"/>
      <c r="AV80">
        <f t="shared" si="28"/>
        <v>0</v>
      </c>
      <c r="AW80">
        <f t="shared" si="29"/>
        <v>32.6</v>
      </c>
      <c r="AX80">
        <f t="shared" si="30"/>
        <v>9.0555555555555554</v>
      </c>
    </row>
    <row r="81" spans="2:50" x14ac:dyDescent="0.25">
      <c r="B81" s="2" t="s">
        <v>20</v>
      </c>
      <c r="C81" s="2">
        <v>73</v>
      </c>
      <c r="D81" s="2">
        <v>73</v>
      </c>
      <c r="E81" s="23">
        <v>34.4</v>
      </c>
      <c r="F81" s="20">
        <f t="shared" si="31"/>
        <v>9.5563199999999995</v>
      </c>
      <c r="G81" s="21">
        <f t="shared" si="43"/>
        <v>0.40277777777777757</v>
      </c>
      <c r="H81" s="21">
        <f t="shared" si="44"/>
        <v>1.4499999999999993</v>
      </c>
      <c r="I81" s="21">
        <f t="shared" si="32"/>
        <v>683.91666666666629</v>
      </c>
      <c r="J81" s="21">
        <f t="shared" si="24"/>
        <v>199.88856000000001</v>
      </c>
      <c r="K81" s="21">
        <f t="shared" si="25"/>
        <v>33.225682137943686</v>
      </c>
      <c r="L81" s="21">
        <f t="shared" si="33"/>
        <v>917.03090880460991</v>
      </c>
      <c r="M81" s="21">
        <f t="shared" si="34"/>
        <v>8763.4408144276695</v>
      </c>
      <c r="N81" s="21"/>
      <c r="O81" s="21">
        <f t="shared" si="45"/>
        <v>8763.4408144276695</v>
      </c>
      <c r="P81" s="21">
        <f t="shared" si="35"/>
        <v>0</v>
      </c>
      <c r="Q81" s="21">
        <f>SUM($O$8:O81)</f>
        <v>175557.43186007292</v>
      </c>
      <c r="R81" s="21">
        <f t="shared" si="36"/>
        <v>48.765953294464701</v>
      </c>
      <c r="S81" s="21">
        <f>SUM($P$8:P81)</f>
        <v>-89996.29272581941</v>
      </c>
      <c r="T81" s="21">
        <f t="shared" si="37"/>
        <v>89996.29272581941</v>
      </c>
      <c r="U81" s="21">
        <f t="shared" si="38"/>
        <v>24.998970201616501</v>
      </c>
      <c r="V81" s="21">
        <f t="shared" si="26"/>
        <v>77533.440899097594</v>
      </c>
      <c r="W81" s="21">
        <f t="shared" si="23"/>
        <v>7901.6807838959794</v>
      </c>
      <c r="X81" s="22"/>
      <c r="Y81" s="21">
        <f t="shared" si="39"/>
        <v>0</v>
      </c>
      <c r="Z81" s="21">
        <f t="shared" si="27"/>
        <v>0</v>
      </c>
      <c r="AA81" s="21">
        <f>SUM($Z$8:Z81)</f>
        <v>53997.775635491649</v>
      </c>
      <c r="AB81" s="21">
        <f t="shared" si="40"/>
        <v>53.997775635491649</v>
      </c>
      <c r="AC81" s="21">
        <f t="shared" si="41"/>
        <v>102.76372892995636</v>
      </c>
      <c r="AD81" s="21">
        <f t="shared" si="42"/>
        <v>92.487356036960719</v>
      </c>
      <c r="AE81" s="22"/>
      <c r="AF81" s="22"/>
      <c r="AG81" s="22"/>
      <c r="AH81" s="22"/>
      <c r="AI81" s="22"/>
      <c r="AJ81" s="22"/>
      <c r="AK81" s="22"/>
      <c r="AV81">
        <f t="shared" si="28"/>
        <v>0</v>
      </c>
      <c r="AW81">
        <f t="shared" si="29"/>
        <v>34.4</v>
      </c>
      <c r="AX81">
        <f t="shared" si="30"/>
        <v>9.5555555555555554</v>
      </c>
    </row>
    <row r="82" spans="2:50" x14ac:dyDescent="0.25">
      <c r="B82" s="2" t="s">
        <v>20</v>
      </c>
      <c r="C82" s="2">
        <v>74</v>
      </c>
      <c r="D82" s="2">
        <v>74</v>
      </c>
      <c r="E82" s="23">
        <v>35.5</v>
      </c>
      <c r="F82" s="20">
        <f t="shared" si="31"/>
        <v>9.8619000000000003</v>
      </c>
      <c r="G82" s="21">
        <f t="shared" si="43"/>
        <v>0.27777777777777779</v>
      </c>
      <c r="H82" s="21">
        <f t="shared" si="44"/>
        <v>1</v>
      </c>
      <c r="I82" s="21">
        <f t="shared" si="32"/>
        <v>471.66666666666669</v>
      </c>
      <c r="J82" s="21">
        <f t="shared" si="24"/>
        <v>199.88856000000001</v>
      </c>
      <c r="K82" s="21">
        <f t="shared" si="25"/>
        <v>35.384554078508259</v>
      </c>
      <c r="L82" s="21">
        <f t="shared" si="33"/>
        <v>706.93978074517497</v>
      </c>
      <c r="M82" s="21">
        <f t="shared" si="34"/>
        <v>6971.7694237308415</v>
      </c>
      <c r="N82" s="21"/>
      <c r="O82" s="21">
        <f t="shared" si="45"/>
        <v>6971.7694237308415</v>
      </c>
      <c r="P82" s="21">
        <f t="shared" si="35"/>
        <v>0</v>
      </c>
      <c r="Q82" s="21">
        <f>SUM($O$8:O82)</f>
        <v>182529.20128380376</v>
      </c>
      <c r="R82" s="21">
        <f t="shared" si="36"/>
        <v>50.702555912167711</v>
      </c>
      <c r="S82" s="21">
        <f>SUM($P$8:P82)</f>
        <v>-89996.29272581941</v>
      </c>
      <c r="T82" s="21">
        <f t="shared" si="37"/>
        <v>89996.29272581941</v>
      </c>
      <c r="U82" s="21">
        <f t="shared" si="38"/>
        <v>24.998970201616501</v>
      </c>
      <c r="V82" s="21">
        <f t="shared" si="26"/>
        <v>82571.253796890014</v>
      </c>
      <c r="W82" s="21">
        <f t="shared" si="23"/>
        <v>5037.8128977924207</v>
      </c>
      <c r="X82" s="22"/>
      <c r="Y82" s="21">
        <f t="shared" si="39"/>
        <v>0</v>
      </c>
      <c r="Z82" s="21">
        <f t="shared" si="27"/>
        <v>0</v>
      </c>
      <c r="AA82" s="21">
        <f>SUM($Z$8:Z82)</f>
        <v>53997.775635491649</v>
      </c>
      <c r="AB82" s="21">
        <f t="shared" si="40"/>
        <v>53.997775635491649</v>
      </c>
      <c r="AC82" s="21">
        <f t="shared" si="41"/>
        <v>104.70033154765936</v>
      </c>
      <c r="AD82" s="21">
        <f t="shared" si="42"/>
        <v>94.230298392893431</v>
      </c>
      <c r="AE82" s="22"/>
      <c r="AF82" s="22"/>
      <c r="AG82" s="22"/>
      <c r="AH82" s="22"/>
      <c r="AI82" s="22"/>
      <c r="AJ82" s="22"/>
      <c r="AK82" s="22"/>
      <c r="AV82">
        <f t="shared" si="28"/>
        <v>0</v>
      </c>
      <c r="AW82">
        <f t="shared" si="29"/>
        <v>35.5</v>
      </c>
      <c r="AX82">
        <f t="shared" si="30"/>
        <v>9.8611111111111107</v>
      </c>
    </row>
    <row r="83" spans="2:50" x14ac:dyDescent="0.25">
      <c r="B83" s="2" t="s">
        <v>20</v>
      </c>
      <c r="C83" s="2">
        <v>75</v>
      </c>
      <c r="D83" s="2">
        <v>75</v>
      </c>
      <c r="E83" s="23">
        <v>36.4</v>
      </c>
      <c r="F83" s="20">
        <f t="shared" si="31"/>
        <v>10.11192</v>
      </c>
      <c r="G83" s="21">
        <f t="shared" si="43"/>
        <v>0.26388888888888867</v>
      </c>
      <c r="H83" s="21">
        <f t="shared" si="44"/>
        <v>0.94999999999999929</v>
      </c>
      <c r="I83" s="21">
        <f t="shared" si="32"/>
        <v>448.08333333333297</v>
      </c>
      <c r="J83" s="21">
        <f t="shared" si="24"/>
        <v>199.88856000000001</v>
      </c>
      <c r="K83" s="21">
        <f t="shared" si="25"/>
        <v>37.201443183384484</v>
      </c>
      <c r="L83" s="21">
        <f t="shared" si="33"/>
        <v>685.17333651671754</v>
      </c>
      <c r="M83" s="21">
        <f t="shared" si="34"/>
        <v>6928.4179649901262</v>
      </c>
      <c r="N83" s="21"/>
      <c r="O83" s="21">
        <f t="shared" si="45"/>
        <v>6928.4179649901262</v>
      </c>
      <c r="P83" s="21">
        <f t="shared" si="35"/>
        <v>0</v>
      </c>
      <c r="Q83" s="21">
        <f>SUM($O$8:O83)</f>
        <v>189457.6192487939</v>
      </c>
      <c r="R83" s="21">
        <f t="shared" si="36"/>
        <v>52.627116457998305</v>
      </c>
      <c r="S83" s="21">
        <f>SUM($P$8:P83)</f>
        <v>-89996.29272581941</v>
      </c>
      <c r="T83" s="21">
        <f t="shared" si="37"/>
        <v>89996.29272581941</v>
      </c>
      <c r="U83" s="21">
        <f t="shared" si="38"/>
        <v>24.998970201616501</v>
      </c>
      <c r="V83" s="21">
        <f t="shared" si="26"/>
        <v>86811.036247353593</v>
      </c>
      <c r="W83" s="21">
        <f t="shared" si="23"/>
        <v>4239.7824504635792</v>
      </c>
      <c r="X83" s="22"/>
      <c r="Y83" s="21">
        <f t="shared" si="39"/>
        <v>0</v>
      </c>
      <c r="Z83" s="21">
        <f t="shared" si="27"/>
        <v>0</v>
      </c>
      <c r="AA83" s="21">
        <f>SUM($Z$8:Z83)</f>
        <v>53997.775635491649</v>
      </c>
      <c r="AB83" s="21">
        <f t="shared" si="40"/>
        <v>53.997775635491649</v>
      </c>
      <c r="AC83" s="21">
        <f t="shared" si="41"/>
        <v>106.62489209348996</v>
      </c>
      <c r="AD83" s="21">
        <f t="shared" si="42"/>
        <v>95.962402884140971</v>
      </c>
      <c r="AE83" s="22"/>
      <c r="AF83" s="22"/>
      <c r="AG83" s="22"/>
      <c r="AH83" s="22"/>
      <c r="AI83" s="22"/>
      <c r="AJ83" s="22"/>
      <c r="AK83" s="22"/>
      <c r="AV83">
        <f t="shared" si="28"/>
        <v>0</v>
      </c>
      <c r="AW83">
        <f t="shared" si="29"/>
        <v>36.4</v>
      </c>
      <c r="AX83">
        <f t="shared" si="30"/>
        <v>10.111111111111111</v>
      </c>
    </row>
    <row r="84" spans="2:50" x14ac:dyDescent="0.25">
      <c r="B84" s="2" t="s">
        <v>20</v>
      </c>
      <c r="C84" s="2">
        <v>76</v>
      </c>
      <c r="D84" s="2">
        <v>76</v>
      </c>
      <c r="E84" s="23">
        <v>37.4</v>
      </c>
      <c r="F84" s="20">
        <f t="shared" si="31"/>
        <v>10.389719999999999</v>
      </c>
      <c r="G84" s="21">
        <f t="shared" si="43"/>
        <v>0.29166666666666685</v>
      </c>
      <c r="H84" s="21">
        <f t="shared" si="44"/>
        <v>1.0500000000000007</v>
      </c>
      <c r="I84" s="21">
        <f t="shared" si="32"/>
        <v>495.25000000000034</v>
      </c>
      <c r="J84" s="21">
        <f t="shared" si="24"/>
        <v>199.88856000000001</v>
      </c>
      <c r="K84" s="21">
        <f t="shared" si="25"/>
        <v>39.273555931643877</v>
      </c>
      <c r="L84" s="21">
        <f t="shared" si="33"/>
        <v>734.41211593164417</v>
      </c>
      <c r="M84" s="21">
        <f t="shared" si="34"/>
        <v>7630.3362491373209</v>
      </c>
      <c r="N84" s="21"/>
      <c r="O84" s="21">
        <f t="shared" si="45"/>
        <v>7630.3362491373209</v>
      </c>
      <c r="P84" s="21">
        <f t="shared" si="35"/>
        <v>0</v>
      </c>
      <c r="Q84" s="21">
        <f>SUM($O$8:O84)</f>
        <v>197087.95549793122</v>
      </c>
      <c r="R84" s="21">
        <f t="shared" si="36"/>
        <v>54.746654304980893</v>
      </c>
      <c r="S84" s="21">
        <f>SUM($P$8:P84)</f>
        <v>-89996.29272581941</v>
      </c>
      <c r="T84" s="21">
        <f t="shared" si="37"/>
        <v>89996.29272581941</v>
      </c>
      <c r="U84" s="21">
        <f t="shared" si="38"/>
        <v>24.998970201616501</v>
      </c>
      <c r="V84" s="21">
        <f t="shared" si="26"/>
        <v>91646.393144961577</v>
      </c>
      <c r="W84" s="21">
        <f t="shared" si="23"/>
        <v>4835.3568976079841</v>
      </c>
      <c r="X84" s="22"/>
      <c r="Y84" s="21">
        <f t="shared" si="39"/>
        <v>0</v>
      </c>
      <c r="Z84" s="21">
        <f t="shared" si="27"/>
        <v>0</v>
      </c>
      <c r="AA84" s="21">
        <f>SUM($Z$8:Z84)</f>
        <v>53997.775635491649</v>
      </c>
      <c r="AB84" s="21">
        <f t="shared" si="40"/>
        <v>53.997775635491649</v>
      </c>
      <c r="AC84" s="21">
        <f t="shared" si="41"/>
        <v>108.74442994047254</v>
      </c>
      <c r="AD84" s="21">
        <f t="shared" si="42"/>
        <v>97.869986946425286</v>
      </c>
      <c r="AE84" s="22"/>
      <c r="AF84" s="22"/>
      <c r="AG84" s="22"/>
      <c r="AH84" s="22"/>
      <c r="AI84" s="22"/>
      <c r="AJ84" s="22"/>
      <c r="AK84" s="22"/>
      <c r="AV84">
        <f t="shared" si="28"/>
        <v>0</v>
      </c>
      <c r="AW84">
        <f t="shared" si="29"/>
        <v>37.4</v>
      </c>
      <c r="AX84">
        <f t="shared" si="30"/>
        <v>10.388888888888888</v>
      </c>
    </row>
    <row r="85" spans="2:50" x14ac:dyDescent="0.25">
      <c r="B85" s="2" t="s">
        <v>20</v>
      </c>
      <c r="C85" s="2">
        <v>77</v>
      </c>
      <c r="D85" s="2">
        <v>77</v>
      </c>
      <c r="E85" s="23">
        <v>38.5</v>
      </c>
      <c r="F85" s="20">
        <f t="shared" si="31"/>
        <v>10.6953</v>
      </c>
      <c r="G85" s="21">
        <f t="shared" si="43"/>
        <v>0.26388888888888867</v>
      </c>
      <c r="H85" s="21">
        <f t="shared" si="44"/>
        <v>0.94999999999999929</v>
      </c>
      <c r="I85" s="21">
        <f t="shared" si="32"/>
        <v>448.08333333333297</v>
      </c>
      <c r="J85" s="21">
        <f t="shared" si="24"/>
        <v>199.88856000000001</v>
      </c>
      <c r="K85" s="21">
        <f t="shared" si="25"/>
        <v>41.617738768394254</v>
      </c>
      <c r="L85" s="21">
        <f t="shared" si="33"/>
        <v>689.58963210172726</v>
      </c>
      <c r="M85" s="21">
        <f t="shared" si="34"/>
        <v>7375.3679922176034</v>
      </c>
      <c r="N85" s="21"/>
      <c r="O85" s="21">
        <f t="shared" si="45"/>
        <v>7375.3679922176034</v>
      </c>
      <c r="P85" s="21">
        <f t="shared" si="35"/>
        <v>0</v>
      </c>
      <c r="Q85" s="21">
        <f>SUM($O$8:O85)</f>
        <v>204463.32349014882</v>
      </c>
      <c r="R85" s="21">
        <f t="shared" si="36"/>
        <v>56.795367636152449</v>
      </c>
      <c r="S85" s="21">
        <f>SUM($P$8:P85)</f>
        <v>-89996.29272581941</v>
      </c>
      <c r="T85" s="21">
        <f t="shared" si="37"/>
        <v>89996.29272581941</v>
      </c>
      <c r="U85" s="21">
        <f t="shared" si="38"/>
        <v>24.998970201616501</v>
      </c>
      <c r="V85" s="21">
        <f t="shared" si="26"/>
        <v>97116.636334409995</v>
      </c>
      <c r="W85" s="21">
        <f t="shared" si="23"/>
        <v>5470.243189448418</v>
      </c>
      <c r="X85" s="22"/>
      <c r="Y85" s="21">
        <f t="shared" si="39"/>
        <v>0</v>
      </c>
      <c r="Z85" s="21">
        <f t="shared" si="27"/>
        <v>0</v>
      </c>
      <c r="AA85" s="21">
        <f>SUM($Z$8:Z85)</f>
        <v>53997.775635491649</v>
      </c>
      <c r="AB85" s="21">
        <f t="shared" si="40"/>
        <v>53.997775635491649</v>
      </c>
      <c r="AC85" s="21">
        <f t="shared" si="41"/>
        <v>110.7931432716441</v>
      </c>
      <c r="AD85" s="21">
        <f t="shared" si="42"/>
        <v>99.713828944479687</v>
      </c>
      <c r="AE85" s="22"/>
      <c r="AF85" s="22"/>
      <c r="AG85" s="22"/>
      <c r="AH85" s="22"/>
      <c r="AI85" s="22"/>
      <c r="AJ85" s="22"/>
      <c r="AK85" s="22"/>
      <c r="AV85">
        <f t="shared" si="28"/>
        <v>0</v>
      </c>
      <c r="AW85">
        <f t="shared" si="29"/>
        <v>38.5</v>
      </c>
      <c r="AX85">
        <f t="shared" si="30"/>
        <v>10.694444444444445</v>
      </c>
    </row>
    <row r="86" spans="2:50" x14ac:dyDescent="0.25">
      <c r="B86" s="2" t="s">
        <v>20</v>
      </c>
      <c r="C86" s="2">
        <v>78</v>
      </c>
      <c r="D86" s="2">
        <v>78</v>
      </c>
      <c r="E86" s="23">
        <v>39.299999999999997</v>
      </c>
      <c r="F86" s="20">
        <f t="shared" si="31"/>
        <v>10.917539999999999</v>
      </c>
      <c r="G86" s="21">
        <f t="shared" si="43"/>
        <v>0.1388888888888889</v>
      </c>
      <c r="H86" s="21">
        <f t="shared" si="44"/>
        <v>0.5</v>
      </c>
      <c r="I86" s="21">
        <f t="shared" si="32"/>
        <v>235.83333333333334</v>
      </c>
      <c r="J86" s="21">
        <f t="shared" si="24"/>
        <v>199.88856000000001</v>
      </c>
      <c r="K86" s="21">
        <f t="shared" si="25"/>
        <v>43.365276674243368</v>
      </c>
      <c r="L86" s="21">
        <f t="shared" si="33"/>
        <v>479.08717000757673</v>
      </c>
      <c r="M86" s="21">
        <f t="shared" si="34"/>
        <v>5230.4533420445186</v>
      </c>
      <c r="N86" s="21"/>
      <c r="O86" s="21">
        <f t="shared" si="45"/>
        <v>5230.4533420445186</v>
      </c>
      <c r="P86" s="21">
        <f t="shared" si="35"/>
        <v>0</v>
      </c>
      <c r="Q86" s="21">
        <f>SUM($O$8:O86)</f>
        <v>209693.77683219334</v>
      </c>
      <c r="R86" s="21">
        <f t="shared" si="36"/>
        <v>58.248271342275928</v>
      </c>
      <c r="S86" s="21">
        <f>SUM($P$8:P86)</f>
        <v>-89996.29272581941</v>
      </c>
      <c r="T86" s="21">
        <f t="shared" si="37"/>
        <v>89996.29272581941</v>
      </c>
      <c r="U86" s="21">
        <f t="shared" si="38"/>
        <v>24.998970201616501</v>
      </c>
      <c r="V86" s="21">
        <f t="shared" si="26"/>
        <v>101194.58502420838</v>
      </c>
      <c r="W86" s="21">
        <f t="shared" ref="W86:W149" si="46">V86-V85</f>
        <v>4077.9486897983879</v>
      </c>
      <c r="X86" s="22"/>
      <c r="Y86" s="21">
        <f t="shared" si="39"/>
        <v>0</v>
      </c>
      <c r="Z86" s="21">
        <f t="shared" si="27"/>
        <v>0</v>
      </c>
      <c r="AA86" s="21">
        <f>SUM($Z$8:Z86)</f>
        <v>53997.775635491649</v>
      </c>
      <c r="AB86" s="21">
        <f t="shared" si="40"/>
        <v>53.997775635491649</v>
      </c>
      <c r="AC86" s="21">
        <f t="shared" si="41"/>
        <v>112.24604697776758</v>
      </c>
      <c r="AD86" s="21">
        <f t="shared" si="42"/>
        <v>101.02144227999082</v>
      </c>
      <c r="AE86" s="22"/>
      <c r="AF86" s="22"/>
      <c r="AG86" s="22"/>
      <c r="AH86" s="22"/>
      <c r="AI86" s="22"/>
      <c r="AJ86" s="22"/>
      <c r="AK86" s="22"/>
      <c r="AV86">
        <f t="shared" si="28"/>
        <v>0</v>
      </c>
      <c r="AW86">
        <f t="shared" si="29"/>
        <v>39.299999999999997</v>
      </c>
      <c r="AX86">
        <f t="shared" si="30"/>
        <v>10.916666666666666</v>
      </c>
    </row>
    <row r="87" spans="2:50" x14ac:dyDescent="0.25">
      <c r="B87" s="2" t="s">
        <v>20</v>
      </c>
      <c r="C87" s="2">
        <v>79</v>
      </c>
      <c r="D87" s="2">
        <v>79</v>
      </c>
      <c r="E87" s="23">
        <v>39.5</v>
      </c>
      <c r="F87" s="20">
        <f t="shared" si="31"/>
        <v>10.973100000000001</v>
      </c>
      <c r="G87" s="21">
        <f t="shared" si="43"/>
        <v>-4.1666666666666269E-2</v>
      </c>
      <c r="H87" s="21">
        <f t="shared" si="44"/>
        <v>-0.14999999999999858</v>
      </c>
      <c r="I87" s="21">
        <f t="shared" si="32"/>
        <v>-70.749999999999318</v>
      </c>
      <c r="J87" s="21">
        <f t="shared" si="24"/>
        <v>199.88856000000001</v>
      </c>
      <c r="K87" s="21">
        <f t="shared" si="25"/>
        <v>43.807776632408263</v>
      </c>
      <c r="L87" s="21">
        <f t="shared" si="33"/>
        <v>172.94633663240896</v>
      </c>
      <c r="M87" s="21">
        <f t="shared" si="34"/>
        <v>1897.7574465010869</v>
      </c>
      <c r="N87" s="21"/>
      <c r="O87" s="21">
        <f t="shared" si="45"/>
        <v>1897.7574465010869</v>
      </c>
      <c r="P87" s="21">
        <f t="shared" si="35"/>
        <v>0</v>
      </c>
      <c r="Q87" s="21">
        <f>SUM($O$8:O87)</f>
        <v>211591.53427869442</v>
      </c>
      <c r="R87" s="21">
        <f t="shared" si="36"/>
        <v>58.775426188526232</v>
      </c>
      <c r="S87" s="21">
        <f>SUM($P$8:P87)</f>
        <v>-89996.29272581941</v>
      </c>
      <c r="T87" s="21">
        <f t="shared" si="37"/>
        <v>89996.29272581941</v>
      </c>
      <c r="U87" s="21">
        <f t="shared" si="38"/>
        <v>24.998970201616501</v>
      </c>
      <c r="V87" s="21">
        <f t="shared" si="26"/>
        <v>102227.17614489001</v>
      </c>
      <c r="W87" s="21">
        <f t="shared" si="46"/>
        <v>1032.5911206816236</v>
      </c>
      <c r="X87" s="22"/>
      <c r="Y87" s="21">
        <f t="shared" si="39"/>
        <v>0</v>
      </c>
      <c r="Z87" s="21">
        <f t="shared" si="27"/>
        <v>0</v>
      </c>
      <c r="AA87" s="21">
        <f>SUM($Z$8:Z87)</f>
        <v>53997.775635491649</v>
      </c>
      <c r="AB87" s="21">
        <f t="shared" si="40"/>
        <v>53.997775635491649</v>
      </c>
      <c r="AC87" s="21">
        <f t="shared" si="41"/>
        <v>112.77320182401789</v>
      </c>
      <c r="AD87" s="21">
        <f t="shared" si="42"/>
        <v>101.49588164161611</v>
      </c>
      <c r="AE87" s="22"/>
      <c r="AF87" s="22"/>
      <c r="AG87" s="22"/>
      <c r="AH87" s="22"/>
      <c r="AI87" s="22"/>
      <c r="AJ87" s="22"/>
      <c r="AK87" s="22"/>
      <c r="AV87">
        <f t="shared" si="28"/>
        <v>0</v>
      </c>
      <c r="AW87">
        <f t="shared" si="29"/>
        <v>39.5</v>
      </c>
      <c r="AX87">
        <f t="shared" si="30"/>
        <v>10.972222222222221</v>
      </c>
    </row>
    <row r="88" spans="2:50" x14ac:dyDescent="0.25">
      <c r="B88" s="2" t="s">
        <v>20</v>
      </c>
      <c r="C88" s="2">
        <v>80</v>
      </c>
      <c r="D88" s="2">
        <v>80</v>
      </c>
      <c r="E88" s="23">
        <v>39</v>
      </c>
      <c r="F88" s="20">
        <f t="shared" si="31"/>
        <v>10.834199999999999</v>
      </c>
      <c r="G88" s="21">
        <f t="shared" si="43"/>
        <v>-0.1388888888888889</v>
      </c>
      <c r="H88" s="21">
        <f t="shared" si="44"/>
        <v>-0.5</v>
      </c>
      <c r="I88" s="21">
        <f t="shared" si="32"/>
        <v>-235.83333333333334</v>
      </c>
      <c r="J88" s="21">
        <f t="shared" si="24"/>
        <v>199.88856000000001</v>
      </c>
      <c r="K88" s="21">
        <f t="shared" si="25"/>
        <v>42.705738348273002</v>
      </c>
      <c r="L88" s="21">
        <f t="shared" si="33"/>
        <v>6.7609650149396714</v>
      </c>
      <c r="M88" s="21">
        <f t="shared" si="34"/>
        <v>73.249647164859383</v>
      </c>
      <c r="N88" s="21"/>
      <c r="O88" s="21">
        <f t="shared" si="45"/>
        <v>73.249647164859383</v>
      </c>
      <c r="P88" s="21">
        <f t="shared" si="35"/>
        <v>0</v>
      </c>
      <c r="Q88" s="21">
        <f>SUM($O$8:O88)</f>
        <v>211664.78392585929</v>
      </c>
      <c r="R88" s="21">
        <f t="shared" si="36"/>
        <v>58.795773312738689</v>
      </c>
      <c r="S88" s="21">
        <f>SUM($P$8:P88)</f>
        <v>-89996.29272581941</v>
      </c>
      <c r="T88" s="21">
        <f t="shared" si="37"/>
        <v>89996.29272581941</v>
      </c>
      <c r="U88" s="21">
        <f t="shared" si="38"/>
        <v>24.998970201616501</v>
      </c>
      <c r="V88" s="21">
        <f t="shared" si="26"/>
        <v>99655.526304359984</v>
      </c>
      <c r="W88" s="21">
        <f t="shared" si="46"/>
        <v>-2571.6498405300226</v>
      </c>
      <c r="X88" s="22"/>
      <c r="Y88" s="21">
        <f t="shared" si="39"/>
        <v>0</v>
      </c>
      <c r="Z88" s="21">
        <f t="shared" si="27"/>
        <v>0</v>
      </c>
      <c r="AA88" s="21">
        <f>SUM($Z$8:Z88)</f>
        <v>53997.775635491649</v>
      </c>
      <c r="AB88" s="21">
        <f t="shared" si="40"/>
        <v>53.997775635491649</v>
      </c>
      <c r="AC88" s="21">
        <f t="shared" si="41"/>
        <v>112.79354894823034</v>
      </c>
      <c r="AD88" s="21">
        <f t="shared" si="42"/>
        <v>101.51419405340731</v>
      </c>
      <c r="AE88" s="22"/>
      <c r="AF88" s="22"/>
      <c r="AG88" s="22"/>
      <c r="AH88" s="22"/>
      <c r="AI88" s="22"/>
      <c r="AJ88" s="22"/>
      <c r="AK88" s="22"/>
      <c r="AV88">
        <f t="shared" si="28"/>
        <v>0</v>
      </c>
      <c r="AW88">
        <f t="shared" si="29"/>
        <v>39</v>
      </c>
      <c r="AX88">
        <f t="shared" si="30"/>
        <v>10.833333333333334</v>
      </c>
    </row>
    <row r="89" spans="2:50" x14ac:dyDescent="0.25">
      <c r="B89" s="2" t="s">
        <v>20</v>
      </c>
      <c r="C89" s="2">
        <v>81</v>
      </c>
      <c r="D89" s="2">
        <v>81</v>
      </c>
      <c r="E89" s="23">
        <v>38.5</v>
      </c>
      <c r="F89" s="20">
        <f t="shared" si="31"/>
        <v>10.6953</v>
      </c>
      <c r="G89" s="21">
        <f t="shared" si="43"/>
        <v>-0.23611111111111149</v>
      </c>
      <c r="H89" s="21">
        <f t="shared" si="44"/>
        <v>-0.85000000000000142</v>
      </c>
      <c r="I89" s="21">
        <f t="shared" si="32"/>
        <v>-400.91666666666731</v>
      </c>
      <c r="J89" s="21">
        <f t="shared" si="24"/>
        <v>199.88856000000001</v>
      </c>
      <c r="K89" s="21">
        <f t="shared" si="25"/>
        <v>41.617738768394254</v>
      </c>
      <c r="L89" s="21">
        <f t="shared" si="33"/>
        <v>-159.41036789827305</v>
      </c>
      <c r="M89" s="21">
        <f t="shared" si="34"/>
        <v>-1704.9417077823996</v>
      </c>
      <c r="N89" s="21"/>
      <c r="O89" s="21">
        <f t="shared" si="45"/>
        <v>-1704.9417077823996</v>
      </c>
      <c r="P89" s="21">
        <f t="shared" si="35"/>
        <v>-1704.9417077823996</v>
      </c>
      <c r="Q89" s="21">
        <f>SUM($O$8:O89)</f>
        <v>209959.8422180769</v>
      </c>
      <c r="R89" s="21">
        <f t="shared" si="36"/>
        <v>58.322178393910249</v>
      </c>
      <c r="S89" s="21">
        <f>SUM($P$8:P89)</f>
        <v>-91701.234433601814</v>
      </c>
      <c r="T89" s="21">
        <f t="shared" si="37"/>
        <v>91701.234433601814</v>
      </c>
      <c r="U89" s="21">
        <f t="shared" si="38"/>
        <v>25.472565120444948</v>
      </c>
      <c r="V89" s="21">
        <f t="shared" si="26"/>
        <v>97116.636334409995</v>
      </c>
      <c r="W89" s="21">
        <f t="shared" si="46"/>
        <v>-2538.8899699499889</v>
      </c>
      <c r="X89" s="22"/>
      <c r="Y89" s="21">
        <f t="shared" si="39"/>
        <v>1363.9533662259198</v>
      </c>
      <c r="Z89" s="21">
        <f t="shared" si="27"/>
        <v>1022.9650246694398</v>
      </c>
      <c r="AA89" s="21">
        <f>SUM($Z$8:Z89)</f>
        <v>55020.740660161086</v>
      </c>
      <c r="AB89" s="21">
        <f t="shared" si="40"/>
        <v>55.020740660161088</v>
      </c>
      <c r="AC89" s="21">
        <f t="shared" si="41"/>
        <v>113.34291905407133</v>
      </c>
      <c r="AD89" s="21">
        <f t="shared" si="42"/>
        <v>102.0086271486642</v>
      </c>
      <c r="AE89" s="22"/>
      <c r="AF89" s="22"/>
      <c r="AG89" s="22"/>
      <c r="AH89" s="22"/>
      <c r="AI89" s="22"/>
      <c r="AJ89" s="22"/>
      <c r="AK89" s="22"/>
      <c r="AV89">
        <f t="shared" si="28"/>
        <v>0</v>
      </c>
      <c r="AW89">
        <f t="shared" si="29"/>
        <v>38.5</v>
      </c>
      <c r="AX89">
        <f t="shared" si="30"/>
        <v>10.694444444444445</v>
      </c>
    </row>
    <row r="90" spans="2:50" x14ac:dyDescent="0.25">
      <c r="B90" s="2" t="s">
        <v>20</v>
      </c>
      <c r="C90" s="2">
        <v>82</v>
      </c>
      <c r="D90" s="2">
        <v>82</v>
      </c>
      <c r="E90" s="23">
        <v>37.299999999999997</v>
      </c>
      <c r="F90" s="20">
        <f t="shared" si="31"/>
        <v>10.361939999999999</v>
      </c>
      <c r="G90" s="21">
        <f t="shared" si="43"/>
        <v>-0.20833333333333331</v>
      </c>
      <c r="H90" s="21">
        <f t="shared" si="44"/>
        <v>-0.75</v>
      </c>
      <c r="I90" s="21">
        <f t="shared" si="32"/>
        <v>-353.74999999999994</v>
      </c>
      <c r="J90" s="21">
        <f t="shared" si="24"/>
        <v>199.88856000000001</v>
      </c>
      <c r="K90" s="21">
        <f t="shared" si="25"/>
        <v>39.063817690051771</v>
      </c>
      <c r="L90" s="21">
        <f t="shared" si="33"/>
        <v>-114.79762230994817</v>
      </c>
      <c r="M90" s="21">
        <f t="shared" si="34"/>
        <v>-1189.5260745183441</v>
      </c>
      <c r="N90" s="21"/>
      <c r="O90" s="21">
        <f t="shared" si="45"/>
        <v>-1189.5260745183441</v>
      </c>
      <c r="P90" s="21">
        <f t="shared" si="35"/>
        <v>-1189.5260745183441</v>
      </c>
      <c r="Q90" s="21">
        <f>SUM($O$8:O90)</f>
        <v>208770.31614355856</v>
      </c>
      <c r="R90" s="21">
        <f t="shared" si="36"/>
        <v>57.991754484321824</v>
      </c>
      <c r="S90" s="21">
        <f>SUM($P$8:P90)</f>
        <v>-92890.760508120162</v>
      </c>
      <c r="T90" s="21">
        <f t="shared" si="37"/>
        <v>92890.760508120162</v>
      </c>
      <c r="U90" s="21">
        <f t="shared" si="38"/>
        <v>25.802989030033377</v>
      </c>
      <c r="V90" s="21">
        <f t="shared" si="26"/>
        <v>91156.960678496383</v>
      </c>
      <c r="W90" s="21">
        <f t="shared" si="46"/>
        <v>-5959.675655913612</v>
      </c>
      <c r="X90" s="22"/>
      <c r="Y90" s="21">
        <f t="shared" si="39"/>
        <v>951.62085961467528</v>
      </c>
      <c r="Z90" s="21">
        <f t="shared" si="27"/>
        <v>713.71564471100646</v>
      </c>
      <c r="AA90" s="21">
        <f>SUM($Z$8:Z90)</f>
        <v>55734.456304872088</v>
      </c>
      <c r="AB90" s="21">
        <f t="shared" si="40"/>
        <v>55.73445630487209</v>
      </c>
      <c r="AC90" s="21">
        <f t="shared" si="41"/>
        <v>113.72621078919391</v>
      </c>
      <c r="AD90" s="21">
        <f t="shared" si="42"/>
        <v>102.35358971027452</v>
      </c>
      <c r="AE90" s="22"/>
      <c r="AF90" s="22"/>
      <c r="AG90" s="22"/>
      <c r="AH90" s="22"/>
      <c r="AI90" s="22"/>
      <c r="AJ90" s="22"/>
      <c r="AK90" s="22"/>
      <c r="AV90">
        <f t="shared" si="28"/>
        <v>0</v>
      </c>
      <c r="AW90">
        <f t="shared" si="29"/>
        <v>37.299999999999997</v>
      </c>
      <c r="AX90">
        <f t="shared" si="30"/>
        <v>10.361111111111111</v>
      </c>
    </row>
    <row r="91" spans="2:50" x14ac:dyDescent="0.25">
      <c r="B91" s="2" t="s">
        <v>20</v>
      </c>
      <c r="C91" s="2">
        <v>83</v>
      </c>
      <c r="D91" s="2">
        <v>83</v>
      </c>
      <c r="E91" s="23">
        <v>37</v>
      </c>
      <c r="F91" s="20">
        <f t="shared" si="31"/>
        <v>10.278599999999999</v>
      </c>
      <c r="G91" s="21">
        <f t="shared" si="43"/>
        <v>-8.3333333333332538E-2</v>
      </c>
      <c r="H91" s="21">
        <f t="shared" si="44"/>
        <v>-0.29999999999999716</v>
      </c>
      <c r="I91" s="21">
        <f t="shared" si="32"/>
        <v>-141.49999999999864</v>
      </c>
      <c r="J91" s="21">
        <f t="shared" si="24"/>
        <v>199.88856000000001</v>
      </c>
      <c r="K91" s="21">
        <f t="shared" si="25"/>
        <v>38.437972254297001</v>
      </c>
      <c r="L91" s="21">
        <f t="shared" si="33"/>
        <v>96.826532254298371</v>
      </c>
      <c r="M91" s="21">
        <f t="shared" si="34"/>
        <v>995.24119442903111</v>
      </c>
      <c r="N91" s="21"/>
      <c r="O91" s="21">
        <f t="shared" si="45"/>
        <v>995.24119442903111</v>
      </c>
      <c r="P91" s="21">
        <f t="shared" si="35"/>
        <v>0</v>
      </c>
      <c r="Q91" s="21">
        <f>SUM($O$8:O91)</f>
        <v>209765.55733798759</v>
      </c>
      <c r="R91" s="21">
        <f t="shared" si="36"/>
        <v>58.268210371663216</v>
      </c>
      <c r="S91" s="21">
        <f>SUM($P$8:P91)</f>
        <v>-92890.760508120162</v>
      </c>
      <c r="T91" s="21">
        <f t="shared" si="37"/>
        <v>92890.760508120162</v>
      </c>
      <c r="U91" s="21">
        <f t="shared" si="38"/>
        <v>25.802989030033377</v>
      </c>
      <c r="V91" s="21">
        <f t="shared" si="26"/>
        <v>89696.525648039984</v>
      </c>
      <c r="W91" s="21">
        <f t="shared" si="46"/>
        <v>-1460.4350304563995</v>
      </c>
      <c r="X91" s="22"/>
      <c r="Y91" s="21">
        <f t="shared" si="39"/>
        <v>0</v>
      </c>
      <c r="Z91" s="21">
        <f t="shared" si="27"/>
        <v>0</v>
      </c>
      <c r="AA91" s="21">
        <f>SUM($Z$8:Z91)</f>
        <v>55734.456304872088</v>
      </c>
      <c r="AB91" s="21">
        <f t="shared" si="40"/>
        <v>55.73445630487209</v>
      </c>
      <c r="AC91" s="21">
        <f t="shared" si="41"/>
        <v>114.00266667653531</v>
      </c>
      <c r="AD91" s="21">
        <f t="shared" si="42"/>
        <v>102.60240000888179</v>
      </c>
      <c r="AE91" s="22"/>
      <c r="AF91" s="22"/>
      <c r="AG91" s="22"/>
      <c r="AH91" s="22"/>
      <c r="AI91" s="22"/>
      <c r="AJ91" s="22"/>
      <c r="AK91" s="22"/>
      <c r="AV91">
        <f t="shared" si="28"/>
        <v>0</v>
      </c>
      <c r="AW91">
        <f t="shared" si="29"/>
        <v>37</v>
      </c>
      <c r="AX91">
        <f t="shared" si="30"/>
        <v>10.277777777777777</v>
      </c>
    </row>
    <row r="92" spans="2:50" x14ac:dyDescent="0.25">
      <c r="B92" s="2" t="s">
        <v>20</v>
      </c>
      <c r="C92" s="2">
        <v>84</v>
      </c>
      <c r="D92" s="2">
        <v>84</v>
      </c>
      <c r="E92" s="23">
        <v>36.700000000000003</v>
      </c>
      <c r="F92" s="20">
        <f t="shared" si="31"/>
        <v>10.195260000000001</v>
      </c>
      <c r="G92" s="21">
        <f t="shared" si="43"/>
        <v>-0.15277777777777798</v>
      </c>
      <c r="H92" s="21">
        <f t="shared" si="44"/>
        <v>-0.55000000000000071</v>
      </c>
      <c r="I92" s="21">
        <f t="shared" si="32"/>
        <v>-259.41666666666703</v>
      </c>
      <c r="J92" s="21">
        <f t="shared" si="24"/>
        <v>199.88856000000001</v>
      </c>
      <c r="K92" s="21">
        <f t="shared" si="25"/>
        <v>37.817180752074584</v>
      </c>
      <c r="L92" s="21">
        <f t="shared" si="33"/>
        <v>-21.71092591459243</v>
      </c>
      <c r="M92" s="21">
        <f t="shared" si="34"/>
        <v>-221.34853454000765</v>
      </c>
      <c r="N92" s="21"/>
      <c r="O92" s="21">
        <f t="shared" si="45"/>
        <v>-221.34853454000765</v>
      </c>
      <c r="P92" s="21">
        <f t="shared" si="35"/>
        <v>-221.34853454000765</v>
      </c>
      <c r="Q92" s="21">
        <f>SUM($O$8:O92)</f>
        <v>209544.20880344757</v>
      </c>
      <c r="R92" s="21">
        <f t="shared" si="36"/>
        <v>58.206724667624329</v>
      </c>
      <c r="S92" s="21">
        <f>SUM($P$8:P92)</f>
        <v>-93112.109042660173</v>
      </c>
      <c r="T92" s="21">
        <f t="shared" si="37"/>
        <v>93112.109042660173</v>
      </c>
      <c r="U92" s="21">
        <f t="shared" si="38"/>
        <v>25.864474734072271</v>
      </c>
      <c r="V92" s="21">
        <f t="shared" si="26"/>
        <v>88247.884170992416</v>
      </c>
      <c r="W92" s="21">
        <f t="shared" si="46"/>
        <v>-1448.6414770475676</v>
      </c>
      <c r="X92" s="22"/>
      <c r="Y92" s="21">
        <f t="shared" si="39"/>
        <v>177.07882763200612</v>
      </c>
      <c r="Z92" s="21">
        <f t="shared" si="27"/>
        <v>132.8091207240046</v>
      </c>
      <c r="AA92" s="21">
        <f>SUM($Z$8:Z92)</f>
        <v>55867.265425596095</v>
      </c>
      <c r="AB92" s="21">
        <f t="shared" si="40"/>
        <v>55.867265425596095</v>
      </c>
      <c r="AC92" s="21">
        <f t="shared" si="41"/>
        <v>114.07399009322043</v>
      </c>
      <c r="AD92" s="21">
        <f t="shared" si="42"/>
        <v>102.6665910838984</v>
      </c>
      <c r="AE92" s="22"/>
      <c r="AF92" s="22"/>
      <c r="AG92" s="22"/>
      <c r="AH92" s="22"/>
      <c r="AI92" s="22"/>
      <c r="AJ92" s="22"/>
      <c r="AK92" s="22"/>
      <c r="AV92">
        <f t="shared" si="28"/>
        <v>0</v>
      </c>
      <c r="AW92">
        <f t="shared" si="29"/>
        <v>36.700000000000003</v>
      </c>
      <c r="AX92">
        <f t="shared" si="30"/>
        <v>10.194444444444445</v>
      </c>
    </row>
    <row r="93" spans="2:50" x14ac:dyDescent="0.25">
      <c r="B93" s="2" t="s">
        <v>20</v>
      </c>
      <c r="C93" s="2">
        <v>85</v>
      </c>
      <c r="D93" s="2">
        <v>85</v>
      </c>
      <c r="E93" s="23">
        <v>35.9</v>
      </c>
      <c r="F93" s="20">
        <f t="shared" si="31"/>
        <v>9.97302</v>
      </c>
      <c r="G93" s="21">
        <f t="shared" si="43"/>
        <v>-0.19444444444444522</v>
      </c>
      <c r="H93" s="21">
        <f t="shared" si="44"/>
        <v>-0.70000000000000284</v>
      </c>
      <c r="I93" s="21">
        <f t="shared" si="32"/>
        <v>-330.16666666666799</v>
      </c>
      <c r="J93" s="21">
        <f t="shared" si="24"/>
        <v>199.88856000000001</v>
      </c>
      <c r="K93" s="21">
        <f t="shared" si="25"/>
        <v>36.186444865639537</v>
      </c>
      <c r="L93" s="21">
        <f t="shared" si="33"/>
        <v>-94.091661801028437</v>
      </c>
      <c r="M93" s="21">
        <f t="shared" si="34"/>
        <v>-938.37802497489258</v>
      </c>
      <c r="N93" s="21"/>
      <c r="O93" s="21">
        <f t="shared" si="45"/>
        <v>-938.37802497489258</v>
      </c>
      <c r="P93" s="21">
        <f t="shared" si="35"/>
        <v>-938.37802497489258</v>
      </c>
      <c r="Q93" s="21">
        <f>SUM($O$8:O93)</f>
        <v>208605.83077847268</v>
      </c>
      <c r="R93" s="21">
        <f t="shared" si="36"/>
        <v>57.946064105131299</v>
      </c>
      <c r="S93" s="21">
        <f>SUM($P$8:P93)</f>
        <v>-94050.487067635069</v>
      </c>
      <c r="T93" s="21">
        <f t="shared" si="37"/>
        <v>94050.487067635069</v>
      </c>
      <c r="U93" s="21">
        <f t="shared" si="38"/>
        <v>26.125135296565297</v>
      </c>
      <c r="V93" s="21">
        <f t="shared" si="26"/>
        <v>84442.497604419608</v>
      </c>
      <c r="W93" s="21">
        <f t="shared" si="46"/>
        <v>-3805.3865665728081</v>
      </c>
      <c r="X93" s="22"/>
      <c r="Y93" s="21">
        <f t="shared" si="39"/>
        <v>750.70241997991411</v>
      </c>
      <c r="Z93" s="21">
        <f t="shared" si="27"/>
        <v>563.02681498493553</v>
      </c>
      <c r="AA93" s="21">
        <f>SUM($Z$8:Z93)</f>
        <v>56430.292240581031</v>
      </c>
      <c r="AB93" s="21">
        <f t="shared" si="40"/>
        <v>56.430292240581032</v>
      </c>
      <c r="AC93" s="21">
        <f t="shared" si="41"/>
        <v>114.37635634571234</v>
      </c>
      <c r="AD93" s="21">
        <f t="shared" si="42"/>
        <v>102.9387207111411</v>
      </c>
      <c r="AE93" s="22"/>
      <c r="AF93" s="22"/>
      <c r="AG93" s="22"/>
      <c r="AH93" s="22"/>
      <c r="AI93" s="22"/>
      <c r="AJ93" s="22"/>
      <c r="AK93" s="22"/>
      <c r="AV93">
        <f t="shared" si="28"/>
        <v>0</v>
      </c>
      <c r="AW93">
        <f t="shared" si="29"/>
        <v>35.9</v>
      </c>
      <c r="AX93">
        <f t="shared" si="30"/>
        <v>9.9722222222222214</v>
      </c>
    </row>
    <row r="94" spans="2:50" x14ac:dyDescent="0.25">
      <c r="B94" s="2" t="s">
        <v>20</v>
      </c>
      <c r="C94" s="2">
        <v>86</v>
      </c>
      <c r="D94" s="2">
        <v>86</v>
      </c>
      <c r="E94" s="23">
        <v>35.299999999999997</v>
      </c>
      <c r="F94" s="20">
        <f t="shared" si="31"/>
        <v>9.8063399999999987</v>
      </c>
      <c r="G94" s="21">
        <f t="shared" si="43"/>
        <v>-0.18055555555555516</v>
      </c>
      <c r="H94" s="21">
        <f t="shared" si="44"/>
        <v>-0.64999999999999858</v>
      </c>
      <c r="I94" s="21">
        <f t="shared" si="32"/>
        <v>-306.58333333333269</v>
      </c>
      <c r="J94" s="21">
        <f t="shared" si="24"/>
        <v>199.88856000000001</v>
      </c>
      <c r="K94" s="21">
        <f t="shared" si="25"/>
        <v>34.986977973964173</v>
      </c>
      <c r="L94" s="21">
        <f t="shared" si="33"/>
        <v>-71.707795359368504</v>
      </c>
      <c r="M94" s="21">
        <f t="shared" si="34"/>
        <v>-703.1910219443896</v>
      </c>
      <c r="N94" s="21"/>
      <c r="O94" s="21">
        <f t="shared" si="45"/>
        <v>-703.1910219443896</v>
      </c>
      <c r="P94" s="21">
        <f t="shared" si="35"/>
        <v>-703.1910219443896</v>
      </c>
      <c r="Q94" s="21">
        <f>SUM($O$8:O94)</f>
        <v>207902.63975652828</v>
      </c>
      <c r="R94" s="21">
        <f t="shared" si="36"/>
        <v>57.750733265702301</v>
      </c>
      <c r="S94" s="21">
        <f>SUM($P$8:P94)</f>
        <v>-94753.678089579465</v>
      </c>
      <c r="T94" s="21">
        <f t="shared" si="37"/>
        <v>94753.678089579465</v>
      </c>
      <c r="U94" s="21">
        <f t="shared" si="38"/>
        <v>26.320466135994295</v>
      </c>
      <c r="V94" s="21">
        <f t="shared" si="26"/>
        <v>81643.494262064385</v>
      </c>
      <c r="W94" s="21">
        <f t="shared" si="46"/>
        <v>-2799.0033423552231</v>
      </c>
      <c r="X94" s="22"/>
      <c r="Y94" s="21">
        <f t="shared" si="39"/>
        <v>562.55281755551175</v>
      </c>
      <c r="Z94" s="21">
        <f t="shared" si="27"/>
        <v>421.91461316663379</v>
      </c>
      <c r="AA94" s="21">
        <f>SUM($Z$8:Z94)</f>
        <v>56852.206853747666</v>
      </c>
      <c r="AB94" s="21">
        <f t="shared" si="40"/>
        <v>56.852206853747667</v>
      </c>
      <c r="AC94" s="21">
        <f t="shared" si="41"/>
        <v>114.60294011944997</v>
      </c>
      <c r="AD94" s="21">
        <f t="shared" si="42"/>
        <v>103.14264610750497</v>
      </c>
      <c r="AE94" s="22"/>
      <c r="AF94" s="22"/>
      <c r="AG94" s="22"/>
      <c r="AH94" s="22"/>
      <c r="AI94" s="22"/>
      <c r="AJ94" s="22"/>
      <c r="AK94" s="22"/>
      <c r="AV94">
        <f t="shared" si="28"/>
        <v>0</v>
      </c>
      <c r="AW94">
        <f t="shared" si="29"/>
        <v>35.299999999999997</v>
      </c>
      <c r="AX94">
        <f t="shared" si="30"/>
        <v>9.8055555555555554</v>
      </c>
    </row>
    <row r="95" spans="2:50" x14ac:dyDescent="0.25">
      <c r="B95" s="2" t="s">
        <v>20</v>
      </c>
      <c r="C95" s="2">
        <v>87</v>
      </c>
      <c r="D95" s="2">
        <v>87</v>
      </c>
      <c r="E95" s="23">
        <v>34.6</v>
      </c>
      <c r="F95" s="20">
        <f t="shared" si="31"/>
        <v>9.6118799999999993</v>
      </c>
      <c r="G95" s="21">
        <f t="shared" si="43"/>
        <v>-0.15277777777777699</v>
      </c>
      <c r="H95" s="21">
        <f t="shared" si="44"/>
        <v>-0.54999999999999716</v>
      </c>
      <c r="I95" s="21">
        <f t="shared" si="32"/>
        <v>-259.41666666666532</v>
      </c>
      <c r="J95" s="21">
        <f t="shared" si="24"/>
        <v>199.88856000000001</v>
      </c>
      <c r="K95" s="21">
        <f t="shared" si="25"/>
        <v>33.613150375423082</v>
      </c>
      <c r="L95" s="21">
        <f t="shared" si="33"/>
        <v>-25.914956291242227</v>
      </c>
      <c r="M95" s="21">
        <f t="shared" si="34"/>
        <v>-249.09145007666532</v>
      </c>
      <c r="N95" s="21"/>
      <c r="O95" s="21">
        <f t="shared" si="45"/>
        <v>-249.09145007666532</v>
      </c>
      <c r="P95" s="21">
        <f t="shared" si="35"/>
        <v>-249.09145007666532</v>
      </c>
      <c r="Q95" s="21">
        <f>SUM($O$8:O95)</f>
        <v>207653.54830645162</v>
      </c>
      <c r="R95" s="21">
        <f t="shared" si="36"/>
        <v>57.681541196236559</v>
      </c>
      <c r="S95" s="21">
        <f>SUM($P$8:P95)</f>
        <v>-95002.769539656132</v>
      </c>
      <c r="T95" s="21">
        <f t="shared" si="37"/>
        <v>95002.769539656132</v>
      </c>
      <c r="U95" s="21">
        <f t="shared" si="38"/>
        <v>26.389658205460037</v>
      </c>
      <c r="V95" s="21">
        <f t="shared" si="26"/>
        <v>78437.613327105588</v>
      </c>
      <c r="W95" s="21">
        <f t="shared" si="46"/>
        <v>-3205.8809349587973</v>
      </c>
      <c r="X95" s="22"/>
      <c r="Y95" s="21">
        <f t="shared" si="39"/>
        <v>199.27316006133228</v>
      </c>
      <c r="Z95" s="21">
        <f t="shared" si="27"/>
        <v>149.4548700459992</v>
      </c>
      <c r="AA95" s="21">
        <f>SUM($Z$8:Z95)</f>
        <v>57001.661723793666</v>
      </c>
      <c r="AB95" s="21">
        <f t="shared" si="40"/>
        <v>57.001661723793667</v>
      </c>
      <c r="AC95" s="21">
        <f t="shared" si="41"/>
        <v>114.68320292003023</v>
      </c>
      <c r="AD95" s="21">
        <f t="shared" si="42"/>
        <v>103.21488262802721</v>
      </c>
      <c r="AE95" s="22"/>
      <c r="AF95" s="22"/>
      <c r="AG95" s="22"/>
      <c r="AH95" s="22"/>
      <c r="AI95" s="22"/>
      <c r="AJ95" s="22"/>
      <c r="AK95" s="22"/>
      <c r="AV95">
        <f t="shared" si="28"/>
        <v>0</v>
      </c>
      <c r="AW95">
        <f t="shared" si="29"/>
        <v>34.6</v>
      </c>
      <c r="AX95">
        <f t="shared" si="30"/>
        <v>9.6111111111111107</v>
      </c>
    </row>
    <row r="96" spans="2:50" x14ac:dyDescent="0.25">
      <c r="B96" s="2" t="s">
        <v>20</v>
      </c>
      <c r="C96" s="2">
        <v>88</v>
      </c>
      <c r="D96" s="2">
        <v>88</v>
      </c>
      <c r="E96" s="23">
        <v>34.200000000000003</v>
      </c>
      <c r="F96" s="20">
        <f t="shared" si="31"/>
        <v>9.5007599999999996</v>
      </c>
      <c r="G96" s="21">
        <f t="shared" si="43"/>
        <v>-0.37500000000000039</v>
      </c>
      <c r="H96" s="21">
        <f t="shared" si="44"/>
        <v>-1.3500000000000014</v>
      </c>
      <c r="I96" s="21">
        <f t="shared" si="32"/>
        <v>-636.75000000000068</v>
      </c>
      <c r="J96" s="21">
        <f t="shared" si="24"/>
        <v>199.88856000000001</v>
      </c>
      <c r="K96" s="21">
        <f t="shared" si="25"/>
        <v>32.840460093145325</v>
      </c>
      <c r="L96" s="21">
        <f t="shared" si="33"/>
        <v>-404.02097990685536</v>
      </c>
      <c r="M96" s="21">
        <f t="shared" si="34"/>
        <v>-3838.5063650598549</v>
      </c>
      <c r="N96" s="21"/>
      <c r="O96" s="21">
        <f t="shared" si="45"/>
        <v>-3838.5063650598549</v>
      </c>
      <c r="P96" s="21">
        <f t="shared" si="35"/>
        <v>-3838.5063650598549</v>
      </c>
      <c r="Q96" s="21">
        <f>SUM($O$8:O96)</f>
        <v>203815.04194139177</v>
      </c>
      <c r="R96" s="21">
        <f t="shared" si="36"/>
        <v>56.615289428164381</v>
      </c>
      <c r="S96" s="21">
        <f>SUM($P$8:P96)</f>
        <v>-98841.275904715993</v>
      </c>
      <c r="T96" s="21">
        <f t="shared" si="37"/>
        <v>98841.275904715993</v>
      </c>
      <c r="U96" s="21">
        <f t="shared" si="38"/>
        <v>27.455909973532219</v>
      </c>
      <c r="V96" s="21">
        <f t="shared" si="26"/>
        <v>76634.510050382392</v>
      </c>
      <c r="W96" s="21">
        <f t="shared" si="46"/>
        <v>-1803.1032767231954</v>
      </c>
      <c r="X96" s="22"/>
      <c r="Y96" s="21">
        <f t="shared" si="39"/>
        <v>3070.805092047884</v>
      </c>
      <c r="Z96" s="21">
        <f t="shared" si="27"/>
        <v>2303.1038190359131</v>
      </c>
      <c r="AA96" s="21">
        <f>SUM($Z$8:Z96)</f>
        <v>59304.765542829577</v>
      </c>
      <c r="AB96" s="21">
        <f t="shared" si="40"/>
        <v>59.304765542829578</v>
      </c>
      <c r="AC96" s="21">
        <f t="shared" si="41"/>
        <v>115.92005497099396</v>
      </c>
      <c r="AD96" s="21">
        <f t="shared" si="42"/>
        <v>104.32804947389457</v>
      </c>
      <c r="AE96" s="22"/>
      <c r="AF96" s="22"/>
      <c r="AG96" s="22"/>
      <c r="AH96" s="22"/>
      <c r="AI96" s="22"/>
      <c r="AJ96" s="22"/>
      <c r="AK96" s="22"/>
      <c r="AV96">
        <f t="shared" si="28"/>
        <v>0</v>
      </c>
      <c r="AW96">
        <f t="shared" si="29"/>
        <v>34.200000000000003</v>
      </c>
      <c r="AX96">
        <f t="shared" si="30"/>
        <v>9.5</v>
      </c>
    </row>
    <row r="97" spans="2:50" x14ac:dyDescent="0.25">
      <c r="B97" s="2" t="s">
        <v>20</v>
      </c>
      <c r="C97" s="2">
        <v>89</v>
      </c>
      <c r="D97" s="2">
        <v>89</v>
      </c>
      <c r="E97" s="23">
        <v>31.9</v>
      </c>
      <c r="F97" s="20">
        <f t="shared" si="31"/>
        <v>8.8618199999999998</v>
      </c>
      <c r="G97" s="21">
        <f t="shared" si="43"/>
        <v>-0.95833333333333359</v>
      </c>
      <c r="H97" s="21">
        <f t="shared" si="44"/>
        <v>-3.4500000000000011</v>
      </c>
      <c r="I97" s="21">
        <f t="shared" si="32"/>
        <v>-1627.2500000000005</v>
      </c>
      <c r="J97" s="21">
        <f t="shared" si="24"/>
        <v>199.88856000000001</v>
      </c>
      <c r="K97" s="21">
        <f t="shared" si="25"/>
        <v>28.571851676913933</v>
      </c>
      <c r="L97" s="21">
        <f t="shared" si="33"/>
        <v>-1398.7895883230865</v>
      </c>
      <c r="M97" s="21">
        <f t="shared" si="34"/>
        <v>-12395.821549593295</v>
      </c>
      <c r="N97" s="21"/>
      <c r="O97" s="21">
        <f t="shared" si="45"/>
        <v>-12395.821549593295</v>
      </c>
      <c r="P97" s="21">
        <f t="shared" si="35"/>
        <v>-12395.821549593295</v>
      </c>
      <c r="Q97" s="21">
        <f>SUM($O$8:O97)</f>
        <v>191419.22039179847</v>
      </c>
      <c r="R97" s="21">
        <f t="shared" si="36"/>
        <v>53.172005664388465</v>
      </c>
      <c r="S97" s="21">
        <f>SUM($P$8:P97)</f>
        <v>-111237.09745430929</v>
      </c>
      <c r="T97" s="21">
        <f t="shared" si="37"/>
        <v>111237.09745430929</v>
      </c>
      <c r="U97" s="21">
        <f t="shared" si="38"/>
        <v>30.899193737308135</v>
      </c>
      <c r="V97" s="21">
        <f t="shared" si="26"/>
        <v>66673.543801827589</v>
      </c>
      <c r="W97" s="21">
        <f t="shared" si="46"/>
        <v>-9960.9662485548033</v>
      </c>
      <c r="X97" s="22"/>
      <c r="Y97" s="21">
        <f t="shared" si="39"/>
        <v>9916.657239674636</v>
      </c>
      <c r="Z97" s="21">
        <f t="shared" si="27"/>
        <v>7437.4929297559775</v>
      </c>
      <c r="AA97" s="21">
        <f>SUM($Z$8:Z97)</f>
        <v>66742.258472585556</v>
      </c>
      <c r="AB97" s="21">
        <f t="shared" si="40"/>
        <v>66.742258472585561</v>
      </c>
      <c r="AC97" s="21">
        <f t="shared" si="41"/>
        <v>119.91426413697403</v>
      </c>
      <c r="AD97" s="21">
        <f t="shared" si="42"/>
        <v>107.92283772327663</v>
      </c>
      <c r="AE97" s="22"/>
      <c r="AF97" s="22"/>
      <c r="AG97" s="22"/>
      <c r="AH97" s="22"/>
      <c r="AI97" s="22"/>
      <c r="AJ97" s="22"/>
      <c r="AK97" s="22"/>
      <c r="AV97">
        <f t="shared" si="28"/>
        <v>0</v>
      </c>
      <c r="AW97">
        <f t="shared" si="29"/>
        <v>31.9</v>
      </c>
      <c r="AX97">
        <f t="shared" si="30"/>
        <v>8.8611111111111107</v>
      </c>
    </row>
    <row r="98" spans="2:50" x14ac:dyDescent="0.25">
      <c r="B98" s="2" t="s">
        <v>20</v>
      </c>
      <c r="C98" s="2">
        <v>90</v>
      </c>
      <c r="D98" s="2">
        <v>90</v>
      </c>
      <c r="E98" s="23">
        <v>27.3</v>
      </c>
      <c r="F98" s="20">
        <f t="shared" si="31"/>
        <v>7.5839400000000001</v>
      </c>
      <c r="G98" s="21">
        <f t="shared" si="43"/>
        <v>-1.3749999999999998</v>
      </c>
      <c r="H98" s="21">
        <f t="shared" si="44"/>
        <v>-4.9499999999999993</v>
      </c>
      <c r="I98" s="21">
        <f t="shared" si="32"/>
        <v>-2334.7499999999995</v>
      </c>
      <c r="J98" s="21">
        <f t="shared" si="24"/>
        <v>199.88856000000001</v>
      </c>
      <c r="K98" s="21">
        <f t="shared" si="25"/>
        <v>20.925811790653775</v>
      </c>
      <c r="L98" s="21">
        <f t="shared" si="33"/>
        <v>-2113.9356282093459</v>
      </c>
      <c r="M98" s="21">
        <f t="shared" si="34"/>
        <v>-16031.960968201987</v>
      </c>
      <c r="N98" s="21"/>
      <c r="O98" s="21">
        <f t="shared" si="45"/>
        <v>-16031.960968201987</v>
      </c>
      <c r="P98" s="21">
        <f t="shared" si="35"/>
        <v>-16031.960968201987</v>
      </c>
      <c r="Q98" s="21">
        <f>SUM($O$8:O98)</f>
        <v>175387.25942359649</v>
      </c>
      <c r="R98" s="21">
        <f t="shared" si="36"/>
        <v>48.718683173221251</v>
      </c>
      <c r="S98" s="21">
        <f>SUM($P$8:P98)</f>
        <v>-127269.05842251127</v>
      </c>
      <c r="T98" s="21">
        <f t="shared" si="37"/>
        <v>127269.05842251127</v>
      </c>
      <c r="U98" s="21">
        <f t="shared" si="38"/>
        <v>35.352516228475352</v>
      </c>
      <c r="V98" s="21">
        <f t="shared" si="26"/>
        <v>48831.2078891364</v>
      </c>
      <c r="W98" s="21">
        <f t="shared" si="46"/>
        <v>-17842.335912691189</v>
      </c>
      <c r="X98" s="22"/>
      <c r="Y98" s="21">
        <f t="shared" si="39"/>
        <v>12825.568774561591</v>
      </c>
      <c r="Z98" s="21">
        <f t="shared" si="27"/>
        <v>9619.1765809211938</v>
      </c>
      <c r="AA98" s="21">
        <f>SUM($Z$8:Z98)</f>
        <v>76361.43505350675</v>
      </c>
      <c r="AB98" s="21">
        <f t="shared" si="40"/>
        <v>76.361435053506753</v>
      </c>
      <c r="AC98" s="21">
        <f t="shared" si="41"/>
        <v>125.080118226728</v>
      </c>
      <c r="AD98" s="21">
        <f t="shared" si="42"/>
        <v>112.57210640405521</v>
      </c>
      <c r="AE98" s="22"/>
      <c r="AF98" s="22"/>
      <c r="AG98" s="22"/>
      <c r="AH98" s="22"/>
      <c r="AI98" s="22"/>
      <c r="AJ98" s="22"/>
      <c r="AK98" s="22"/>
      <c r="AV98">
        <f t="shared" si="28"/>
        <v>0</v>
      </c>
      <c r="AW98">
        <f t="shared" si="29"/>
        <v>27.3</v>
      </c>
      <c r="AX98">
        <f t="shared" si="30"/>
        <v>7.583333333333333</v>
      </c>
    </row>
    <row r="99" spans="2:50" x14ac:dyDescent="0.25">
      <c r="B99" s="2" t="s">
        <v>20</v>
      </c>
      <c r="C99" s="2">
        <v>91</v>
      </c>
      <c r="D99" s="2">
        <v>91</v>
      </c>
      <c r="E99" s="23">
        <v>22</v>
      </c>
      <c r="F99" s="20">
        <f t="shared" si="31"/>
        <v>6.1116000000000001</v>
      </c>
      <c r="G99" s="21">
        <f t="shared" si="43"/>
        <v>-1.4305555555555556</v>
      </c>
      <c r="H99" s="21">
        <f t="shared" si="44"/>
        <v>-5.15</v>
      </c>
      <c r="I99" s="21">
        <f t="shared" si="32"/>
        <v>-2429.0833333333335</v>
      </c>
      <c r="J99" s="21">
        <f t="shared" si="24"/>
        <v>199.88856000000001</v>
      </c>
      <c r="K99" s="21">
        <f t="shared" si="25"/>
        <v>13.589465720292003</v>
      </c>
      <c r="L99" s="21">
        <f t="shared" si="33"/>
        <v>-2215.6053076130415</v>
      </c>
      <c r="M99" s="21">
        <f t="shared" si="34"/>
        <v>-13540.893398007865</v>
      </c>
      <c r="N99" s="21"/>
      <c r="O99" s="21">
        <f t="shared" si="45"/>
        <v>-13540.893398007865</v>
      </c>
      <c r="P99" s="21">
        <f t="shared" si="35"/>
        <v>-13540.893398007865</v>
      </c>
      <c r="Q99" s="21">
        <f>SUM($O$8:O99)</f>
        <v>161846.36602558862</v>
      </c>
      <c r="R99" s="21">
        <f t="shared" si="36"/>
        <v>44.957323895996836</v>
      </c>
      <c r="S99" s="21">
        <f>SUM($P$8:P99)</f>
        <v>-140809.95182051914</v>
      </c>
      <c r="T99" s="21">
        <f t="shared" si="37"/>
        <v>140809.95182051914</v>
      </c>
      <c r="U99" s="21">
        <f t="shared" si="38"/>
        <v>39.11387550569976</v>
      </c>
      <c r="V99" s="21">
        <f t="shared" si="26"/>
        <v>31711.554721439999</v>
      </c>
      <c r="W99" s="21">
        <f t="shared" si="46"/>
        <v>-17119.6531676964</v>
      </c>
      <c r="X99" s="22"/>
      <c r="Y99" s="21">
        <f t="shared" si="39"/>
        <v>10832.714718406292</v>
      </c>
      <c r="Z99" s="21">
        <f t="shared" si="27"/>
        <v>8124.5360388047193</v>
      </c>
      <c r="AA99" s="21">
        <f>SUM($Z$8:Z99)</f>
        <v>84485.971092311462</v>
      </c>
      <c r="AB99" s="21">
        <f t="shared" si="40"/>
        <v>84.485971092311459</v>
      </c>
      <c r="AC99" s="21">
        <f t="shared" si="41"/>
        <v>129.44329498830831</v>
      </c>
      <c r="AD99" s="21">
        <f t="shared" si="42"/>
        <v>116.49896548947748</v>
      </c>
      <c r="AE99" s="22"/>
      <c r="AF99" s="22"/>
      <c r="AG99" s="22"/>
      <c r="AH99" s="22"/>
      <c r="AI99" s="22"/>
      <c r="AJ99" s="22"/>
      <c r="AK99" s="22"/>
      <c r="AV99">
        <f t="shared" si="28"/>
        <v>0</v>
      </c>
      <c r="AW99">
        <f t="shared" si="29"/>
        <v>22</v>
      </c>
      <c r="AX99">
        <f t="shared" si="30"/>
        <v>6.1111111111111107</v>
      </c>
    </row>
    <row r="100" spans="2:50" x14ac:dyDescent="0.25">
      <c r="B100" s="2" t="s">
        <v>20</v>
      </c>
      <c r="C100" s="2">
        <v>92</v>
      </c>
      <c r="D100" s="2">
        <v>92</v>
      </c>
      <c r="E100" s="23">
        <v>17</v>
      </c>
      <c r="F100" s="20">
        <f t="shared" si="31"/>
        <v>4.7225999999999999</v>
      </c>
      <c r="G100" s="21">
        <f t="shared" si="43"/>
        <v>-1.0833333333333335</v>
      </c>
      <c r="H100" s="21">
        <f t="shared" si="44"/>
        <v>-3.9000000000000004</v>
      </c>
      <c r="I100" s="21">
        <f t="shared" si="32"/>
        <v>-1839.5000000000002</v>
      </c>
      <c r="J100" s="21">
        <f t="shared" si="24"/>
        <v>199.88856000000001</v>
      </c>
      <c r="K100" s="21">
        <f t="shared" si="25"/>
        <v>8.1143710602570014</v>
      </c>
      <c r="L100" s="21">
        <f t="shared" si="33"/>
        <v>-1631.497068939743</v>
      </c>
      <c r="M100" s="21">
        <f t="shared" si="34"/>
        <v>-7704.90805777483</v>
      </c>
      <c r="N100" s="21"/>
      <c r="O100" s="21">
        <f t="shared" si="45"/>
        <v>-7704.90805777483</v>
      </c>
      <c r="P100" s="21">
        <f t="shared" si="35"/>
        <v>-7704.90805777483</v>
      </c>
      <c r="Q100" s="21">
        <f>SUM($O$8:O100)</f>
        <v>154141.4579678138</v>
      </c>
      <c r="R100" s="21">
        <f t="shared" si="36"/>
        <v>42.817071657726054</v>
      </c>
      <c r="S100" s="21">
        <f>SUM($P$8:P100)</f>
        <v>-148514.85987829397</v>
      </c>
      <c r="T100" s="21">
        <f t="shared" si="37"/>
        <v>148514.85987829397</v>
      </c>
      <c r="U100" s="21">
        <f t="shared" si="38"/>
        <v>41.25412774397055</v>
      </c>
      <c r="V100" s="21">
        <f t="shared" si="26"/>
        <v>18935.20519524</v>
      </c>
      <c r="W100" s="21">
        <f t="shared" si="46"/>
        <v>-12776.3495262</v>
      </c>
      <c r="X100" s="22"/>
      <c r="Y100" s="21">
        <f t="shared" si="39"/>
        <v>6163.9264462198644</v>
      </c>
      <c r="Z100" s="21">
        <f t="shared" si="27"/>
        <v>4622.9448346648987</v>
      </c>
      <c r="AA100" s="21">
        <f>SUM($Z$8:Z100)</f>
        <v>89108.915926976362</v>
      </c>
      <c r="AB100" s="21">
        <f t="shared" si="40"/>
        <v>89.108915926976366</v>
      </c>
      <c r="AC100" s="21">
        <f t="shared" si="41"/>
        <v>131.92598758470243</v>
      </c>
      <c r="AD100" s="21">
        <f t="shared" si="42"/>
        <v>118.73338882623219</v>
      </c>
      <c r="AE100" s="22"/>
      <c r="AF100" s="22"/>
      <c r="AG100" s="22"/>
      <c r="AH100" s="22"/>
      <c r="AI100" s="22"/>
      <c r="AJ100" s="22"/>
      <c r="AK100" s="22"/>
      <c r="AV100">
        <f t="shared" si="28"/>
        <v>0</v>
      </c>
      <c r="AW100">
        <f t="shared" si="29"/>
        <v>17</v>
      </c>
      <c r="AX100">
        <f t="shared" si="30"/>
        <v>4.7222222222222223</v>
      </c>
    </row>
    <row r="101" spans="2:50" x14ac:dyDescent="0.25">
      <c r="B101" s="2" t="s">
        <v>20</v>
      </c>
      <c r="C101" s="2">
        <v>93</v>
      </c>
      <c r="D101" s="2">
        <v>93</v>
      </c>
      <c r="E101" s="23">
        <v>14.2</v>
      </c>
      <c r="F101" s="20">
        <f t="shared" si="31"/>
        <v>3.9447599999999996</v>
      </c>
      <c r="G101" s="21">
        <f t="shared" si="43"/>
        <v>-0.69444444444444442</v>
      </c>
      <c r="H101" s="21">
        <f t="shared" si="44"/>
        <v>-2.5</v>
      </c>
      <c r="I101" s="21">
        <f t="shared" si="32"/>
        <v>-1179.1666666666665</v>
      </c>
      <c r="J101" s="21">
        <f t="shared" si="24"/>
        <v>199.88856000000001</v>
      </c>
      <c r="K101" s="21">
        <f t="shared" si="25"/>
        <v>5.6615286525613202</v>
      </c>
      <c r="L101" s="21">
        <f t="shared" si="33"/>
        <v>-973.61657801410524</v>
      </c>
      <c r="M101" s="21">
        <f t="shared" si="34"/>
        <v>-3840.6837322869214</v>
      </c>
      <c r="N101" s="21"/>
      <c r="O101" s="21">
        <f t="shared" si="45"/>
        <v>-3840.6837322869214</v>
      </c>
      <c r="P101" s="21">
        <f t="shared" si="35"/>
        <v>-3840.6837322869214</v>
      </c>
      <c r="Q101" s="21">
        <f>SUM($O$8:O101)</f>
        <v>150300.77423552689</v>
      </c>
      <c r="R101" s="21">
        <f t="shared" si="36"/>
        <v>41.750215065424136</v>
      </c>
      <c r="S101" s="21">
        <f>SUM($P$8:P101)</f>
        <v>-152355.54361058088</v>
      </c>
      <c r="T101" s="21">
        <f t="shared" si="37"/>
        <v>152355.54361058088</v>
      </c>
      <c r="U101" s="21">
        <f t="shared" si="38"/>
        <v>42.320984336272467</v>
      </c>
      <c r="V101" s="21">
        <f t="shared" si="26"/>
        <v>13211.400607502397</v>
      </c>
      <c r="W101" s="21">
        <f t="shared" si="46"/>
        <v>-5723.8045877376026</v>
      </c>
      <c r="X101" s="22"/>
      <c r="Y101" s="21">
        <f t="shared" si="39"/>
        <v>3072.5469858295373</v>
      </c>
      <c r="Z101" s="21">
        <f t="shared" si="27"/>
        <v>2304.4102393721532</v>
      </c>
      <c r="AA101" s="21">
        <f>SUM($Z$8:Z101)</f>
        <v>91413.326166348517</v>
      </c>
      <c r="AB101" s="21">
        <f t="shared" si="40"/>
        <v>91.413326166348511</v>
      </c>
      <c r="AC101" s="21">
        <f t="shared" si="41"/>
        <v>133.16354123177265</v>
      </c>
      <c r="AD101" s="21">
        <f t="shared" si="42"/>
        <v>119.84718710859539</v>
      </c>
      <c r="AE101" s="22"/>
      <c r="AF101" s="22"/>
      <c r="AG101" s="22"/>
      <c r="AH101" s="22"/>
      <c r="AI101" s="22"/>
      <c r="AJ101" s="22"/>
      <c r="AK101" s="22"/>
      <c r="AV101">
        <f t="shared" si="28"/>
        <v>0</v>
      </c>
      <c r="AW101">
        <f t="shared" si="29"/>
        <v>14.2</v>
      </c>
      <c r="AX101">
        <f t="shared" si="30"/>
        <v>3.9444444444444442</v>
      </c>
    </row>
    <row r="102" spans="2:50" x14ac:dyDescent="0.25">
      <c r="B102" s="2" t="s">
        <v>20</v>
      </c>
      <c r="C102" s="2">
        <v>94</v>
      </c>
      <c r="D102" s="2">
        <v>94</v>
      </c>
      <c r="E102" s="23">
        <v>12</v>
      </c>
      <c r="F102" s="20">
        <f t="shared" si="31"/>
        <v>3.3335999999999997</v>
      </c>
      <c r="G102" s="21">
        <f t="shared" si="43"/>
        <v>-0.70833333333333326</v>
      </c>
      <c r="H102" s="21">
        <f t="shared" si="44"/>
        <v>-2.5499999999999998</v>
      </c>
      <c r="I102" s="21">
        <f t="shared" si="32"/>
        <v>-1202.7499999999998</v>
      </c>
      <c r="J102" s="21">
        <f t="shared" si="24"/>
        <v>199.88856000000001</v>
      </c>
      <c r="K102" s="21">
        <f t="shared" si="25"/>
        <v>4.0431468258720002</v>
      </c>
      <c r="L102" s="21">
        <f t="shared" si="33"/>
        <v>-998.8182931741278</v>
      </c>
      <c r="M102" s="21">
        <f t="shared" si="34"/>
        <v>-3329.6606621252722</v>
      </c>
      <c r="N102" s="21"/>
      <c r="O102" s="21">
        <f t="shared" si="45"/>
        <v>-3329.6606621252722</v>
      </c>
      <c r="P102" s="21">
        <f t="shared" si="35"/>
        <v>-3329.6606621252722</v>
      </c>
      <c r="Q102" s="21">
        <f>SUM($O$8:O102)</f>
        <v>146971.11357340161</v>
      </c>
      <c r="R102" s="21">
        <f t="shared" si="36"/>
        <v>40.825309325944893</v>
      </c>
      <c r="S102" s="21">
        <f>SUM($P$8:P102)</f>
        <v>-155685.20427270615</v>
      </c>
      <c r="T102" s="21">
        <f t="shared" si="37"/>
        <v>155685.20427270615</v>
      </c>
      <c r="U102" s="21">
        <f t="shared" si="38"/>
        <v>43.24589007575171</v>
      </c>
      <c r="V102" s="21">
        <f t="shared" si="26"/>
        <v>9434.8427270399989</v>
      </c>
      <c r="W102" s="21">
        <f t="shared" si="46"/>
        <v>-3776.5578804623983</v>
      </c>
      <c r="X102" s="22"/>
      <c r="Y102" s="21">
        <f t="shared" si="39"/>
        <v>2663.7285297002181</v>
      </c>
      <c r="Z102" s="21">
        <f t="shared" si="27"/>
        <v>1997.7963972751636</v>
      </c>
      <c r="AA102" s="21">
        <f>SUM($Z$8:Z102)</f>
        <v>93411.122563623678</v>
      </c>
      <c r="AB102" s="21">
        <f t="shared" si="40"/>
        <v>93.411122563623678</v>
      </c>
      <c r="AC102" s="21">
        <f t="shared" si="41"/>
        <v>134.23643188956856</v>
      </c>
      <c r="AD102" s="21">
        <f t="shared" si="42"/>
        <v>120.8127887006117</v>
      </c>
      <c r="AE102" s="22"/>
      <c r="AF102" s="22"/>
      <c r="AG102" s="22"/>
      <c r="AH102" s="22"/>
      <c r="AI102" s="22"/>
      <c r="AJ102" s="22"/>
      <c r="AK102" s="22"/>
      <c r="AV102">
        <f t="shared" si="28"/>
        <v>0</v>
      </c>
      <c r="AW102">
        <f t="shared" si="29"/>
        <v>12</v>
      </c>
      <c r="AX102">
        <f t="shared" si="30"/>
        <v>3.333333333333333</v>
      </c>
    </row>
    <row r="103" spans="2:50" x14ac:dyDescent="0.25">
      <c r="B103" s="2" t="s">
        <v>20</v>
      </c>
      <c r="C103" s="2">
        <v>95</v>
      </c>
      <c r="D103" s="2">
        <v>95</v>
      </c>
      <c r="E103" s="23">
        <v>9.1</v>
      </c>
      <c r="F103" s="20">
        <f t="shared" si="31"/>
        <v>2.5279799999999999</v>
      </c>
      <c r="G103" s="21">
        <f t="shared" si="43"/>
        <v>-0.86111111111111116</v>
      </c>
      <c r="H103" s="21">
        <f t="shared" si="44"/>
        <v>-3.1</v>
      </c>
      <c r="I103" s="21">
        <f t="shared" si="32"/>
        <v>-1462.1666666666667</v>
      </c>
      <c r="J103" s="21">
        <f t="shared" si="24"/>
        <v>199.88856000000001</v>
      </c>
      <c r="K103" s="21">
        <f t="shared" si="25"/>
        <v>2.3250901989615302</v>
      </c>
      <c r="L103" s="21">
        <f t="shared" si="33"/>
        <v>-1259.9530164677051</v>
      </c>
      <c r="M103" s="21">
        <f t="shared" si="34"/>
        <v>-3185.1360265700291</v>
      </c>
      <c r="N103" s="21"/>
      <c r="O103" s="21">
        <f t="shared" si="45"/>
        <v>-3185.1360265700291</v>
      </c>
      <c r="P103" s="21">
        <f t="shared" si="35"/>
        <v>-3185.1360265700291</v>
      </c>
      <c r="Q103" s="21">
        <f>SUM($O$8:O103)</f>
        <v>143785.97754683159</v>
      </c>
      <c r="R103" s="21">
        <f t="shared" si="36"/>
        <v>39.940549318564329</v>
      </c>
      <c r="S103" s="21">
        <f>SUM($P$8:P103)</f>
        <v>-158870.34029927617</v>
      </c>
      <c r="T103" s="21">
        <f t="shared" si="37"/>
        <v>158870.34029927617</v>
      </c>
      <c r="U103" s="21">
        <f t="shared" si="38"/>
        <v>44.130650083132267</v>
      </c>
      <c r="V103" s="21">
        <f t="shared" si="26"/>
        <v>5425.6897654595996</v>
      </c>
      <c r="W103" s="21">
        <f t="shared" si="46"/>
        <v>-4009.1529615803993</v>
      </c>
      <c r="X103" s="22"/>
      <c r="Y103" s="21">
        <f t="shared" si="39"/>
        <v>2548.1088212560235</v>
      </c>
      <c r="Z103" s="21">
        <f t="shared" si="27"/>
        <v>1911.0816159420176</v>
      </c>
      <c r="AA103" s="21">
        <f>SUM($Z$8:Z103)</f>
        <v>95322.204179565699</v>
      </c>
      <c r="AB103" s="21">
        <f t="shared" si="40"/>
        <v>95.322204179565702</v>
      </c>
      <c r="AC103" s="21">
        <f t="shared" si="41"/>
        <v>135.26275349813002</v>
      </c>
      <c r="AD103" s="21">
        <f t="shared" si="42"/>
        <v>121.73647814831702</v>
      </c>
      <c r="AE103" s="22"/>
      <c r="AF103" s="22"/>
      <c r="AG103" s="22"/>
      <c r="AH103" s="22"/>
      <c r="AI103" s="22"/>
      <c r="AJ103" s="22"/>
      <c r="AK103" s="22"/>
      <c r="AV103">
        <f t="shared" si="28"/>
        <v>0</v>
      </c>
      <c r="AW103">
        <f t="shared" si="29"/>
        <v>9.1</v>
      </c>
      <c r="AX103">
        <f t="shared" si="30"/>
        <v>2.5277777777777777</v>
      </c>
    </row>
    <row r="104" spans="2:50" x14ac:dyDescent="0.25">
      <c r="B104" s="2" t="s">
        <v>20</v>
      </c>
      <c r="C104" s="2">
        <v>96</v>
      </c>
      <c r="D104" s="2">
        <v>96</v>
      </c>
      <c r="E104" s="23">
        <v>5.8</v>
      </c>
      <c r="F104" s="20">
        <f t="shared" si="31"/>
        <v>1.61124</v>
      </c>
      <c r="G104" s="21">
        <f t="shared" si="43"/>
        <v>-0.76388888888888884</v>
      </c>
      <c r="H104" s="21">
        <f t="shared" si="44"/>
        <v>-2.75</v>
      </c>
      <c r="I104" s="21">
        <f t="shared" si="32"/>
        <v>-1297.0833333333333</v>
      </c>
      <c r="J104" s="21">
        <f t="shared" si="24"/>
        <v>199.88856000000001</v>
      </c>
      <c r="K104" s="21">
        <f t="shared" si="25"/>
        <v>0.94452402237732014</v>
      </c>
      <c r="L104" s="21">
        <f t="shared" si="33"/>
        <v>-1096.250249310956</v>
      </c>
      <c r="M104" s="21">
        <f t="shared" si="34"/>
        <v>-1766.3222516997846</v>
      </c>
      <c r="N104" s="21"/>
      <c r="O104" s="21">
        <f t="shared" si="45"/>
        <v>-1766.3222516997846</v>
      </c>
      <c r="P104" s="21">
        <f t="shared" si="35"/>
        <v>-1766.3222516997846</v>
      </c>
      <c r="Q104" s="21">
        <f>SUM($O$8:O104)</f>
        <v>142019.65529513182</v>
      </c>
      <c r="R104" s="21">
        <f t="shared" si="36"/>
        <v>39.449904248647726</v>
      </c>
      <c r="S104" s="21">
        <f>SUM($P$8:P104)</f>
        <v>-160636.66255097595</v>
      </c>
      <c r="T104" s="21">
        <f t="shared" si="37"/>
        <v>160636.66255097595</v>
      </c>
      <c r="U104" s="21">
        <f t="shared" si="38"/>
        <v>44.621295153048877</v>
      </c>
      <c r="V104" s="21">
        <f t="shared" si="26"/>
        <v>2204.0840926224</v>
      </c>
      <c r="W104" s="21">
        <f t="shared" si="46"/>
        <v>-3221.6056728371996</v>
      </c>
      <c r="X104" s="22"/>
      <c r="Y104" s="21">
        <f t="shared" si="39"/>
        <v>1413.0578013598279</v>
      </c>
      <c r="Z104" s="21">
        <f t="shared" si="27"/>
        <v>1059.7933510198709</v>
      </c>
      <c r="AA104" s="21">
        <f>SUM($Z$8:Z104)</f>
        <v>96381.997530585562</v>
      </c>
      <c r="AB104" s="21">
        <f t="shared" si="40"/>
        <v>96.381997530585565</v>
      </c>
      <c r="AC104" s="21">
        <f t="shared" si="41"/>
        <v>135.83190177923331</v>
      </c>
      <c r="AD104" s="21">
        <f t="shared" si="42"/>
        <v>122.24871160130998</v>
      </c>
      <c r="AE104" s="22"/>
      <c r="AF104" s="22"/>
      <c r="AG104" s="22"/>
      <c r="AH104" s="22"/>
      <c r="AI104" s="22"/>
      <c r="AJ104" s="22"/>
      <c r="AK104" s="22"/>
      <c r="AV104">
        <f t="shared" si="28"/>
        <v>0</v>
      </c>
      <c r="AW104">
        <f t="shared" si="29"/>
        <v>5.8</v>
      </c>
      <c r="AX104">
        <f t="shared" si="30"/>
        <v>1.6111111111111109</v>
      </c>
    </row>
    <row r="105" spans="2:50" x14ac:dyDescent="0.25">
      <c r="B105" s="2" t="s">
        <v>20</v>
      </c>
      <c r="C105" s="2">
        <v>97</v>
      </c>
      <c r="D105" s="2">
        <v>97</v>
      </c>
      <c r="E105" s="23">
        <v>3.6</v>
      </c>
      <c r="F105" s="20">
        <f t="shared" si="31"/>
        <v>1.0000800000000001</v>
      </c>
      <c r="G105" s="21">
        <f t="shared" si="43"/>
        <v>-0.49999999999999994</v>
      </c>
      <c r="H105" s="21">
        <f t="shared" si="44"/>
        <v>-1.7999999999999998</v>
      </c>
      <c r="I105" s="21">
        <f t="shared" si="32"/>
        <v>-848.99999999999989</v>
      </c>
      <c r="J105" s="21">
        <f t="shared" si="24"/>
        <v>199.88856000000001</v>
      </c>
      <c r="K105" s="21">
        <f t="shared" si="25"/>
        <v>0.36388321432848014</v>
      </c>
      <c r="L105" s="21">
        <f t="shared" si="33"/>
        <v>-648.74755678567146</v>
      </c>
      <c r="M105" s="21">
        <f t="shared" si="34"/>
        <v>-648.79945659021439</v>
      </c>
      <c r="N105" s="21"/>
      <c r="O105" s="21">
        <f t="shared" si="45"/>
        <v>-648.79945659021439</v>
      </c>
      <c r="P105" s="21">
        <f t="shared" si="35"/>
        <v>-648.79945659021439</v>
      </c>
      <c r="Q105" s="21">
        <f>SUM($O$8:O105)</f>
        <v>141370.85583854161</v>
      </c>
      <c r="R105" s="21">
        <f t="shared" si="36"/>
        <v>39.269682177372673</v>
      </c>
      <c r="S105" s="21">
        <f>SUM($P$8:P105)</f>
        <v>-161285.46200756615</v>
      </c>
      <c r="T105" s="21">
        <f t="shared" si="37"/>
        <v>161285.46200756615</v>
      </c>
      <c r="U105" s="21">
        <f t="shared" si="38"/>
        <v>44.801517224323931</v>
      </c>
      <c r="V105" s="21">
        <f t="shared" si="26"/>
        <v>849.13584543360025</v>
      </c>
      <c r="W105" s="21">
        <f t="shared" si="46"/>
        <v>-1354.9482471887998</v>
      </c>
      <c r="X105" s="22"/>
      <c r="Y105" s="21">
        <f t="shared" si="39"/>
        <v>519.03956527217156</v>
      </c>
      <c r="Z105" s="21">
        <f t="shared" si="27"/>
        <v>389.27967395412867</v>
      </c>
      <c r="AA105" s="21">
        <f>SUM($Z$8:Z105)</f>
        <v>96771.277204539685</v>
      </c>
      <c r="AB105" s="21">
        <f t="shared" si="40"/>
        <v>96.771277204539686</v>
      </c>
      <c r="AC105" s="21">
        <f t="shared" si="41"/>
        <v>136.04095938191236</v>
      </c>
      <c r="AD105" s="21">
        <f t="shared" si="42"/>
        <v>122.43686344372112</v>
      </c>
      <c r="AE105" s="22"/>
      <c r="AF105" s="22"/>
      <c r="AG105" s="22"/>
      <c r="AH105" s="22"/>
      <c r="AI105" s="22"/>
      <c r="AJ105" s="22"/>
      <c r="AK105" s="22"/>
      <c r="AV105">
        <f t="shared" si="28"/>
        <v>0</v>
      </c>
      <c r="AW105">
        <f t="shared" si="29"/>
        <v>3.6</v>
      </c>
      <c r="AX105">
        <f t="shared" si="30"/>
        <v>1</v>
      </c>
    </row>
    <row r="106" spans="2:50" x14ac:dyDescent="0.25">
      <c r="B106" s="2" t="s">
        <v>20</v>
      </c>
      <c r="C106" s="2">
        <v>98</v>
      </c>
      <c r="D106" s="2">
        <v>98</v>
      </c>
      <c r="E106" s="23">
        <v>2.2000000000000002</v>
      </c>
      <c r="F106" s="20">
        <f t="shared" si="31"/>
        <v>0.61116000000000004</v>
      </c>
      <c r="G106" s="21">
        <f t="shared" si="43"/>
        <v>-0.5</v>
      </c>
      <c r="H106" s="21">
        <f t="shared" si="44"/>
        <v>-1.8</v>
      </c>
      <c r="I106" s="21">
        <f t="shared" si="32"/>
        <v>-849</v>
      </c>
      <c r="J106" s="21">
        <f t="shared" si="24"/>
        <v>199.88856000000001</v>
      </c>
      <c r="K106" s="21">
        <f t="shared" si="25"/>
        <v>0.13589465720292004</v>
      </c>
      <c r="L106" s="21">
        <f t="shared" si="33"/>
        <v>-648.97554534279709</v>
      </c>
      <c r="M106" s="21">
        <f t="shared" si="34"/>
        <v>-396.62789429170391</v>
      </c>
      <c r="N106" s="21"/>
      <c r="O106" s="21">
        <f t="shared" si="45"/>
        <v>-396.62789429170391</v>
      </c>
      <c r="P106" s="21">
        <f t="shared" si="35"/>
        <v>-396.62789429170391</v>
      </c>
      <c r="Q106" s="21">
        <f>SUM($O$8:O106)</f>
        <v>140974.2279442499</v>
      </c>
      <c r="R106" s="21">
        <f t="shared" si="36"/>
        <v>39.159507762291639</v>
      </c>
      <c r="S106" s="21">
        <f>SUM($P$8:P106)</f>
        <v>-161682.08990185786</v>
      </c>
      <c r="T106" s="21">
        <f t="shared" si="37"/>
        <v>161682.08990185786</v>
      </c>
      <c r="U106" s="21">
        <f t="shared" si="38"/>
        <v>44.911691639404964</v>
      </c>
      <c r="V106" s="21">
        <f t="shared" si="26"/>
        <v>317.11554721440001</v>
      </c>
      <c r="W106" s="21">
        <f t="shared" si="46"/>
        <v>-532.02029821920019</v>
      </c>
      <c r="X106" s="22"/>
      <c r="Y106" s="21">
        <f t="shared" si="39"/>
        <v>317.30231543336316</v>
      </c>
      <c r="Z106" s="21">
        <f t="shared" si="27"/>
        <v>237.97673657502236</v>
      </c>
      <c r="AA106" s="21">
        <f>SUM($Z$8:Z106)</f>
        <v>97009.253941114701</v>
      </c>
      <c r="AB106" s="21">
        <f t="shared" si="40"/>
        <v>97.009253941114707</v>
      </c>
      <c r="AC106" s="21">
        <f t="shared" si="41"/>
        <v>136.16876170340635</v>
      </c>
      <c r="AD106" s="21">
        <f t="shared" si="42"/>
        <v>122.55188553306571</v>
      </c>
      <c r="AE106" s="22"/>
      <c r="AF106" s="22"/>
      <c r="AG106" s="22"/>
      <c r="AH106" s="22"/>
      <c r="AI106" s="22"/>
      <c r="AJ106" s="22"/>
      <c r="AK106" s="22"/>
      <c r="AV106">
        <f t="shared" si="28"/>
        <v>0</v>
      </c>
      <c r="AW106">
        <f t="shared" si="29"/>
        <v>2.2000000000000002</v>
      </c>
      <c r="AX106">
        <f t="shared" si="30"/>
        <v>0.61111111111111116</v>
      </c>
    </row>
    <row r="107" spans="2:50" x14ac:dyDescent="0.25">
      <c r="B107" s="2" t="s">
        <v>20</v>
      </c>
      <c r="C107" s="2">
        <v>99</v>
      </c>
      <c r="D107" s="2">
        <v>99</v>
      </c>
      <c r="E107" s="23">
        <v>0</v>
      </c>
      <c r="F107" s="20">
        <f t="shared" si="31"/>
        <v>0</v>
      </c>
      <c r="G107" s="21">
        <f t="shared" si="43"/>
        <v>-0.30555555555555558</v>
      </c>
      <c r="H107" s="21">
        <f t="shared" si="44"/>
        <v>-1.1000000000000001</v>
      </c>
      <c r="I107" s="21">
        <f t="shared" si="32"/>
        <v>-518.83333333333337</v>
      </c>
      <c r="J107" s="21">
        <f t="shared" si="24"/>
        <v>199.88856000000001</v>
      </c>
      <c r="K107" s="21">
        <f t="shared" si="25"/>
        <v>0</v>
      </c>
      <c r="L107" s="21">
        <f t="shared" si="33"/>
        <v>-318.94477333333339</v>
      </c>
      <c r="M107" s="21">
        <f t="shared" si="34"/>
        <v>0</v>
      </c>
      <c r="N107" s="21"/>
      <c r="O107" s="21">
        <f t="shared" si="45"/>
        <v>0</v>
      </c>
      <c r="P107" s="21">
        <f t="shared" si="35"/>
        <v>0</v>
      </c>
      <c r="Q107" s="21">
        <f>SUM($O$8:O107)</f>
        <v>140974.2279442499</v>
      </c>
      <c r="R107" s="21">
        <f t="shared" si="36"/>
        <v>39.159507762291639</v>
      </c>
      <c r="S107" s="21">
        <f>SUM($P$8:P107)</f>
        <v>-161682.08990185786</v>
      </c>
      <c r="T107" s="21">
        <f t="shared" si="37"/>
        <v>161682.08990185786</v>
      </c>
      <c r="U107" s="21">
        <f t="shared" si="38"/>
        <v>44.911691639404964</v>
      </c>
      <c r="V107" s="21">
        <f t="shared" si="26"/>
        <v>0</v>
      </c>
      <c r="W107" s="21">
        <f t="shared" si="46"/>
        <v>-317.11554721440001</v>
      </c>
      <c r="X107" s="22"/>
      <c r="Y107" s="21">
        <f t="shared" si="39"/>
        <v>0</v>
      </c>
      <c r="Z107" s="21">
        <f t="shared" si="27"/>
        <v>0</v>
      </c>
      <c r="AA107" s="21">
        <f>SUM($Z$8:Z107)</f>
        <v>97009.253941114701</v>
      </c>
      <c r="AB107" s="21">
        <f t="shared" si="40"/>
        <v>97.009253941114707</v>
      </c>
      <c r="AC107" s="21">
        <f t="shared" si="41"/>
        <v>136.16876170340635</v>
      </c>
      <c r="AD107" s="21">
        <f t="shared" si="42"/>
        <v>122.55188553306571</v>
      </c>
      <c r="AE107" s="22"/>
      <c r="AF107" s="22"/>
      <c r="AG107" s="22"/>
      <c r="AH107" s="22"/>
      <c r="AI107" s="22"/>
      <c r="AJ107" s="22"/>
      <c r="AK107" s="22"/>
      <c r="AV107">
        <f t="shared" si="28"/>
        <v>1</v>
      </c>
      <c r="AW107" t="str">
        <f t="shared" si="29"/>
        <v/>
      </c>
      <c r="AX107">
        <f t="shared" si="30"/>
        <v>0</v>
      </c>
    </row>
    <row r="108" spans="2:50" x14ac:dyDescent="0.25">
      <c r="B108" s="2" t="s">
        <v>20</v>
      </c>
      <c r="C108" s="2">
        <v>100</v>
      </c>
      <c r="D108" s="2">
        <v>100</v>
      </c>
      <c r="E108" s="23">
        <v>0</v>
      </c>
      <c r="F108" s="20">
        <f t="shared" si="31"/>
        <v>0</v>
      </c>
      <c r="G108" s="21">
        <f t="shared" si="43"/>
        <v>0</v>
      </c>
      <c r="H108" s="21">
        <f t="shared" si="44"/>
        <v>0</v>
      </c>
      <c r="I108" s="21">
        <f t="shared" si="32"/>
        <v>0</v>
      </c>
      <c r="J108" s="21">
        <f t="shared" si="24"/>
        <v>199.88856000000001</v>
      </c>
      <c r="K108" s="21">
        <f t="shared" si="25"/>
        <v>0</v>
      </c>
      <c r="L108" s="21">
        <f t="shared" si="33"/>
        <v>199.88856000000001</v>
      </c>
      <c r="M108" s="21">
        <f t="shared" si="34"/>
        <v>0</v>
      </c>
      <c r="N108" s="21"/>
      <c r="O108" s="21">
        <f t="shared" si="45"/>
        <v>0</v>
      </c>
      <c r="P108" s="21">
        <f t="shared" si="35"/>
        <v>0</v>
      </c>
      <c r="Q108" s="21">
        <f>SUM($O$8:O108)</f>
        <v>140974.2279442499</v>
      </c>
      <c r="R108" s="21">
        <f t="shared" si="36"/>
        <v>39.159507762291639</v>
      </c>
      <c r="S108" s="21">
        <f>SUM($P$8:P108)</f>
        <v>-161682.08990185786</v>
      </c>
      <c r="T108" s="21">
        <f t="shared" si="37"/>
        <v>161682.08990185786</v>
      </c>
      <c r="U108" s="21">
        <f t="shared" si="38"/>
        <v>44.911691639404964</v>
      </c>
      <c r="V108" s="21">
        <f t="shared" si="26"/>
        <v>0</v>
      </c>
      <c r="W108" s="21">
        <f t="shared" si="46"/>
        <v>0</v>
      </c>
      <c r="X108" s="22"/>
      <c r="Y108" s="21">
        <f t="shared" si="39"/>
        <v>0</v>
      </c>
      <c r="Z108" s="21">
        <f t="shared" si="27"/>
        <v>0</v>
      </c>
      <c r="AA108" s="21">
        <f>SUM($Z$8:Z108)</f>
        <v>97009.253941114701</v>
      </c>
      <c r="AB108" s="21">
        <f t="shared" si="40"/>
        <v>97.009253941114707</v>
      </c>
      <c r="AC108" s="21">
        <f t="shared" si="41"/>
        <v>136.16876170340635</v>
      </c>
      <c r="AD108" s="21">
        <f t="shared" si="42"/>
        <v>122.55188553306571</v>
      </c>
      <c r="AE108" s="22"/>
      <c r="AF108" s="22"/>
      <c r="AG108" s="22"/>
      <c r="AH108" s="22"/>
      <c r="AI108" s="22"/>
      <c r="AJ108" s="22"/>
      <c r="AK108" s="22"/>
      <c r="AV108">
        <f t="shared" si="28"/>
        <v>1</v>
      </c>
      <c r="AW108" t="str">
        <f t="shared" si="29"/>
        <v/>
      </c>
      <c r="AX108">
        <f t="shared" si="30"/>
        <v>0</v>
      </c>
    </row>
    <row r="109" spans="2:50" x14ac:dyDescent="0.25">
      <c r="B109" s="2" t="s">
        <v>20</v>
      </c>
      <c r="C109" s="2">
        <v>101</v>
      </c>
      <c r="D109" s="2">
        <v>101</v>
      </c>
      <c r="E109" s="23">
        <v>0</v>
      </c>
      <c r="F109" s="20">
        <f t="shared" si="31"/>
        <v>0</v>
      </c>
      <c r="G109" s="21">
        <f t="shared" si="43"/>
        <v>0</v>
      </c>
      <c r="H109" s="21">
        <f t="shared" si="44"/>
        <v>0</v>
      </c>
      <c r="I109" s="21">
        <f t="shared" si="32"/>
        <v>0</v>
      </c>
      <c r="J109" s="21">
        <f t="shared" si="24"/>
        <v>199.88856000000001</v>
      </c>
      <c r="K109" s="21">
        <f t="shared" si="25"/>
        <v>0</v>
      </c>
      <c r="L109" s="21">
        <f t="shared" si="33"/>
        <v>199.88856000000001</v>
      </c>
      <c r="M109" s="21">
        <f t="shared" si="34"/>
        <v>0</v>
      </c>
      <c r="N109" s="21"/>
      <c r="O109" s="21">
        <f t="shared" si="45"/>
        <v>0</v>
      </c>
      <c r="P109" s="21">
        <f t="shared" si="35"/>
        <v>0</v>
      </c>
      <c r="Q109" s="21">
        <f>SUM($O$8:O109)</f>
        <v>140974.2279442499</v>
      </c>
      <c r="R109" s="21">
        <f t="shared" si="36"/>
        <v>39.159507762291639</v>
      </c>
      <c r="S109" s="21">
        <f>SUM($P$8:P109)</f>
        <v>-161682.08990185786</v>
      </c>
      <c r="T109" s="21">
        <f t="shared" si="37"/>
        <v>161682.08990185786</v>
      </c>
      <c r="U109" s="21">
        <f t="shared" si="38"/>
        <v>44.911691639404964</v>
      </c>
      <c r="V109" s="21">
        <f t="shared" si="26"/>
        <v>0</v>
      </c>
      <c r="W109" s="21">
        <f t="shared" si="46"/>
        <v>0</v>
      </c>
      <c r="X109" s="22"/>
      <c r="Y109" s="21">
        <f t="shared" si="39"/>
        <v>0</v>
      </c>
      <c r="Z109" s="21">
        <f t="shared" si="27"/>
        <v>0</v>
      </c>
      <c r="AA109" s="21">
        <f>SUM($Z$8:Z109)</f>
        <v>97009.253941114701</v>
      </c>
      <c r="AB109" s="21">
        <f t="shared" si="40"/>
        <v>97.009253941114707</v>
      </c>
      <c r="AC109" s="21">
        <f t="shared" si="41"/>
        <v>136.16876170340635</v>
      </c>
      <c r="AD109" s="21">
        <f t="shared" si="42"/>
        <v>122.55188553306571</v>
      </c>
      <c r="AE109" s="22"/>
      <c r="AF109" s="22"/>
      <c r="AG109" s="22"/>
      <c r="AH109" s="22"/>
      <c r="AI109" s="22"/>
      <c r="AJ109" s="22"/>
      <c r="AK109" s="22"/>
      <c r="AV109">
        <f t="shared" si="28"/>
        <v>1</v>
      </c>
      <c r="AW109" t="str">
        <f t="shared" si="29"/>
        <v/>
      </c>
      <c r="AX109">
        <f t="shared" si="30"/>
        <v>0</v>
      </c>
    </row>
    <row r="110" spans="2:50" x14ac:dyDescent="0.25">
      <c r="B110" s="2" t="s">
        <v>20</v>
      </c>
      <c r="C110" s="2">
        <v>102</v>
      </c>
      <c r="D110" s="2">
        <v>102</v>
      </c>
      <c r="E110" s="23">
        <v>0</v>
      </c>
      <c r="F110" s="20">
        <f t="shared" si="31"/>
        <v>0</v>
      </c>
      <c r="G110" s="21">
        <f t="shared" si="43"/>
        <v>0</v>
      </c>
      <c r="H110" s="21">
        <f t="shared" si="44"/>
        <v>0</v>
      </c>
      <c r="I110" s="21">
        <f t="shared" si="32"/>
        <v>0</v>
      </c>
      <c r="J110" s="21">
        <f t="shared" si="24"/>
        <v>199.88856000000001</v>
      </c>
      <c r="K110" s="21">
        <f t="shared" si="25"/>
        <v>0</v>
      </c>
      <c r="L110" s="21">
        <f t="shared" si="33"/>
        <v>199.88856000000001</v>
      </c>
      <c r="M110" s="21">
        <f t="shared" si="34"/>
        <v>0</v>
      </c>
      <c r="N110" s="21"/>
      <c r="O110" s="21">
        <f t="shared" si="45"/>
        <v>0</v>
      </c>
      <c r="P110" s="21">
        <f t="shared" si="35"/>
        <v>0</v>
      </c>
      <c r="Q110" s="21">
        <f>SUM($O$8:O110)</f>
        <v>140974.2279442499</v>
      </c>
      <c r="R110" s="21">
        <f t="shared" si="36"/>
        <v>39.159507762291639</v>
      </c>
      <c r="S110" s="21">
        <f>SUM($P$8:P110)</f>
        <v>-161682.08990185786</v>
      </c>
      <c r="T110" s="21">
        <f t="shared" si="37"/>
        <v>161682.08990185786</v>
      </c>
      <c r="U110" s="21">
        <f t="shared" si="38"/>
        <v>44.911691639404964</v>
      </c>
      <c r="V110" s="21">
        <f t="shared" si="26"/>
        <v>0</v>
      </c>
      <c r="W110" s="21">
        <f t="shared" si="46"/>
        <v>0</v>
      </c>
      <c r="X110" s="22"/>
      <c r="Y110" s="21">
        <f t="shared" si="39"/>
        <v>0</v>
      </c>
      <c r="Z110" s="21">
        <f t="shared" si="27"/>
        <v>0</v>
      </c>
      <c r="AA110" s="21">
        <f>SUM($Z$8:Z110)</f>
        <v>97009.253941114701</v>
      </c>
      <c r="AB110" s="21">
        <f t="shared" si="40"/>
        <v>97.009253941114707</v>
      </c>
      <c r="AC110" s="21">
        <f t="shared" si="41"/>
        <v>136.16876170340635</v>
      </c>
      <c r="AD110" s="21">
        <f t="shared" si="42"/>
        <v>122.55188553306571</v>
      </c>
      <c r="AE110" s="22"/>
      <c r="AF110" s="22"/>
      <c r="AG110" s="22"/>
      <c r="AH110" s="22"/>
      <c r="AI110" s="22"/>
      <c r="AJ110" s="22"/>
      <c r="AK110" s="22"/>
      <c r="AV110">
        <f t="shared" si="28"/>
        <v>1</v>
      </c>
      <c r="AW110" t="str">
        <f t="shared" si="29"/>
        <v/>
      </c>
      <c r="AX110">
        <f t="shared" si="30"/>
        <v>0</v>
      </c>
    </row>
    <row r="111" spans="2:50" x14ac:dyDescent="0.25">
      <c r="B111" s="2" t="s">
        <v>20</v>
      </c>
      <c r="C111" s="2">
        <v>103</v>
      </c>
      <c r="D111" s="2">
        <v>103</v>
      </c>
      <c r="E111" s="23">
        <v>0</v>
      </c>
      <c r="F111" s="20">
        <f t="shared" si="31"/>
        <v>0</v>
      </c>
      <c r="G111" s="21">
        <f t="shared" si="43"/>
        <v>0</v>
      </c>
      <c r="H111" s="21">
        <f t="shared" si="44"/>
        <v>0</v>
      </c>
      <c r="I111" s="21">
        <f t="shared" si="32"/>
        <v>0</v>
      </c>
      <c r="J111" s="21">
        <f t="shared" si="24"/>
        <v>199.88856000000001</v>
      </c>
      <c r="K111" s="21">
        <f t="shared" si="25"/>
        <v>0</v>
      </c>
      <c r="L111" s="21">
        <f t="shared" si="33"/>
        <v>199.88856000000001</v>
      </c>
      <c r="M111" s="21">
        <f t="shared" si="34"/>
        <v>0</v>
      </c>
      <c r="N111" s="21"/>
      <c r="O111" s="21">
        <f t="shared" si="45"/>
        <v>0</v>
      </c>
      <c r="P111" s="21">
        <f t="shared" si="35"/>
        <v>0</v>
      </c>
      <c r="Q111" s="21">
        <f>SUM($O$8:O111)</f>
        <v>140974.2279442499</v>
      </c>
      <c r="R111" s="21">
        <f t="shared" si="36"/>
        <v>39.159507762291639</v>
      </c>
      <c r="S111" s="21">
        <f>SUM($P$8:P111)</f>
        <v>-161682.08990185786</v>
      </c>
      <c r="T111" s="21">
        <f t="shared" si="37"/>
        <v>161682.08990185786</v>
      </c>
      <c r="U111" s="21">
        <f t="shared" si="38"/>
        <v>44.911691639404964</v>
      </c>
      <c r="V111" s="21">
        <f t="shared" si="26"/>
        <v>0</v>
      </c>
      <c r="W111" s="21">
        <f t="shared" si="46"/>
        <v>0</v>
      </c>
      <c r="X111" s="22"/>
      <c r="Y111" s="21">
        <f t="shared" si="39"/>
        <v>0</v>
      </c>
      <c r="Z111" s="21">
        <f t="shared" si="27"/>
        <v>0</v>
      </c>
      <c r="AA111" s="21">
        <f>SUM($Z$8:Z111)</f>
        <v>97009.253941114701</v>
      </c>
      <c r="AB111" s="21">
        <f t="shared" si="40"/>
        <v>97.009253941114707</v>
      </c>
      <c r="AC111" s="21">
        <f t="shared" si="41"/>
        <v>136.16876170340635</v>
      </c>
      <c r="AD111" s="21">
        <f t="shared" si="42"/>
        <v>122.55188553306571</v>
      </c>
      <c r="AE111" s="22"/>
      <c r="AF111" s="22"/>
      <c r="AG111" s="22"/>
      <c r="AH111" s="22"/>
      <c r="AI111" s="22"/>
      <c r="AJ111" s="22"/>
      <c r="AK111" s="22"/>
      <c r="AV111">
        <f t="shared" si="28"/>
        <v>1</v>
      </c>
      <c r="AW111" t="str">
        <f t="shared" si="29"/>
        <v/>
      </c>
      <c r="AX111">
        <f t="shared" si="30"/>
        <v>0</v>
      </c>
    </row>
    <row r="112" spans="2:50" x14ac:dyDescent="0.25">
      <c r="B112" s="2" t="s">
        <v>20</v>
      </c>
      <c r="C112" s="2">
        <v>104</v>
      </c>
      <c r="D112" s="2">
        <v>104</v>
      </c>
      <c r="E112" s="23">
        <v>0</v>
      </c>
      <c r="F112" s="20">
        <f t="shared" si="31"/>
        <v>0</v>
      </c>
      <c r="G112" s="21">
        <f t="shared" si="43"/>
        <v>0</v>
      </c>
      <c r="H112" s="21">
        <f t="shared" si="44"/>
        <v>0</v>
      </c>
      <c r="I112" s="21">
        <f t="shared" si="32"/>
        <v>0</v>
      </c>
      <c r="J112" s="21">
        <f t="shared" si="24"/>
        <v>199.88856000000001</v>
      </c>
      <c r="K112" s="21">
        <f t="shared" si="25"/>
        <v>0</v>
      </c>
      <c r="L112" s="21">
        <f t="shared" si="33"/>
        <v>199.88856000000001</v>
      </c>
      <c r="M112" s="21">
        <f t="shared" si="34"/>
        <v>0</v>
      </c>
      <c r="N112" s="21"/>
      <c r="O112" s="21">
        <f t="shared" si="45"/>
        <v>0</v>
      </c>
      <c r="P112" s="21">
        <f t="shared" si="35"/>
        <v>0</v>
      </c>
      <c r="Q112" s="21">
        <f>SUM($O$8:O112)</f>
        <v>140974.2279442499</v>
      </c>
      <c r="R112" s="21">
        <f t="shared" si="36"/>
        <v>39.159507762291639</v>
      </c>
      <c r="S112" s="21">
        <f>SUM($P$8:P112)</f>
        <v>-161682.08990185786</v>
      </c>
      <c r="T112" s="21">
        <f t="shared" si="37"/>
        <v>161682.08990185786</v>
      </c>
      <c r="U112" s="21">
        <f t="shared" si="38"/>
        <v>44.911691639404964</v>
      </c>
      <c r="V112" s="21">
        <f t="shared" si="26"/>
        <v>0</v>
      </c>
      <c r="W112" s="21">
        <f t="shared" si="46"/>
        <v>0</v>
      </c>
      <c r="X112" s="22"/>
      <c r="Y112" s="21">
        <f t="shared" si="39"/>
        <v>0</v>
      </c>
      <c r="Z112" s="21">
        <f t="shared" si="27"/>
        <v>0</v>
      </c>
      <c r="AA112" s="21">
        <f>SUM($Z$8:Z112)</f>
        <v>97009.253941114701</v>
      </c>
      <c r="AB112" s="21">
        <f t="shared" si="40"/>
        <v>97.009253941114707</v>
      </c>
      <c r="AC112" s="21">
        <f t="shared" si="41"/>
        <v>136.16876170340635</v>
      </c>
      <c r="AD112" s="21">
        <f t="shared" si="42"/>
        <v>122.55188553306571</v>
      </c>
      <c r="AE112" s="22"/>
      <c r="AF112" s="22"/>
      <c r="AG112" s="22"/>
      <c r="AH112" s="22"/>
      <c r="AI112" s="22"/>
      <c r="AJ112" s="22"/>
      <c r="AK112" s="22"/>
      <c r="AV112">
        <f t="shared" si="28"/>
        <v>1</v>
      </c>
      <c r="AW112" t="str">
        <f t="shared" si="29"/>
        <v/>
      </c>
      <c r="AX112">
        <f t="shared" si="30"/>
        <v>0</v>
      </c>
    </row>
    <row r="113" spans="2:50" x14ac:dyDescent="0.25">
      <c r="B113" s="2" t="s">
        <v>20</v>
      </c>
      <c r="C113" s="2">
        <v>105</v>
      </c>
      <c r="D113" s="2">
        <v>105</v>
      </c>
      <c r="E113" s="23">
        <v>0</v>
      </c>
      <c r="F113" s="20">
        <f t="shared" si="31"/>
        <v>0</v>
      </c>
      <c r="G113" s="21">
        <f t="shared" si="43"/>
        <v>0</v>
      </c>
      <c r="H113" s="21">
        <f t="shared" si="44"/>
        <v>0</v>
      </c>
      <c r="I113" s="21">
        <f t="shared" si="32"/>
        <v>0</v>
      </c>
      <c r="J113" s="21">
        <f t="shared" si="24"/>
        <v>199.88856000000001</v>
      </c>
      <c r="K113" s="21">
        <f t="shared" si="25"/>
        <v>0</v>
      </c>
      <c r="L113" s="21">
        <f t="shared" si="33"/>
        <v>199.88856000000001</v>
      </c>
      <c r="M113" s="21">
        <f t="shared" si="34"/>
        <v>0</v>
      </c>
      <c r="N113" s="21"/>
      <c r="O113" s="21">
        <f t="shared" si="45"/>
        <v>0</v>
      </c>
      <c r="P113" s="21">
        <f t="shared" si="35"/>
        <v>0</v>
      </c>
      <c r="Q113" s="21">
        <f>SUM($O$8:O113)</f>
        <v>140974.2279442499</v>
      </c>
      <c r="R113" s="21">
        <f t="shared" si="36"/>
        <v>39.159507762291639</v>
      </c>
      <c r="S113" s="21">
        <f>SUM($P$8:P113)</f>
        <v>-161682.08990185786</v>
      </c>
      <c r="T113" s="21">
        <f t="shared" si="37"/>
        <v>161682.08990185786</v>
      </c>
      <c r="U113" s="21">
        <f t="shared" si="38"/>
        <v>44.911691639404964</v>
      </c>
      <c r="V113" s="21">
        <f t="shared" si="26"/>
        <v>0</v>
      </c>
      <c r="W113" s="21">
        <f t="shared" si="46"/>
        <v>0</v>
      </c>
      <c r="X113" s="22"/>
      <c r="Y113" s="21">
        <f t="shared" si="39"/>
        <v>0</v>
      </c>
      <c r="Z113" s="21">
        <f t="shared" si="27"/>
        <v>0</v>
      </c>
      <c r="AA113" s="21">
        <f>SUM($Z$8:Z113)</f>
        <v>97009.253941114701</v>
      </c>
      <c r="AB113" s="21">
        <f t="shared" si="40"/>
        <v>97.009253941114707</v>
      </c>
      <c r="AC113" s="21">
        <f t="shared" si="41"/>
        <v>136.16876170340635</v>
      </c>
      <c r="AD113" s="21">
        <f t="shared" si="42"/>
        <v>122.55188553306571</v>
      </c>
      <c r="AE113" s="22"/>
      <c r="AF113" s="22"/>
      <c r="AG113" s="22"/>
      <c r="AH113" s="22"/>
      <c r="AI113" s="22"/>
      <c r="AJ113" s="22"/>
      <c r="AK113" s="22"/>
      <c r="AV113">
        <f t="shared" si="28"/>
        <v>1</v>
      </c>
      <c r="AW113" t="str">
        <f t="shared" si="29"/>
        <v/>
      </c>
      <c r="AX113">
        <f t="shared" si="30"/>
        <v>0</v>
      </c>
    </row>
    <row r="114" spans="2:50" x14ac:dyDescent="0.25">
      <c r="B114" s="2" t="s">
        <v>20</v>
      </c>
      <c r="C114" s="2">
        <v>106</v>
      </c>
      <c r="D114" s="2">
        <v>106</v>
      </c>
      <c r="E114" s="23">
        <v>0</v>
      </c>
      <c r="F114" s="20">
        <f t="shared" si="31"/>
        <v>0</v>
      </c>
      <c r="G114" s="21">
        <f t="shared" si="43"/>
        <v>0</v>
      </c>
      <c r="H114" s="21">
        <f t="shared" si="44"/>
        <v>0</v>
      </c>
      <c r="I114" s="21">
        <f t="shared" si="32"/>
        <v>0</v>
      </c>
      <c r="J114" s="21">
        <f t="shared" si="24"/>
        <v>199.88856000000001</v>
      </c>
      <c r="K114" s="21">
        <f t="shared" si="25"/>
        <v>0</v>
      </c>
      <c r="L114" s="21">
        <f t="shared" si="33"/>
        <v>199.88856000000001</v>
      </c>
      <c r="M114" s="21">
        <f t="shared" si="34"/>
        <v>0</v>
      </c>
      <c r="N114" s="21"/>
      <c r="O114" s="21">
        <f t="shared" si="45"/>
        <v>0</v>
      </c>
      <c r="P114" s="21">
        <f t="shared" si="35"/>
        <v>0</v>
      </c>
      <c r="Q114" s="21">
        <f>SUM($O$8:O114)</f>
        <v>140974.2279442499</v>
      </c>
      <c r="R114" s="21">
        <f t="shared" si="36"/>
        <v>39.159507762291639</v>
      </c>
      <c r="S114" s="21">
        <f>SUM($P$8:P114)</f>
        <v>-161682.08990185786</v>
      </c>
      <c r="T114" s="21">
        <f t="shared" si="37"/>
        <v>161682.08990185786</v>
      </c>
      <c r="U114" s="21">
        <f t="shared" si="38"/>
        <v>44.911691639404964</v>
      </c>
      <c r="V114" s="21">
        <f t="shared" si="26"/>
        <v>0</v>
      </c>
      <c r="W114" s="21">
        <f t="shared" si="46"/>
        <v>0</v>
      </c>
      <c r="X114" s="22"/>
      <c r="Y114" s="21">
        <f t="shared" si="39"/>
        <v>0</v>
      </c>
      <c r="Z114" s="21">
        <f t="shared" si="27"/>
        <v>0</v>
      </c>
      <c r="AA114" s="21">
        <f>SUM($Z$8:Z114)</f>
        <v>97009.253941114701</v>
      </c>
      <c r="AB114" s="21">
        <f t="shared" si="40"/>
        <v>97.009253941114707</v>
      </c>
      <c r="AC114" s="21">
        <f t="shared" si="41"/>
        <v>136.16876170340635</v>
      </c>
      <c r="AD114" s="21">
        <f t="shared" si="42"/>
        <v>122.55188553306571</v>
      </c>
      <c r="AE114" s="22"/>
      <c r="AF114" s="22"/>
      <c r="AG114" s="22"/>
      <c r="AH114" s="22"/>
      <c r="AI114" s="22"/>
      <c r="AJ114" s="22"/>
      <c r="AK114" s="22"/>
      <c r="AV114">
        <f t="shared" si="28"/>
        <v>1</v>
      </c>
      <c r="AW114" t="str">
        <f t="shared" si="29"/>
        <v/>
      </c>
      <c r="AX114">
        <f t="shared" si="30"/>
        <v>0</v>
      </c>
    </row>
    <row r="115" spans="2:50" x14ac:dyDescent="0.25">
      <c r="B115" s="2" t="s">
        <v>20</v>
      </c>
      <c r="C115" s="2">
        <v>107</v>
      </c>
      <c r="D115" s="2">
        <v>107</v>
      </c>
      <c r="E115" s="23">
        <v>0</v>
      </c>
      <c r="F115" s="20">
        <f t="shared" si="31"/>
        <v>0</v>
      </c>
      <c r="G115" s="21">
        <f t="shared" si="43"/>
        <v>0</v>
      </c>
      <c r="H115" s="21">
        <f t="shared" si="44"/>
        <v>0</v>
      </c>
      <c r="I115" s="21">
        <f t="shared" si="32"/>
        <v>0</v>
      </c>
      <c r="J115" s="21">
        <f t="shared" si="24"/>
        <v>199.88856000000001</v>
      </c>
      <c r="K115" s="21">
        <f t="shared" si="25"/>
        <v>0</v>
      </c>
      <c r="L115" s="21">
        <f t="shared" si="33"/>
        <v>199.88856000000001</v>
      </c>
      <c r="M115" s="21">
        <f t="shared" si="34"/>
        <v>0</v>
      </c>
      <c r="N115" s="21"/>
      <c r="O115" s="21">
        <f t="shared" si="45"/>
        <v>0</v>
      </c>
      <c r="P115" s="21">
        <f t="shared" si="35"/>
        <v>0</v>
      </c>
      <c r="Q115" s="21">
        <f>SUM($O$8:O115)</f>
        <v>140974.2279442499</v>
      </c>
      <c r="R115" s="21">
        <f t="shared" si="36"/>
        <v>39.159507762291639</v>
      </c>
      <c r="S115" s="21">
        <f>SUM($P$8:P115)</f>
        <v>-161682.08990185786</v>
      </c>
      <c r="T115" s="21">
        <f t="shared" si="37"/>
        <v>161682.08990185786</v>
      </c>
      <c r="U115" s="21">
        <f t="shared" si="38"/>
        <v>44.911691639404964</v>
      </c>
      <c r="V115" s="21">
        <f t="shared" si="26"/>
        <v>0</v>
      </c>
      <c r="W115" s="21">
        <f t="shared" si="46"/>
        <v>0</v>
      </c>
      <c r="X115" s="22"/>
      <c r="Y115" s="21">
        <f t="shared" si="39"/>
        <v>0</v>
      </c>
      <c r="Z115" s="21">
        <f t="shared" si="27"/>
        <v>0</v>
      </c>
      <c r="AA115" s="21">
        <f>SUM($Z$8:Z115)</f>
        <v>97009.253941114701</v>
      </c>
      <c r="AB115" s="21">
        <f t="shared" si="40"/>
        <v>97.009253941114707</v>
      </c>
      <c r="AC115" s="21">
        <f t="shared" si="41"/>
        <v>136.16876170340635</v>
      </c>
      <c r="AD115" s="21">
        <f t="shared" si="42"/>
        <v>122.55188553306571</v>
      </c>
      <c r="AE115" s="22"/>
      <c r="AF115" s="22"/>
      <c r="AG115" s="22"/>
      <c r="AH115" s="22"/>
      <c r="AI115" s="22"/>
      <c r="AJ115" s="22"/>
      <c r="AK115" s="22"/>
      <c r="AV115">
        <f t="shared" si="28"/>
        <v>1</v>
      </c>
      <c r="AW115" t="str">
        <f t="shared" si="29"/>
        <v/>
      </c>
      <c r="AX115">
        <f t="shared" si="30"/>
        <v>0</v>
      </c>
    </row>
    <row r="116" spans="2:50" x14ac:dyDescent="0.25">
      <c r="B116" s="2" t="s">
        <v>20</v>
      </c>
      <c r="C116" s="2">
        <v>108</v>
      </c>
      <c r="D116" s="2">
        <v>108</v>
      </c>
      <c r="E116" s="23">
        <v>0</v>
      </c>
      <c r="F116" s="20">
        <f t="shared" si="31"/>
        <v>0</v>
      </c>
      <c r="G116" s="21">
        <f t="shared" si="43"/>
        <v>0</v>
      </c>
      <c r="H116" s="21">
        <f t="shared" si="44"/>
        <v>0</v>
      </c>
      <c r="I116" s="21">
        <f t="shared" si="32"/>
        <v>0</v>
      </c>
      <c r="J116" s="21">
        <f t="shared" si="24"/>
        <v>199.88856000000001</v>
      </c>
      <c r="K116" s="21">
        <f t="shared" si="25"/>
        <v>0</v>
      </c>
      <c r="L116" s="21">
        <f t="shared" si="33"/>
        <v>199.88856000000001</v>
      </c>
      <c r="M116" s="21">
        <f t="shared" si="34"/>
        <v>0</v>
      </c>
      <c r="N116" s="21"/>
      <c r="O116" s="21">
        <f t="shared" si="45"/>
        <v>0</v>
      </c>
      <c r="P116" s="21">
        <f t="shared" si="35"/>
        <v>0</v>
      </c>
      <c r="Q116" s="21">
        <f>SUM($O$8:O116)</f>
        <v>140974.2279442499</v>
      </c>
      <c r="R116" s="21">
        <f t="shared" si="36"/>
        <v>39.159507762291639</v>
      </c>
      <c r="S116" s="21">
        <f>SUM($P$8:P116)</f>
        <v>-161682.08990185786</v>
      </c>
      <c r="T116" s="21">
        <f t="shared" si="37"/>
        <v>161682.08990185786</v>
      </c>
      <c r="U116" s="21">
        <f t="shared" si="38"/>
        <v>44.911691639404964</v>
      </c>
      <c r="V116" s="21">
        <f t="shared" si="26"/>
        <v>0</v>
      </c>
      <c r="W116" s="21">
        <f t="shared" si="46"/>
        <v>0</v>
      </c>
      <c r="X116" s="22"/>
      <c r="Y116" s="21">
        <f t="shared" si="39"/>
        <v>0</v>
      </c>
      <c r="Z116" s="21">
        <f t="shared" si="27"/>
        <v>0</v>
      </c>
      <c r="AA116" s="21">
        <f>SUM($Z$8:Z116)</f>
        <v>97009.253941114701</v>
      </c>
      <c r="AB116" s="21">
        <f t="shared" si="40"/>
        <v>97.009253941114707</v>
      </c>
      <c r="AC116" s="21">
        <f t="shared" si="41"/>
        <v>136.16876170340635</v>
      </c>
      <c r="AD116" s="21">
        <f t="shared" si="42"/>
        <v>122.55188553306571</v>
      </c>
      <c r="AE116" s="22"/>
      <c r="AF116" s="22"/>
      <c r="AG116" s="22"/>
      <c r="AH116" s="22"/>
      <c r="AI116" s="22"/>
      <c r="AJ116" s="22"/>
      <c r="AK116" s="22"/>
      <c r="AV116">
        <f t="shared" si="28"/>
        <v>1</v>
      </c>
      <c r="AW116" t="str">
        <f t="shared" si="29"/>
        <v/>
      </c>
      <c r="AX116">
        <f t="shared" si="30"/>
        <v>0</v>
      </c>
    </row>
    <row r="117" spans="2:50" x14ac:dyDescent="0.25">
      <c r="B117" s="2" t="s">
        <v>20</v>
      </c>
      <c r="C117" s="2">
        <v>109</v>
      </c>
      <c r="D117" s="2">
        <v>109</v>
      </c>
      <c r="E117" s="23">
        <v>0</v>
      </c>
      <c r="F117" s="20">
        <f t="shared" si="31"/>
        <v>0</v>
      </c>
      <c r="G117" s="21">
        <f t="shared" si="43"/>
        <v>0</v>
      </c>
      <c r="H117" s="21">
        <f t="shared" si="44"/>
        <v>0</v>
      </c>
      <c r="I117" s="21">
        <f t="shared" si="32"/>
        <v>0</v>
      </c>
      <c r="J117" s="21">
        <f t="shared" si="24"/>
        <v>199.88856000000001</v>
      </c>
      <c r="K117" s="21">
        <f t="shared" si="25"/>
        <v>0</v>
      </c>
      <c r="L117" s="21">
        <f t="shared" si="33"/>
        <v>199.88856000000001</v>
      </c>
      <c r="M117" s="21">
        <f t="shared" si="34"/>
        <v>0</v>
      </c>
      <c r="N117" s="21"/>
      <c r="O117" s="21">
        <f t="shared" si="45"/>
        <v>0</v>
      </c>
      <c r="P117" s="21">
        <f t="shared" si="35"/>
        <v>0</v>
      </c>
      <c r="Q117" s="21">
        <f>SUM($O$8:O117)</f>
        <v>140974.2279442499</v>
      </c>
      <c r="R117" s="21">
        <f t="shared" si="36"/>
        <v>39.159507762291639</v>
      </c>
      <c r="S117" s="21">
        <f>SUM($P$8:P117)</f>
        <v>-161682.08990185786</v>
      </c>
      <c r="T117" s="21">
        <f t="shared" si="37"/>
        <v>161682.08990185786</v>
      </c>
      <c r="U117" s="21">
        <f t="shared" si="38"/>
        <v>44.911691639404964</v>
      </c>
      <c r="V117" s="21">
        <f t="shared" si="26"/>
        <v>0</v>
      </c>
      <c r="W117" s="21">
        <f t="shared" si="46"/>
        <v>0</v>
      </c>
      <c r="X117" s="22"/>
      <c r="Y117" s="21">
        <f t="shared" si="39"/>
        <v>0</v>
      </c>
      <c r="Z117" s="21">
        <f t="shared" si="27"/>
        <v>0</v>
      </c>
      <c r="AA117" s="21">
        <f>SUM($Z$8:Z117)</f>
        <v>97009.253941114701</v>
      </c>
      <c r="AB117" s="21">
        <f t="shared" si="40"/>
        <v>97.009253941114707</v>
      </c>
      <c r="AC117" s="21">
        <f t="shared" si="41"/>
        <v>136.16876170340635</v>
      </c>
      <c r="AD117" s="21">
        <f t="shared" si="42"/>
        <v>122.55188553306571</v>
      </c>
      <c r="AE117" s="22"/>
      <c r="AF117" s="22"/>
      <c r="AG117" s="22"/>
      <c r="AH117" s="22"/>
      <c r="AI117" s="22"/>
      <c r="AJ117" s="22"/>
      <c r="AK117" s="22"/>
      <c r="AV117">
        <f t="shared" si="28"/>
        <v>1</v>
      </c>
      <c r="AW117" t="str">
        <f t="shared" si="29"/>
        <v/>
      </c>
      <c r="AX117">
        <f t="shared" si="30"/>
        <v>0</v>
      </c>
    </row>
    <row r="118" spans="2:50" x14ac:dyDescent="0.25">
      <c r="B118" s="2" t="s">
        <v>20</v>
      </c>
      <c r="C118" s="2">
        <v>110</v>
      </c>
      <c r="D118" s="2">
        <v>110</v>
      </c>
      <c r="E118" s="23">
        <v>0</v>
      </c>
      <c r="F118" s="20">
        <f t="shared" si="31"/>
        <v>0</v>
      </c>
      <c r="G118" s="21">
        <f t="shared" si="43"/>
        <v>0</v>
      </c>
      <c r="H118" s="21">
        <f t="shared" si="44"/>
        <v>0</v>
      </c>
      <c r="I118" s="21">
        <f t="shared" si="32"/>
        <v>0</v>
      </c>
      <c r="J118" s="21">
        <f t="shared" si="24"/>
        <v>199.88856000000001</v>
      </c>
      <c r="K118" s="21">
        <f t="shared" si="25"/>
        <v>0</v>
      </c>
      <c r="L118" s="21">
        <f t="shared" si="33"/>
        <v>199.88856000000001</v>
      </c>
      <c r="M118" s="21">
        <f t="shared" si="34"/>
        <v>0</v>
      </c>
      <c r="N118" s="21"/>
      <c r="O118" s="21">
        <f t="shared" si="45"/>
        <v>0</v>
      </c>
      <c r="P118" s="21">
        <f t="shared" si="35"/>
        <v>0</v>
      </c>
      <c r="Q118" s="21">
        <f>SUM($O$8:O118)</f>
        <v>140974.2279442499</v>
      </c>
      <c r="R118" s="21">
        <f t="shared" si="36"/>
        <v>39.159507762291639</v>
      </c>
      <c r="S118" s="21">
        <f>SUM($P$8:P118)</f>
        <v>-161682.08990185786</v>
      </c>
      <c r="T118" s="21">
        <f t="shared" si="37"/>
        <v>161682.08990185786</v>
      </c>
      <c r="U118" s="21">
        <f t="shared" si="38"/>
        <v>44.911691639404964</v>
      </c>
      <c r="V118" s="21">
        <f t="shared" si="26"/>
        <v>0</v>
      </c>
      <c r="W118" s="21">
        <f t="shared" si="46"/>
        <v>0</v>
      </c>
      <c r="X118" s="22"/>
      <c r="Y118" s="21">
        <f t="shared" si="39"/>
        <v>0</v>
      </c>
      <c r="Z118" s="21">
        <f t="shared" si="27"/>
        <v>0</v>
      </c>
      <c r="AA118" s="21">
        <f>SUM($Z$8:Z118)</f>
        <v>97009.253941114701</v>
      </c>
      <c r="AB118" s="21">
        <f t="shared" si="40"/>
        <v>97.009253941114707</v>
      </c>
      <c r="AC118" s="21">
        <f t="shared" si="41"/>
        <v>136.16876170340635</v>
      </c>
      <c r="AD118" s="21">
        <f t="shared" si="42"/>
        <v>122.55188553306571</v>
      </c>
      <c r="AE118" s="22"/>
      <c r="AF118" s="22"/>
      <c r="AG118" s="22"/>
      <c r="AH118" s="22"/>
      <c r="AI118" s="22"/>
      <c r="AJ118" s="22"/>
      <c r="AK118" s="22"/>
      <c r="AV118">
        <f t="shared" si="28"/>
        <v>1</v>
      </c>
      <c r="AW118" t="str">
        <f t="shared" si="29"/>
        <v/>
      </c>
      <c r="AX118">
        <f t="shared" si="30"/>
        <v>0</v>
      </c>
    </row>
    <row r="119" spans="2:50" x14ac:dyDescent="0.25">
      <c r="B119" s="2" t="s">
        <v>20</v>
      </c>
      <c r="C119" s="2">
        <v>111</v>
      </c>
      <c r="D119" s="2">
        <v>111</v>
      </c>
      <c r="E119" s="23">
        <v>0</v>
      </c>
      <c r="F119" s="20">
        <f t="shared" si="31"/>
        <v>0</v>
      </c>
      <c r="G119" s="21">
        <f t="shared" si="43"/>
        <v>0</v>
      </c>
      <c r="H119" s="21">
        <f t="shared" si="44"/>
        <v>0</v>
      </c>
      <c r="I119" s="21">
        <f t="shared" si="32"/>
        <v>0</v>
      </c>
      <c r="J119" s="21">
        <f t="shared" si="24"/>
        <v>199.88856000000001</v>
      </c>
      <c r="K119" s="21">
        <f t="shared" si="25"/>
        <v>0</v>
      </c>
      <c r="L119" s="21">
        <f t="shared" si="33"/>
        <v>199.88856000000001</v>
      </c>
      <c r="M119" s="21">
        <f t="shared" si="34"/>
        <v>0</v>
      </c>
      <c r="N119" s="21"/>
      <c r="O119" s="21">
        <f t="shared" si="45"/>
        <v>0</v>
      </c>
      <c r="P119" s="21">
        <f t="shared" si="35"/>
        <v>0</v>
      </c>
      <c r="Q119" s="21">
        <f>SUM($O$8:O119)</f>
        <v>140974.2279442499</v>
      </c>
      <c r="R119" s="21">
        <f t="shared" si="36"/>
        <v>39.159507762291639</v>
      </c>
      <c r="S119" s="21">
        <f>SUM($P$8:P119)</f>
        <v>-161682.08990185786</v>
      </c>
      <c r="T119" s="21">
        <f t="shared" si="37"/>
        <v>161682.08990185786</v>
      </c>
      <c r="U119" s="21">
        <f t="shared" si="38"/>
        <v>44.911691639404964</v>
      </c>
      <c r="V119" s="21">
        <f t="shared" si="26"/>
        <v>0</v>
      </c>
      <c r="W119" s="21">
        <f t="shared" si="46"/>
        <v>0</v>
      </c>
      <c r="X119" s="22"/>
      <c r="Y119" s="21">
        <f t="shared" si="39"/>
        <v>0</v>
      </c>
      <c r="Z119" s="21">
        <f t="shared" si="27"/>
        <v>0</v>
      </c>
      <c r="AA119" s="21">
        <f>SUM($Z$8:Z119)</f>
        <v>97009.253941114701</v>
      </c>
      <c r="AB119" s="21">
        <f t="shared" si="40"/>
        <v>97.009253941114707</v>
      </c>
      <c r="AC119" s="21">
        <f t="shared" si="41"/>
        <v>136.16876170340635</v>
      </c>
      <c r="AD119" s="21">
        <f t="shared" si="42"/>
        <v>122.55188553306571</v>
      </c>
      <c r="AE119" s="22"/>
      <c r="AF119" s="22"/>
      <c r="AG119" s="22"/>
      <c r="AH119" s="22"/>
      <c r="AI119" s="22"/>
      <c r="AJ119" s="22"/>
      <c r="AK119" s="22"/>
      <c r="AV119">
        <f t="shared" si="28"/>
        <v>1</v>
      </c>
      <c r="AW119" t="str">
        <f t="shared" si="29"/>
        <v/>
      </c>
      <c r="AX119">
        <f t="shared" si="30"/>
        <v>0</v>
      </c>
    </row>
    <row r="120" spans="2:50" x14ac:dyDescent="0.25">
      <c r="B120" s="2" t="s">
        <v>20</v>
      </c>
      <c r="C120" s="2">
        <v>112</v>
      </c>
      <c r="D120" s="2">
        <v>112</v>
      </c>
      <c r="E120" s="23">
        <v>0</v>
      </c>
      <c r="F120" s="20">
        <f t="shared" si="31"/>
        <v>0</v>
      </c>
      <c r="G120" s="21">
        <f t="shared" si="43"/>
        <v>0</v>
      </c>
      <c r="H120" s="21">
        <f t="shared" si="44"/>
        <v>0</v>
      </c>
      <c r="I120" s="21">
        <f t="shared" si="32"/>
        <v>0</v>
      </c>
      <c r="J120" s="21">
        <f t="shared" si="24"/>
        <v>199.88856000000001</v>
      </c>
      <c r="K120" s="21">
        <f t="shared" si="25"/>
        <v>0</v>
      </c>
      <c r="L120" s="21">
        <f t="shared" si="33"/>
        <v>199.88856000000001</v>
      </c>
      <c r="M120" s="21">
        <f t="shared" si="34"/>
        <v>0</v>
      </c>
      <c r="N120" s="21"/>
      <c r="O120" s="21">
        <f t="shared" si="45"/>
        <v>0</v>
      </c>
      <c r="P120" s="21">
        <f t="shared" si="35"/>
        <v>0</v>
      </c>
      <c r="Q120" s="21">
        <f>SUM($O$8:O120)</f>
        <v>140974.2279442499</v>
      </c>
      <c r="R120" s="21">
        <f t="shared" si="36"/>
        <v>39.159507762291639</v>
      </c>
      <c r="S120" s="21">
        <f>SUM($P$8:P120)</f>
        <v>-161682.08990185786</v>
      </c>
      <c r="T120" s="21">
        <f t="shared" si="37"/>
        <v>161682.08990185786</v>
      </c>
      <c r="U120" s="21">
        <f t="shared" si="38"/>
        <v>44.911691639404964</v>
      </c>
      <c r="V120" s="21">
        <f t="shared" si="26"/>
        <v>0</v>
      </c>
      <c r="W120" s="21">
        <f t="shared" si="46"/>
        <v>0</v>
      </c>
      <c r="X120" s="22"/>
      <c r="Y120" s="21">
        <f t="shared" si="39"/>
        <v>0</v>
      </c>
      <c r="Z120" s="21">
        <f t="shared" si="27"/>
        <v>0</v>
      </c>
      <c r="AA120" s="21">
        <f>SUM($Z$8:Z120)</f>
        <v>97009.253941114701</v>
      </c>
      <c r="AB120" s="21">
        <f t="shared" si="40"/>
        <v>97.009253941114707</v>
      </c>
      <c r="AC120" s="21">
        <f t="shared" si="41"/>
        <v>136.16876170340635</v>
      </c>
      <c r="AD120" s="21">
        <f t="shared" si="42"/>
        <v>122.55188553306571</v>
      </c>
      <c r="AE120" s="22"/>
      <c r="AF120" s="22"/>
      <c r="AG120" s="22"/>
      <c r="AH120" s="22"/>
      <c r="AI120" s="22"/>
      <c r="AJ120" s="22"/>
      <c r="AK120" s="22"/>
      <c r="AV120">
        <f t="shared" si="28"/>
        <v>1</v>
      </c>
      <c r="AW120" t="str">
        <f t="shared" si="29"/>
        <v/>
      </c>
      <c r="AX120">
        <f t="shared" si="30"/>
        <v>0</v>
      </c>
    </row>
    <row r="121" spans="2:50" x14ac:dyDescent="0.25">
      <c r="B121" s="2" t="s">
        <v>20</v>
      </c>
      <c r="C121" s="2">
        <v>113</v>
      </c>
      <c r="D121" s="2">
        <v>113</v>
      </c>
      <c r="E121" s="23">
        <v>0</v>
      </c>
      <c r="F121" s="20">
        <f t="shared" si="31"/>
        <v>0</v>
      </c>
      <c r="G121" s="21">
        <f t="shared" si="43"/>
        <v>0</v>
      </c>
      <c r="H121" s="21">
        <f t="shared" si="44"/>
        <v>0</v>
      </c>
      <c r="I121" s="21">
        <f t="shared" si="32"/>
        <v>0</v>
      </c>
      <c r="J121" s="21">
        <f t="shared" si="24"/>
        <v>199.88856000000001</v>
      </c>
      <c r="K121" s="21">
        <f t="shared" si="25"/>
        <v>0</v>
      </c>
      <c r="L121" s="21">
        <f t="shared" si="33"/>
        <v>199.88856000000001</v>
      </c>
      <c r="M121" s="21">
        <f t="shared" si="34"/>
        <v>0</v>
      </c>
      <c r="N121" s="21"/>
      <c r="O121" s="21">
        <f t="shared" si="45"/>
        <v>0</v>
      </c>
      <c r="P121" s="21">
        <f t="shared" si="35"/>
        <v>0</v>
      </c>
      <c r="Q121" s="21">
        <f>SUM($O$8:O121)</f>
        <v>140974.2279442499</v>
      </c>
      <c r="R121" s="21">
        <f t="shared" si="36"/>
        <v>39.159507762291639</v>
      </c>
      <c r="S121" s="21">
        <f>SUM($P$8:P121)</f>
        <v>-161682.08990185786</v>
      </c>
      <c r="T121" s="21">
        <f t="shared" si="37"/>
        <v>161682.08990185786</v>
      </c>
      <c r="U121" s="21">
        <f t="shared" si="38"/>
        <v>44.911691639404964</v>
      </c>
      <c r="V121" s="21">
        <f t="shared" si="26"/>
        <v>0</v>
      </c>
      <c r="W121" s="21">
        <f t="shared" si="46"/>
        <v>0</v>
      </c>
      <c r="X121" s="22"/>
      <c r="Y121" s="21">
        <f t="shared" si="39"/>
        <v>0</v>
      </c>
      <c r="Z121" s="21">
        <f t="shared" si="27"/>
        <v>0</v>
      </c>
      <c r="AA121" s="21">
        <f>SUM($Z$8:Z121)</f>
        <v>97009.253941114701</v>
      </c>
      <c r="AB121" s="21">
        <f t="shared" si="40"/>
        <v>97.009253941114707</v>
      </c>
      <c r="AC121" s="21">
        <f t="shared" si="41"/>
        <v>136.16876170340635</v>
      </c>
      <c r="AD121" s="21">
        <f t="shared" si="42"/>
        <v>122.55188553306571</v>
      </c>
      <c r="AE121" s="22"/>
      <c r="AF121" s="22"/>
      <c r="AG121" s="22"/>
      <c r="AH121" s="22"/>
      <c r="AI121" s="22"/>
      <c r="AJ121" s="22"/>
      <c r="AK121" s="22"/>
      <c r="AV121">
        <f t="shared" si="28"/>
        <v>1</v>
      </c>
      <c r="AW121" t="str">
        <f t="shared" si="29"/>
        <v/>
      </c>
      <c r="AX121">
        <f t="shared" si="30"/>
        <v>0</v>
      </c>
    </row>
    <row r="122" spans="2:50" x14ac:dyDescent="0.25">
      <c r="B122" s="2" t="s">
        <v>20</v>
      </c>
      <c r="C122" s="2">
        <v>114</v>
      </c>
      <c r="D122" s="2">
        <v>114</v>
      </c>
      <c r="E122" s="23">
        <v>0</v>
      </c>
      <c r="F122" s="20">
        <f t="shared" si="31"/>
        <v>0</v>
      </c>
      <c r="G122" s="21">
        <f t="shared" si="43"/>
        <v>0</v>
      </c>
      <c r="H122" s="21">
        <f t="shared" si="44"/>
        <v>0</v>
      </c>
      <c r="I122" s="21">
        <f t="shared" si="32"/>
        <v>0</v>
      </c>
      <c r="J122" s="21">
        <f t="shared" si="24"/>
        <v>199.88856000000001</v>
      </c>
      <c r="K122" s="21">
        <f t="shared" si="25"/>
        <v>0</v>
      </c>
      <c r="L122" s="21">
        <f t="shared" si="33"/>
        <v>199.88856000000001</v>
      </c>
      <c r="M122" s="21">
        <f t="shared" si="34"/>
        <v>0</v>
      </c>
      <c r="N122" s="21"/>
      <c r="O122" s="21">
        <f t="shared" si="45"/>
        <v>0</v>
      </c>
      <c r="P122" s="21">
        <f t="shared" si="35"/>
        <v>0</v>
      </c>
      <c r="Q122" s="21">
        <f>SUM($O$8:O122)</f>
        <v>140974.2279442499</v>
      </c>
      <c r="R122" s="21">
        <f t="shared" si="36"/>
        <v>39.159507762291639</v>
      </c>
      <c r="S122" s="21">
        <f>SUM($P$8:P122)</f>
        <v>-161682.08990185786</v>
      </c>
      <c r="T122" s="21">
        <f t="shared" si="37"/>
        <v>161682.08990185786</v>
      </c>
      <c r="U122" s="21">
        <f t="shared" si="38"/>
        <v>44.911691639404964</v>
      </c>
      <c r="V122" s="21">
        <f t="shared" si="26"/>
        <v>0</v>
      </c>
      <c r="W122" s="21">
        <f t="shared" si="46"/>
        <v>0</v>
      </c>
      <c r="X122" s="22"/>
      <c r="Y122" s="21">
        <f t="shared" si="39"/>
        <v>0</v>
      </c>
      <c r="Z122" s="21">
        <f t="shared" si="27"/>
        <v>0</v>
      </c>
      <c r="AA122" s="21">
        <f>SUM($Z$8:Z122)</f>
        <v>97009.253941114701</v>
      </c>
      <c r="AB122" s="21">
        <f t="shared" si="40"/>
        <v>97.009253941114707</v>
      </c>
      <c r="AC122" s="21">
        <f t="shared" si="41"/>
        <v>136.16876170340635</v>
      </c>
      <c r="AD122" s="21">
        <f t="shared" si="42"/>
        <v>122.55188553306571</v>
      </c>
      <c r="AE122" s="22"/>
      <c r="AF122" s="22"/>
      <c r="AG122" s="22"/>
      <c r="AH122" s="22"/>
      <c r="AI122" s="22"/>
      <c r="AJ122" s="22"/>
      <c r="AK122" s="22"/>
      <c r="AV122">
        <f t="shared" si="28"/>
        <v>1</v>
      </c>
      <c r="AW122" t="str">
        <f t="shared" si="29"/>
        <v/>
      </c>
      <c r="AX122">
        <f t="shared" si="30"/>
        <v>0</v>
      </c>
    </row>
    <row r="123" spans="2:50" x14ac:dyDescent="0.25">
      <c r="B123" s="2" t="s">
        <v>20</v>
      </c>
      <c r="C123" s="2">
        <v>115</v>
      </c>
      <c r="D123" s="2">
        <v>115</v>
      </c>
      <c r="E123" s="23">
        <v>0</v>
      </c>
      <c r="F123" s="20">
        <f t="shared" si="31"/>
        <v>0</v>
      </c>
      <c r="G123" s="21">
        <f t="shared" si="43"/>
        <v>0</v>
      </c>
      <c r="H123" s="21">
        <f t="shared" si="44"/>
        <v>0</v>
      </c>
      <c r="I123" s="21">
        <f t="shared" si="32"/>
        <v>0</v>
      </c>
      <c r="J123" s="21">
        <f t="shared" si="24"/>
        <v>199.88856000000001</v>
      </c>
      <c r="K123" s="21">
        <f t="shared" si="25"/>
        <v>0</v>
      </c>
      <c r="L123" s="21">
        <f t="shared" si="33"/>
        <v>199.88856000000001</v>
      </c>
      <c r="M123" s="21">
        <f t="shared" si="34"/>
        <v>0</v>
      </c>
      <c r="N123" s="21"/>
      <c r="O123" s="21">
        <f t="shared" si="45"/>
        <v>0</v>
      </c>
      <c r="P123" s="21">
        <f t="shared" si="35"/>
        <v>0</v>
      </c>
      <c r="Q123" s="21">
        <f>SUM($O$8:O123)</f>
        <v>140974.2279442499</v>
      </c>
      <c r="R123" s="21">
        <f t="shared" si="36"/>
        <v>39.159507762291639</v>
      </c>
      <c r="S123" s="21">
        <f>SUM($P$8:P123)</f>
        <v>-161682.08990185786</v>
      </c>
      <c r="T123" s="21">
        <f t="shared" si="37"/>
        <v>161682.08990185786</v>
      </c>
      <c r="U123" s="21">
        <f t="shared" si="38"/>
        <v>44.911691639404964</v>
      </c>
      <c r="V123" s="21">
        <f t="shared" si="26"/>
        <v>0</v>
      </c>
      <c r="W123" s="21">
        <f t="shared" si="46"/>
        <v>0</v>
      </c>
      <c r="X123" s="22"/>
      <c r="Y123" s="21">
        <f t="shared" si="39"/>
        <v>0</v>
      </c>
      <c r="Z123" s="21">
        <f t="shared" si="27"/>
        <v>0</v>
      </c>
      <c r="AA123" s="21">
        <f>SUM($Z$8:Z123)</f>
        <v>97009.253941114701</v>
      </c>
      <c r="AB123" s="21">
        <f t="shared" si="40"/>
        <v>97.009253941114707</v>
      </c>
      <c r="AC123" s="21">
        <f t="shared" si="41"/>
        <v>136.16876170340635</v>
      </c>
      <c r="AD123" s="21">
        <f t="shared" si="42"/>
        <v>122.55188553306571</v>
      </c>
      <c r="AE123" s="22"/>
      <c r="AF123" s="22"/>
      <c r="AG123" s="22"/>
      <c r="AH123" s="22"/>
      <c r="AI123" s="22"/>
      <c r="AJ123" s="22"/>
      <c r="AK123" s="22"/>
      <c r="AV123">
        <f t="shared" si="28"/>
        <v>1</v>
      </c>
      <c r="AW123" t="str">
        <f t="shared" si="29"/>
        <v/>
      </c>
      <c r="AX123">
        <f t="shared" si="30"/>
        <v>0</v>
      </c>
    </row>
    <row r="124" spans="2:50" x14ac:dyDescent="0.25">
      <c r="B124" s="2" t="s">
        <v>20</v>
      </c>
      <c r="C124" s="2">
        <v>116</v>
      </c>
      <c r="D124" s="2">
        <v>116</v>
      </c>
      <c r="E124" s="23">
        <v>0</v>
      </c>
      <c r="F124" s="20">
        <f t="shared" si="31"/>
        <v>0</v>
      </c>
      <c r="G124" s="21">
        <f t="shared" si="43"/>
        <v>0</v>
      </c>
      <c r="H124" s="21">
        <f t="shared" si="44"/>
        <v>0</v>
      </c>
      <c r="I124" s="21">
        <f t="shared" si="32"/>
        <v>0</v>
      </c>
      <c r="J124" s="21">
        <f t="shared" si="24"/>
        <v>199.88856000000001</v>
      </c>
      <c r="K124" s="21">
        <f t="shared" si="25"/>
        <v>0</v>
      </c>
      <c r="L124" s="21">
        <f t="shared" si="33"/>
        <v>199.88856000000001</v>
      </c>
      <c r="M124" s="21">
        <f t="shared" si="34"/>
        <v>0</v>
      </c>
      <c r="N124" s="21"/>
      <c r="O124" s="21">
        <f t="shared" si="45"/>
        <v>0</v>
      </c>
      <c r="P124" s="21">
        <f t="shared" si="35"/>
        <v>0</v>
      </c>
      <c r="Q124" s="21">
        <f>SUM($O$8:O124)</f>
        <v>140974.2279442499</v>
      </c>
      <c r="R124" s="21">
        <f t="shared" si="36"/>
        <v>39.159507762291639</v>
      </c>
      <c r="S124" s="21">
        <f>SUM($P$8:P124)</f>
        <v>-161682.08990185786</v>
      </c>
      <c r="T124" s="21">
        <f t="shared" si="37"/>
        <v>161682.08990185786</v>
      </c>
      <c r="U124" s="21">
        <f t="shared" si="38"/>
        <v>44.911691639404964</v>
      </c>
      <c r="V124" s="21">
        <f t="shared" si="26"/>
        <v>0</v>
      </c>
      <c r="W124" s="21">
        <f t="shared" si="46"/>
        <v>0</v>
      </c>
      <c r="X124" s="22"/>
      <c r="Y124" s="21">
        <f t="shared" si="39"/>
        <v>0</v>
      </c>
      <c r="Z124" s="21">
        <f t="shared" si="27"/>
        <v>0</v>
      </c>
      <c r="AA124" s="21">
        <f>SUM($Z$8:Z124)</f>
        <v>97009.253941114701</v>
      </c>
      <c r="AB124" s="21">
        <f t="shared" si="40"/>
        <v>97.009253941114707</v>
      </c>
      <c r="AC124" s="21">
        <f t="shared" si="41"/>
        <v>136.16876170340635</v>
      </c>
      <c r="AD124" s="21">
        <f t="shared" si="42"/>
        <v>122.55188553306571</v>
      </c>
      <c r="AE124" s="22"/>
      <c r="AF124" s="22"/>
      <c r="AG124" s="22"/>
      <c r="AH124" s="22"/>
      <c r="AI124" s="22"/>
      <c r="AJ124" s="22"/>
      <c r="AK124" s="22"/>
      <c r="AV124">
        <f t="shared" si="28"/>
        <v>1</v>
      </c>
      <c r="AW124" t="str">
        <f t="shared" si="29"/>
        <v/>
      </c>
      <c r="AX124">
        <f t="shared" si="30"/>
        <v>0</v>
      </c>
    </row>
    <row r="125" spans="2:50" x14ac:dyDescent="0.25">
      <c r="B125" s="2" t="s">
        <v>20</v>
      </c>
      <c r="C125" s="2">
        <v>117</v>
      </c>
      <c r="D125" s="2">
        <v>117</v>
      </c>
      <c r="E125" s="23">
        <v>0</v>
      </c>
      <c r="F125" s="20">
        <f t="shared" si="31"/>
        <v>0</v>
      </c>
      <c r="G125" s="21">
        <f t="shared" si="43"/>
        <v>0</v>
      </c>
      <c r="H125" s="21">
        <f t="shared" si="44"/>
        <v>0</v>
      </c>
      <c r="I125" s="21">
        <f t="shared" si="32"/>
        <v>0</v>
      </c>
      <c r="J125" s="21">
        <f t="shared" si="24"/>
        <v>199.88856000000001</v>
      </c>
      <c r="K125" s="21">
        <f t="shared" si="25"/>
        <v>0</v>
      </c>
      <c r="L125" s="21">
        <f t="shared" si="33"/>
        <v>199.88856000000001</v>
      </c>
      <c r="M125" s="21">
        <f t="shared" si="34"/>
        <v>0</v>
      </c>
      <c r="N125" s="21"/>
      <c r="O125" s="21">
        <f t="shared" si="45"/>
        <v>0</v>
      </c>
      <c r="P125" s="21">
        <f t="shared" si="35"/>
        <v>0</v>
      </c>
      <c r="Q125" s="21">
        <f>SUM($O$8:O125)</f>
        <v>140974.2279442499</v>
      </c>
      <c r="R125" s="21">
        <f t="shared" si="36"/>
        <v>39.159507762291639</v>
      </c>
      <c r="S125" s="21">
        <f>SUM($P$8:P125)</f>
        <v>-161682.08990185786</v>
      </c>
      <c r="T125" s="21">
        <f t="shared" si="37"/>
        <v>161682.08990185786</v>
      </c>
      <c r="U125" s="21">
        <f t="shared" si="38"/>
        <v>44.911691639404964</v>
      </c>
      <c r="V125" s="21">
        <f t="shared" si="26"/>
        <v>0</v>
      </c>
      <c r="W125" s="21">
        <f t="shared" si="46"/>
        <v>0</v>
      </c>
      <c r="X125" s="22"/>
      <c r="Y125" s="21">
        <f t="shared" si="39"/>
        <v>0</v>
      </c>
      <c r="Z125" s="21">
        <f t="shared" si="27"/>
        <v>0</v>
      </c>
      <c r="AA125" s="21">
        <f>SUM($Z$8:Z125)</f>
        <v>97009.253941114701</v>
      </c>
      <c r="AB125" s="21">
        <f t="shared" si="40"/>
        <v>97.009253941114707</v>
      </c>
      <c r="AC125" s="21">
        <f t="shared" si="41"/>
        <v>136.16876170340635</v>
      </c>
      <c r="AD125" s="21">
        <f t="shared" si="42"/>
        <v>122.55188553306571</v>
      </c>
      <c r="AE125" s="22"/>
      <c r="AF125" s="22"/>
      <c r="AG125" s="22"/>
      <c r="AH125" s="22"/>
      <c r="AI125" s="22"/>
      <c r="AJ125" s="22"/>
      <c r="AK125" s="22"/>
      <c r="AV125">
        <f t="shared" si="28"/>
        <v>1</v>
      </c>
      <c r="AW125" t="str">
        <f t="shared" si="29"/>
        <v/>
      </c>
      <c r="AX125">
        <f t="shared" si="30"/>
        <v>0</v>
      </c>
    </row>
    <row r="126" spans="2:50" x14ac:dyDescent="0.25">
      <c r="B126" s="2" t="s">
        <v>20</v>
      </c>
      <c r="C126" s="2">
        <v>118</v>
      </c>
      <c r="D126" s="2">
        <v>118</v>
      </c>
      <c r="E126" s="23">
        <v>0</v>
      </c>
      <c r="F126" s="20">
        <f t="shared" si="31"/>
        <v>0</v>
      </c>
      <c r="G126" s="21">
        <f t="shared" si="43"/>
        <v>0</v>
      </c>
      <c r="H126" s="21">
        <f t="shared" si="44"/>
        <v>0</v>
      </c>
      <c r="I126" s="21">
        <f t="shared" si="32"/>
        <v>0</v>
      </c>
      <c r="J126" s="21">
        <f t="shared" si="24"/>
        <v>199.88856000000001</v>
      </c>
      <c r="K126" s="21">
        <f t="shared" si="25"/>
        <v>0</v>
      </c>
      <c r="L126" s="21">
        <f t="shared" si="33"/>
        <v>199.88856000000001</v>
      </c>
      <c r="M126" s="21">
        <f t="shared" si="34"/>
        <v>0</v>
      </c>
      <c r="N126" s="21"/>
      <c r="O126" s="21">
        <f t="shared" si="45"/>
        <v>0</v>
      </c>
      <c r="P126" s="21">
        <f t="shared" si="35"/>
        <v>0</v>
      </c>
      <c r="Q126" s="21">
        <f>SUM($O$8:O126)</f>
        <v>140974.2279442499</v>
      </c>
      <c r="R126" s="21">
        <f t="shared" si="36"/>
        <v>39.159507762291639</v>
      </c>
      <c r="S126" s="21">
        <f>SUM($P$8:P126)</f>
        <v>-161682.08990185786</v>
      </c>
      <c r="T126" s="21">
        <f t="shared" si="37"/>
        <v>161682.08990185786</v>
      </c>
      <c r="U126" s="21">
        <f t="shared" si="38"/>
        <v>44.911691639404964</v>
      </c>
      <c r="V126" s="21">
        <f t="shared" si="26"/>
        <v>0</v>
      </c>
      <c r="W126" s="21">
        <f t="shared" si="46"/>
        <v>0</v>
      </c>
      <c r="X126" s="22"/>
      <c r="Y126" s="21">
        <f t="shared" si="39"/>
        <v>0</v>
      </c>
      <c r="Z126" s="21">
        <f t="shared" si="27"/>
        <v>0</v>
      </c>
      <c r="AA126" s="21">
        <f>SUM($Z$8:Z126)</f>
        <v>97009.253941114701</v>
      </c>
      <c r="AB126" s="21">
        <f t="shared" si="40"/>
        <v>97.009253941114707</v>
      </c>
      <c r="AC126" s="21">
        <f t="shared" si="41"/>
        <v>136.16876170340635</v>
      </c>
      <c r="AD126" s="21">
        <f t="shared" si="42"/>
        <v>122.55188553306571</v>
      </c>
      <c r="AE126" s="22"/>
      <c r="AF126" s="22"/>
      <c r="AG126" s="22"/>
      <c r="AH126" s="22"/>
      <c r="AI126" s="22"/>
      <c r="AJ126" s="22"/>
      <c r="AK126" s="22"/>
      <c r="AV126">
        <f t="shared" si="28"/>
        <v>1</v>
      </c>
      <c r="AW126" t="str">
        <f t="shared" si="29"/>
        <v/>
      </c>
      <c r="AX126">
        <f t="shared" si="30"/>
        <v>0</v>
      </c>
    </row>
    <row r="127" spans="2:50" x14ac:dyDescent="0.25">
      <c r="B127" s="2" t="s">
        <v>20</v>
      </c>
      <c r="C127" s="2">
        <v>119</v>
      </c>
      <c r="D127" s="2">
        <v>119</v>
      </c>
      <c r="E127" s="23">
        <v>0</v>
      </c>
      <c r="F127" s="20">
        <f t="shared" si="31"/>
        <v>0</v>
      </c>
      <c r="G127" s="21">
        <f t="shared" si="43"/>
        <v>0</v>
      </c>
      <c r="H127" s="21">
        <f t="shared" si="44"/>
        <v>0</v>
      </c>
      <c r="I127" s="21">
        <f t="shared" si="32"/>
        <v>0</v>
      </c>
      <c r="J127" s="21">
        <f t="shared" si="24"/>
        <v>199.88856000000001</v>
      </c>
      <c r="K127" s="21">
        <f t="shared" si="25"/>
        <v>0</v>
      </c>
      <c r="L127" s="21">
        <f t="shared" si="33"/>
        <v>199.88856000000001</v>
      </c>
      <c r="M127" s="21">
        <f t="shared" si="34"/>
        <v>0</v>
      </c>
      <c r="N127" s="21"/>
      <c r="O127" s="21">
        <f t="shared" si="45"/>
        <v>0</v>
      </c>
      <c r="P127" s="21">
        <f t="shared" si="35"/>
        <v>0</v>
      </c>
      <c r="Q127" s="21">
        <f>SUM($O$8:O127)</f>
        <v>140974.2279442499</v>
      </c>
      <c r="R127" s="21">
        <f t="shared" si="36"/>
        <v>39.159507762291639</v>
      </c>
      <c r="S127" s="21">
        <f>SUM($P$8:P127)</f>
        <v>-161682.08990185786</v>
      </c>
      <c r="T127" s="21">
        <f t="shared" si="37"/>
        <v>161682.08990185786</v>
      </c>
      <c r="U127" s="21">
        <f t="shared" si="38"/>
        <v>44.911691639404964</v>
      </c>
      <c r="V127" s="21">
        <f t="shared" si="26"/>
        <v>0</v>
      </c>
      <c r="W127" s="21">
        <f t="shared" si="46"/>
        <v>0</v>
      </c>
      <c r="X127" s="22"/>
      <c r="Y127" s="21">
        <f t="shared" si="39"/>
        <v>0</v>
      </c>
      <c r="Z127" s="21">
        <f t="shared" si="27"/>
        <v>0</v>
      </c>
      <c r="AA127" s="21">
        <f>SUM($Z$8:Z127)</f>
        <v>97009.253941114701</v>
      </c>
      <c r="AB127" s="21">
        <f t="shared" si="40"/>
        <v>97.009253941114707</v>
      </c>
      <c r="AC127" s="21">
        <f t="shared" si="41"/>
        <v>136.16876170340635</v>
      </c>
      <c r="AD127" s="21">
        <f t="shared" si="42"/>
        <v>122.55188553306571</v>
      </c>
      <c r="AE127" s="22"/>
      <c r="AF127" s="22"/>
      <c r="AG127" s="22"/>
      <c r="AH127" s="22"/>
      <c r="AI127" s="22"/>
      <c r="AJ127" s="22"/>
      <c r="AK127" s="22"/>
      <c r="AV127">
        <f t="shared" si="28"/>
        <v>1</v>
      </c>
      <c r="AW127" t="str">
        <f t="shared" si="29"/>
        <v/>
      </c>
      <c r="AX127">
        <f t="shared" si="30"/>
        <v>0</v>
      </c>
    </row>
    <row r="128" spans="2:50" x14ac:dyDescent="0.25">
      <c r="B128" s="2" t="s">
        <v>20</v>
      </c>
      <c r="C128" s="2">
        <v>120</v>
      </c>
      <c r="D128" s="2">
        <v>120</v>
      </c>
      <c r="E128" s="23">
        <v>0</v>
      </c>
      <c r="F128" s="20">
        <f t="shared" si="31"/>
        <v>0</v>
      </c>
      <c r="G128" s="21">
        <f t="shared" si="43"/>
        <v>0</v>
      </c>
      <c r="H128" s="21">
        <f t="shared" si="44"/>
        <v>0</v>
      </c>
      <c r="I128" s="21">
        <f t="shared" si="32"/>
        <v>0</v>
      </c>
      <c r="J128" s="21">
        <f t="shared" si="24"/>
        <v>199.88856000000001</v>
      </c>
      <c r="K128" s="21">
        <f t="shared" si="25"/>
        <v>0</v>
      </c>
      <c r="L128" s="21">
        <f t="shared" si="33"/>
        <v>199.88856000000001</v>
      </c>
      <c r="M128" s="21">
        <f t="shared" si="34"/>
        <v>0</v>
      </c>
      <c r="N128" s="21"/>
      <c r="O128" s="21">
        <f t="shared" si="45"/>
        <v>0</v>
      </c>
      <c r="P128" s="21">
        <f t="shared" si="35"/>
        <v>0</v>
      </c>
      <c r="Q128" s="21">
        <f>SUM($O$8:O128)</f>
        <v>140974.2279442499</v>
      </c>
      <c r="R128" s="21">
        <f t="shared" si="36"/>
        <v>39.159507762291639</v>
      </c>
      <c r="S128" s="21">
        <f>SUM($P$8:P128)</f>
        <v>-161682.08990185786</v>
      </c>
      <c r="T128" s="21">
        <f t="shared" si="37"/>
        <v>161682.08990185786</v>
      </c>
      <c r="U128" s="21">
        <f t="shared" si="38"/>
        <v>44.911691639404964</v>
      </c>
      <c r="V128" s="21">
        <f t="shared" si="26"/>
        <v>0</v>
      </c>
      <c r="W128" s="21">
        <f t="shared" si="46"/>
        <v>0</v>
      </c>
      <c r="X128" s="22"/>
      <c r="Y128" s="21">
        <f t="shared" si="39"/>
        <v>0</v>
      </c>
      <c r="Z128" s="21">
        <f t="shared" si="27"/>
        <v>0</v>
      </c>
      <c r="AA128" s="21">
        <f>SUM($Z$8:Z128)</f>
        <v>97009.253941114701</v>
      </c>
      <c r="AB128" s="21">
        <f t="shared" si="40"/>
        <v>97.009253941114707</v>
      </c>
      <c r="AC128" s="21">
        <f t="shared" si="41"/>
        <v>136.16876170340635</v>
      </c>
      <c r="AD128" s="21">
        <f t="shared" si="42"/>
        <v>122.55188553306571</v>
      </c>
      <c r="AE128" s="22"/>
      <c r="AF128" s="22"/>
      <c r="AG128" s="22"/>
      <c r="AH128" s="22"/>
      <c r="AI128" s="22"/>
      <c r="AJ128" s="22"/>
      <c r="AK128" s="22"/>
      <c r="AV128">
        <f t="shared" si="28"/>
        <v>1</v>
      </c>
      <c r="AW128" t="str">
        <f t="shared" si="29"/>
        <v/>
      </c>
      <c r="AX128">
        <f t="shared" si="30"/>
        <v>0</v>
      </c>
    </row>
    <row r="129" spans="2:50" x14ac:dyDescent="0.25">
      <c r="B129" s="2" t="s">
        <v>20</v>
      </c>
      <c r="C129" s="2">
        <v>121</v>
      </c>
      <c r="D129" s="2">
        <v>121</v>
      </c>
      <c r="E129" s="23">
        <v>0</v>
      </c>
      <c r="F129" s="20">
        <f t="shared" si="31"/>
        <v>0</v>
      </c>
      <c r="G129" s="21">
        <f t="shared" si="43"/>
        <v>0</v>
      </c>
      <c r="H129" s="21">
        <f t="shared" si="44"/>
        <v>0</v>
      </c>
      <c r="I129" s="21">
        <f t="shared" si="32"/>
        <v>0</v>
      </c>
      <c r="J129" s="21">
        <f t="shared" si="24"/>
        <v>199.88856000000001</v>
      </c>
      <c r="K129" s="21">
        <f t="shared" si="25"/>
        <v>0</v>
      </c>
      <c r="L129" s="21">
        <f t="shared" si="33"/>
        <v>199.88856000000001</v>
      </c>
      <c r="M129" s="21">
        <f t="shared" si="34"/>
        <v>0</v>
      </c>
      <c r="N129" s="21"/>
      <c r="O129" s="21">
        <f t="shared" si="45"/>
        <v>0</v>
      </c>
      <c r="P129" s="21">
        <f t="shared" si="35"/>
        <v>0</v>
      </c>
      <c r="Q129" s="21">
        <f>SUM($O$8:O129)</f>
        <v>140974.2279442499</v>
      </c>
      <c r="R129" s="21">
        <f t="shared" si="36"/>
        <v>39.159507762291639</v>
      </c>
      <c r="S129" s="21">
        <f>SUM($P$8:P129)</f>
        <v>-161682.08990185786</v>
      </c>
      <c r="T129" s="21">
        <f t="shared" si="37"/>
        <v>161682.08990185786</v>
      </c>
      <c r="U129" s="21">
        <f t="shared" si="38"/>
        <v>44.911691639404964</v>
      </c>
      <c r="V129" s="21">
        <f t="shared" si="26"/>
        <v>0</v>
      </c>
      <c r="W129" s="21">
        <f t="shared" si="46"/>
        <v>0</v>
      </c>
      <c r="X129" s="22"/>
      <c r="Y129" s="21">
        <f t="shared" si="39"/>
        <v>0</v>
      </c>
      <c r="Z129" s="21">
        <f t="shared" si="27"/>
        <v>0</v>
      </c>
      <c r="AA129" s="21">
        <f>SUM($Z$8:Z129)</f>
        <v>97009.253941114701</v>
      </c>
      <c r="AB129" s="21">
        <f t="shared" si="40"/>
        <v>97.009253941114707</v>
      </c>
      <c r="AC129" s="21">
        <f t="shared" si="41"/>
        <v>136.16876170340635</v>
      </c>
      <c r="AD129" s="21">
        <f t="shared" si="42"/>
        <v>122.55188553306571</v>
      </c>
      <c r="AE129" s="22"/>
      <c r="AF129" s="22"/>
      <c r="AG129" s="22"/>
      <c r="AH129" s="22"/>
      <c r="AI129" s="22"/>
      <c r="AJ129" s="22"/>
      <c r="AK129" s="22"/>
      <c r="AV129">
        <f t="shared" si="28"/>
        <v>1</v>
      </c>
      <c r="AW129" t="str">
        <f t="shared" si="29"/>
        <v/>
      </c>
      <c r="AX129">
        <f t="shared" si="30"/>
        <v>0</v>
      </c>
    </row>
    <row r="130" spans="2:50" x14ac:dyDescent="0.25">
      <c r="B130" s="2" t="s">
        <v>20</v>
      </c>
      <c r="C130" s="2">
        <v>122</v>
      </c>
      <c r="D130" s="2">
        <v>122</v>
      </c>
      <c r="E130" s="23">
        <v>0</v>
      </c>
      <c r="F130" s="20">
        <f t="shared" si="31"/>
        <v>0</v>
      </c>
      <c r="G130" s="21">
        <f t="shared" si="43"/>
        <v>0</v>
      </c>
      <c r="H130" s="21">
        <f t="shared" si="44"/>
        <v>0</v>
      </c>
      <c r="I130" s="21">
        <f t="shared" si="32"/>
        <v>0</v>
      </c>
      <c r="J130" s="21">
        <f t="shared" si="24"/>
        <v>199.88856000000001</v>
      </c>
      <c r="K130" s="21">
        <f t="shared" si="25"/>
        <v>0</v>
      </c>
      <c r="L130" s="21">
        <f t="shared" si="33"/>
        <v>199.88856000000001</v>
      </c>
      <c r="M130" s="21">
        <f t="shared" si="34"/>
        <v>0</v>
      </c>
      <c r="N130" s="21"/>
      <c r="O130" s="21">
        <f t="shared" si="45"/>
        <v>0</v>
      </c>
      <c r="P130" s="21">
        <f t="shared" si="35"/>
        <v>0</v>
      </c>
      <c r="Q130" s="21">
        <f>SUM($O$8:O130)</f>
        <v>140974.2279442499</v>
      </c>
      <c r="R130" s="21">
        <f t="shared" si="36"/>
        <v>39.159507762291639</v>
      </c>
      <c r="S130" s="21">
        <f>SUM($P$8:P130)</f>
        <v>-161682.08990185786</v>
      </c>
      <c r="T130" s="21">
        <f t="shared" si="37"/>
        <v>161682.08990185786</v>
      </c>
      <c r="U130" s="21">
        <f t="shared" si="38"/>
        <v>44.911691639404964</v>
      </c>
      <c r="V130" s="21">
        <f t="shared" si="26"/>
        <v>0</v>
      </c>
      <c r="W130" s="21">
        <f t="shared" si="46"/>
        <v>0</v>
      </c>
      <c r="X130" s="22"/>
      <c r="Y130" s="21">
        <f t="shared" si="39"/>
        <v>0</v>
      </c>
      <c r="Z130" s="21">
        <f t="shared" si="27"/>
        <v>0</v>
      </c>
      <c r="AA130" s="21">
        <f>SUM($Z$8:Z130)</f>
        <v>97009.253941114701</v>
      </c>
      <c r="AB130" s="21">
        <f t="shared" si="40"/>
        <v>97.009253941114707</v>
      </c>
      <c r="AC130" s="21">
        <f t="shared" si="41"/>
        <v>136.16876170340635</v>
      </c>
      <c r="AD130" s="21">
        <f t="shared" si="42"/>
        <v>122.55188553306571</v>
      </c>
      <c r="AE130" s="22"/>
      <c r="AF130" s="22"/>
      <c r="AG130" s="22"/>
      <c r="AH130" s="22"/>
      <c r="AI130" s="22"/>
      <c r="AJ130" s="22"/>
      <c r="AK130" s="22"/>
      <c r="AV130">
        <f t="shared" si="28"/>
        <v>1</v>
      </c>
      <c r="AW130" t="str">
        <f t="shared" si="29"/>
        <v/>
      </c>
      <c r="AX130">
        <f t="shared" si="30"/>
        <v>0</v>
      </c>
    </row>
    <row r="131" spans="2:50" x14ac:dyDescent="0.25">
      <c r="B131" s="2" t="s">
        <v>20</v>
      </c>
      <c r="C131" s="2">
        <v>123</v>
      </c>
      <c r="D131" s="2">
        <v>123</v>
      </c>
      <c r="E131" s="23">
        <v>0</v>
      </c>
      <c r="F131" s="20">
        <f t="shared" si="31"/>
        <v>0</v>
      </c>
      <c r="G131" s="21">
        <f t="shared" si="43"/>
        <v>0</v>
      </c>
      <c r="H131" s="21">
        <f t="shared" si="44"/>
        <v>0</v>
      </c>
      <c r="I131" s="21">
        <f t="shared" si="32"/>
        <v>0</v>
      </c>
      <c r="J131" s="21">
        <f t="shared" si="24"/>
        <v>199.88856000000001</v>
      </c>
      <c r="K131" s="21">
        <f t="shared" si="25"/>
        <v>0</v>
      </c>
      <c r="L131" s="21">
        <f t="shared" si="33"/>
        <v>199.88856000000001</v>
      </c>
      <c r="M131" s="21">
        <f t="shared" si="34"/>
        <v>0</v>
      </c>
      <c r="N131" s="21"/>
      <c r="O131" s="21">
        <f t="shared" si="45"/>
        <v>0</v>
      </c>
      <c r="P131" s="21">
        <f t="shared" si="35"/>
        <v>0</v>
      </c>
      <c r="Q131" s="21">
        <f>SUM($O$8:O131)</f>
        <v>140974.2279442499</v>
      </c>
      <c r="R131" s="21">
        <f t="shared" si="36"/>
        <v>39.159507762291639</v>
      </c>
      <c r="S131" s="21">
        <f>SUM($P$8:P131)</f>
        <v>-161682.08990185786</v>
      </c>
      <c r="T131" s="21">
        <f t="shared" si="37"/>
        <v>161682.08990185786</v>
      </c>
      <c r="U131" s="21">
        <f t="shared" si="38"/>
        <v>44.911691639404964</v>
      </c>
      <c r="V131" s="21">
        <f t="shared" si="26"/>
        <v>0</v>
      </c>
      <c r="W131" s="21">
        <f t="shared" si="46"/>
        <v>0</v>
      </c>
      <c r="X131" s="22"/>
      <c r="Y131" s="21">
        <f t="shared" si="39"/>
        <v>0</v>
      </c>
      <c r="Z131" s="21">
        <f t="shared" si="27"/>
        <v>0</v>
      </c>
      <c r="AA131" s="21">
        <f>SUM($Z$8:Z131)</f>
        <v>97009.253941114701</v>
      </c>
      <c r="AB131" s="21">
        <f t="shared" si="40"/>
        <v>97.009253941114707</v>
      </c>
      <c r="AC131" s="21">
        <f t="shared" si="41"/>
        <v>136.16876170340635</v>
      </c>
      <c r="AD131" s="21">
        <f t="shared" si="42"/>
        <v>122.55188553306571</v>
      </c>
      <c r="AE131" s="22"/>
      <c r="AF131" s="22"/>
      <c r="AG131" s="22"/>
      <c r="AH131" s="22"/>
      <c r="AI131" s="22"/>
      <c r="AJ131" s="22"/>
      <c r="AK131" s="22"/>
      <c r="AV131">
        <f t="shared" si="28"/>
        <v>1</v>
      </c>
      <c r="AW131" t="str">
        <f t="shared" si="29"/>
        <v/>
      </c>
      <c r="AX131">
        <f t="shared" si="30"/>
        <v>0</v>
      </c>
    </row>
    <row r="132" spans="2:50" x14ac:dyDescent="0.25">
      <c r="B132" s="2" t="s">
        <v>20</v>
      </c>
      <c r="C132" s="2">
        <v>124</v>
      </c>
      <c r="D132" s="2">
        <v>124</v>
      </c>
      <c r="E132" s="23">
        <v>0</v>
      </c>
      <c r="F132" s="20">
        <f t="shared" si="31"/>
        <v>0</v>
      </c>
      <c r="G132" s="21">
        <f t="shared" si="43"/>
        <v>0</v>
      </c>
      <c r="H132" s="21">
        <f t="shared" si="44"/>
        <v>0</v>
      </c>
      <c r="I132" s="21">
        <f t="shared" si="32"/>
        <v>0</v>
      </c>
      <c r="J132" s="21">
        <f t="shared" si="24"/>
        <v>199.88856000000001</v>
      </c>
      <c r="K132" s="21">
        <f t="shared" si="25"/>
        <v>0</v>
      </c>
      <c r="L132" s="21">
        <f t="shared" si="33"/>
        <v>199.88856000000001</v>
      </c>
      <c r="M132" s="21">
        <f t="shared" si="34"/>
        <v>0</v>
      </c>
      <c r="N132" s="21"/>
      <c r="O132" s="21">
        <f t="shared" si="45"/>
        <v>0</v>
      </c>
      <c r="P132" s="21">
        <f t="shared" si="35"/>
        <v>0</v>
      </c>
      <c r="Q132" s="21">
        <f>SUM($O$8:O132)</f>
        <v>140974.2279442499</v>
      </c>
      <c r="R132" s="21">
        <f t="shared" si="36"/>
        <v>39.159507762291639</v>
      </c>
      <c r="S132" s="21">
        <f>SUM($P$8:P132)</f>
        <v>-161682.08990185786</v>
      </c>
      <c r="T132" s="21">
        <f t="shared" si="37"/>
        <v>161682.08990185786</v>
      </c>
      <c r="U132" s="21">
        <f t="shared" si="38"/>
        <v>44.911691639404964</v>
      </c>
      <c r="V132" s="21">
        <f t="shared" si="26"/>
        <v>0</v>
      </c>
      <c r="W132" s="21">
        <f t="shared" si="46"/>
        <v>0</v>
      </c>
      <c r="X132" s="22"/>
      <c r="Y132" s="21">
        <f t="shared" si="39"/>
        <v>0</v>
      </c>
      <c r="Z132" s="21">
        <f t="shared" si="27"/>
        <v>0</v>
      </c>
      <c r="AA132" s="21">
        <f>SUM($Z$8:Z132)</f>
        <v>97009.253941114701</v>
      </c>
      <c r="AB132" s="21">
        <f t="shared" si="40"/>
        <v>97.009253941114707</v>
      </c>
      <c r="AC132" s="21">
        <f t="shared" si="41"/>
        <v>136.16876170340635</v>
      </c>
      <c r="AD132" s="21">
        <f t="shared" si="42"/>
        <v>122.55188553306571</v>
      </c>
      <c r="AE132" s="22"/>
      <c r="AF132" s="22"/>
      <c r="AG132" s="22"/>
      <c r="AH132" s="22"/>
      <c r="AI132" s="22"/>
      <c r="AJ132" s="22"/>
      <c r="AK132" s="22"/>
      <c r="AV132">
        <f t="shared" si="28"/>
        <v>1</v>
      </c>
      <c r="AW132" t="str">
        <f t="shared" si="29"/>
        <v/>
      </c>
      <c r="AX132">
        <f t="shared" si="30"/>
        <v>0</v>
      </c>
    </row>
    <row r="133" spans="2:50" x14ac:dyDescent="0.25">
      <c r="B133" s="2" t="s">
        <v>20</v>
      </c>
      <c r="C133" s="2">
        <v>125</v>
      </c>
      <c r="D133" s="2">
        <v>125</v>
      </c>
      <c r="E133" s="23">
        <v>0</v>
      </c>
      <c r="F133" s="20">
        <f t="shared" si="31"/>
        <v>0</v>
      </c>
      <c r="G133" s="21">
        <f t="shared" si="43"/>
        <v>0</v>
      </c>
      <c r="H133" s="21">
        <f t="shared" si="44"/>
        <v>0</v>
      </c>
      <c r="I133" s="21">
        <f t="shared" si="32"/>
        <v>0</v>
      </c>
      <c r="J133" s="21">
        <f t="shared" si="24"/>
        <v>199.88856000000001</v>
      </c>
      <c r="K133" s="21">
        <f t="shared" si="25"/>
        <v>0</v>
      </c>
      <c r="L133" s="21">
        <f t="shared" si="33"/>
        <v>199.88856000000001</v>
      </c>
      <c r="M133" s="21">
        <f t="shared" si="34"/>
        <v>0</v>
      </c>
      <c r="N133" s="21"/>
      <c r="O133" s="21">
        <f t="shared" si="45"/>
        <v>0</v>
      </c>
      <c r="P133" s="21">
        <f t="shared" si="35"/>
        <v>0</v>
      </c>
      <c r="Q133" s="21">
        <f>SUM($O$8:O133)</f>
        <v>140974.2279442499</v>
      </c>
      <c r="R133" s="21">
        <f t="shared" si="36"/>
        <v>39.159507762291639</v>
      </c>
      <c r="S133" s="21">
        <f>SUM($P$8:P133)</f>
        <v>-161682.08990185786</v>
      </c>
      <c r="T133" s="21">
        <f t="shared" si="37"/>
        <v>161682.08990185786</v>
      </c>
      <c r="U133" s="21">
        <f t="shared" si="38"/>
        <v>44.911691639404964</v>
      </c>
      <c r="V133" s="21">
        <f t="shared" si="26"/>
        <v>0</v>
      </c>
      <c r="W133" s="21">
        <f t="shared" si="46"/>
        <v>0</v>
      </c>
      <c r="X133" s="22"/>
      <c r="Y133" s="21">
        <f t="shared" si="39"/>
        <v>0</v>
      </c>
      <c r="Z133" s="21">
        <f t="shared" si="27"/>
        <v>0</v>
      </c>
      <c r="AA133" s="21">
        <f>SUM($Z$8:Z133)</f>
        <v>97009.253941114701</v>
      </c>
      <c r="AB133" s="21">
        <f t="shared" si="40"/>
        <v>97.009253941114707</v>
      </c>
      <c r="AC133" s="21">
        <f t="shared" si="41"/>
        <v>136.16876170340635</v>
      </c>
      <c r="AD133" s="21">
        <f t="shared" si="42"/>
        <v>122.55188553306571</v>
      </c>
      <c r="AE133" s="22"/>
      <c r="AF133" s="22"/>
      <c r="AG133" s="22"/>
      <c r="AH133" s="22"/>
      <c r="AI133" s="22"/>
      <c r="AJ133" s="22"/>
      <c r="AK133" s="22"/>
      <c r="AV133">
        <f t="shared" si="28"/>
        <v>1</v>
      </c>
      <c r="AW133" t="str">
        <f t="shared" si="29"/>
        <v/>
      </c>
      <c r="AX133">
        <f t="shared" si="30"/>
        <v>0</v>
      </c>
    </row>
    <row r="134" spans="2:50" x14ac:dyDescent="0.25">
      <c r="B134" s="2" t="s">
        <v>20</v>
      </c>
      <c r="C134" s="2">
        <v>126</v>
      </c>
      <c r="D134" s="2">
        <v>126</v>
      </c>
      <c r="E134" s="23">
        <v>0</v>
      </c>
      <c r="F134" s="20">
        <f t="shared" si="31"/>
        <v>0</v>
      </c>
      <c r="G134" s="21">
        <f t="shared" si="43"/>
        <v>0</v>
      </c>
      <c r="H134" s="21">
        <f t="shared" si="44"/>
        <v>0</v>
      </c>
      <c r="I134" s="21">
        <f t="shared" si="32"/>
        <v>0</v>
      </c>
      <c r="J134" s="21">
        <f t="shared" si="24"/>
        <v>199.88856000000001</v>
      </c>
      <c r="K134" s="21">
        <f t="shared" si="25"/>
        <v>0</v>
      </c>
      <c r="L134" s="21">
        <f t="shared" si="33"/>
        <v>199.88856000000001</v>
      </c>
      <c r="M134" s="21">
        <f t="shared" si="34"/>
        <v>0</v>
      </c>
      <c r="N134" s="21"/>
      <c r="O134" s="21">
        <f t="shared" si="45"/>
        <v>0</v>
      </c>
      <c r="P134" s="21">
        <f t="shared" si="35"/>
        <v>0</v>
      </c>
      <c r="Q134" s="21">
        <f>SUM($O$8:O134)</f>
        <v>140974.2279442499</v>
      </c>
      <c r="R134" s="21">
        <f t="shared" si="36"/>
        <v>39.159507762291639</v>
      </c>
      <c r="S134" s="21">
        <f>SUM($P$8:P134)</f>
        <v>-161682.08990185786</v>
      </c>
      <c r="T134" s="21">
        <f t="shared" si="37"/>
        <v>161682.08990185786</v>
      </c>
      <c r="U134" s="21">
        <f t="shared" si="38"/>
        <v>44.911691639404964</v>
      </c>
      <c r="V134" s="21">
        <f t="shared" si="26"/>
        <v>0</v>
      </c>
      <c r="W134" s="21">
        <f t="shared" si="46"/>
        <v>0</v>
      </c>
      <c r="X134" s="22"/>
      <c r="Y134" s="21">
        <f t="shared" si="39"/>
        <v>0</v>
      </c>
      <c r="Z134" s="21">
        <f t="shared" si="27"/>
        <v>0</v>
      </c>
      <c r="AA134" s="21">
        <f>SUM($Z$8:Z134)</f>
        <v>97009.253941114701</v>
      </c>
      <c r="AB134" s="21">
        <f t="shared" si="40"/>
        <v>97.009253941114707</v>
      </c>
      <c r="AC134" s="21">
        <f t="shared" si="41"/>
        <v>136.16876170340635</v>
      </c>
      <c r="AD134" s="21">
        <f t="shared" si="42"/>
        <v>122.55188553306571</v>
      </c>
      <c r="AE134" s="22"/>
      <c r="AF134" s="22"/>
      <c r="AG134" s="22"/>
      <c r="AH134" s="22"/>
      <c r="AI134" s="22"/>
      <c r="AJ134" s="22"/>
      <c r="AK134" s="22"/>
      <c r="AV134">
        <f t="shared" si="28"/>
        <v>1</v>
      </c>
      <c r="AW134" t="str">
        <f t="shared" si="29"/>
        <v/>
      </c>
      <c r="AX134">
        <f t="shared" si="30"/>
        <v>0</v>
      </c>
    </row>
    <row r="135" spans="2:50" x14ac:dyDescent="0.25">
      <c r="B135" s="2" t="s">
        <v>20</v>
      </c>
      <c r="C135" s="2">
        <v>127</v>
      </c>
      <c r="D135" s="2">
        <v>127</v>
      </c>
      <c r="E135" s="23">
        <v>0</v>
      </c>
      <c r="F135" s="20">
        <f t="shared" si="31"/>
        <v>0</v>
      </c>
      <c r="G135" s="21">
        <f t="shared" si="43"/>
        <v>0</v>
      </c>
      <c r="H135" s="21">
        <f t="shared" si="44"/>
        <v>0</v>
      </c>
      <c r="I135" s="21">
        <f t="shared" si="32"/>
        <v>0</v>
      </c>
      <c r="J135" s="21">
        <f t="shared" si="24"/>
        <v>199.88856000000001</v>
      </c>
      <c r="K135" s="21">
        <f t="shared" si="25"/>
        <v>0</v>
      </c>
      <c r="L135" s="21">
        <f t="shared" si="33"/>
        <v>199.88856000000001</v>
      </c>
      <c r="M135" s="21">
        <f t="shared" si="34"/>
        <v>0</v>
      </c>
      <c r="N135" s="21"/>
      <c r="O135" s="21">
        <f t="shared" si="45"/>
        <v>0</v>
      </c>
      <c r="P135" s="21">
        <f t="shared" si="35"/>
        <v>0</v>
      </c>
      <c r="Q135" s="21">
        <f>SUM($O$8:O135)</f>
        <v>140974.2279442499</v>
      </c>
      <c r="R135" s="21">
        <f t="shared" si="36"/>
        <v>39.159507762291639</v>
      </c>
      <c r="S135" s="21">
        <f>SUM($P$8:P135)</f>
        <v>-161682.08990185786</v>
      </c>
      <c r="T135" s="21">
        <f t="shared" si="37"/>
        <v>161682.08990185786</v>
      </c>
      <c r="U135" s="21">
        <f t="shared" si="38"/>
        <v>44.911691639404964</v>
      </c>
      <c r="V135" s="21">
        <f t="shared" si="26"/>
        <v>0</v>
      </c>
      <c r="W135" s="21">
        <f t="shared" si="46"/>
        <v>0</v>
      </c>
      <c r="X135" s="22"/>
      <c r="Y135" s="21">
        <f t="shared" si="39"/>
        <v>0</v>
      </c>
      <c r="Z135" s="21">
        <f t="shared" si="27"/>
        <v>0</v>
      </c>
      <c r="AA135" s="21">
        <f>SUM($Z$8:Z135)</f>
        <v>97009.253941114701</v>
      </c>
      <c r="AB135" s="21">
        <f t="shared" si="40"/>
        <v>97.009253941114707</v>
      </c>
      <c r="AC135" s="21">
        <f t="shared" si="41"/>
        <v>136.16876170340635</v>
      </c>
      <c r="AD135" s="21">
        <f t="shared" si="42"/>
        <v>122.55188553306571</v>
      </c>
      <c r="AE135" s="22"/>
      <c r="AF135" s="22"/>
      <c r="AG135" s="22"/>
      <c r="AH135" s="22"/>
      <c r="AI135" s="22"/>
      <c r="AJ135" s="22"/>
      <c r="AK135" s="22"/>
      <c r="AV135">
        <f t="shared" si="28"/>
        <v>1</v>
      </c>
      <c r="AW135" t="str">
        <f t="shared" si="29"/>
        <v/>
      </c>
      <c r="AX135">
        <f t="shared" si="30"/>
        <v>0</v>
      </c>
    </row>
    <row r="136" spans="2:50" x14ac:dyDescent="0.25">
      <c r="B136" s="2" t="s">
        <v>20</v>
      </c>
      <c r="C136" s="2">
        <v>128</v>
      </c>
      <c r="D136" s="2">
        <v>128</v>
      </c>
      <c r="E136" s="23">
        <v>0</v>
      </c>
      <c r="F136" s="20">
        <f t="shared" si="31"/>
        <v>0</v>
      </c>
      <c r="G136" s="21">
        <f t="shared" si="43"/>
        <v>0</v>
      </c>
      <c r="H136" s="21">
        <f t="shared" si="44"/>
        <v>0</v>
      </c>
      <c r="I136" s="21">
        <f t="shared" si="32"/>
        <v>0</v>
      </c>
      <c r="J136" s="21">
        <f t="shared" ref="J136:J199" si="47">$M$4*$J$2*9.81</f>
        <v>199.88856000000001</v>
      </c>
      <c r="K136" s="21">
        <f t="shared" ref="K136:K199" si="48">0.6125*$M$3*$M$2*(F136)^2</f>
        <v>0</v>
      </c>
      <c r="L136" s="21">
        <f t="shared" si="33"/>
        <v>199.88856000000001</v>
      </c>
      <c r="M136" s="21">
        <f t="shared" si="34"/>
        <v>0</v>
      </c>
      <c r="N136" s="21"/>
      <c r="O136" s="21">
        <f t="shared" si="45"/>
        <v>0</v>
      </c>
      <c r="P136" s="21">
        <f t="shared" si="35"/>
        <v>0</v>
      </c>
      <c r="Q136" s="21">
        <f>SUM($O$8:O136)</f>
        <v>140974.2279442499</v>
      </c>
      <c r="R136" s="21">
        <f t="shared" si="36"/>
        <v>39.159507762291639</v>
      </c>
      <c r="S136" s="21">
        <f>SUM($P$8:P136)</f>
        <v>-161682.08990185786</v>
      </c>
      <c r="T136" s="21">
        <f t="shared" si="37"/>
        <v>161682.08990185786</v>
      </c>
      <c r="U136" s="21">
        <f t="shared" si="38"/>
        <v>44.911691639404964</v>
      </c>
      <c r="V136" s="21">
        <f t="shared" ref="V136:V199" si="49">(0.5*$J$2)*(F136)^2</f>
        <v>0</v>
      </c>
      <c r="W136" s="21">
        <f t="shared" si="46"/>
        <v>0</v>
      </c>
      <c r="X136" s="22"/>
      <c r="Y136" s="21">
        <f t="shared" si="39"/>
        <v>0</v>
      </c>
      <c r="Z136" s="21">
        <f t="shared" ref="Z136:Z199" si="50">Y136*0.75</f>
        <v>0</v>
      </c>
      <c r="AA136" s="21">
        <f>SUM($Z$8:Z136)</f>
        <v>97009.253941114701</v>
      </c>
      <c r="AB136" s="21">
        <f t="shared" si="40"/>
        <v>97.009253941114707</v>
      </c>
      <c r="AC136" s="21">
        <f t="shared" si="41"/>
        <v>136.16876170340635</v>
      </c>
      <c r="AD136" s="21">
        <f t="shared" si="42"/>
        <v>122.55188553306571</v>
      </c>
      <c r="AE136" s="22"/>
      <c r="AF136" s="22"/>
      <c r="AG136" s="22"/>
      <c r="AH136" s="22"/>
      <c r="AI136" s="22"/>
      <c r="AJ136" s="22"/>
      <c r="AK136" s="22"/>
      <c r="AV136">
        <f t="shared" ref="AV136:AV199" si="51">IF(E136&lt;1,1,0)</f>
        <v>1</v>
      </c>
      <c r="AW136" t="str">
        <f t="shared" ref="AW136:AW199" si="52">IF(AV136=1,"",E136)</f>
        <v/>
      </c>
      <c r="AX136">
        <f t="shared" ref="AX136:AX199" si="53">E136/3.6</f>
        <v>0</v>
      </c>
    </row>
    <row r="137" spans="2:50" x14ac:dyDescent="0.25">
      <c r="B137" s="2" t="s">
        <v>20</v>
      </c>
      <c r="C137" s="2">
        <v>129</v>
      </c>
      <c r="D137" s="2">
        <v>129</v>
      </c>
      <c r="E137" s="23">
        <v>0</v>
      </c>
      <c r="F137" s="20">
        <f t="shared" ref="F137:F200" si="54">E137*0.2778</f>
        <v>0</v>
      </c>
      <c r="G137" s="21">
        <f t="shared" si="43"/>
        <v>0</v>
      </c>
      <c r="H137" s="21">
        <f t="shared" si="44"/>
        <v>0</v>
      </c>
      <c r="I137" s="21">
        <f t="shared" ref="I137:I200" si="55">$J$2*G137</f>
        <v>0</v>
      </c>
      <c r="J137" s="21">
        <f t="shared" si="47"/>
        <v>199.88856000000001</v>
      </c>
      <c r="K137" s="21">
        <f t="shared" si="48"/>
        <v>0</v>
      </c>
      <c r="L137" s="21">
        <f t="shared" ref="L137:L200" si="56">I137+J137+K137</f>
        <v>199.88856000000001</v>
      </c>
      <c r="M137" s="21">
        <f t="shared" ref="M137:M200" si="57">L137*F137</f>
        <v>0</v>
      </c>
      <c r="N137" s="21"/>
      <c r="O137" s="21">
        <f t="shared" si="45"/>
        <v>0</v>
      </c>
      <c r="P137" s="21">
        <f t="shared" ref="P137:P200" si="58">IF(O137&lt;0,O137,0)</f>
        <v>0</v>
      </c>
      <c r="Q137" s="21">
        <f>SUM($O$8:O137)</f>
        <v>140974.2279442499</v>
      </c>
      <c r="R137" s="21">
        <f t="shared" ref="R137:R200" si="59">Q137/3600</f>
        <v>39.159507762291639</v>
      </c>
      <c r="S137" s="21">
        <f>SUM($P$8:P137)</f>
        <v>-161682.08990185786</v>
      </c>
      <c r="T137" s="21">
        <f t="shared" ref="T137:T200" si="60">-S137</f>
        <v>161682.08990185786</v>
      </c>
      <c r="U137" s="21">
        <f t="shared" ref="U137:U200" si="61">T137/3600</f>
        <v>44.911691639404964</v>
      </c>
      <c r="V137" s="21">
        <f t="shared" si="49"/>
        <v>0</v>
      </c>
      <c r="W137" s="21">
        <f t="shared" si="46"/>
        <v>0</v>
      </c>
      <c r="X137" s="22"/>
      <c r="Y137" s="21">
        <f t="shared" ref="Y137:Y200" si="62">(0.8*P137)*-1</f>
        <v>0</v>
      </c>
      <c r="Z137" s="21">
        <f t="shared" si="50"/>
        <v>0</v>
      </c>
      <c r="AA137" s="21">
        <f>SUM($Z$8:Z137)</f>
        <v>97009.253941114701</v>
      </c>
      <c r="AB137" s="21">
        <f t="shared" ref="AB137:AB200" si="63">AA137/1000</f>
        <v>97.009253941114707</v>
      </c>
      <c r="AC137" s="21">
        <f t="shared" ref="AC137:AC200" si="64">R137+AB137</f>
        <v>136.16876170340635</v>
      </c>
      <c r="AD137" s="21">
        <f t="shared" ref="AD137:AD200" si="65">AC137*0.9</f>
        <v>122.55188553306571</v>
      </c>
      <c r="AE137" s="22"/>
      <c r="AF137" s="22"/>
      <c r="AG137" s="22"/>
      <c r="AH137" s="22"/>
      <c r="AI137" s="22"/>
      <c r="AJ137" s="22"/>
      <c r="AK137" s="22"/>
      <c r="AV137">
        <f t="shared" si="51"/>
        <v>1</v>
      </c>
      <c r="AW137" t="str">
        <f t="shared" si="52"/>
        <v/>
      </c>
      <c r="AX137">
        <f t="shared" si="53"/>
        <v>0</v>
      </c>
    </row>
    <row r="138" spans="2:50" x14ac:dyDescent="0.25">
      <c r="B138" s="2" t="s">
        <v>20</v>
      </c>
      <c r="C138" s="2">
        <v>130</v>
      </c>
      <c r="D138" s="2">
        <v>130</v>
      </c>
      <c r="E138" s="23">
        <v>0</v>
      </c>
      <c r="F138" s="20">
        <f t="shared" si="54"/>
        <v>0</v>
      </c>
      <c r="G138" s="21">
        <f t="shared" ref="G138:G201" si="66">($E139-$E137)/2/3.6</f>
        <v>0</v>
      </c>
      <c r="H138" s="21">
        <f t="shared" ref="H138:H201" si="67">($E139-$E137)/2</f>
        <v>0</v>
      </c>
      <c r="I138" s="21">
        <f t="shared" si="55"/>
        <v>0</v>
      </c>
      <c r="J138" s="21">
        <f t="shared" si="47"/>
        <v>199.88856000000001</v>
      </c>
      <c r="K138" s="21">
        <f t="shared" si="48"/>
        <v>0</v>
      </c>
      <c r="L138" s="21">
        <f t="shared" si="56"/>
        <v>199.88856000000001</v>
      </c>
      <c r="M138" s="21">
        <f t="shared" si="57"/>
        <v>0</v>
      </c>
      <c r="N138" s="21"/>
      <c r="O138" s="21">
        <f t="shared" si="45"/>
        <v>0</v>
      </c>
      <c r="P138" s="21">
        <f t="shared" si="58"/>
        <v>0</v>
      </c>
      <c r="Q138" s="21">
        <f>SUM($O$8:O138)</f>
        <v>140974.2279442499</v>
      </c>
      <c r="R138" s="21">
        <f t="shared" si="59"/>
        <v>39.159507762291639</v>
      </c>
      <c r="S138" s="21">
        <f>SUM($P$8:P138)</f>
        <v>-161682.08990185786</v>
      </c>
      <c r="T138" s="21">
        <f t="shared" si="60"/>
        <v>161682.08990185786</v>
      </c>
      <c r="U138" s="21">
        <f t="shared" si="61"/>
        <v>44.911691639404964</v>
      </c>
      <c r="V138" s="21">
        <f t="shared" si="49"/>
        <v>0</v>
      </c>
      <c r="W138" s="21">
        <f t="shared" si="46"/>
        <v>0</v>
      </c>
      <c r="X138" s="22"/>
      <c r="Y138" s="21">
        <f t="shared" si="62"/>
        <v>0</v>
      </c>
      <c r="Z138" s="21">
        <f t="shared" si="50"/>
        <v>0</v>
      </c>
      <c r="AA138" s="21">
        <f>SUM($Z$8:Z138)</f>
        <v>97009.253941114701</v>
      </c>
      <c r="AB138" s="21">
        <f t="shared" si="63"/>
        <v>97.009253941114707</v>
      </c>
      <c r="AC138" s="21">
        <f t="shared" si="64"/>
        <v>136.16876170340635</v>
      </c>
      <c r="AD138" s="21">
        <f t="shared" si="65"/>
        <v>122.55188553306571</v>
      </c>
      <c r="AE138" s="22"/>
      <c r="AF138" s="22"/>
      <c r="AG138" s="22"/>
      <c r="AH138" s="22"/>
      <c r="AI138" s="22"/>
      <c r="AJ138" s="22"/>
      <c r="AK138" s="22"/>
      <c r="AV138">
        <f t="shared" si="51"/>
        <v>1</v>
      </c>
      <c r="AW138" t="str">
        <f t="shared" si="52"/>
        <v/>
      </c>
      <c r="AX138">
        <f t="shared" si="53"/>
        <v>0</v>
      </c>
    </row>
    <row r="139" spans="2:50" x14ac:dyDescent="0.25">
      <c r="B139" s="2" t="s">
        <v>20</v>
      </c>
      <c r="C139" s="2">
        <v>131</v>
      </c>
      <c r="D139" s="2">
        <v>131</v>
      </c>
      <c r="E139" s="23">
        <v>0</v>
      </c>
      <c r="F139" s="20">
        <f t="shared" si="54"/>
        <v>0</v>
      </c>
      <c r="G139" s="21">
        <f t="shared" si="66"/>
        <v>0</v>
      </c>
      <c r="H139" s="21">
        <f t="shared" si="67"/>
        <v>0</v>
      </c>
      <c r="I139" s="21">
        <f t="shared" si="55"/>
        <v>0</v>
      </c>
      <c r="J139" s="21">
        <f t="shared" si="47"/>
        <v>199.88856000000001</v>
      </c>
      <c r="K139" s="21">
        <f t="shared" si="48"/>
        <v>0</v>
      </c>
      <c r="L139" s="21">
        <f t="shared" si="56"/>
        <v>199.88856000000001</v>
      </c>
      <c r="M139" s="21">
        <f t="shared" si="57"/>
        <v>0</v>
      </c>
      <c r="N139" s="21"/>
      <c r="O139" s="21">
        <f t="shared" ref="O139:O202" si="68">M139*1</f>
        <v>0</v>
      </c>
      <c r="P139" s="21">
        <f t="shared" si="58"/>
        <v>0</v>
      </c>
      <c r="Q139" s="21">
        <f>SUM($O$8:O139)</f>
        <v>140974.2279442499</v>
      </c>
      <c r="R139" s="21">
        <f t="shared" si="59"/>
        <v>39.159507762291639</v>
      </c>
      <c r="S139" s="21">
        <f>SUM($P$8:P139)</f>
        <v>-161682.08990185786</v>
      </c>
      <c r="T139" s="21">
        <f t="shared" si="60"/>
        <v>161682.08990185786</v>
      </c>
      <c r="U139" s="21">
        <f t="shared" si="61"/>
        <v>44.911691639404964</v>
      </c>
      <c r="V139" s="21">
        <f t="shared" si="49"/>
        <v>0</v>
      </c>
      <c r="W139" s="21">
        <f t="shared" si="46"/>
        <v>0</v>
      </c>
      <c r="X139" s="22"/>
      <c r="Y139" s="21">
        <f t="shared" si="62"/>
        <v>0</v>
      </c>
      <c r="Z139" s="21">
        <f t="shared" si="50"/>
        <v>0</v>
      </c>
      <c r="AA139" s="21">
        <f>SUM($Z$8:Z139)</f>
        <v>97009.253941114701</v>
      </c>
      <c r="AB139" s="21">
        <f t="shared" si="63"/>
        <v>97.009253941114707</v>
      </c>
      <c r="AC139" s="21">
        <f t="shared" si="64"/>
        <v>136.16876170340635</v>
      </c>
      <c r="AD139" s="21">
        <f t="shared" si="65"/>
        <v>122.55188553306571</v>
      </c>
      <c r="AE139" s="22"/>
      <c r="AF139" s="22"/>
      <c r="AG139" s="22"/>
      <c r="AH139" s="22"/>
      <c r="AI139" s="22"/>
      <c r="AJ139" s="22"/>
      <c r="AK139" s="22"/>
      <c r="AV139">
        <f t="shared" si="51"/>
        <v>1</v>
      </c>
      <c r="AW139" t="str">
        <f t="shared" si="52"/>
        <v/>
      </c>
      <c r="AX139">
        <f t="shared" si="53"/>
        <v>0</v>
      </c>
    </row>
    <row r="140" spans="2:50" x14ac:dyDescent="0.25">
      <c r="B140" s="2" t="s">
        <v>20</v>
      </c>
      <c r="C140" s="2">
        <v>132</v>
      </c>
      <c r="D140" s="2">
        <v>132</v>
      </c>
      <c r="E140" s="23">
        <v>0</v>
      </c>
      <c r="F140" s="20">
        <f t="shared" si="54"/>
        <v>0</v>
      </c>
      <c r="G140" s="21">
        <f t="shared" si="66"/>
        <v>0</v>
      </c>
      <c r="H140" s="21">
        <f t="shared" si="67"/>
        <v>0</v>
      </c>
      <c r="I140" s="21">
        <f t="shared" si="55"/>
        <v>0</v>
      </c>
      <c r="J140" s="21">
        <f t="shared" si="47"/>
        <v>199.88856000000001</v>
      </c>
      <c r="K140" s="21">
        <f t="shared" si="48"/>
        <v>0</v>
      </c>
      <c r="L140" s="21">
        <f t="shared" si="56"/>
        <v>199.88856000000001</v>
      </c>
      <c r="M140" s="21">
        <f t="shared" si="57"/>
        <v>0</v>
      </c>
      <c r="N140" s="21"/>
      <c r="O140" s="21">
        <f t="shared" si="68"/>
        <v>0</v>
      </c>
      <c r="P140" s="21">
        <f t="shared" si="58"/>
        <v>0</v>
      </c>
      <c r="Q140" s="21">
        <f>SUM($O$8:O140)</f>
        <v>140974.2279442499</v>
      </c>
      <c r="R140" s="21">
        <f t="shared" si="59"/>
        <v>39.159507762291639</v>
      </c>
      <c r="S140" s="21">
        <f>SUM($P$8:P140)</f>
        <v>-161682.08990185786</v>
      </c>
      <c r="T140" s="21">
        <f t="shared" si="60"/>
        <v>161682.08990185786</v>
      </c>
      <c r="U140" s="21">
        <f t="shared" si="61"/>
        <v>44.911691639404964</v>
      </c>
      <c r="V140" s="21">
        <f t="shared" si="49"/>
        <v>0</v>
      </c>
      <c r="W140" s="21">
        <f t="shared" si="46"/>
        <v>0</v>
      </c>
      <c r="X140" s="22"/>
      <c r="Y140" s="21">
        <f t="shared" si="62"/>
        <v>0</v>
      </c>
      <c r="Z140" s="21">
        <f t="shared" si="50"/>
        <v>0</v>
      </c>
      <c r="AA140" s="21">
        <f>SUM($Z$8:Z140)</f>
        <v>97009.253941114701</v>
      </c>
      <c r="AB140" s="21">
        <f t="shared" si="63"/>
        <v>97.009253941114707</v>
      </c>
      <c r="AC140" s="21">
        <f t="shared" si="64"/>
        <v>136.16876170340635</v>
      </c>
      <c r="AD140" s="21">
        <f t="shared" si="65"/>
        <v>122.55188553306571</v>
      </c>
      <c r="AE140" s="22"/>
      <c r="AF140" s="22"/>
      <c r="AG140" s="22"/>
      <c r="AH140" s="22"/>
      <c r="AI140" s="22"/>
      <c r="AJ140" s="22"/>
      <c r="AK140" s="22"/>
      <c r="AV140">
        <f t="shared" si="51"/>
        <v>1</v>
      </c>
      <c r="AW140" t="str">
        <f t="shared" si="52"/>
        <v/>
      </c>
      <c r="AX140">
        <f t="shared" si="53"/>
        <v>0</v>
      </c>
    </row>
    <row r="141" spans="2:50" x14ac:dyDescent="0.25">
      <c r="B141" s="2" t="s">
        <v>20</v>
      </c>
      <c r="C141" s="2">
        <v>133</v>
      </c>
      <c r="D141" s="2">
        <v>133</v>
      </c>
      <c r="E141" s="23">
        <v>0</v>
      </c>
      <c r="F141" s="20">
        <f t="shared" si="54"/>
        <v>0</v>
      </c>
      <c r="G141" s="21">
        <f t="shared" si="66"/>
        <v>0</v>
      </c>
      <c r="H141" s="21">
        <f t="shared" si="67"/>
        <v>0</v>
      </c>
      <c r="I141" s="21">
        <f t="shared" si="55"/>
        <v>0</v>
      </c>
      <c r="J141" s="21">
        <f t="shared" si="47"/>
        <v>199.88856000000001</v>
      </c>
      <c r="K141" s="21">
        <f t="shared" si="48"/>
        <v>0</v>
      </c>
      <c r="L141" s="21">
        <f t="shared" si="56"/>
        <v>199.88856000000001</v>
      </c>
      <c r="M141" s="21">
        <f t="shared" si="57"/>
        <v>0</v>
      </c>
      <c r="N141" s="21"/>
      <c r="O141" s="21">
        <f t="shared" si="68"/>
        <v>0</v>
      </c>
      <c r="P141" s="21">
        <f t="shared" si="58"/>
        <v>0</v>
      </c>
      <c r="Q141" s="21">
        <f>SUM($O$8:O141)</f>
        <v>140974.2279442499</v>
      </c>
      <c r="R141" s="21">
        <f t="shared" si="59"/>
        <v>39.159507762291639</v>
      </c>
      <c r="S141" s="21">
        <f>SUM($P$8:P141)</f>
        <v>-161682.08990185786</v>
      </c>
      <c r="T141" s="21">
        <f t="shared" si="60"/>
        <v>161682.08990185786</v>
      </c>
      <c r="U141" s="21">
        <f t="shared" si="61"/>
        <v>44.911691639404964</v>
      </c>
      <c r="V141" s="21">
        <f t="shared" si="49"/>
        <v>0</v>
      </c>
      <c r="W141" s="21">
        <f t="shared" si="46"/>
        <v>0</v>
      </c>
      <c r="X141" s="22"/>
      <c r="Y141" s="21">
        <f t="shared" si="62"/>
        <v>0</v>
      </c>
      <c r="Z141" s="21">
        <f t="shared" si="50"/>
        <v>0</v>
      </c>
      <c r="AA141" s="21">
        <f>SUM($Z$8:Z141)</f>
        <v>97009.253941114701</v>
      </c>
      <c r="AB141" s="21">
        <f t="shared" si="63"/>
        <v>97.009253941114707</v>
      </c>
      <c r="AC141" s="21">
        <f t="shared" si="64"/>
        <v>136.16876170340635</v>
      </c>
      <c r="AD141" s="21">
        <f t="shared" si="65"/>
        <v>122.55188553306571</v>
      </c>
      <c r="AE141" s="22"/>
      <c r="AF141" s="22"/>
      <c r="AG141" s="22"/>
      <c r="AH141" s="22"/>
      <c r="AI141" s="22"/>
      <c r="AJ141" s="22"/>
      <c r="AK141" s="22"/>
      <c r="AV141">
        <f t="shared" si="51"/>
        <v>1</v>
      </c>
      <c r="AW141" t="str">
        <f t="shared" si="52"/>
        <v/>
      </c>
      <c r="AX141">
        <f t="shared" si="53"/>
        <v>0</v>
      </c>
    </row>
    <row r="142" spans="2:50" x14ac:dyDescent="0.25">
      <c r="B142" s="2" t="s">
        <v>20</v>
      </c>
      <c r="C142" s="2">
        <v>134</v>
      </c>
      <c r="D142" s="2">
        <v>134</v>
      </c>
      <c r="E142" s="23">
        <v>0</v>
      </c>
      <c r="F142" s="20">
        <f t="shared" si="54"/>
        <v>0</v>
      </c>
      <c r="G142" s="21">
        <f t="shared" si="66"/>
        <v>0</v>
      </c>
      <c r="H142" s="21">
        <f t="shared" si="67"/>
        <v>0</v>
      </c>
      <c r="I142" s="21">
        <f t="shared" si="55"/>
        <v>0</v>
      </c>
      <c r="J142" s="21">
        <f t="shared" si="47"/>
        <v>199.88856000000001</v>
      </c>
      <c r="K142" s="21">
        <f t="shared" si="48"/>
        <v>0</v>
      </c>
      <c r="L142" s="21">
        <f t="shared" si="56"/>
        <v>199.88856000000001</v>
      </c>
      <c r="M142" s="21">
        <f t="shared" si="57"/>
        <v>0</v>
      </c>
      <c r="N142" s="21"/>
      <c r="O142" s="21">
        <f t="shared" si="68"/>
        <v>0</v>
      </c>
      <c r="P142" s="21">
        <f t="shared" si="58"/>
        <v>0</v>
      </c>
      <c r="Q142" s="21">
        <f>SUM($O$8:O142)</f>
        <v>140974.2279442499</v>
      </c>
      <c r="R142" s="21">
        <f t="shared" si="59"/>
        <v>39.159507762291639</v>
      </c>
      <c r="S142" s="21">
        <f>SUM($P$8:P142)</f>
        <v>-161682.08990185786</v>
      </c>
      <c r="T142" s="21">
        <f t="shared" si="60"/>
        <v>161682.08990185786</v>
      </c>
      <c r="U142" s="21">
        <f t="shared" si="61"/>
        <v>44.911691639404964</v>
      </c>
      <c r="V142" s="21">
        <f t="shared" si="49"/>
        <v>0</v>
      </c>
      <c r="W142" s="21">
        <f t="shared" si="46"/>
        <v>0</v>
      </c>
      <c r="X142" s="22"/>
      <c r="Y142" s="21">
        <f t="shared" si="62"/>
        <v>0</v>
      </c>
      <c r="Z142" s="21">
        <f t="shared" si="50"/>
        <v>0</v>
      </c>
      <c r="AA142" s="21">
        <f>SUM($Z$8:Z142)</f>
        <v>97009.253941114701</v>
      </c>
      <c r="AB142" s="21">
        <f t="shared" si="63"/>
        <v>97.009253941114707</v>
      </c>
      <c r="AC142" s="21">
        <f t="shared" si="64"/>
        <v>136.16876170340635</v>
      </c>
      <c r="AD142" s="21">
        <f t="shared" si="65"/>
        <v>122.55188553306571</v>
      </c>
      <c r="AE142" s="22"/>
      <c r="AF142" s="22"/>
      <c r="AG142" s="22"/>
      <c r="AH142" s="22"/>
      <c r="AI142" s="22"/>
      <c r="AJ142" s="22"/>
      <c r="AK142" s="22"/>
      <c r="AV142">
        <f t="shared" si="51"/>
        <v>1</v>
      </c>
      <c r="AW142" t="str">
        <f t="shared" si="52"/>
        <v/>
      </c>
      <c r="AX142">
        <f t="shared" si="53"/>
        <v>0</v>
      </c>
    </row>
    <row r="143" spans="2:50" x14ac:dyDescent="0.25">
      <c r="B143" s="2" t="s">
        <v>20</v>
      </c>
      <c r="C143" s="2">
        <v>135</v>
      </c>
      <c r="D143" s="2">
        <v>135</v>
      </c>
      <c r="E143" s="23">
        <v>0</v>
      </c>
      <c r="F143" s="20">
        <f t="shared" si="54"/>
        <v>0</v>
      </c>
      <c r="G143" s="21">
        <f t="shared" si="66"/>
        <v>0</v>
      </c>
      <c r="H143" s="21">
        <f t="shared" si="67"/>
        <v>0</v>
      </c>
      <c r="I143" s="21">
        <f t="shared" si="55"/>
        <v>0</v>
      </c>
      <c r="J143" s="21">
        <f t="shared" si="47"/>
        <v>199.88856000000001</v>
      </c>
      <c r="K143" s="21">
        <f t="shared" si="48"/>
        <v>0</v>
      </c>
      <c r="L143" s="21">
        <f t="shared" si="56"/>
        <v>199.88856000000001</v>
      </c>
      <c r="M143" s="21">
        <f t="shared" si="57"/>
        <v>0</v>
      </c>
      <c r="N143" s="21"/>
      <c r="O143" s="21">
        <f t="shared" si="68"/>
        <v>0</v>
      </c>
      <c r="P143" s="21">
        <f t="shared" si="58"/>
        <v>0</v>
      </c>
      <c r="Q143" s="21">
        <f>SUM($O$8:O143)</f>
        <v>140974.2279442499</v>
      </c>
      <c r="R143" s="21">
        <f t="shared" si="59"/>
        <v>39.159507762291639</v>
      </c>
      <c r="S143" s="21">
        <f>SUM($P$8:P143)</f>
        <v>-161682.08990185786</v>
      </c>
      <c r="T143" s="21">
        <f t="shared" si="60"/>
        <v>161682.08990185786</v>
      </c>
      <c r="U143" s="21">
        <f t="shared" si="61"/>
        <v>44.911691639404964</v>
      </c>
      <c r="V143" s="21">
        <f t="shared" si="49"/>
        <v>0</v>
      </c>
      <c r="W143" s="21">
        <f t="shared" si="46"/>
        <v>0</v>
      </c>
      <c r="X143" s="22"/>
      <c r="Y143" s="21">
        <f t="shared" si="62"/>
        <v>0</v>
      </c>
      <c r="Z143" s="21">
        <f t="shared" si="50"/>
        <v>0</v>
      </c>
      <c r="AA143" s="21">
        <f>SUM($Z$8:Z143)</f>
        <v>97009.253941114701</v>
      </c>
      <c r="AB143" s="21">
        <f t="shared" si="63"/>
        <v>97.009253941114707</v>
      </c>
      <c r="AC143" s="21">
        <f t="shared" si="64"/>
        <v>136.16876170340635</v>
      </c>
      <c r="AD143" s="21">
        <f t="shared" si="65"/>
        <v>122.55188553306571</v>
      </c>
      <c r="AE143" s="22"/>
      <c r="AF143" s="22"/>
      <c r="AG143" s="22"/>
      <c r="AH143" s="22"/>
      <c r="AI143" s="22"/>
      <c r="AJ143" s="22"/>
      <c r="AK143" s="22"/>
      <c r="AV143">
        <f t="shared" si="51"/>
        <v>1</v>
      </c>
      <c r="AW143" t="str">
        <f t="shared" si="52"/>
        <v/>
      </c>
      <c r="AX143">
        <f t="shared" si="53"/>
        <v>0</v>
      </c>
    </row>
    <row r="144" spans="2:50" x14ac:dyDescent="0.25">
      <c r="B144" s="2" t="s">
        <v>20</v>
      </c>
      <c r="C144" s="2">
        <v>136</v>
      </c>
      <c r="D144" s="2">
        <v>136</v>
      </c>
      <c r="E144" s="23">
        <v>0</v>
      </c>
      <c r="F144" s="20">
        <f t="shared" si="54"/>
        <v>0</v>
      </c>
      <c r="G144" s="21">
        <f t="shared" si="66"/>
        <v>0</v>
      </c>
      <c r="H144" s="21">
        <f t="shared" si="67"/>
        <v>0</v>
      </c>
      <c r="I144" s="21">
        <f t="shared" si="55"/>
        <v>0</v>
      </c>
      <c r="J144" s="21">
        <f t="shared" si="47"/>
        <v>199.88856000000001</v>
      </c>
      <c r="K144" s="21">
        <f t="shared" si="48"/>
        <v>0</v>
      </c>
      <c r="L144" s="21">
        <f t="shared" si="56"/>
        <v>199.88856000000001</v>
      </c>
      <c r="M144" s="21">
        <f t="shared" si="57"/>
        <v>0</v>
      </c>
      <c r="N144" s="21"/>
      <c r="O144" s="21">
        <f t="shared" si="68"/>
        <v>0</v>
      </c>
      <c r="P144" s="21">
        <f t="shared" si="58"/>
        <v>0</v>
      </c>
      <c r="Q144" s="21">
        <f>SUM($O$8:O144)</f>
        <v>140974.2279442499</v>
      </c>
      <c r="R144" s="21">
        <f t="shared" si="59"/>
        <v>39.159507762291639</v>
      </c>
      <c r="S144" s="21">
        <f>SUM($P$8:P144)</f>
        <v>-161682.08990185786</v>
      </c>
      <c r="T144" s="21">
        <f t="shared" si="60"/>
        <v>161682.08990185786</v>
      </c>
      <c r="U144" s="21">
        <f t="shared" si="61"/>
        <v>44.911691639404964</v>
      </c>
      <c r="V144" s="21">
        <f t="shared" si="49"/>
        <v>0</v>
      </c>
      <c r="W144" s="21">
        <f t="shared" si="46"/>
        <v>0</v>
      </c>
      <c r="X144" s="22"/>
      <c r="Y144" s="21">
        <f t="shared" si="62"/>
        <v>0</v>
      </c>
      <c r="Z144" s="21">
        <f t="shared" si="50"/>
        <v>0</v>
      </c>
      <c r="AA144" s="21">
        <f>SUM($Z$8:Z144)</f>
        <v>97009.253941114701</v>
      </c>
      <c r="AB144" s="21">
        <f t="shared" si="63"/>
        <v>97.009253941114707</v>
      </c>
      <c r="AC144" s="21">
        <f t="shared" si="64"/>
        <v>136.16876170340635</v>
      </c>
      <c r="AD144" s="21">
        <f t="shared" si="65"/>
        <v>122.55188553306571</v>
      </c>
      <c r="AE144" s="22"/>
      <c r="AF144" s="22"/>
      <c r="AG144" s="22"/>
      <c r="AH144" s="22"/>
      <c r="AI144" s="22"/>
      <c r="AJ144" s="22"/>
      <c r="AK144" s="22"/>
      <c r="AV144">
        <f t="shared" si="51"/>
        <v>1</v>
      </c>
      <c r="AW144" t="str">
        <f t="shared" si="52"/>
        <v/>
      </c>
      <c r="AX144">
        <f t="shared" si="53"/>
        <v>0</v>
      </c>
    </row>
    <row r="145" spans="2:50" x14ac:dyDescent="0.25">
      <c r="B145" s="2" t="s">
        <v>20</v>
      </c>
      <c r="C145" s="2">
        <v>137</v>
      </c>
      <c r="D145" s="2">
        <v>137</v>
      </c>
      <c r="E145" s="23">
        <v>0</v>
      </c>
      <c r="F145" s="20">
        <f t="shared" si="54"/>
        <v>0</v>
      </c>
      <c r="G145" s="21">
        <f t="shared" si="66"/>
        <v>2.777777777777778E-2</v>
      </c>
      <c r="H145" s="21">
        <f t="shared" si="67"/>
        <v>0.1</v>
      </c>
      <c r="I145" s="21">
        <f t="shared" si="55"/>
        <v>47.166666666666671</v>
      </c>
      <c r="J145" s="21">
        <f t="shared" si="47"/>
        <v>199.88856000000001</v>
      </c>
      <c r="K145" s="21">
        <f t="shared" si="48"/>
        <v>0</v>
      </c>
      <c r="L145" s="21">
        <f t="shared" si="56"/>
        <v>247.05522666666667</v>
      </c>
      <c r="M145" s="21">
        <f t="shared" si="57"/>
        <v>0</v>
      </c>
      <c r="N145" s="21"/>
      <c r="O145" s="21">
        <f t="shared" si="68"/>
        <v>0</v>
      </c>
      <c r="P145" s="21">
        <f t="shared" si="58"/>
        <v>0</v>
      </c>
      <c r="Q145" s="21">
        <f>SUM($O$8:O145)</f>
        <v>140974.2279442499</v>
      </c>
      <c r="R145" s="21">
        <f t="shared" si="59"/>
        <v>39.159507762291639</v>
      </c>
      <c r="S145" s="21">
        <f>SUM($P$8:P145)</f>
        <v>-161682.08990185786</v>
      </c>
      <c r="T145" s="21">
        <f t="shared" si="60"/>
        <v>161682.08990185786</v>
      </c>
      <c r="U145" s="21">
        <f t="shared" si="61"/>
        <v>44.911691639404964</v>
      </c>
      <c r="V145" s="21">
        <f t="shared" si="49"/>
        <v>0</v>
      </c>
      <c r="W145" s="21">
        <f t="shared" si="46"/>
        <v>0</v>
      </c>
      <c r="X145" s="22"/>
      <c r="Y145" s="21">
        <f t="shared" si="62"/>
        <v>0</v>
      </c>
      <c r="Z145" s="21">
        <f t="shared" si="50"/>
        <v>0</v>
      </c>
      <c r="AA145" s="21">
        <f>SUM($Z$8:Z145)</f>
        <v>97009.253941114701</v>
      </c>
      <c r="AB145" s="21">
        <f t="shared" si="63"/>
        <v>97.009253941114707</v>
      </c>
      <c r="AC145" s="21">
        <f t="shared" si="64"/>
        <v>136.16876170340635</v>
      </c>
      <c r="AD145" s="21">
        <f t="shared" si="65"/>
        <v>122.55188553306571</v>
      </c>
      <c r="AE145" s="22"/>
      <c r="AF145" s="22"/>
      <c r="AG145" s="22"/>
      <c r="AH145" s="22"/>
      <c r="AI145" s="22"/>
      <c r="AJ145" s="22"/>
      <c r="AK145" s="22"/>
      <c r="AV145">
        <f t="shared" si="51"/>
        <v>1</v>
      </c>
      <c r="AW145" t="str">
        <f t="shared" si="52"/>
        <v/>
      </c>
      <c r="AX145">
        <f t="shared" si="53"/>
        <v>0</v>
      </c>
    </row>
    <row r="146" spans="2:50" x14ac:dyDescent="0.25">
      <c r="B146" s="2" t="s">
        <v>20</v>
      </c>
      <c r="C146" s="2">
        <v>138</v>
      </c>
      <c r="D146" s="2">
        <v>138</v>
      </c>
      <c r="E146" s="23">
        <v>0.2</v>
      </c>
      <c r="F146" s="20">
        <f t="shared" si="54"/>
        <v>5.5559999999999998E-2</v>
      </c>
      <c r="G146" s="21">
        <f t="shared" si="66"/>
        <v>0.2638888888888889</v>
      </c>
      <c r="H146" s="21">
        <f t="shared" si="67"/>
        <v>0.95</v>
      </c>
      <c r="I146" s="21">
        <f t="shared" si="55"/>
        <v>448.08333333333337</v>
      </c>
      <c r="J146" s="21">
        <f t="shared" si="47"/>
        <v>199.88856000000001</v>
      </c>
      <c r="K146" s="21">
        <f t="shared" si="48"/>
        <v>1.1230963405200001E-3</v>
      </c>
      <c r="L146" s="21">
        <f t="shared" si="56"/>
        <v>647.97301642967386</v>
      </c>
      <c r="M146" s="21">
        <f t="shared" si="57"/>
        <v>36.001380792832677</v>
      </c>
      <c r="N146" s="21"/>
      <c r="O146" s="21">
        <f t="shared" si="68"/>
        <v>36.001380792832677</v>
      </c>
      <c r="P146" s="21">
        <f t="shared" si="58"/>
        <v>0</v>
      </c>
      <c r="Q146" s="21">
        <f>SUM($O$8:O146)</f>
        <v>141010.22932504272</v>
      </c>
      <c r="R146" s="21">
        <f t="shared" si="59"/>
        <v>39.169508145845199</v>
      </c>
      <c r="S146" s="21">
        <f>SUM($P$8:P146)</f>
        <v>-161682.08990185786</v>
      </c>
      <c r="T146" s="21">
        <f t="shared" si="60"/>
        <v>161682.08990185786</v>
      </c>
      <c r="U146" s="21">
        <f t="shared" si="61"/>
        <v>44.911691639404964</v>
      </c>
      <c r="V146" s="21">
        <f t="shared" si="49"/>
        <v>2.6207896464</v>
      </c>
      <c r="W146" s="21">
        <f t="shared" si="46"/>
        <v>2.6207896464</v>
      </c>
      <c r="X146" s="22"/>
      <c r="Y146" s="21">
        <f t="shared" si="62"/>
        <v>0</v>
      </c>
      <c r="Z146" s="21">
        <f t="shared" si="50"/>
        <v>0</v>
      </c>
      <c r="AA146" s="21">
        <f>SUM($Z$8:Z146)</f>
        <v>97009.253941114701</v>
      </c>
      <c r="AB146" s="21">
        <f t="shared" si="63"/>
        <v>97.009253941114707</v>
      </c>
      <c r="AC146" s="21">
        <f t="shared" si="64"/>
        <v>136.17876208695992</v>
      </c>
      <c r="AD146" s="21">
        <f t="shared" si="65"/>
        <v>122.56088587826393</v>
      </c>
      <c r="AE146" s="22"/>
      <c r="AF146" s="22"/>
      <c r="AG146" s="22"/>
      <c r="AH146" s="22"/>
      <c r="AI146" s="22"/>
      <c r="AJ146" s="22"/>
      <c r="AK146" s="22"/>
      <c r="AV146">
        <f t="shared" si="51"/>
        <v>1</v>
      </c>
      <c r="AW146" t="str">
        <f t="shared" si="52"/>
        <v/>
      </c>
      <c r="AX146">
        <f t="shared" si="53"/>
        <v>5.5555555555555559E-2</v>
      </c>
    </row>
    <row r="147" spans="2:50" x14ac:dyDescent="0.25">
      <c r="B147" s="2" t="s">
        <v>20</v>
      </c>
      <c r="C147" s="2">
        <v>139</v>
      </c>
      <c r="D147" s="2">
        <v>139</v>
      </c>
      <c r="E147" s="23">
        <v>1.9</v>
      </c>
      <c r="F147" s="20">
        <f t="shared" si="54"/>
        <v>0.52781999999999996</v>
      </c>
      <c r="G147" s="21">
        <f t="shared" si="66"/>
        <v>0.81944444444444431</v>
      </c>
      <c r="H147" s="21">
        <f t="shared" si="67"/>
        <v>2.9499999999999997</v>
      </c>
      <c r="I147" s="21">
        <f t="shared" si="55"/>
        <v>1391.4166666666665</v>
      </c>
      <c r="J147" s="21">
        <f t="shared" si="47"/>
        <v>199.88856000000001</v>
      </c>
      <c r="K147" s="21">
        <f t="shared" si="48"/>
        <v>0.10135944473193</v>
      </c>
      <c r="L147" s="21">
        <f t="shared" si="56"/>
        <v>1591.4065861113986</v>
      </c>
      <c r="M147" s="21">
        <f t="shared" si="57"/>
        <v>839.97622428131831</v>
      </c>
      <c r="N147" s="21"/>
      <c r="O147" s="21">
        <f t="shared" si="68"/>
        <v>839.97622428131831</v>
      </c>
      <c r="P147" s="21">
        <f t="shared" si="58"/>
        <v>0</v>
      </c>
      <c r="Q147" s="21">
        <f>SUM($O$8:O147)</f>
        <v>141850.20554932405</v>
      </c>
      <c r="R147" s="21">
        <f t="shared" si="59"/>
        <v>39.402834874812235</v>
      </c>
      <c r="S147" s="21">
        <f>SUM($P$8:P147)</f>
        <v>-161682.08990185786</v>
      </c>
      <c r="T147" s="21">
        <f t="shared" si="60"/>
        <v>161682.08990185786</v>
      </c>
      <c r="U147" s="21">
        <f t="shared" si="61"/>
        <v>44.911691639404964</v>
      </c>
      <c r="V147" s="21">
        <f t="shared" si="49"/>
        <v>236.52626558759997</v>
      </c>
      <c r="W147" s="21">
        <f t="shared" si="46"/>
        <v>233.90547594119997</v>
      </c>
      <c r="X147" s="22"/>
      <c r="Y147" s="21">
        <f t="shared" si="62"/>
        <v>0</v>
      </c>
      <c r="Z147" s="21">
        <f t="shared" si="50"/>
        <v>0</v>
      </c>
      <c r="AA147" s="21">
        <f>SUM($Z$8:Z147)</f>
        <v>97009.253941114701</v>
      </c>
      <c r="AB147" s="21">
        <f t="shared" si="63"/>
        <v>97.009253941114707</v>
      </c>
      <c r="AC147" s="21">
        <f t="shared" si="64"/>
        <v>136.41208881592695</v>
      </c>
      <c r="AD147" s="21">
        <f t="shared" si="65"/>
        <v>122.77087993433426</v>
      </c>
      <c r="AE147" s="22"/>
      <c r="AF147" s="22"/>
      <c r="AG147" s="22"/>
      <c r="AH147" s="22"/>
      <c r="AI147" s="22"/>
      <c r="AJ147" s="22"/>
      <c r="AK147" s="22"/>
      <c r="AV147">
        <f t="shared" si="51"/>
        <v>0</v>
      </c>
      <c r="AW147">
        <f t="shared" si="52"/>
        <v>1.9</v>
      </c>
      <c r="AX147">
        <f t="shared" si="53"/>
        <v>0.52777777777777779</v>
      </c>
    </row>
    <row r="148" spans="2:50" x14ac:dyDescent="0.25">
      <c r="B148" s="2" t="s">
        <v>20</v>
      </c>
      <c r="C148" s="2">
        <v>140</v>
      </c>
      <c r="D148" s="2">
        <v>140</v>
      </c>
      <c r="E148" s="23">
        <v>6.1</v>
      </c>
      <c r="F148" s="20">
        <f t="shared" si="54"/>
        <v>1.6945799999999998</v>
      </c>
      <c r="G148" s="21">
        <f t="shared" si="66"/>
        <v>1.3611111111111109</v>
      </c>
      <c r="H148" s="21">
        <f t="shared" si="67"/>
        <v>4.8999999999999995</v>
      </c>
      <c r="I148" s="21">
        <f t="shared" si="55"/>
        <v>2311.1666666666665</v>
      </c>
      <c r="J148" s="21">
        <f t="shared" si="47"/>
        <v>199.88856000000001</v>
      </c>
      <c r="K148" s="21">
        <f t="shared" si="48"/>
        <v>1.0447603707687299</v>
      </c>
      <c r="L148" s="21">
        <f t="shared" si="56"/>
        <v>2512.0999870374353</v>
      </c>
      <c r="M148" s="21">
        <f t="shared" si="57"/>
        <v>4256.954396033897</v>
      </c>
      <c r="N148" s="21"/>
      <c r="O148" s="21">
        <f t="shared" si="68"/>
        <v>4256.954396033897</v>
      </c>
      <c r="P148" s="21">
        <f t="shared" si="58"/>
        <v>0</v>
      </c>
      <c r="Q148" s="21">
        <f>SUM($O$8:O148)</f>
        <v>146107.15994535794</v>
      </c>
      <c r="R148" s="21">
        <f t="shared" si="59"/>
        <v>40.585322207043873</v>
      </c>
      <c r="S148" s="21">
        <f>SUM($P$8:P148)</f>
        <v>-161682.08990185786</v>
      </c>
      <c r="T148" s="21">
        <f t="shared" si="60"/>
        <v>161682.08990185786</v>
      </c>
      <c r="U148" s="21">
        <f t="shared" si="61"/>
        <v>44.911691639404964</v>
      </c>
      <c r="V148" s="21">
        <f t="shared" si="49"/>
        <v>2437.9895685635993</v>
      </c>
      <c r="W148" s="21">
        <f t="shared" si="46"/>
        <v>2201.4633029759993</v>
      </c>
      <c r="X148" s="22"/>
      <c r="Y148" s="21">
        <f t="shared" si="62"/>
        <v>0</v>
      </c>
      <c r="Z148" s="21">
        <f t="shared" si="50"/>
        <v>0</v>
      </c>
      <c r="AA148" s="21">
        <f>SUM($Z$8:Z148)</f>
        <v>97009.253941114701</v>
      </c>
      <c r="AB148" s="21">
        <f t="shared" si="63"/>
        <v>97.009253941114707</v>
      </c>
      <c r="AC148" s="21">
        <f t="shared" si="64"/>
        <v>137.59457614815858</v>
      </c>
      <c r="AD148" s="21">
        <f t="shared" si="65"/>
        <v>123.83511853334272</v>
      </c>
      <c r="AE148" s="22"/>
      <c r="AF148" s="22"/>
      <c r="AG148" s="22"/>
      <c r="AH148" s="22"/>
      <c r="AI148" s="22"/>
      <c r="AJ148" s="22"/>
      <c r="AK148" s="22"/>
      <c r="AV148">
        <f t="shared" si="51"/>
        <v>0</v>
      </c>
      <c r="AW148">
        <f t="shared" si="52"/>
        <v>6.1</v>
      </c>
      <c r="AX148">
        <f t="shared" si="53"/>
        <v>1.6944444444444442</v>
      </c>
    </row>
    <row r="149" spans="2:50" x14ac:dyDescent="0.25">
      <c r="B149" s="2" t="s">
        <v>20</v>
      </c>
      <c r="C149" s="2">
        <v>141</v>
      </c>
      <c r="D149" s="2">
        <v>141</v>
      </c>
      <c r="E149" s="23">
        <v>11.7</v>
      </c>
      <c r="F149" s="20">
        <f t="shared" si="54"/>
        <v>3.2502599999999995</v>
      </c>
      <c r="G149" s="21">
        <f t="shared" si="66"/>
        <v>1.4305555555555554</v>
      </c>
      <c r="H149" s="21">
        <f t="shared" si="67"/>
        <v>5.1499999999999995</v>
      </c>
      <c r="I149" s="21">
        <f t="shared" si="55"/>
        <v>2429.083333333333</v>
      </c>
      <c r="J149" s="21">
        <f t="shared" si="47"/>
        <v>199.88856000000001</v>
      </c>
      <c r="K149" s="21">
        <f t="shared" si="48"/>
        <v>3.8435164513445694</v>
      </c>
      <c r="L149" s="21">
        <f t="shared" si="56"/>
        <v>2632.8154097846773</v>
      </c>
      <c r="M149" s="21">
        <f t="shared" si="57"/>
        <v>8557.3346138067445</v>
      </c>
      <c r="N149" s="21"/>
      <c r="O149" s="21">
        <f t="shared" si="68"/>
        <v>8557.3346138067445</v>
      </c>
      <c r="P149" s="21">
        <f t="shared" si="58"/>
        <v>0</v>
      </c>
      <c r="Q149" s="21">
        <f>SUM($O$8:O149)</f>
        <v>154664.49455916468</v>
      </c>
      <c r="R149" s="21">
        <f t="shared" si="59"/>
        <v>42.962359599767964</v>
      </c>
      <c r="S149" s="21">
        <f>SUM($P$8:P149)</f>
        <v>-161682.08990185786</v>
      </c>
      <c r="T149" s="21">
        <f t="shared" si="60"/>
        <v>161682.08990185786</v>
      </c>
      <c r="U149" s="21">
        <f t="shared" si="61"/>
        <v>44.911691639404964</v>
      </c>
      <c r="V149" s="21">
        <f t="shared" si="49"/>
        <v>8968.9973673923978</v>
      </c>
      <c r="W149" s="21">
        <f t="shared" si="46"/>
        <v>6531.0077988287985</v>
      </c>
      <c r="X149" s="22"/>
      <c r="Y149" s="21">
        <f t="shared" si="62"/>
        <v>0</v>
      </c>
      <c r="Z149" s="21">
        <f t="shared" si="50"/>
        <v>0</v>
      </c>
      <c r="AA149" s="21">
        <f>SUM($Z$8:Z149)</f>
        <v>97009.253941114701</v>
      </c>
      <c r="AB149" s="21">
        <f t="shared" si="63"/>
        <v>97.009253941114707</v>
      </c>
      <c r="AC149" s="21">
        <f t="shared" si="64"/>
        <v>139.97161354088269</v>
      </c>
      <c r="AD149" s="21">
        <f t="shared" si="65"/>
        <v>125.97445218679442</v>
      </c>
      <c r="AE149" s="22"/>
      <c r="AF149" s="22"/>
      <c r="AG149" s="22"/>
      <c r="AH149" s="22"/>
      <c r="AI149" s="22"/>
      <c r="AJ149" s="22"/>
      <c r="AK149" s="22"/>
      <c r="AV149">
        <f t="shared" si="51"/>
        <v>0</v>
      </c>
      <c r="AW149">
        <f t="shared" si="52"/>
        <v>11.7</v>
      </c>
      <c r="AX149">
        <f t="shared" si="53"/>
        <v>3.2499999999999996</v>
      </c>
    </row>
    <row r="150" spans="2:50" x14ac:dyDescent="0.25">
      <c r="B150" s="2" t="s">
        <v>20</v>
      </c>
      <c r="C150" s="2">
        <v>142</v>
      </c>
      <c r="D150" s="2">
        <v>142</v>
      </c>
      <c r="E150" s="23">
        <v>16.399999999999999</v>
      </c>
      <c r="F150" s="20">
        <f t="shared" si="54"/>
        <v>4.5559199999999995</v>
      </c>
      <c r="G150" s="21">
        <f t="shared" si="66"/>
        <v>0.99999999999999989</v>
      </c>
      <c r="H150" s="21">
        <f t="shared" si="67"/>
        <v>3.5999999999999996</v>
      </c>
      <c r="I150" s="21">
        <f t="shared" si="55"/>
        <v>1697.9999999999998</v>
      </c>
      <c r="J150" s="21">
        <f t="shared" si="47"/>
        <v>199.88856000000001</v>
      </c>
      <c r="K150" s="21">
        <f t="shared" si="48"/>
        <v>7.5516997936564803</v>
      </c>
      <c r="L150" s="21">
        <f t="shared" si="56"/>
        <v>1905.4402597936564</v>
      </c>
      <c r="M150" s="21">
        <f t="shared" si="57"/>
        <v>8681.0333883991134</v>
      </c>
      <c r="N150" s="21"/>
      <c r="O150" s="21">
        <f t="shared" si="68"/>
        <v>8681.0333883991134</v>
      </c>
      <c r="P150" s="21">
        <f t="shared" si="58"/>
        <v>0</v>
      </c>
      <c r="Q150" s="21">
        <f>SUM($O$8:O150)</f>
        <v>163345.52794756379</v>
      </c>
      <c r="R150" s="21">
        <f t="shared" si="59"/>
        <v>45.373757763212168</v>
      </c>
      <c r="S150" s="21">
        <f>SUM($P$8:P150)</f>
        <v>-161682.08990185786</v>
      </c>
      <c r="T150" s="21">
        <f t="shared" si="60"/>
        <v>161682.08990185786</v>
      </c>
      <c r="U150" s="21">
        <f t="shared" si="61"/>
        <v>44.911691639404964</v>
      </c>
      <c r="V150" s="21">
        <f t="shared" si="49"/>
        <v>17622.189582393596</v>
      </c>
      <c r="W150" s="21">
        <f t="shared" ref="W150:W213" si="69">V150-V149</f>
        <v>8653.1922150011978</v>
      </c>
      <c r="X150" s="22"/>
      <c r="Y150" s="21">
        <f t="shared" si="62"/>
        <v>0</v>
      </c>
      <c r="Z150" s="21">
        <f t="shared" si="50"/>
        <v>0</v>
      </c>
      <c r="AA150" s="21">
        <f>SUM($Z$8:Z150)</f>
        <v>97009.253941114701</v>
      </c>
      <c r="AB150" s="21">
        <f t="shared" si="63"/>
        <v>97.009253941114707</v>
      </c>
      <c r="AC150" s="21">
        <f t="shared" si="64"/>
        <v>142.38301170432686</v>
      </c>
      <c r="AD150" s="21">
        <f t="shared" si="65"/>
        <v>128.14471053389417</v>
      </c>
      <c r="AE150" s="22"/>
      <c r="AF150" s="22"/>
      <c r="AG150" s="22"/>
      <c r="AH150" s="22"/>
      <c r="AI150" s="22"/>
      <c r="AJ150" s="22"/>
      <c r="AK150" s="22"/>
      <c r="AV150">
        <f t="shared" si="51"/>
        <v>0</v>
      </c>
      <c r="AW150">
        <f t="shared" si="52"/>
        <v>16.399999999999999</v>
      </c>
      <c r="AX150">
        <f t="shared" si="53"/>
        <v>4.5555555555555554</v>
      </c>
    </row>
    <row r="151" spans="2:50" x14ac:dyDescent="0.25">
      <c r="B151" s="2" t="s">
        <v>20</v>
      </c>
      <c r="C151" s="2">
        <v>143</v>
      </c>
      <c r="D151" s="2">
        <v>143</v>
      </c>
      <c r="E151" s="23">
        <v>18.899999999999999</v>
      </c>
      <c r="F151" s="20">
        <f t="shared" si="54"/>
        <v>5.2504199999999992</v>
      </c>
      <c r="G151" s="21">
        <f t="shared" si="66"/>
        <v>0.4861111111111111</v>
      </c>
      <c r="H151" s="21">
        <f t="shared" si="67"/>
        <v>1.75</v>
      </c>
      <c r="I151" s="21">
        <f t="shared" si="55"/>
        <v>825.41666666666663</v>
      </c>
      <c r="J151" s="21">
        <f t="shared" si="47"/>
        <v>199.88856000000001</v>
      </c>
      <c r="K151" s="21">
        <f t="shared" si="48"/>
        <v>10.02953109492873</v>
      </c>
      <c r="L151" s="21">
        <f t="shared" si="56"/>
        <v>1035.3347577615953</v>
      </c>
      <c r="M151" s="21">
        <f t="shared" si="57"/>
        <v>5435.9423188466344</v>
      </c>
      <c r="N151" s="21"/>
      <c r="O151" s="21">
        <f t="shared" si="68"/>
        <v>5435.9423188466344</v>
      </c>
      <c r="P151" s="21">
        <f t="shared" si="58"/>
        <v>0</v>
      </c>
      <c r="Q151" s="21">
        <f>SUM($O$8:O151)</f>
        <v>168781.47026641044</v>
      </c>
      <c r="R151" s="21">
        <f t="shared" si="59"/>
        <v>46.883741740669564</v>
      </c>
      <c r="S151" s="21">
        <f>SUM($P$8:P151)</f>
        <v>-161682.08990185786</v>
      </c>
      <c r="T151" s="21">
        <f t="shared" si="60"/>
        <v>161682.08990185786</v>
      </c>
      <c r="U151" s="21">
        <f t="shared" si="61"/>
        <v>44.911691639404964</v>
      </c>
      <c r="V151" s="21">
        <f t="shared" si="49"/>
        <v>23404.306739763593</v>
      </c>
      <c r="W151" s="21">
        <f t="shared" si="69"/>
        <v>5782.1171573699976</v>
      </c>
      <c r="X151" s="22"/>
      <c r="Y151" s="21">
        <f t="shared" si="62"/>
        <v>0</v>
      </c>
      <c r="Z151" s="21">
        <f t="shared" si="50"/>
        <v>0</v>
      </c>
      <c r="AA151" s="21">
        <f>SUM($Z$8:Z151)</f>
        <v>97009.253941114701</v>
      </c>
      <c r="AB151" s="21">
        <f t="shared" si="63"/>
        <v>97.009253941114707</v>
      </c>
      <c r="AC151" s="21">
        <f t="shared" si="64"/>
        <v>143.89299568178427</v>
      </c>
      <c r="AD151" s="21">
        <f t="shared" si="65"/>
        <v>129.50369611360586</v>
      </c>
      <c r="AE151" s="22"/>
      <c r="AF151" s="22"/>
      <c r="AG151" s="22"/>
      <c r="AH151" s="22"/>
      <c r="AI151" s="22"/>
      <c r="AJ151" s="22"/>
      <c r="AK151" s="22"/>
      <c r="AV151">
        <f t="shared" si="51"/>
        <v>0</v>
      </c>
      <c r="AW151">
        <f t="shared" si="52"/>
        <v>18.899999999999999</v>
      </c>
      <c r="AX151">
        <f t="shared" si="53"/>
        <v>5.2499999999999991</v>
      </c>
    </row>
    <row r="152" spans="2:50" x14ac:dyDescent="0.25">
      <c r="B152" s="2" t="s">
        <v>20</v>
      </c>
      <c r="C152" s="2">
        <v>144</v>
      </c>
      <c r="D152" s="2">
        <v>144</v>
      </c>
      <c r="E152" s="23">
        <v>19.899999999999999</v>
      </c>
      <c r="F152" s="20">
        <f t="shared" si="54"/>
        <v>5.5282199999999992</v>
      </c>
      <c r="G152" s="21">
        <f t="shared" si="66"/>
        <v>0.26388888888888917</v>
      </c>
      <c r="H152" s="21">
        <f t="shared" si="67"/>
        <v>0.95000000000000107</v>
      </c>
      <c r="I152" s="21">
        <f t="shared" si="55"/>
        <v>448.08333333333383</v>
      </c>
      <c r="J152" s="21">
        <f t="shared" si="47"/>
        <v>199.88856000000001</v>
      </c>
      <c r="K152" s="21">
        <f t="shared" si="48"/>
        <v>11.118934545233129</v>
      </c>
      <c r="L152" s="21">
        <f t="shared" si="56"/>
        <v>659.09082787856698</v>
      </c>
      <c r="M152" s="21">
        <f t="shared" si="57"/>
        <v>3643.599096494851</v>
      </c>
      <c r="N152" s="21"/>
      <c r="O152" s="21">
        <f t="shared" si="68"/>
        <v>3643.599096494851</v>
      </c>
      <c r="P152" s="21">
        <f t="shared" si="58"/>
        <v>0</v>
      </c>
      <c r="Q152" s="21">
        <f>SUM($O$8:O152)</f>
        <v>172425.06936290528</v>
      </c>
      <c r="R152" s="21">
        <f t="shared" si="59"/>
        <v>47.895852600807025</v>
      </c>
      <c r="S152" s="21">
        <f>SUM($P$8:P152)</f>
        <v>-161682.08990185786</v>
      </c>
      <c r="T152" s="21">
        <f t="shared" si="60"/>
        <v>161682.08990185786</v>
      </c>
      <c r="U152" s="21">
        <f t="shared" si="61"/>
        <v>44.911691639404964</v>
      </c>
      <c r="V152" s="21">
        <f t="shared" si="49"/>
        <v>25946.472696771594</v>
      </c>
      <c r="W152" s="21">
        <f t="shared" si="69"/>
        <v>2542.165957008001</v>
      </c>
      <c r="X152" s="22"/>
      <c r="Y152" s="21">
        <f t="shared" si="62"/>
        <v>0</v>
      </c>
      <c r="Z152" s="21">
        <f t="shared" si="50"/>
        <v>0</v>
      </c>
      <c r="AA152" s="21">
        <f>SUM($Z$8:Z152)</f>
        <v>97009.253941114701</v>
      </c>
      <c r="AB152" s="21">
        <f t="shared" si="63"/>
        <v>97.009253941114707</v>
      </c>
      <c r="AC152" s="21">
        <f t="shared" si="64"/>
        <v>144.90510654192173</v>
      </c>
      <c r="AD152" s="21">
        <f t="shared" si="65"/>
        <v>130.41459588772955</v>
      </c>
      <c r="AE152" s="22"/>
      <c r="AF152" s="22"/>
      <c r="AG152" s="22"/>
      <c r="AH152" s="22"/>
      <c r="AI152" s="22"/>
      <c r="AJ152" s="22"/>
      <c r="AK152" s="22"/>
      <c r="AV152">
        <f t="shared" si="51"/>
        <v>0</v>
      </c>
      <c r="AW152">
        <f t="shared" si="52"/>
        <v>19.899999999999999</v>
      </c>
      <c r="AX152">
        <f t="shared" si="53"/>
        <v>5.5277777777777777</v>
      </c>
    </row>
    <row r="153" spans="2:50" x14ac:dyDescent="0.25">
      <c r="B153" s="2" t="s">
        <v>20</v>
      </c>
      <c r="C153" s="2">
        <v>145</v>
      </c>
      <c r="D153" s="2">
        <v>145</v>
      </c>
      <c r="E153" s="23">
        <v>20.8</v>
      </c>
      <c r="F153" s="20">
        <f t="shared" si="54"/>
        <v>5.7782400000000003</v>
      </c>
      <c r="G153" s="21">
        <f t="shared" si="66"/>
        <v>0.40277777777777807</v>
      </c>
      <c r="H153" s="21">
        <f t="shared" si="67"/>
        <v>1.4500000000000011</v>
      </c>
      <c r="I153" s="21">
        <f t="shared" si="55"/>
        <v>683.9166666666672</v>
      </c>
      <c r="J153" s="21">
        <f t="shared" si="47"/>
        <v>199.88856000000001</v>
      </c>
      <c r="K153" s="21">
        <f t="shared" si="48"/>
        <v>12.147410019064322</v>
      </c>
      <c r="L153" s="21">
        <f t="shared" si="56"/>
        <v>895.95263668573148</v>
      </c>
      <c r="M153" s="21">
        <f t="shared" si="57"/>
        <v>5177.0293634029613</v>
      </c>
      <c r="N153" s="21"/>
      <c r="O153" s="21">
        <f t="shared" si="68"/>
        <v>5177.0293634029613</v>
      </c>
      <c r="P153" s="21">
        <f t="shared" si="58"/>
        <v>0</v>
      </c>
      <c r="Q153" s="21">
        <f>SUM($O$8:O153)</f>
        <v>177602.09872630824</v>
      </c>
      <c r="R153" s="21">
        <f t="shared" si="59"/>
        <v>49.333916312863401</v>
      </c>
      <c r="S153" s="21">
        <f>SUM($P$8:P153)</f>
        <v>-161682.08990185786</v>
      </c>
      <c r="T153" s="21">
        <f t="shared" si="60"/>
        <v>161682.08990185786</v>
      </c>
      <c r="U153" s="21">
        <f t="shared" si="61"/>
        <v>44.911691639404964</v>
      </c>
      <c r="V153" s="21">
        <f t="shared" si="49"/>
        <v>28346.4608154624</v>
      </c>
      <c r="W153" s="21">
        <f t="shared" si="69"/>
        <v>2399.988118690806</v>
      </c>
      <c r="X153" s="22"/>
      <c r="Y153" s="21">
        <f t="shared" si="62"/>
        <v>0</v>
      </c>
      <c r="Z153" s="21">
        <f t="shared" si="50"/>
        <v>0</v>
      </c>
      <c r="AA153" s="21">
        <f>SUM($Z$8:Z153)</f>
        <v>97009.253941114701</v>
      </c>
      <c r="AB153" s="21">
        <f t="shared" si="63"/>
        <v>97.009253941114707</v>
      </c>
      <c r="AC153" s="21">
        <f t="shared" si="64"/>
        <v>146.34317025397812</v>
      </c>
      <c r="AD153" s="21">
        <f t="shared" si="65"/>
        <v>131.7088532285803</v>
      </c>
      <c r="AE153" s="22"/>
      <c r="AF153" s="22"/>
      <c r="AG153" s="22"/>
      <c r="AH153" s="22"/>
      <c r="AI153" s="22"/>
      <c r="AJ153" s="22"/>
      <c r="AK153" s="22"/>
      <c r="AV153">
        <f t="shared" si="51"/>
        <v>0</v>
      </c>
      <c r="AW153">
        <f t="shared" si="52"/>
        <v>20.8</v>
      </c>
      <c r="AX153">
        <f t="shared" si="53"/>
        <v>5.7777777777777777</v>
      </c>
    </row>
    <row r="154" spans="2:50" x14ac:dyDescent="0.25">
      <c r="B154" s="2" t="s">
        <v>20</v>
      </c>
      <c r="C154" s="2">
        <v>146</v>
      </c>
      <c r="D154" s="2">
        <v>146</v>
      </c>
      <c r="E154" s="23">
        <v>22.8</v>
      </c>
      <c r="F154" s="20">
        <f t="shared" si="54"/>
        <v>6.3338400000000004</v>
      </c>
      <c r="G154" s="21">
        <f t="shared" si="66"/>
        <v>0.63888888888888862</v>
      </c>
      <c r="H154" s="21">
        <f t="shared" si="67"/>
        <v>2.2999999999999989</v>
      </c>
      <c r="I154" s="21">
        <f t="shared" si="55"/>
        <v>1084.8333333333328</v>
      </c>
      <c r="J154" s="21">
        <f t="shared" si="47"/>
        <v>199.88856000000001</v>
      </c>
      <c r="K154" s="21">
        <f t="shared" si="48"/>
        <v>14.595760041397924</v>
      </c>
      <c r="L154" s="21">
        <f t="shared" si="56"/>
        <v>1299.3176533747308</v>
      </c>
      <c r="M154" s="21">
        <f t="shared" si="57"/>
        <v>8229.6701256510059</v>
      </c>
      <c r="N154" s="21"/>
      <c r="O154" s="21">
        <f t="shared" si="68"/>
        <v>8229.6701256510059</v>
      </c>
      <c r="P154" s="21">
        <f t="shared" si="58"/>
        <v>0</v>
      </c>
      <c r="Q154" s="21">
        <f>SUM($O$8:O154)</f>
        <v>185831.76885195923</v>
      </c>
      <c r="R154" s="21">
        <f t="shared" si="59"/>
        <v>51.619935792210896</v>
      </c>
      <c r="S154" s="21">
        <f>SUM($P$8:P154)</f>
        <v>-161682.08990185786</v>
      </c>
      <c r="T154" s="21">
        <f t="shared" si="60"/>
        <v>161682.08990185786</v>
      </c>
      <c r="U154" s="21">
        <f t="shared" si="61"/>
        <v>44.911691639404964</v>
      </c>
      <c r="V154" s="21">
        <f t="shared" si="49"/>
        <v>34059.782244614405</v>
      </c>
      <c r="W154" s="21">
        <f t="shared" si="69"/>
        <v>5713.3214291520053</v>
      </c>
      <c r="X154" s="22"/>
      <c r="Y154" s="21">
        <f t="shared" si="62"/>
        <v>0</v>
      </c>
      <c r="Z154" s="21">
        <f t="shared" si="50"/>
        <v>0</v>
      </c>
      <c r="AA154" s="21">
        <f>SUM($Z$8:Z154)</f>
        <v>97009.253941114701</v>
      </c>
      <c r="AB154" s="21">
        <f t="shared" si="63"/>
        <v>97.009253941114707</v>
      </c>
      <c r="AC154" s="21">
        <f t="shared" si="64"/>
        <v>148.6291897333256</v>
      </c>
      <c r="AD154" s="21">
        <f t="shared" si="65"/>
        <v>133.76627075999303</v>
      </c>
      <c r="AE154" s="22"/>
      <c r="AF154" s="22"/>
      <c r="AG154" s="22"/>
      <c r="AH154" s="22"/>
      <c r="AI154" s="22"/>
      <c r="AJ154" s="22"/>
      <c r="AK154" s="22"/>
      <c r="AV154">
        <f t="shared" si="51"/>
        <v>0</v>
      </c>
      <c r="AW154">
        <f t="shared" si="52"/>
        <v>22.8</v>
      </c>
      <c r="AX154">
        <f t="shared" si="53"/>
        <v>6.333333333333333</v>
      </c>
    </row>
    <row r="155" spans="2:50" x14ac:dyDescent="0.25">
      <c r="B155" s="2" t="s">
        <v>20</v>
      </c>
      <c r="C155" s="2">
        <v>147</v>
      </c>
      <c r="D155" s="2">
        <v>147</v>
      </c>
      <c r="E155" s="23">
        <v>25.4</v>
      </c>
      <c r="F155" s="20">
        <f t="shared" si="54"/>
        <v>7.0561199999999991</v>
      </c>
      <c r="G155" s="21">
        <f t="shared" si="66"/>
        <v>0.68055555555555536</v>
      </c>
      <c r="H155" s="21">
        <f t="shared" si="67"/>
        <v>2.4499999999999993</v>
      </c>
      <c r="I155" s="21">
        <f t="shared" si="55"/>
        <v>1155.583333333333</v>
      </c>
      <c r="J155" s="21">
        <f t="shared" si="47"/>
        <v>199.88856000000001</v>
      </c>
      <c r="K155" s="21">
        <f t="shared" si="48"/>
        <v>18.114420876247078</v>
      </c>
      <c r="L155" s="21">
        <f t="shared" si="56"/>
        <v>1373.5863142095802</v>
      </c>
      <c r="M155" s="21">
        <f t="shared" si="57"/>
        <v>9692.1898634205027</v>
      </c>
      <c r="N155" s="21"/>
      <c r="O155" s="21">
        <f t="shared" si="68"/>
        <v>9692.1898634205027</v>
      </c>
      <c r="P155" s="21">
        <f t="shared" si="58"/>
        <v>0</v>
      </c>
      <c r="Q155" s="21">
        <f>SUM($O$8:O155)</f>
        <v>195523.95871537973</v>
      </c>
      <c r="R155" s="21">
        <f t="shared" si="59"/>
        <v>54.312210754272151</v>
      </c>
      <c r="S155" s="21">
        <f>SUM($P$8:P155)</f>
        <v>-161682.08990185786</v>
      </c>
      <c r="T155" s="21">
        <f t="shared" si="60"/>
        <v>161682.08990185786</v>
      </c>
      <c r="U155" s="21">
        <f t="shared" si="61"/>
        <v>44.911691639404964</v>
      </c>
      <c r="V155" s="21">
        <f t="shared" si="49"/>
        <v>42270.71620678559</v>
      </c>
      <c r="W155" s="21">
        <f t="shared" si="69"/>
        <v>8210.9339621711842</v>
      </c>
      <c r="X155" s="22"/>
      <c r="Y155" s="21">
        <f t="shared" si="62"/>
        <v>0</v>
      </c>
      <c r="Z155" s="21">
        <f t="shared" si="50"/>
        <v>0</v>
      </c>
      <c r="AA155" s="21">
        <f>SUM($Z$8:Z155)</f>
        <v>97009.253941114701</v>
      </c>
      <c r="AB155" s="21">
        <f t="shared" si="63"/>
        <v>97.009253941114707</v>
      </c>
      <c r="AC155" s="21">
        <f t="shared" si="64"/>
        <v>151.32146469538685</v>
      </c>
      <c r="AD155" s="21">
        <f t="shared" si="65"/>
        <v>136.18931822584818</v>
      </c>
      <c r="AE155" s="22"/>
      <c r="AF155" s="22"/>
      <c r="AG155" s="22"/>
      <c r="AH155" s="22"/>
      <c r="AI155" s="22"/>
      <c r="AJ155" s="22"/>
      <c r="AK155" s="22"/>
      <c r="AV155">
        <f t="shared" si="51"/>
        <v>0</v>
      </c>
      <c r="AW155">
        <f t="shared" si="52"/>
        <v>25.4</v>
      </c>
      <c r="AX155">
        <f t="shared" si="53"/>
        <v>7.0555555555555554</v>
      </c>
    </row>
    <row r="156" spans="2:50" x14ac:dyDescent="0.25">
      <c r="B156" s="2" t="s">
        <v>20</v>
      </c>
      <c r="C156" s="2">
        <v>148</v>
      </c>
      <c r="D156" s="2">
        <v>148</v>
      </c>
      <c r="E156" s="23">
        <v>27.7</v>
      </c>
      <c r="F156" s="20">
        <f t="shared" si="54"/>
        <v>7.6950599999999998</v>
      </c>
      <c r="G156" s="21">
        <f t="shared" si="66"/>
        <v>0.5277777777777779</v>
      </c>
      <c r="H156" s="21">
        <f t="shared" si="67"/>
        <v>1.9000000000000004</v>
      </c>
      <c r="I156" s="21">
        <f t="shared" si="55"/>
        <v>896.16666666666686</v>
      </c>
      <c r="J156" s="21">
        <f t="shared" si="47"/>
        <v>199.88856000000001</v>
      </c>
      <c r="K156" s="21">
        <f t="shared" si="48"/>
        <v>21.543514777939773</v>
      </c>
      <c r="L156" s="21">
        <f t="shared" si="56"/>
        <v>1117.5987414446065</v>
      </c>
      <c r="M156" s="21">
        <f t="shared" si="57"/>
        <v>8599.9893713407328</v>
      </c>
      <c r="N156" s="21"/>
      <c r="O156" s="21">
        <f t="shared" si="68"/>
        <v>8599.9893713407328</v>
      </c>
      <c r="P156" s="21">
        <f t="shared" si="58"/>
        <v>0</v>
      </c>
      <c r="Q156" s="21">
        <f>SUM($O$8:O156)</f>
        <v>204123.94808672045</v>
      </c>
      <c r="R156" s="21">
        <f t="shared" si="59"/>
        <v>56.701096690755683</v>
      </c>
      <c r="S156" s="21">
        <f>SUM($P$8:P156)</f>
        <v>-161682.08990185786</v>
      </c>
      <c r="T156" s="21">
        <f t="shared" si="60"/>
        <v>161682.08990185786</v>
      </c>
      <c r="U156" s="21">
        <f t="shared" si="61"/>
        <v>44.911691639404964</v>
      </c>
      <c r="V156" s="21">
        <f t="shared" si="49"/>
        <v>50272.642194656401</v>
      </c>
      <c r="W156" s="21">
        <f t="shared" si="69"/>
        <v>8001.9259878708108</v>
      </c>
      <c r="X156" s="22"/>
      <c r="Y156" s="21">
        <f t="shared" si="62"/>
        <v>0</v>
      </c>
      <c r="Z156" s="21">
        <f t="shared" si="50"/>
        <v>0</v>
      </c>
      <c r="AA156" s="21">
        <f>SUM($Z$8:Z156)</f>
        <v>97009.253941114701</v>
      </c>
      <c r="AB156" s="21">
        <f t="shared" si="63"/>
        <v>97.009253941114707</v>
      </c>
      <c r="AC156" s="21">
        <f t="shared" si="64"/>
        <v>153.7103506318704</v>
      </c>
      <c r="AD156" s="21">
        <f t="shared" si="65"/>
        <v>138.33931556868336</v>
      </c>
      <c r="AE156" s="22"/>
      <c r="AF156" s="22"/>
      <c r="AG156" s="22"/>
      <c r="AH156" s="22"/>
      <c r="AI156" s="22"/>
      <c r="AJ156" s="22"/>
      <c r="AK156" s="22"/>
      <c r="AV156">
        <f t="shared" si="51"/>
        <v>0</v>
      </c>
      <c r="AW156">
        <f t="shared" si="52"/>
        <v>27.7</v>
      </c>
      <c r="AX156">
        <f t="shared" si="53"/>
        <v>7.6944444444444438</v>
      </c>
    </row>
    <row r="157" spans="2:50" x14ac:dyDescent="0.25">
      <c r="B157" s="2" t="s">
        <v>20</v>
      </c>
      <c r="C157" s="2">
        <v>149</v>
      </c>
      <c r="D157" s="2">
        <v>149</v>
      </c>
      <c r="E157" s="23">
        <v>29.2</v>
      </c>
      <c r="F157" s="20">
        <f t="shared" si="54"/>
        <v>8.1117600000000003</v>
      </c>
      <c r="G157" s="21">
        <f t="shared" si="66"/>
        <v>0.29166666666666685</v>
      </c>
      <c r="H157" s="21">
        <f t="shared" si="67"/>
        <v>1.0500000000000007</v>
      </c>
      <c r="I157" s="21">
        <f t="shared" si="55"/>
        <v>495.25000000000034</v>
      </c>
      <c r="J157" s="21">
        <f t="shared" si="47"/>
        <v>199.88856000000001</v>
      </c>
      <c r="K157" s="21">
        <f t="shared" si="48"/>
        <v>23.939921594524325</v>
      </c>
      <c r="L157" s="21">
        <f t="shared" si="56"/>
        <v>719.07848159452465</v>
      </c>
      <c r="M157" s="21">
        <f t="shared" si="57"/>
        <v>5832.9920638592012</v>
      </c>
      <c r="N157" s="21"/>
      <c r="O157" s="21">
        <f t="shared" si="68"/>
        <v>5832.9920638592012</v>
      </c>
      <c r="P157" s="21">
        <f t="shared" si="58"/>
        <v>0</v>
      </c>
      <c r="Q157" s="21">
        <f>SUM($O$8:O157)</f>
        <v>209956.94015057967</v>
      </c>
      <c r="R157" s="21">
        <f t="shared" si="59"/>
        <v>58.321372264049906</v>
      </c>
      <c r="S157" s="21">
        <f>SUM($P$8:P157)</f>
        <v>-161682.08990185786</v>
      </c>
      <c r="T157" s="21">
        <f t="shared" si="60"/>
        <v>161682.08990185786</v>
      </c>
      <c r="U157" s="21">
        <f t="shared" si="61"/>
        <v>44.911691639404964</v>
      </c>
      <c r="V157" s="21">
        <f t="shared" si="49"/>
        <v>55864.752102662402</v>
      </c>
      <c r="W157" s="21">
        <f t="shared" si="69"/>
        <v>5592.1099080060012</v>
      </c>
      <c r="X157" s="22"/>
      <c r="Y157" s="21">
        <f t="shared" si="62"/>
        <v>0</v>
      </c>
      <c r="Z157" s="21">
        <f t="shared" si="50"/>
        <v>0</v>
      </c>
      <c r="AA157" s="21">
        <f>SUM($Z$8:Z157)</f>
        <v>97009.253941114701</v>
      </c>
      <c r="AB157" s="21">
        <f t="shared" si="63"/>
        <v>97.009253941114707</v>
      </c>
      <c r="AC157" s="21">
        <f t="shared" si="64"/>
        <v>155.33062620516461</v>
      </c>
      <c r="AD157" s="21">
        <f t="shared" si="65"/>
        <v>139.79756358464815</v>
      </c>
      <c r="AE157" s="22"/>
      <c r="AF157" s="22"/>
      <c r="AG157" s="22"/>
      <c r="AH157" s="22"/>
      <c r="AI157" s="22"/>
      <c r="AJ157" s="22"/>
      <c r="AK157" s="22"/>
      <c r="AV157">
        <f t="shared" si="51"/>
        <v>0</v>
      </c>
      <c r="AW157">
        <f t="shared" si="52"/>
        <v>29.2</v>
      </c>
      <c r="AX157">
        <f t="shared" si="53"/>
        <v>8.1111111111111107</v>
      </c>
    </row>
    <row r="158" spans="2:50" x14ac:dyDescent="0.25">
      <c r="B158" s="2" t="s">
        <v>20</v>
      </c>
      <c r="C158" s="2">
        <v>150</v>
      </c>
      <c r="D158" s="2">
        <v>150</v>
      </c>
      <c r="E158" s="23">
        <v>29.8</v>
      </c>
      <c r="F158" s="20">
        <f t="shared" si="54"/>
        <v>8.2784399999999998</v>
      </c>
      <c r="G158" s="21">
        <f t="shared" si="66"/>
        <v>2.7777777777777679E-2</v>
      </c>
      <c r="H158" s="21">
        <f t="shared" si="67"/>
        <v>9.9999999999999645E-2</v>
      </c>
      <c r="I158" s="21">
        <f t="shared" si="55"/>
        <v>47.166666666666501</v>
      </c>
      <c r="J158" s="21">
        <f t="shared" si="47"/>
        <v>199.88856000000001</v>
      </c>
      <c r="K158" s="21">
        <f t="shared" si="48"/>
        <v>24.933861855884523</v>
      </c>
      <c r="L158" s="21">
        <f t="shared" si="56"/>
        <v>271.98908852255101</v>
      </c>
      <c r="M158" s="21">
        <f t="shared" si="57"/>
        <v>2251.645349988627</v>
      </c>
      <c r="N158" s="21"/>
      <c r="O158" s="21">
        <f t="shared" si="68"/>
        <v>2251.645349988627</v>
      </c>
      <c r="P158" s="21">
        <f t="shared" si="58"/>
        <v>0</v>
      </c>
      <c r="Q158" s="21">
        <f>SUM($O$8:O158)</f>
        <v>212208.5855005683</v>
      </c>
      <c r="R158" s="21">
        <f t="shared" si="59"/>
        <v>58.946829305713415</v>
      </c>
      <c r="S158" s="21">
        <f>SUM($P$8:P158)</f>
        <v>-161682.08990185786</v>
      </c>
      <c r="T158" s="21">
        <f t="shared" si="60"/>
        <v>161682.08990185786</v>
      </c>
      <c r="U158" s="21">
        <f t="shared" si="61"/>
        <v>44.911691639404964</v>
      </c>
      <c r="V158" s="21">
        <f t="shared" si="49"/>
        <v>58184.150939726394</v>
      </c>
      <c r="W158" s="21">
        <f t="shared" si="69"/>
        <v>2319.3988370639927</v>
      </c>
      <c r="X158" s="22"/>
      <c r="Y158" s="21">
        <f t="shared" si="62"/>
        <v>0</v>
      </c>
      <c r="Z158" s="21">
        <f t="shared" si="50"/>
        <v>0</v>
      </c>
      <c r="AA158" s="21">
        <f>SUM($Z$8:Z158)</f>
        <v>97009.253941114701</v>
      </c>
      <c r="AB158" s="21">
        <f t="shared" si="63"/>
        <v>97.009253941114707</v>
      </c>
      <c r="AC158" s="21">
        <f t="shared" si="64"/>
        <v>155.95608324682811</v>
      </c>
      <c r="AD158" s="21">
        <f t="shared" si="65"/>
        <v>140.3604749221453</v>
      </c>
      <c r="AE158" s="22"/>
      <c r="AF158" s="22"/>
      <c r="AG158" s="22"/>
      <c r="AH158" s="22"/>
      <c r="AI158" s="22"/>
      <c r="AJ158" s="22"/>
      <c r="AK158" s="22"/>
      <c r="AV158">
        <f t="shared" si="51"/>
        <v>0</v>
      </c>
      <c r="AW158">
        <f t="shared" si="52"/>
        <v>29.8</v>
      </c>
      <c r="AX158">
        <f t="shared" si="53"/>
        <v>8.2777777777777786</v>
      </c>
    </row>
    <row r="159" spans="2:50" x14ac:dyDescent="0.25">
      <c r="B159" s="2" t="s">
        <v>20</v>
      </c>
      <c r="C159" s="2">
        <v>151</v>
      </c>
      <c r="D159" s="2">
        <v>151</v>
      </c>
      <c r="E159" s="23">
        <v>29.4</v>
      </c>
      <c r="F159" s="20">
        <f t="shared" si="54"/>
        <v>8.1673200000000001</v>
      </c>
      <c r="G159" s="21">
        <f t="shared" si="66"/>
        <v>-0.36111111111111133</v>
      </c>
      <c r="H159" s="21">
        <f t="shared" si="67"/>
        <v>-1.3000000000000007</v>
      </c>
      <c r="I159" s="21">
        <f t="shared" si="55"/>
        <v>-613.16666666666708</v>
      </c>
      <c r="J159" s="21">
        <f t="shared" si="47"/>
        <v>199.88856000000001</v>
      </c>
      <c r="K159" s="21">
        <f t="shared" si="48"/>
        <v>24.268988822296684</v>
      </c>
      <c r="L159" s="21">
        <f t="shared" si="56"/>
        <v>-389.00911784437039</v>
      </c>
      <c r="M159" s="21">
        <f t="shared" si="57"/>
        <v>-3177.1619483526833</v>
      </c>
      <c r="N159" s="21"/>
      <c r="O159" s="21">
        <f t="shared" si="68"/>
        <v>-3177.1619483526833</v>
      </c>
      <c r="P159" s="21">
        <f t="shared" si="58"/>
        <v>-3177.1619483526833</v>
      </c>
      <c r="Q159" s="21">
        <f>SUM($O$8:O159)</f>
        <v>209031.42355221562</v>
      </c>
      <c r="R159" s="21">
        <f t="shared" si="59"/>
        <v>58.064284320059897</v>
      </c>
      <c r="S159" s="21">
        <f>SUM($P$8:P159)</f>
        <v>-164859.25185021054</v>
      </c>
      <c r="T159" s="21">
        <f t="shared" si="60"/>
        <v>164859.25185021054</v>
      </c>
      <c r="U159" s="21">
        <f t="shared" si="61"/>
        <v>45.794236625058481</v>
      </c>
      <c r="V159" s="21">
        <f t="shared" si="49"/>
        <v>56632.643469057599</v>
      </c>
      <c r="W159" s="21">
        <f t="shared" si="69"/>
        <v>-1551.5074706687956</v>
      </c>
      <c r="X159" s="22"/>
      <c r="Y159" s="21">
        <f t="shared" si="62"/>
        <v>2541.7295586821469</v>
      </c>
      <c r="Z159" s="21">
        <f t="shared" si="50"/>
        <v>1906.2971690116101</v>
      </c>
      <c r="AA159" s="21">
        <f>SUM($Z$8:Z159)</f>
        <v>98915.551110126311</v>
      </c>
      <c r="AB159" s="21">
        <f t="shared" si="63"/>
        <v>98.915551110126316</v>
      </c>
      <c r="AC159" s="21">
        <f t="shared" si="64"/>
        <v>156.9798354301862</v>
      </c>
      <c r="AD159" s="21">
        <f t="shared" si="65"/>
        <v>141.28185188716759</v>
      </c>
      <c r="AE159" s="22"/>
      <c r="AF159" s="22"/>
      <c r="AG159" s="22"/>
      <c r="AH159" s="22"/>
      <c r="AI159" s="22"/>
      <c r="AJ159" s="22"/>
      <c r="AK159" s="22"/>
      <c r="AV159">
        <f t="shared" si="51"/>
        <v>0</v>
      </c>
      <c r="AW159">
        <f t="shared" si="52"/>
        <v>29.4</v>
      </c>
      <c r="AX159">
        <f t="shared" si="53"/>
        <v>8.1666666666666661</v>
      </c>
    </row>
    <row r="160" spans="2:50" x14ac:dyDescent="0.25">
      <c r="B160" s="2" t="s">
        <v>20</v>
      </c>
      <c r="C160" s="2">
        <v>152</v>
      </c>
      <c r="D160" s="2">
        <v>152</v>
      </c>
      <c r="E160" s="23">
        <v>27.2</v>
      </c>
      <c r="F160" s="20">
        <f t="shared" si="54"/>
        <v>7.5561599999999993</v>
      </c>
      <c r="G160" s="21">
        <f t="shared" si="66"/>
        <v>-0.94444444444444398</v>
      </c>
      <c r="H160" s="21">
        <f t="shared" si="67"/>
        <v>-3.3999999999999986</v>
      </c>
      <c r="I160" s="21">
        <f t="shared" si="55"/>
        <v>-1603.6666666666658</v>
      </c>
      <c r="J160" s="21">
        <f t="shared" si="47"/>
        <v>199.88856000000001</v>
      </c>
      <c r="K160" s="21">
        <f t="shared" si="48"/>
        <v>20.77278991425792</v>
      </c>
      <c r="L160" s="21">
        <f t="shared" si="56"/>
        <v>-1383.0053167524079</v>
      </c>
      <c r="M160" s="21">
        <f t="shared" si="57"/>
        <v>-10450.209454231874</v>
      </c>
      <c r="N160" s="21"/>
      <c r="O160" s="21">
        <f t="shared" si="68"/>
        <v>-10450.209454231874</v>
      </c>
      <c r="P160" s="21">
        <f t="shared" si="58"/>
        <v>-10450.209454231874</v>
      </c>
      <c r="Q160" s="21">
        <f>SUM($O$8:O160)</f>
        <v>198581.21409798376</v>
      </c>
      <c r="R160" s="21">
        <f t="shared" si="59"/>
        <v>55.161448360551042</v>
      </c>
      <c r="S160" s="21">
        <f>SUM($P$8:P160)</f>
        <v>-175309.4613044424</v>
      </c>
      <c r="T160" s="21">
        <f t="shared" si="60"/>
        <v>175309.4613044424</v>
      </c>
      <c r="U160" s="21">
        <f t="shared" si="61"/>
        <v>48.697072584567337</v>
      </c>
      <c r="V160" s="21">
        <f t="shared" si="49"/>
        <v>48474.12529981439</v>
      </c>
      <c r="W160" s="21">
        <f t="shared" si="69"/>
        <v>-8158.5181692432088</v>
      </c>
      <c r="X160" s="22"/>
      <c r="Y160" s="21">
        <f t="shared" si="62"/>
        <v>8360.1675633854993</v>
      </c>
      <c r="Z160" s="21">
        <f t="shared" si="50"/>
        <v>6270.1256725391249</v>
      </c>
      <c r="AA160" s="21">
        <f>SUM($Z$8:Z160)</f>
        <v>105185.67678266544</v>
      </c>
      <c r="AB160" s="21">
        <f t="shared" si="63"/>
        <v>105.18567678266544</v>
      </c>
      <c r="AC160" s="21">
        <f t="shared" si="64"/>
        <v>160.34712514321649</v>
      </c>
      <c r="AD160" s="21">
        <f t="shared" si="65"/>
        <v>144.31241262889483</v>
      </c>
      <c r="AE160" s="22"/>
      <c r="AF160" s="22"/>
      <c r="AG160" s="22"/>
      <c r="AH160" s="22"/>
      <c r="AI160" s="22"/>
      <c r="AJ160" s="22"/>
      <c r="AK160" s="22"/>
      <c r="AV160">
        <f t="shared" si="51"/>
        <v>0</v>
      </c>
      <c r="AW160">
        <f t="shared" si="52"/>
        <v>27.2</v>
      </c>
      <c r="AX160">
        <f t="shared" si="53"/>
        <v>7.5555555555555554</v>
      </c>
    </row>
    <row r="161" spans="2:50" x14ac:dyDescent="0.25">
      <c r="B161" s="2" t="s">
        <v>20</v>
      </c>
      <c r="C161" s="2">
        <v>153</v>
      </c>
      <c r="D161" s="2">
        <v>153</v>
      </c>
      <c r="E161" s="23">
        <v>22.6</v>
      </c>
      <c r="F161" s="20">
        <f t="shared" si="54"/>
        <v>6.2782800000000005</v>
      </c>
      <c r="G161" s="21">
        <f t="shared" si="66"/>
        <v>-1.3749999999999998</v>
      </c>
      <c r="H161" s="21">
        <f t="shared" si="67"/>
        <v>-4.9499999999999993</v>
      </c>
      <c r="I161" s="21">
        <f t="shared" si="55"/>
        <v>-2334.7499999999995</v>
      </c>
      <c r="J161" s="21">
        <f t="shared" si="47"/>
        <v>199.88856000000001</v>
      </c>
      <c r="K161" s="21">
        <f t="shared" si="48"/>
        <v>14.340817172099884</v>
      </c>
      <c r="L161" s="21">
        <f t="shared" si="56"/>
        <v>-2120.5206228278998</v>
      </c>
      <c r="M161" s="21">
        <f t="shared" si="57"/>
        <v>-13313.222215887949</v>
      </c>
      <c r="N161" s="21"/>
      <c r="O161" s="21">
        <f t="shared" si="68"/>
        <v>-13313.222215887949</v>
      </c>
      <c r="P161" s="21">
        <f t="shared" si="58"/>
        <v>-13313.222215887949</v>
      </c>
      <c r="Q161" s="21">
        <f>SUM($O$8:O161)</f>
        <v>185267.99188209581</v>
      </c>
      <c r="R161" s="21">
        <f t="shared" si="59"/>
        <v>51.46333107835995</v>
      </c>
      <c r="S161" s="21">
        <f>SUM($P$8:P161)</f>
        <v>-188622.68352033035</v>
      </c>
      <c r="T161" s="21">
        <f t="shared" si="60"/>
        <v>188622.68352033035</v>
      </c>
      <c r="U161" s="21">
        <f t="shared" si="61"/>
        <v>52.395189866758429</v>
      </c>
      <c r="V161" s="21">
        <f t="shared" si="49"/>
        <v>33464.862994881601</v>
      </c>
      <c r="W161" s="21">
        <f t="shared" si="69"/>
        <v>-15009.262304932789</v>
      </c>
      <c r="X161" s="22"/>
      <c r="Y161" s="21">
        <f t="shared" si="62"/>
        <v>10650.57777271036</v>
      </c>
      <c r="Z161" s="21">
        <f t="shared" si="50"/>
        <v>7987.9333295327697</v>
      </c>
      <c r="AA161" s="21">
        <f>SUM($Z$8:Z161)</f>
        <v>113173.61011219821</v>
      </c>
      <c r="AB161" s="21">
        <f t="shared" si="63"/>
        <v>113.1736101121982</v>
      </c>
      <c r="AC161" s="21">
        <f t="shared" si="64"/>
        <v>164.63694119055816</v>
      </c>
      <c r="AD161" s="21">
        <f t="shared" si="65"/>
        <v>148.17324707150235</v>
      </c>
      <c r="AE161" s="22"/>
      <c r="AF161" s="22"/>
      <c r="AG161" s="22"/>
      <c r="AH161" s="22"/>
      <c r="AI161" s="22"/>
      <c r="AJ161" s="22"/>
      <c r="AK161" s="22"/>
      <c r="AV161">
        <f t="shared" si="51"/>
        <v>0</v>
      </c>
      <c r="AW161">
        <f t="shared" si="52"/>
        <v>22.6</v>
      </c>
      <c r="AX161">
        <f t="shared" si="53"/>
        <v>6.2777777777777777</v>
      </c>
    </row>
    <row r="162" spans="2:50" x14ac:dyDescent="0.25">
      <c r="B162" s="2" t="s">
        <v>20</v>
      </c>
      <c r="C162" s="2">
        <v>154</v>
      </c>
      <c r="D162" s="2">
        <v>154</v>
      </c>
      <c r="E162" s="23">
        <v>17.3</v>
      </c>
      <c r="F162" s="20">
        <f t="shared" si="54"/>
        <v>4.8059399999999997</v>
      </c>
      <c r="G162" s="21">
        <f t="shared" si="66"/>
        <v>-1.2916666666666667</v>
      </c>
      <c r="H162" s="21">
        <f t="shared" si="67"/>
        <v>-4.6500000000000004</v>
      </c>
      <c r="I162" s="21">
        <f t="shared" si="55"/>
        <v>-2193.25</v>
      </c>
      <c r="J162" s="21">
        <f t="shared" si="47"/>
        <v>199.88856000000001</v>
      </c>
      <c r="K162" s="21">
        <f t="shared" si="48"/>
        <v>8.4032875938557705</v>
      </c>
      <c r="L162" s="21">
        <f t="shared" si="56"/>
        <v>-1984.9581524061441</v>
      </c>
      <c r="M162" s="21">
        <f t="shared" si="57"/>
        <v>-9539.5897829747828</v>
      </c>
      <c r="N162" s="21"/>
      <c r="O162" s="21">
        <f t="shared" si="68"/>
        <v>-9539.5897829747828</v>
      </c>
      <c r="P162" s="21">
        <f t="shared" si="58"/>
        <v>-9539.5897829747828</v>
      </c>
      <c r="Q162" s="21">
        <f>SUM($O$8:O162)</f>
        <v>175728.40209912104</v>
      </c>
      <c r="R162" s="21">
        <f t="shared" si="59"/>
        <v>48.813445027533625</v>
      </c>
      <c r="S162" s="21">
        <f>SUM($P$8:P162)</f>
        <v>-198162.27330330512</v>
      </c>
      <c r="T162" s="21">
        <f t="shared" si="60"/>
        <v>198162.27330330512</v>
      </c>
      <c r="U162" s="21">
        <f t="shared" si="61"/>
        <v>55.045075917584754</v>
      </c>
      <c r="V162" s="21">
        <f t="shared" si="49"/>
        <v>19609.403331776397</v>
      </c>
      <c r="W162" s="21">
        <f t="shared" si="69"/>
        <v>-13855.459663105205</v>
      </c>
      <c r="X162" s="22"/>
      <c r="Y162" s="21">
        <f t="shared" si="62"/>
        <v>7631.6718263798266</v>
      </c>
      <c r="Z162" s="21">
        <f t="shared" si="50"/>
        <v>5723.7538697848704</v>
      </c>
      <c r="AA162" s="21">
        <f>SUM($Z$8:Z162)</f>
        <v>118897.36398198307</v>
      </c>
      <c r="AB162" s="21">
        <f t="shared" si="63"/>
        <v>118.89736398198308</v>
      </c>
      <c r="AC162" s="21">
        <f t="shared" si="64"/>
        <v>167.71080900951671</v>
      </c>
      <c r="AD162" s="21">
        <f t="shared" si="65"/>
        <v>150.93972810856505</v>
      </c>
      <c r="AE162" s="22"/>
      <c r="AF162" s="22"/>
      <c r="AG162" s="22"/>
      <c r="AH162" s="22"/>
      <c r="AI162" s="22"/>
      <c r="AJ162" s="22"/>
      <c r="AK162" s="22"/>
      <c r="AV162">
        <f t="shared" si="51"/>
        <v>0</v>
      </c>
      <c r="AW162">
        <f t="shared" si="52"/>
        <v>17.3</v>
      </c>
      <c r="AX162">
        <f t="shared" si="53"/>
        <v>4.8055555555555554</v>
      </c>
    </row>
    <row r="163" spans="2:50" x14ac:dyDescent="0.25">
      <c r="B163" s="2" t="s">
        <v>20</v>
      </c>
      <c r="C163" s="2">
        <v>155</v>
      </c>
      <c r="D163" s="2">
        <v>155</v>
      </c>
      <c r="E163" s="23">
        <v>13.3</v>
      </c>
      <c r="F163" s="20">
        <f t="shared" si="54"/>
        <v>3.6947399999999999</v>
      </c>
      <c r="G163" s="21">
        <f t="shared" si="66"/>
        <v>-0.73611111111111116</v>
      </c>
      <c r="H163" s="21">
        <f t="shared" si="67"/>
        <v>-2.6500000000000004</v>
      </c>
      <c r="I163" s="21">
        <f t="shared" si="55"/>
        <v>-1249.9166666666667</v>
      </c>
      <c r="J163" s="21">
        <f t="shared" si="47"/>
        <v>199.88856000000001</v>
      </c>
      <c r="K163" s="21">
        <f t="shared" si="48"/>
        <v>4.9666127918645708</v>
      </c>
      <c r="L163" s="21">
        <f t="shared" si="56"/>
        <v>-1045.0614938748022</v>
      </c>
      <c r="M163" s="21">
        <f t="shared" si="57"/>
        <v>-3861.2305038789864</v>
      </c>
      <c r="N163" s="21"/>
      <c r="O163" s="21">
        <f t="shared" si="68"/>
        <v>-3861.2305038789864</v>
      </c>
      <c r="P163" s="21">
        <f t="shared" si="58"/>
        <v>-3861.2305038789864</v>
      </c>
      <c r="Q163" s="21">
        <f>SUM($O$8:O163)</f>
        <v>171867.17159524205</v>
      </c>
      <c r="R163" s="21">
        <f t="shared" si="59"/>
        <v>47.74088099867835</v>
      </c>
      <c r="S163" s="21">
        <f>SUM($P$8:P163)</f>
        <v>-202023.50380718411</v>
      </c>
      <c r="T163" s="21">
        <f t="shared" si="60"/>
        <v>202023.50380718411</v>
      </c>
      <c r="U163" s="21">
        <f t="shared" si="61"/>
        <v>56.117639946440029</v>
      </c>
      <c r="V163" s="21">
        <f t="shared" si="49"/>
        <v>11589.7870137924</v>
      </c>
      <c r="W163" s="21">
        <f t="shared" si="69"/>
        <v>-8019.6163179839969</v>
      </c>
      <c r="X163" s="22"/>
      <c r="Y163" s="21">
        <f t="shared" si="62"/>
        <v>3088.9844031031894</v>
      </c>
      <c r="Z163" s="21">
        <f t="shared" si="50"/>
        <v>2316.7383023273919</v>
      </c>
      <c r="AA163" s="21">
        <f>SUM($Z$8:Z163)</f>
        <v>121214.10228431046</v>
      </c>
      <c r="AB163" s="21">
        <f t="shared" si="63"/>
        <v>121.21410228431046</v>
      </c>
      <c r="AC163" s="21">
        <f t="shared" si="64"/>
        <v>168.95498328298879</v>
      </c>
      <c r="AD163" s="21">
        <f t="shared" si="65"/>
        <v>152.05948495468991</v>
      </c>
      <c r="AE163" s="22"/>
      <c r="AF163" s="22"/>
      <c r="AG163" s="22"/>
      <c r="AH163" s="22"/>
      <c r="AI163" s="22"/>
      <c r="AJ163" s="22"/>
      <c r="AK163" s="22"/>
      <c r="AV163">
        <f t="shared" si="51"/>
        <v>0</v>
      </c>
      <c r="AW163">
        <f t="shared" si="52"/>
        <v>13.3</v>
      </c>
      <c r="AX163">
        <f t="shared" si="53"/>
        <v>3.6944444444444446</v>
      </c>
    </row>
    <row r="164" spans="2:50" x14ac:dyDescent="0.25">
      <c r="B164" s="2" t="s">
        <v>20</v>
      </c>
      <c r="C164" s="2">
        <v>156</v>
      </c>
      <c r="D164" s="2">
        <v>156</v>
      </c>
      <c r="E164" s="23">
        <v>12</v>
      </c>
      <c r="F164" s="20">
        <f t="shared" si="54"/>
        <v>3.3335999999999997</v>
      </c>
      <c r="G164" s="21">
        <f t="shared" si="66"/>
        <v>-9.7222222222222363E-2</v>
      </c>
      <c r="H164" s="21">
        <f t="shared" si="67"/>
        <v>-0.35000000000000053</v>
      </c>
      <c r="I164" s="21">
        <f t="shared" si="55"/>
        <v>-165.08333333333357</v>
      </c>
      <c r="J164" s="21">
        <f t="shared" si="47"/>
        <v>199.88856000000001</v>
      </c>
      <c r="K164" s="21">
        <f t="shared" si="48"/>
        <v>4.0431468258720002</v>
      </c>
      <c r="L164" s="21">
        <f t="shared" si="56"/>
        <v>38.848373492538443</v>
      </c>
      <c r="M164" s="21">
        <f t="shared" si="57"/>
        <v>129.50493787472615</v>
      </c>
      <c r="N164" s="21"/>
      <c r="O164" s="21">
        <f t="shared" si="68"/>
        <v>129.50493787472615</v>
      </c>
      <c r="P164" s="21">
        <f t="shared" si="58"/>
        <v>0</v>
      </c>
      <c r="Q164" s="21">
        <f>SUM($O$8:O164)</f>
        <v>171996.67653311678</v>
      </c>
      <c r="R164" s="21">
        <f t="shared" si="59"/>
        <v>47.776854592532437</v>
      </c>
      <c r="S164" s="21">
        <f>SUM($P$8:P164)</f>
        <v>-202023.50380718411</v>
      </c>
      <c r="T164" s="21">
        <f t="shared" si="60"/>
        <v>202023.50380718411</v>
      </c>
      <c r="U164" s="21">
        <f t="shared" si="61"/>
        <v>56.117639946440029</v>
      </c>
      <c r="V164" s="21">
        <f t="shared" si="49"/>
        <v>9434.8427270399989</v>
      </c>
      <c r="W164" s="21">
        <f t="shared" si="69"/>
        <v>-2154.9442867524012</v>
      </c>
      <c r="X164" s="22"/>
      <c r="Y164" s="21">
        <f t="shared" si="62"/>
        <v>0</v>
      </c>
      <c r="Z164" s="21">
        <f t="shared" si="50"/>
        <v>0</v>
      </c>
      <c r="AA164" s="21">
        <f>SUM($Z$8:Z164)</f>
        <v>121214.10228431046</v>
      </c>
      <c r="AB164" s="21">
        <f t="shared" si="63"/>
        <v>121.21410228431046</v>
      </c>
      <c r="AC164" s="21">
        <f t="shared" si="64"/>
        <v>168.99095687684289</v>
      </c>
      <c r="AD164" s="21">
        <f t="shared" si="65"/>
        <v>152.09186118915861</v>
      </c>
      <c r="AE164" s="22"/>
      <c r="AF164" s="22"/>
      <c r="AG164" s="22"/>
      <c r="AH164" s="22"/>
      <c r="AI164" s="22"/>
      <c r="AJ164" s="22"/>
      <c r="AK164" s="22"/>
      <c r="AV164">
        <f t="shared" si="51"/>
        <v>0</v>
      </c>
      <c r="AW164">
        <f t="shared" si="52"/>
        <v>12</v>
      </c>
      <c r="AX164">
        <f t="shared" si="53"/>
        <v>3.333333333333333</v>
      </c>
    </row>
    <row r="165" spans="2:50" x14ac:dyDescent="0.25">
      <c r="B165" s="2" t="s">
        <v>20</v>
      </c>
      <c r="C165" s="2">
        <v>157</v>
      </c>
      <c r="D165" s="2">
        <v>157</v>
      </c>
      <c r="E165" s="23">
        <v>12.6</v>
      </c>
      <c r="F165" s="20">
        <f t="shared" si="54"/>
        <v>3.5002799999999996</v>
      </c>
      <c r="G165" s="21">
        <f t="shared" si="66"/>
        <v>0.29166666666666663</v>
      </c>
      <c r="H165" s="21">
        <f t="shared" si="67"/>
        <v>1.0499999999999998</v>
      </c>
      <c r="I165" s="21">
        <f t="shared" si="55"/>
        <v>495.24999999999994</v>
      </c>
      <c r="J165" s="21">
        <f t="shared" si="47"/>
        <v>199.88856000000001</v>
      </c>
      <c r="K165" s="21">
        <f t="shared" si="48"/>
        <v>4.4575693755238799</v>
      </c>
      <c r="L165" s="21">
        <f t="shared" si="56"/>
        <v>699.5961293755239</v>
      </c>
      <c r="M165" s="21">
        <f t="shared" si="57"/>
        <v>2448.7823397305583</v>
      </c>
      <c r="N165" s="21"/>
      <c r="O165" s="21">
        <f t="shared" si="68"/>
        <v>2448.7823397305583</v>
      </c>
      <c r="P165" s="21">
        <f t="shared" si="58"/>
        <v>0</v>
      </c>
      <c r="Q165" s="21">
        <f>SUM($O$8:O165)</f>
        <v>174445.45887284735</v>
      </c>
      <c r="R165" s="21">
        <f t="shared" si="59"/>
        <v>48.457071909124259</v>
      </c>
      <c r="S165" s="21">
        <f>SUM($P$8:P165)</f>
        <v>-202023.50380718411</v>
      </c>
      <c r="T165" s="21">
        <f t="shared" si="60"/>
        <v>202023.50380718411</v>
      </c>
      <c r="U165" s="21">
        <f t="shared" si="61"/>
        <v>56.117639946440029</v>
      </c>
      <c r="V165" s="21">
        <f t="shared" si="49"/>
        <v>10401.914106561599</v>
      </c>
      <c r="W165" s="21">
        <f t="shared" si="69"/>
        <v>967.07137952159974</v>
      </c>
      <c r="X165" s="22"/>
      <c r="Y165" s="21">
        <f t="shared" si="62"/>
        <v>0</v>
      </c>
      <c r="Z165" s="21">
        <f t="shared" si="50"/>
        <v>0</v>
      </c>
      <c r="AA165" s="21">
        <f>SUM($Z$8:Z165)</f>
        <v>121214.10228431046</v>
      </c>
      <c r="AB165" s="21">
        <f t="shared" si="63"/>
        <v>121.21410228431046</v>
      </c>
      <c r="AC165" s="21">
        <f t="shared" si="64"/>
        <v>169.67117419343472</v>
      </c>
      <c r="AD165" s="21">
        <f t="shared" si="65"/>
        <v>152.70405677409124</v>
      </c>
      <c r="AE165" s="22"/>
      <c r="AF165" s="22"/>
      <c r="AG165" s="22"/>
      <c r="AH165" s="22"/>
      <c r="AI165" s="22"/>
      <c r="AJ165" s="22"/>
      <c r="AK165" s="22"/>
      <c r="AV165">
        <f t="shared" si="51"/>
        <v>0</v>
      </c>
      <c r="AW165">
        <f t="shared" si="52"/>
        <v>12.6</v>
      </c>
      <c r="AX165">
        <f t="shared" si="53"/>
        <v>3.5</v>
      </c>
    </row>
    <row r="166" spans="2:50" x14ac:dyDescent="0.25">
      <c r="B166" s="2" t="s">
        <v>20</v>
      </c>
      <c r="C166" s="2">
        <v>158</v>
      </c>
      <c r="D166" s="2">
        <v>158</v>
      </c>
      <c r="E166" s="23">
        <v>14.1</v>
      </c>
      <c r="F166" s="20">
        <f t="shared" si="54"/>
        <v>3.9169799999999997</v>
      </c>
      <c r="G166" s="21">
        <f t="shared" si="66"/>
        <v>0.63888888888888884</v>
      </c>
      <c r="H166" s="21">
        <f t="shared" si="67"/>
        <v>2.2999999999999998</v>
      </c>
      <c r="I166" s="21">
        <f t="shared" si="55"/>
        <v>1084.8333333333333</v>
      </c>
      <c r="J166" s="21">
        <f t="shared" si="47"/>
        <v>199.88856000000001</v>
      </c>
      <c r="K166" s="21">
        <f t="shared" si="48"/>
        <v>5.5820695864695304</v>
      </c>
      <c r="L166" s="21">
        <f t="shared" si="56"/>
        <v>1290.3039629198029</v>
      </c>
      <c r="M166" s="21">
        <f t="shared" si="57"/>
        <v>5054.0948166776088</v>
      </c>
      <c r="N166" s="21"/>
      <c r="O166" s="21">
        <f t="shared" si="68"/>
        <v>5054.0948166776088</v>
      </c>
      <c r="P166" s="21">
        <f t="shared" si="58"/>
        <v>0</v>
      </c>
      <c r="Q166" s="21">
        <f>SUM($O$8:O166)</f>
        <v>179499.55368952497</v>
      </c>
      <c r="R166" s="21">
        <f t="shared" si="59"/>
        <v>49.860987135979158</v>
      </c>
      <c r="S166" s="21">
        <f>SUM($P$8:P166)</f>
        <v>-202023.50380718411</v>
      </c>
      <c r="T166" s="21">
        <f t="shared" si="60"/>
        <v>202023.50380718411</v>
      </c>
      <c r="U166" s="21">
        <f t="shared" si="61"/>
        <v>56.117639946440029</v>
      </c>
      <c r="V166" s="21">
        <f t="shared" si="49"/>
        <v>13025.979740019598</v>
      </c>
      <c r="W166" s="21">
        <f t="shared" si="69"/>
        <v>2624.0656334579999</v>
      </c>
      <c r="X166" s="22"/>
      <c r="Y166" s="21">
        <f t="shared" si="62"/>
        <v>0</v>
      </c>
      <c r="Z166" s="21">
        <f t="shared" si="50"/>
        <v>0</v>
      </c>
      <c r="AA166" s="21">
        <f>SUM($Z$8:Z166)</f>
        <v>121214.10228431046</v>
      </c>
      <c r="AB166" s="21">
        <f t="shared" si="63"/>
        <v>121.21410228431046</v>
      </c>
      <c r="AC166" s="21">
        <f t="shared" si="64"/>
        <v>171.0750894202896</v>
      </c>
      <c r="AD166" s="21">
        <f t="shared" si="65"/>
        <v>153.96758047826066</v>
      </c>
      <c r="AE166" s="22"/>
      <c r="AF166" s="22"/>
      <c r="AG166" s="22"/>
      <c r="AH166" s="22"/>
      <c r="AI166" s="22"/>
      <c r="AJ166" s="22"/>
      <c r="AK166" s="22"/>
      <c r="AV166">
        <f t="shared" si="51"/>
        <v>0</v>
      </c>
      <c r="AW166">
        <f t="shared" si="52"/>
        <v>14.1</v>
      </c>
      <c r="AX166">
        <f t="shared" si="53"/>
        <v>3.9166666666666665</v>
      </c>
    </row>
    <row r="167" spans="2:50" x14ac:dyDescent="0.25">
      <c r="B167" s="2" t="s">
        <v>20</v>
      </c>
      <c r="C167" s="2">
        <v>159</v>
      </c>
      <c r="D167" s="2">
        <v>159</v>
      </c>
      <c r="E167" s="23">
        <v>17.2</v>
      </c>
      <c r="F167" s="20">
        <f t="shared" si="54"/>
        <v>4.7781599999999997</v>
      </c>
      <c r="G167" s="21">
        <f t="shared" si="66"/>
        <v>0.83333333333333359</v>
      </c>
      <c r="H167" s="21">
        <f t="shared" si="67"/>
        <v>3.0000000000000009</v>
      </c>
      <c r="I167" s="21">
        <f t="shared" si="55"/>
        <v>1415.0000000000005</v>
      </c>
      <c r="J167" s="21">
        <f t="shared" si="47"/>
        <v>199.88856000000001</v>
      </c>
      <c r="K167" s="21">
        <f t="shared" si="48"/>
        <v>8.3064205344859214</v>
      </c>
      <c r="L167" s="21">
        <f t="shared" si="56"/>
        <v>1623.1949805344864</v>
      </c>
      <c r="M167" s="21">
        <f t="shared" si="57"/>
        <v>7755.8853281906613</v>
      </c>
      <c r="N167" s="21"/>
      <c r="O167" s="21">
        <f t="shared" si="68"/>
        <v>7755.8853281906613</v>
      </c>
      <c r="P167" s="21">
        <f t="shared" si="58"/>
        <v>0</v>
      </c>
      <c r="Q167" s="21">
        <f>SUM($O$8:O167)</f>
        <v>187255.43901771563</v>
      </c>
      <c r="R167" s="21">
        <f t="shared" si="59"/>
        <v>52.015399727143233</v>
      </c>
      <c r="S167" s="21">
        <f>SUM($P$8:P167)</f>
        <v>-202023.50380718411</v>
      </c>
      <c r="T167" s="21">
        <f t="shared" si="60"/>
        <v>202023.50380718411</v>
      </c>
      <c r="U167" s="21">
        <f t="shared" si="61"/>
        <v>56.117639946440029</v>
      </c>
      <c r="V167" s="21">
        <f t="shared" si="49"/>
        <v>19383.360224774398</v>
      </c>
      <c r="W167" s="21">
        <f t="shared" si="69"/>
        <v>6357.3804847547999</v>
      </c>
      <c r="X167" s="22"/>
      <c r="Y167" s="21">
        <f t="shared" si="62"/>
        <v>0</v>
      </c>
      <c r="Z167" s="21">
        <f t="shared" si="50"/>
        <v>0</v>
      </c>
      <c r="AA167" s="21">
        <f>SUM($Z$8:Z167)</f>
        <v>121214.10228431046</v>
      </c>
      <c r="AB167" s="21">
        <f t="shared" si="63"/>
        <v>121.21410228431046</v>
      </c>
      <c r="AC167" s="21">
        <f t="shared" si="64"/>
        <v>173.22950201145369</v>
      </c>
      <c r="AD167" s="21">
        <f t="shared" si="65"/>
        <v>155.90655181030831</v>
      </c>
      <c r="AE167" s="22"/>
      <c r="AF167" s="22"/>
      <c r="AG167" s="22"/>
      <c r="AH167" s="22"/>
      <c r="AI167" s="22"/>
      <c r="AJ167" s="22"/>
      <c r="AK167" s="22"/>
      <c r="AV167">
        <f t="shared" si="51"/>
        <v>0</v>
      </c>
      <c r="AW167">
        <f t="shared" si="52"/>
        <v>17.2</v>
      </c>
      <c r="AX167">
        <f t="shared" si="53"/>
        <v>4.7777777777777777</v>
      </c>
    </row>
    <row r="168" spans="2:50" x14ac:dyDescent="0.25">
      <c r="B168" s="2" t="s">
        <v>20</v>
      </c>
      <c r="C168" s="2">
        <v>160</v>
      </c>
      <c r="D168" s="2">
        <v>160</v>
      </c>
      <c r="E168" s="23">
        <v>20.100000000000001</v>
      </c>
      <c r="F168" s="20">
        <f t="shared" si="54"/>
        <v>5.58378</v>
      </c>
      <c r="G168" s="21">
        <f t="shared" si="66"/>
        <v>0.86111111111111094</v>
      </c>
      <c r="H168" s="21">
        <f t="shared" si="67"/>
        <v>3.0999999999999996</v>
      </c>
      <c r="I168" s="21">
        <f t="shared" si="55"/>
        <v>1462.1666666666663</v>
      </c>
      <c r="J168" s="21">
        <f t="shared" si="47"/>
        <v>199.88856000000001</v>
      </c>
      <c r="K168" s="21">
        <f t="shared" si="48"/>
        <v>11.343553813337131</v>
      </c>
      <c r="L168" s="21">
        <f t="shared" si="56"/>
        <v>1673.3987804800036</v>
      </c>
      <c r="M168" s="21">
        <f t="shared" si="57"/>
        <v>9343.8906424686338</v>
      </c>
      <c r="N168" s="21"/>
      <c r="O168" s="21">
        <f t="shared" si="68"/>
        <v>9343.8906424686338</v>
      </c>
      <c r="P168" s="21">
        <f t="shared" si="58"/>
        <v>0</v>
      </c>
      <c r="Q168" s="21">
        <f>SUM($O$8:O168)</f>
        <v>196599.32966018427</v>
      </c>
      <c r="R168" s="21">
        <f t="shared" si="59"/>
        <v>54.610924905606744</v>
      </c>
      <c r="S168" s="21">
        <f>SUM($P$8:P168)</f>
        <v>-202023.50380718411</v>
      </c>
      <c r="T168" s="21">
        <f t="shared" si="60"/>
        <v>202023.50380718411</v>
      </c>
      <c r="U168" s="21">
        <f t="shared" si="61"/>
        <v>56.117639946440029</v>
      </c>
      <c r="V168" s="21">
        <f t="shared" si="49"/>
        <v>26470.630626051599</v>
      </c>
      <c r="W168" s="21">
        <f t="shared" si="69"/>
        <v>7087.270401277201</v>
      </c>
      <c r="X168" s="22"/>
      <c r="Y168" s="21">
        <f t="shared" si="62"/>
        <v>0</v>
      </c>
      <c r="Z168" s="21">
        <f t="shared" si="50"/>
        <v>0</v>
      </c>
      <c r="AA168" s="21">
        <f>SUM($Z$8:Z168)</f>
        <v>121214.10228431046</v>
      </c>
      <c r="AB168" s="21">
        <f t="shared" si="63"/>
        <v>121.21410228431046</v>
      </c>
      <c r="AC168" s="21">
        <f t="shared" si="64"/>
        <v>175.82502718991719</v>
      </c>
      <c r="AD168" s="21">
        <f t="shared" si="65"/>
        <v>158.24252447092547</v>
      </c>
      <c r="AE168" s="22"/>
      <c r="AF168" s="22"/>
      <c r="AG168" s="22"/>
      <c r="AH168" s="22"/>
      <c r="AI168" s="22"/>
      <c r="AJ168" s="22"/>
      <c r="AK168" s="22"/>
      <c r="AV168">
        <f t="shared" si="51"/>
        <v>0</v>
      </c>
      <c r="AW168">
        <f t="shared" si="52"/>
        <v>20.100000000000001</v>
      </c>
      <c r="AX168">
        <f t="shared" si="53"/>
        <v>5.5833333333333339</v>
      </c>
    </row>
    <row r="169" spans="2:50" x14ac:dyDescent="0.25">
      <c r="B169" s="2" t="s">
        <v>20</v>
      </c>
      <c r="C169" s="2">
        <v>161</v>
      </c>
      <c r="D169" s="2">
        <v>161</v>
      </c>
      <c r="E169" s="23">
        <v>23.4</v>
      </c>
      <c r="F169" s="20">
        <f t="shared" si="54"/>
        <v>6.500519999999999</v>
      </c>
      <c r="G169" s="21">
        <f t="shared" si="66"/>
        <v>0.74999999999999978</v>
      </c>
      <c r="H169" s="21">
        <f t="shared" si="67"/>
        <v>2.6999999999999993</v>
      </c>
      <c r="I169" s="21">
        <f t="shared" si="55"/>
        <v>1273.4999999999995</v>
      </c>
      <c r="J169" s="21">
        <f t="shared" si="47"/>
        <v>199.88856000000001</v>
      </c>
      <c r="K169" s="21">
        <f t="shared" si="48"/>
        <v>15.374065805378278</v>
      </c>
      <c r="L169" s="21">
        <f t="shared" si="56"/>
        <v>1488.7626258053779</v>
      </c>
      <c r="M169" s="21">
        <f t="shared" si="57"/>
        <v>9677.7312243003726</v>
      </c>
      <c r="N169" s="21"/>
      <c r="O169" s="21">
        <f t="shared" si="68"/>
        <v>9677.7312243003726</v>
      </c>
      <c r="P169" s="21">
        <f t="shared" si="58"/>
        <v>0</v>
      </c>
      <c r="Q169" s="21">
        <f>SUM($O$8:O169)</f>
        <v>206277.06088448464</v>
      </c>
      <c r="R169" s="21">
        <f t="shared" si="59"/>
        <v>57.299183579023513</v>
      </c>
      <c r="S169" s="21">
        <f>SUM($P$8:P169)</f>
        <v>-202023.50380718411</v>
      </c>
      <c r="T169" s="21">
        <f t="shared" si="60"/>
        <v>202023.50380718411</v>
      </c>
      <c r="U169" s="21">
        <f t="shared" si="61"/>
        <v>56.117639946440029</v>
      </c>
      <c r="V169" s="21">
        <f t="shared" si="49"/>
        <v>35875.989469569591</v>
      </c>
      <c r="W169" s="21">
        <f t="shared" si="69"/>
        <v>9405.3588435179918</v>
      </c>
      <c r="X169" s="22"/>
      <c r="Y169" s="21">
        <f t="shared" si="62"/>
        <v>0</v>
      </c>
      <c r="Z169" s="21">
        <f t="shared" si="50"/>
        <v>0</v>
      </c>
      <c r="AA169" s="21">
        <f>SUM($Z$8:Z169)</f>
        <v>121214.10228431046</v>
      </c>
      <c r="AB169" s="21">
        <f t="shared" si="63"/>
        <v>121.21410228431046</v>
      </c>
      <c r="AC169" s="21">
        <f t="shared" si="64"/>
        <v>178.51328586333398</v>
      </c>
      <c r="AD169" s="21">
        <f t="shared" si="65"/>
        <v>160.6619572770006</v>
      </c>
      <c r="AE169" s="22"/>
      <c r="AF169" s="22"/>
      <c r="AG169" s="22"/>
      <c r="AH169" s="22"/>
      <c r="AI169" s="22"/>
      <c r="AJ169" s="22"/>
      <c r="AK169" s="22"/>
      <c r="AV169">
        <f t="shared" si="51"/>
        <v>0</v>
      </c>
      <c r="AW169">
        <f t="shared" si="52"/>
        <v>23.4</v>
      </c>
      <c r="AX169">
        <f t="shared" si="53"/>
        <v>6.4999999999999991</v>
      </c>
    </row>
    <row r="170" spans="2:50" x14ac:dyDescent="0.25">
      <c r="B170" s="2" t="s">
        <v>20</v>
      </c>
      <c r="C170" s="2">
        <v>162</v>
      </c>
      <c r="D170" s="2">
        <v>162</v>
      </c>
      <c r="E170" s="23">
        <v>25.5</v>
      </c>
      <c r="F170" s="20">
        <f t="shared" si="54"/>
        <v>7.0838999999999999</v>
      </c>
      <c r="G170" s="21">
        <f t="shared" si="66"/>
        <v>0.5833333333333337</v>
      </c>
      <c r="H170" s="21">
        <f t="shared" si="67"/>
        <v>2.1000000000000014</v>
      </c>
      <c r="I170" s="21">
        <f t="shared" si="55"/>
        <v>990.50000000000068</v>
      </c>
      <c r="J170" s="21">
        <f t="shared" si="47"/>
        <v>199.88856000000001</v>
      </c>
      <c r="K170" s="21">
        <f t="shared" si="48"/>
        <v>18.257334885578253</v>
      </c>
      <c r="L170" s="21">
        <f t="shared" si="56"/>
        <v>1208.6458948855791</v>
      </c>
      <c r="M170" s="21">
        <f t="shared" si="57"/>
        <v>8561.9266547799543</v>
      </c>
      <c r="N170" s="21"/>
      <c r="O170" s="21">
        <f t="shared" si="68"/>
        <v>8561.9266547799543</v>
      </c>
      <c r="P170" s="21">
        <f t="shared" si="58"/>
        <v>0</v>
      </c>
      <c r="Q170" s="21">
        <f>SUM($O$8:O170)</f>
        <v>214838.98753926461</v>
      </c>
      <c r="R170" s="21">
        <f t="shared" si="59"/>
        <v>59.677496538684615</v>
      </c>
      <c r="S170" s="21">
        <f>SUM($P$8:P170)</f>
        <v>-202023.50380718411</v>
      </c>
      <c r="T170" s="21">
        <f t="shared" si="60"/>
        <v>202023.50380718411</v>
      </c>
      <c r="U170" s="21">
        <f t="shared" si="61"/>
        <v>56.117639946440029</v>
      </c>
      <c r="V170" s="21">
        <f t="shared" si="49"/>
        <v>42604.211689290001</v>
      </c>
      <c r="W170" s="21">
        <f t="shared" si="69"/>
        <v>6728.2222197204101</v>
      </c>
      <c r="X170" s="22"/>
      <c r="Y170" s="21">
        <f t="shared" si="62"/>
        <v>0</v>
      </c>
      <c r="Z170" s="21">
        <f t="shared" si="50"/>
        <v>0</v>
      </c>
      <c r="AA170" s="21">
        <f>SUM($Z$8:Z170)</f>
        <v>121214.10228431046</v>
      </c>
      <c r="AB170" s="21">
        <f t="shared" si="63"/>
        <v>121.21410228431046</v>
      </c>
      <c r="AC170" s="21">
        <f t="shared" si="64"/>
        <v>180.89159882299506</v>
      </c>
      <c r="AD170" s="21">
        <f t="shared" si="65"/>
        <v>162.80243894069557</v>
      </c>
      <c r="AE170" s="22"/>
      <c r="AF170" s="22"/>
      <c r="AG170" s="22"/>
      <c r="AH170" s="22"/>
      <c r="AI170" s="22"/>
      <c r="AJ170" s="22"/>
      <c r="AK170" s="22"/>
      <c r="AV170">
        <f t="shared" si="51"/>
        <v>0</v>
      </c>
      <c r="AW170">
        <f t="shared" si="52"/>
        <v>25.5</v>
      </c>
      <c r="AX170">
        <f t="shared" si="53"/>
        <v>7.083333333333333</v>
      </c>
    </row>
    <row r="171" spans="2:50" x14ac:dyDescent="0.25">
      <c r="B171" s="2" t="s">
        <v>20</v>
      </c>
      <c r="C171" s="2">
        <v>163</v>
      </c>
      <c r="D171" s="2">
        <v>163</v>
      </c>
      <c r="E171" s="23">
        <v>27.6</v>
      </c>
      <c r="F171" s="20">
        <f t="shared" si="54"/>
        <v>7.6672799999999999</v>
      </c>
      <c r="G171" s="21">
        <f t="shared" si="66"/>
        <v>0.55555555555555558</v>
      </c>
      <c r="H171" s="21">
        <f t="shared" si="67"/>
        <v>2</v>
      </c>
      <c r="I171" s="21">
        <f t="shared" si="55"/>
        <v>943.33333333333337</v>
      </c>
      <c r="J171" s="21">
        <f t="shared" si="47"/>
        <v>199.88856000000001</v>
      </c>
      <c r="K171" s="21">
        <f t="shared" si="48"/>
        <v>21.388246708862884</v>
      </c>
      <c r="L171" s="21">
        <f t="shared" si="56"/>
        <v>1164.6101400421962</v>
      </c>
      <c r="M171" s="21">
        <f t="shared" si="57"/>
        <v>8929.3920345427305</v>
      </c>
      <c r="N171" s="21"/>
      <c r="O171" s="21">
        <f t="shared" si="68"/>
        <v>8929.3920345427305</v>
      </c>
      <c r="P171" s="21">
        <f t="shared" si="58"/>
        <v>0</v>
      </c>
      <c r="Q171" s="21">
        <f>SUM($O$8:O171)</f>
        <v>223768.37957380732</v>
      </c>
      <c r="R171" s="21">
        <f t="shared" si="59"/>
        <v>62.15788321494648</v>
      </c>
      <c r="S171" s="21">
        <f>SUM($P$8:P171)</f>
        <v>-202023.50380718411</v>
      </c>
      <c r="T171" s="21">
        <f t="shared" si="60"/>
        <v>202023.50380718411</v>
      </c>
      <c r="U171" s="21">
        <f t="shared" si="61"/>
        <v>56.117639946440029</v>
      </c>
      <c r="V171" s="21">
        <f t="shared" si="49"/>
        <v>49910.318026041597</v>
      </c>
      <c r="W171" s="21">
        <f t="shared" si="69"/>
        <v>7306.1063367515962</v>
      </c>
      <c r="X171" s="22"/>
      <c r="Y171" s="21">
        <f t="shared" si="62"/>
        <v>0</v>
      </c>
      <c r="Z171" s="21">
        <f t="shared" si="50"/>
        <v>0</v>
      </c>
      <c r="AA171" s="21">
        <f>SUM($Z$8:Z171)</f>
        <v>121214.10228431046</v>
      </c>
      <c r="AB171" s="21">
        <f t="shared" si="63"/>
        <v>121.21410228431046</v>
      </c>
      <c r="AC171" s="21">
        <f t="shared" si="64"/>
        <v>183.37198549925694</v>
      </c>
      <c r="AD171" s="21">
        <f t="shared" si="65"/>
        <v>165.03478694933125</v>
      </c>
      <c r="AE171" s="22"/>
      <c r="AF171" s="22"/>
      <c r="AG171" s="22"/>
      <c r="AH171" s="22"/>
      <c r="AI171" s="22"/>
      <c r="AJ171" s="22"/>
      <c r="AK171" s="22"/>
      <c r="AV171">
        <f t="shared" si="51"/>
        <v>0</v>
      </c>
      <c r="AW171">
        <f t="shared" si="52"/>
        <v>27.6</v>
      </c>
      <c r="AX171">
        <f t="shared" si="53"/>
        <v>7.666666666666667</v>
      </c>
    </row>
    <row r="172" spans="2:50" x14ac:dyDescent="0.25">
      <c r="B172" s="2" t="s">
        <v>20</v>
      </c>
      <c r="C172" s="2">
        <v>164</v>
      </c>
      <c r="D172" s="2">
        <v>164</v>
      </c>
      <c r="E172" s="23">
        <v>29.5</v>
      </c>
      <c r="F172" s="20">
        <f t="shared" si="54"/>
        <v>8.1951000000000001</v>
      </c>
      <c r="G172" s="21">
        <f t="shared" si="66"/>
        <v>0.4861111111111111</v>
      </c>
      <c r="H172" s="21">
        <f t="shared" si="67"/>
        <v>1.75</v>
      </c>
      <c r="I172" s="21">
        <f t="shared" si="55"/>
        <v>825.41666666666663</v>
      </c>
      <c r="J172" s="21">
        <f t="shared" si="47"/>
        <v>199.88856000000001</v>
      </c>
      <c r="K172" s="21">
        <f t="shared" si="48"/>
        <v>24.434364758438253</v>
      </c>
      <c r="L172" s="21">
        <f t="shared" si="56"/>
        <v>1049.7395914251049</v>
      </c>
      <c r="M172" s="21">
        <f t="shared" si="57"/>
        <v>8602.7209256878778</v>
      </c>
      <c r="N172" s="21"/>
      <c r="O172" s="21">
        <f t="shared" si="68"/>
        <v>8602.7209256878778</v>
      </c>
      <c r="P172" s="21">
        <f t="shared" si="58"/>
        <v>0</v>
      </c>
      <c r="Q172" s="21">
        <f>SUM($O$8:O172)</f>
        <v>232371.10049949519</v>
      </c>
      <c r="R172" s="21">
        <f t="shared" si="59"/>
        <v>64.547527916526448</v>
      </c>
      <c r="S172" s="21">
        <f>SUM($P$8:P172)</f>
        <v>-202023.50380718411</v>
      </c>
      <c r="T172" s="21">
        <f t="shared" si="60"/>
        <v>202023.50380718411</v>
      </c>
      <c r="U172" s="21">
        <f t="shared" si="61"/>
        <v>56.117639946440029</v>
      </c>
      <c r="V172" s="21">
        <f t="shared" si="49"/>
        <v>57018.55474449</v>
      </c>
      <c r="W172" s="21">
        <f t="shared" si="69"/>
        <v>7108.2367184484028</v>
      </c>
      <c r="X172" s="22"/>
      <c r="Y172" s="21">
        <f t="shared" si="62"/>
        <v>0</v>
      </c>
      <c r="Z172" s="21">
        <f t="shared" si="50"/>
        <v>0</v>
      </c>
      <c r="AA172" s="21">
        <f>SUM($Z$8:Z172)</f>
        <v>121214.10228431046</v>
      </c>
      <c r="AB172" s="21">
        <f t="shared" si="63"/>
        <v>121.21410228431046</v>
      </c>
      <c r="AC172" s="21">
        <f t="shared" si="64"/>
        <v>185.76163020083692</v>
      </c>
      <c r="AD172" s="21">
        <f t="shared" si="65"/>
        <v>167.18546718075322</v>
      </c>
      <c r="AE172" s="22"/>
      <c r="AF172" s="22"/>
      <c r="AG172" s="22"/>
      <c r="AH172" s="22"/>
      <c r="AI172" s="22"/>
      <c r="AJ172" s="22"/>
      <c r="AK172" s="22"/>
      <c r="AV172">
        <f t="shared" si="51"/>
        <v>0</v>
      </c>
      <c r="AW172">
        <f t="shared" si="52"/>
        <v>29.5</v>
      </c>
      <c r="AX172">
        <f t="shared" si="53"/>
        <v>8.1944444444444446</v>
      </c>
    </row>
    <row r="173" spans="2:50" x14ac:dyDescent="0.25">
      <c r="B173" s="2" t="s">
        <v>20</v>
      </c>
      <c r="C173" s="2">
        <v>165</v>
      </c>
      <c r="D173" s="2">
        <v>165</v>
      </c>
      <c r="E173" s="23">
        <v>31.1</v>
      </c>
      <c r="F173" s="20">
        <f t="shared" si="54"/>
        <v>8.6395800000000005</v>
      </c>
      <c r="G173" s="21">
        <f t="shared" si="66"/>
        <v>0.36111111111111133</v>
      </c>
      <c r="H173" s="21">
        <f t="shared" si="67"/>
        <v>1.3000000000000007</v>
      </c>
      <c r="I173" s="21">
        <f t="shared" si="55"/>
        <v>613.16666666666708</v>
      </c>
      <c r="J173" s="21">
        <f t="shared" si="47"/>
        <v>199.88856000000001</v>
      </c>
      <c r="K173" s="21">
        <f t="shared" si="48"/>
        <v>27.156750287858738</v>
      </c>
      <c r="L173" s="21">
        <f t="shared" si="56"/>
        <v>840.21197695452577</v>
      </c>
      <c r="M173" s="21">
        <f t="shared" si="57"/>
        <v>7259.0785918567817</v>
      </c>
      <c r="N173" s="21"/>
      <c r="O173" s="21">
        <f t="shared" si="68"/>
        <v>7259.0785918567817</v>
      </c>
      <c r="P173" s="21">
        <f t="shared" si="58"/>
        <v>0</v>
      </c>
      <c r="Q173" s="21">
        <f>SUM($O$8:O173)</f>
        <v>239630.17909135198</v>
      </c>
      <c r="R173" s="21">
        <f t="shared" si="59"/>
        <v>66.563938636486668</v>
      </c>
      <c r="S173" s="21">
        <f>SUM($P$8:P173)</f>
        <v>-202023.50380718411</v>
      </c>
      <c r="T173" s="21">
        <f t="shared" si="60"/>
        <v>202023.50380718411</v>
      </c>
      <c r="U173" s="21">
        <f t="shared" si="61"/>
        <v>56.117639946440029</v>
      </c>
      <c r="V173" s="21">
        <f t="shared" si="49"/>
        <v>63371.34884736361</v>
      </c>
      <c r="W173" s="21">
        <f t="shared" si="69"/>
        <v>6352.7941028736095</v>
      </c>
      <c r="X173" s="22"/>
      <c r="Y173" s="21">
        <f t="shared" si="62"/>
        <v>0</v>
      </c>
      <c r="Z173" s="21">
        <f t="shared" si="50"/>
        <v>0</v>
      </c>
      <c r="AA173" s="21">
        <f>SUM($Z$8:Z173)</f>
        <v>121214.10228431046</v>
      </c>
      <c r="AB173" s="21">
        <f t="shared" si="63"/>
        <v>121.21410228431046</v>
      </c>
      <c r="AC173" s="21">
        <f t="shared" si="64"/>
        <v>187.77804092079714</v>
      </c>
      <c r="AD173" s="21">
        <f t="shared" si="65"/>
        <v>169.00023682871742</v>
      </c>
      <c r="AE173" s="22"/>
      <c r="AF173" s="22"/>
      <c r="AG173" s="22"/>
      <c r="AH173" s="22"/>
      <c r="AI173" s="22"/>
      <c r="AJ173" s="22"/>
      <c r="AK173" s="22"/>
      <c r="AV173">
        <f t="shared" si="51"/>
        <v>0</v>
      </c>
      <c r="AW173">
        <f t="shared" si="52"/>
        <v>31.1</v>
      </c>
      <c r="AX173">
        <f t="shared" si="53"/>
        <v>8.6388888888888893</v>
      </c>
    </row>
    <row r="174" spans="2:50" x14ac:dyDescent="0.25">
      <c r="B174" s="2" t="s">
        <v>20</v>
      </c>
      <c r="C174" s="2">
        <v>166</v>
      </c>
      <c r="D174" s="2">
        <v>166</v>
      </c>
      <c r="E174" s="23">
        <v>32.1</v>
      </c>
      <c r="F174" s="20">
        <f t="shared" si="54"/>
        <v>8.9173799999999996</v>
      </c>
      <c r="G174" s="21">
        <f t="shared" si="66"/>
        <v>0.29166666666666685</v>
      </c>
      <c r="H174" s="21">
        <f t="shared" si="67"/>
        <v>1.0500000000000007</v>
      </c>
      <c r="I174" s="21">
        <f t="shared" si="55"/>
        <v>495.25000000000034</v>
      </c>
      <c r="J174" s="21">
        <f t="shared" si="47"/>
        <v>199.88856000000001</v>
      </c>
      <c r="K174" s="21">
        <f t="shared" si="48"/>
        <v>28.931242505880334</v>
      </c>
      <c r="L174" s="21">
        <f t="shared" si="56"/>
        <v>724.06980250588072</v>
      </c>
      <c r="M174" s="21">
        <f t="shared" si="57"/>
        <v>6456.8055754698908</v>
      </c>
      <c r="N174" s="21"/>
      <c r="O174" s="21">
        <f t="shared" si="68"/>
        <v>6456.8055754698908</v>
      </c>
      <c r="P174" s="21">
        <f t="shared" si="58"/>
        <v>0</v>
      </c>
      <c r="Q174" s="21">
        <f>SUM($O$8:O174)</f>
        <v>246086.98466682187</v>
      </c>
      <c r="R174" s="21">
        <f t="shared" si="59"/>
        <v>68.357495740783847</v>
      </c>
      <c r="S174" s="21">
        <f>SUM($P$8:P174)</f>
        <v>-202023.50380718411</v>
      </c>
      <c r="T174" s="21">
        <f t="shared" si="60"/>
        <v>202023.50380718411</v>
      </c>
      <c r="U174" s="21">
        <f t="shared" si="61"/>
        <v>56.117639946440029</v>
      </c>
      <c r="V174" s="21">
        <f t="shared" si="49"/>
        <v>67512.196488675603</v>
      </c>
      <c r="W174" s="21">
        <f t="shared" si="69"/>
        <v>4140.8476413119934</v>
      </c>
      <c r="X174" s="22"/>
      <c r="Y174" s="21">
        <f t="shared" si="62"/>
        <v>0</v>
      </c>
      <c r="Z174" s="21">
        <f t="shared" si="50"/>
        <v>0</v>
      </c>
      <c r="AA174" s="21">
        <f>SUM($Z$8:Z174)</f>
        <v>121214.10228431046</v>
      </c>
      <c r="AB174" s="21">
        <f t="shared" si="63"/>
        <v>121.21410228431046</v>
      </c>
      <c r="AC174" s="21">
        <f t="shared" si="64"/>
        <v>189.57159802509432</v>
      </c>
      <c r="AD174" s="21">
        <f t="shared" si="65"/>
        <v>170.61443822258488</v>
      </c>
      <c r="AE174" s="22"/>
      <c r="AF174" s="22"/>
      <c r="AG174" s="22"/>
      <c r="AH174" s="22"/>
      <c r="AI174" s="22"/>
      <c r="AJ174" s="22"/>
      <c r="AK174" s="22"/>
      <c r="AV174">
        <f t="shared" si="51"/>
        <v>0</v>
      </c>
      <c r="AW174">
        <f t="shared" si="52"/>
        <v>32.1</v>
      </c>
      <c r="AX174">
        <f t="shared" si="53"/>
        <v>8.9166666666666661</v>
      </c>
    </row>
    <row r="175" spans="2:50" x14ac:dyDescent="0.25">
      <c r="B175" s="2" t="s">
        <v>20</v>
      </c>
      <c r="C175" s="2">
        <v>167</v>
      </c>
      <c r="D175" s="2">
        <v>167</v>
      </c>
      <c r="E175" s="23">
        <v>33.200000000000003</v>
      </c>
      <c r="F175" s="20">
        <f t="shared" si="54"/>
        <v>9.2229600000000005</v>
      </c>
      <c r="G175" s="21">
        <f t="shared" si="66"/>
        <v>0.43055555555555575</v>
      </c>
      <c r="H175" s="21">
        <f t="shared" si="67"/>
        <v>1.5500000000000007</v>
      </c>
      <c r="I175" s="21">
        <f t="shared" si="55"/>
        <v>731.08333333333371</v>
      </c>
      <c r="J175" s="21">
        <f t="shared" si="47"/>
        <v>199.88856000000001</v>
      </c>
      <c r="K175" s="21">
        <f t="shared" si="48"/>
        <v>30.94804275936913</v>
      </c>
      <c r="L175" s="21">
        <f t="shared" si="56"/>
        <v>961.91993609270287</v>
      </c>
      <c r="M175" s="21">
        <f t="shared" si="57"/>
        <v>8871.7490937855546</v>
      </c>
      <c r="N175" s="21"/>
      <c r="O175" s="21">
        <f t="shared" si="68"/>
        <v>8871.7490937855546</v>
      </c>
      <c r="P175" s="21">
        <f t="shared" si="58"/>
        <v>0</v>
      </c>
      <c r="Q175" s="21">
        <f>SUM($O$8:O175)</f>
        <v>254958.73376060743</v>
      </c>
      <c r="R175" s="21">
        <f t="shared" si="59"/>
        <v>70.821870489057616</v>
      </c>
      <c r="S175" s="21">
        <f>SUM($P$8:P175)</f>
        <v>-202023.50380718411</v>
      </c>
      <c r="T175" s="21">
        <f t="shared" si="60"/>
        <v>202023.50380718411</v>
      </c>
      <c r="U175" s="21">
        <f t="shared" si="61"/>
        <v>56.117639946440029</v>
      </c>
      <c r="V175" s="21">
        <f t="shared" si="49"/>
        <v>72218.479496198415</v>
      </c>
      <c r="W175" s="21">
        <f t="shared" si="69"/>
        <v>4706.2830075228121</v>
      </c>
      <c r="X175" s="22"/>
      <c r="Y175" s="21">
        <f t="shared" si="62"/>
        <v>0</v>
      </c>
      <c r="Z175" s="21">
        <f t="shared" si="50"/>
        <v>0</v>
      </c>
      <c r="AA175" s="21">
        <f>SUM($Z$8:Z175)</f>
        <v>121214.10228431046</v>
      </c>
      <c r="AB175" s="21">
        <f t="shared" si="63"/>
        <v>121.21410228431046</v>
      </c>
      <c r="AC175" s="21">
        <f t="shared" si="64"/>
        <v>192.03597277336809</v>
      </c>
      <c r="AD175" s="21">
        <f t="shared" si="65"/>
        <v>172.83237549603129</v>
      </c>
      <c r="AE175" s="22"/>
      <c r="AF175" s="22"/>
      <c r="AG175" s="22"/>
      <c r="AH175" s="22"/>
      <c r="AI175" s="22"/>
      <c r="AJ175" s="22"/>
      <c r="AK175" s="22"/>
      <c r="AV175">
        <f t="shared" si="51"/>
        <v>0</v>
      </c>
      <c r="AW175">
        <f t="shared" si="52"/>
        <v>33.200000000000003</v>
      </c>
      <c r="AX175">
        <f t="shared" si="53"/>
        <v>9.2222222222222232</v>
      </c>
    </row>
    <row r="176" spans="2:50" x14ac:dyDescent="0.25">
      <c r="B176" s="2" t="s">
        <v>20</v>
      </c>
      <c r="C176" s="2">
        <v>168</v>
      </c>
      <c r="D176" s="2">
        <v>168</v>
      </c>
      <c r="E176" s="23">
        <v>35.200000000000003</v>
      </c>
      <c r="F176" s="20">
        <f t="shared" si="54"/>
        <v>9.7785600000000006</v>
      </c>
      <c r="G176" s="21">
        <f t="shared" si="66"/>
        <v>0.55555555555555558</v>
      </c>
      <c r="H176" s="21">
        <f t="shared" si="67"/>
        <v>2</v>
      </c>
      <c r="I176" s="21">
        <f t="shared" si="55"/>
        <v>943.33333333333337</v>
      </c>
      <c r="J176" s="21">
        <f t="shared" si="47"/>
        <v>199.88856000000001</v>
      </c>
      <c r="K176" s="21">
        <f t="shared" si="48"/>
        <v>34.789032243947531</v>
      </c>
      <c r="L176" s="21">
        <f t="shared" si="56"/>
        <v>1178.0109255772809</v>
      </c>
      <c r="M176" s="21">
        <f t="shared" si="57"/>
        <v>11519.250516412976</v>
      </c>
      <c r="N176" s="21"/>
      <c r="O176" s="21">
        <f t="shared" si="68"/>
        <v>11519.250516412976</v>
      </c>
      <c r="P176" s="21">
        <f t="shared" si="58"/>
        <v>0</v>
      </c>
      <c r="Q176" s="21">
        <f>SUM($O$8:O176)</f>
        <v>266477.98427702038</v>
      </c>
      <c r="R176" s="21">
        <f t="shared" si="59"/>
        <v>74.021662299172334</v>
      </c>
      <c r="S176" s="21">
        <f>SUM($P$8:P176)</f>
        <v>-202023.50380718411</v>
      </c>
      <c r="T176" s="21">
        <f t="shared" si="60"/>
        <v>202023.50380718411</v>
      </c>
      <c r="U176" s="21">
        <f t="shared" si="61"/>
        <v>56.117639946440029</v>
      </c>
      <c r="V176" s="21">
        <f t="shared" si="49"/>
        <v>81181.580086886403</v>
      </c>
      <c r="W176" s="21">
        <f t="shared" si="69"/>
        <v>8963.1005906879873</v>
      </c>
      <c r="X176" s="22"/>
      <c r="Y176" s="21">
        <f t="shared" si="62"/>
        <v>0</v>
      </c>
      <c r="Z176" s="21">
        <f t="shared" si="50"/>
        <v>0</v>
      </c>
      <c r="AA176" s="21">
        <f>SUM($Z$8:Z176)</f>
        <v>121214.10228431046</v>
      </c>
      <c r="AB176" s="21">
        <f t="shared" si="63"/>
        <v>121.21410228431046</v>
      </c>
      <c r="AC176" s="21">
        <f t="shared" si="64"/>
        <v>195.23576458348279</v>
      </c>
      <c r="AD176" s="21">
        <f t="shared" si="65"/>
        <v>175.7121881251345</v>
      </c>
      <c r="AE176" s="22"/>
      <c r="AF176" s="22"/>
      <c r="AG176" s="22"/>
      <c r="AH176" s="22"/>
      <c r="AI176" s="22"/>
      <c r="AJ176" s="22"/>
      <c r="AK176" s="22"/>
      <c r="AV176">
        <f t="shared" si="51"/>
        <v>0</v>
      </c>
      <c r="AW176">
        <f t="shared" si="52"/>
        <v>35.200000000000003</v>
      </c>
      <c r="AX176">
        <f t="shared" si="53"/>
        <v>9.7777777777777786</v>
      </c>
    </row>
    <row r="177" spans="2:50" x14ac:dyDescent="0.25">
      <c r="B177" s="2" t="s">
        <v>20</v>
      </c>
      <c r="C177" s="2">
        <v>169</v>
      </c>
      <c r="D177" s="2">
        <v>169</v>
      </c>
      <c r="E177" s="23">
        <v>37.200000000000003</v>
      </c>
      <c r="F177" s="20">
        <f t="shared" si="54"/>
        <v>10.334160000000001</v>
      </c>
      <c r="G177" s="21">
        <f t="shared" si="66"/>
        <v>0.38888888888888851</v>
      </c>
      <c r="H177" s="21">
        <f t="shared" si="67"/>
        <v>1.3999999999999986</v>
      </c>
      <c r="I177" s="21">
        <f t="shared" si="55"/>
        <v>660.33333333333269</v>
      </c>
      <c r="J177" s="21">
        <f t="shared" si="47"/>
        <v>199.88856000000001</v>
      </c>
      <c r="K177" s="21">
        <f t="shared" si="48"/>
        <v>38.854640996629932</v>
      </c>
      <c r="L177" s="21">
        <f t="shared" si="56"/>
        <v>899.07653432996256</v>
      </c>
      <c r="M177" s="21">
        <f t="shared" si="57"/>
        <v>9291.2007580113259</v>
      </c>
      <c r="N177" s="21"/>
      <c r="O177" s="21">
        <f t="shared" si="68"/>
        <v>9291.2007580113259</v>
      </c>
      <c r="P177" s="21">
        <f t="shared" si="58"/>
        <v>0</v>
      </c>
      <c r="Q177" s="21">
        <f>SUM($O$8:O177)</f>
        <v>275769.1850350317</v>
      </c>
      <c r="R177" s="21">
        <f t="shared" si="59"/>
        <v>76.602551398619909</v>
      </c>
      <c r="S177" s="21">
        <f>SUM($P$8:P177)</f>
        <v>-202023.50380718411</v>
      </c>
      <c r="T177" s="21">
        <f t="shared" si="60"/>
        <v>202023.50380718411</v>
      </c>
      <c r="U177" s="21">
        <f t="shared" si="61"/>
        <v>56.117639946440029</v>
      </c>
      <c r="V177" s="21">
        <f t="shared" si="49"/>
        <v>90668.838606854406</v>
      </c>
      <c r="W177" s="21">
        <f t="shared" si="69"/>
        <v>9487.2585199680034</v>
      </c>
      <c r="X177" s="22"/>
      <c r="Y177" s="21">
        <f t="shared" si="62"/>
        <v>0</v>
      </c>
      <c r="Z177" s="21">
        <f t="shared" si="50"/>
        <v>0</v>
      </c>
      <c r="AA177" s="21">
        <f>SUM($Z$8:Z177)</f>
        <v>121214.10228431046</v>
      </c>
      <c r="AB177" s="21">
        <f t="shared" si="63"/>
        <v>121.21410228431046</v>
      </c>
      <c r="AC177" s="21">
        <f t="shared" si="64"/>
        <v>197.81665368293037</v>
      </c>
      <c r="AD177" s="21">
        <f t="shared" si="65"/>
        <v>178.03498831463733</v>
      </c>
      <c r="AE177" s="22"/>
      <c r="AF177" s="22"/>
      <c r="AG177" s="22"/>
      <c r="AH177" s="22"/>
      <c r="AI177" s="22"/>
      <c r="AJ177" s="22"/>
      <c r="AK177" s="22"/>
      <c r="AV177">
        <f t="shared" si="51"/>
        <v>0</v>
      </c>
      <c r="AW177">
        <f t="shared" si="52"/>
        <v>37.200000000000003</v>
      </c>
      <c r="AX177">
        <f t="shared" si="53"/>
        <v>10.333333333333334</v>
      </c>
    </row>
    <row r="178" spans="2:50" x14ac:dyDescent="0.25">
      <c r="B178" s="2" t="s">
        <v>20</v>
      </c>
      <c r="C178" s="2">
        <v>170</v>
      </c>
      <c r="D178" s="2">
        <v>170</v>
      </c>
      <c r="E178" s="23">
        <v>38</v>
      </c>
      <c r="F178" s="20">
        <f t="shared" si="54"/>
        <v>10.5564</v>
      </c>
      <c r="G178" s="21">
        <f t="shared" si="66"/>
        <v>2.7777777777777186E-2</v>
      </c>
      <c r="H178" s="21">
        <f t="shared" si="67"/>
        <v>9.9999999999997868E-2</v>
      </c>
      <c r="I178" s="21">
        <f t="shared" si="55"/>
        <v>47.166666666665662</v>
      </c>
      <c r="J178" s="21">
        <f t="shared" si="47"/>
        <v>199.88856000000001</v>
      </c>
      <c r="K178" s="21">
        <f t="shared" si="48"/>
        <v>40.543777892772006</v>
      </c>
      <c r="L178" s="21">
        <f t="shared" si="56"/>
        <v>287.59900455943767</v>
      </c>
      <c r="M178" s="21">
        <f t="shared" si="57"/>
        <v>3036.0101317312478</v>
      </c>
      <c r="N178" s="21"/>
      <c r="O178" s="21">
        <f t="shared" si="68"/>
        <v>3036.0101317312478</v>
      </c>
      <c r="P178" s="21">
        <f t="shared" si="58"/>
        <v>0</v>
      </c>
      <c r="Q178" s="21">
        <f>SUM($O$8:O178)</f>
        <v>278805.19516676292</v>
      </c>
      <c r="R178" s="21">
        <f t="shared" si="59"/>
        <v>77.445887546323036</v>
      </c>
      <c r="S178" s="21">
        <f>SUM($P$8:P178)</f>
        <v>-202023.50380718411</v>
      </c>
      <c r="T178" s="21">
        <f t="shared" si="60"/>
        <v>202023.50380718411</v>
      </c>
      <c r="U178" s="21">
        <f t="shared" si="61"/>
        <v>56.117639946440029</v>
      </c>
      <c r="V178" s="21">
        <f t="shared" si="49"/>
        <v>94610.506235040011</v>
      </c>
      <c r="W178" s="21">
        <f t="shared" si="69"/>
        <v>3941.6676281856053</v>
      </c>
      <c r="X178" s="22"/>
      <c r="Y178" s="21">
        <f t="shared" si="62"/>
        <v>0</v>
      </c>
      <c r="Z178" s="21">
        <f t="shared" si="50"/>
        <v>0</v>
      </c>
      <c r="AA178" s="21">
        <f>SUM($Z$8:Z178)</f>
        <v>121214.10228431046</v>
      </c>
      <c r="AB178" s="21">
        <f t="shared" si="63"/>
        <v>121.21410228431046</v>
      </c>
      <c r="AC178" s="21">
        <f t="shared" si="64"/>
        <v>198.65998983063349</v>
      </c>
      <c r="AD178" s="21">
        <f t="shared" si="65"/>
        <v>178.79399084757014</v>
      </c>
      <c r="AE178" s="22"/>
      <c r="AF178" s="22"/>
      <c r="AG178" s="22"/>
      <c r="AH178" s="22"/>
      <c r="AI178" s="22"/>
      <c r="AJ178" s="22"/>
      <c r="AK178" s="22"/>
      <c r="AV178">
        <f t="shared" si="51"/>
        <v>0</v>
      </c>
      <c r="AW178">
        <f t="shared" si="52"/>
        <v>38</v>
      </c>
      <c r="AX178">
        <f t="shared" si="53"/>
        <v>10.555555555555555</v>
      </c>
    </row>
    <row r="179" spans="2:50" x14ac:dyDescent="0.25">
      <c r="B179" s="2" t="s">
        <v>20</v>
      </c>
      <c r="C179" s="2">
        <v>171</v>
      </c>
      <c r="D179" s="2">
        <v>171</v>
      </c>
      <c r="E179" s="23">
        <v>37.4</v>
      </c>
      <c r="F179" s="20">
        <f t="shared" si="54"/>
        <v>10.389719999999999</v>
      </c>
      <c r="G179" s="21">
        <f t="shared" si="66"/>
        <v>-0.40277777777777757</v>
      </c>
      <c r="H179" s="21">
        <f t="shared" si="67"/>
        <v>-1.4499999999999993</v>
      </c>
      <c r="I179" s="21">
        <f t="shared" si="55"/>
        <v>-683.91666666666629</v>
      </c>
      <c r="J179" s="21">
        <f t="shared" si="47"/>
        <v>199.88856000000001</v>
      </c>
      <c r="K179" s="21">
        <f t="shared" si="48"/>
        <v>39.273555931643877</v>
      </c>
      <c r="L179" s="21">
        <f t="shared" si="56"/>
        <v>-444.75455073502241</v>
      </c>
      <c r="M179" s="21">
        <f t="shared" si="57"/>
        <v>-4620.8752508626767</v>
      </c>
      <c r="N179" s="21"/>
      <c r="O179" s="21">
        <f t="shared" si="68"/>
        <v>-4620.8752508626767</v>
      </c>
      <c r="P179" s="21">
        <f t="shared" si="58"/>
        <v>-4620.8752508626767</v>
      </c>
      <c r="Q179" s="21">
        <f>SUM($O$8:O179)</f>
        <v>274184.31991590024</v>
      </c>
      <c r="R179" s="21">
        <f t="shared" si="59"/>
        <v>76.162311087750069</v>
      </c>
      <c r="S179" s="21">
        <f>SUM($P$8:P179)</f>
        <v>-206644.37905804679</v>
      </c>
      <c r="T179" s="21">
        <f t="shared" si="60"/>
        <v>206644.37905804679</v>
      </c>
      <c r="U179" s="21">
        <f t="shared" si="61"/>
        <v>57.401216405012995</v>
      </c>
      <c r="V179" s="21">
        <f t="shared" si="49"/>
        <v>91646.393144961577</v>
      </c>
      <c r="W179" s="21">
        <f t="shared" si="69"/>
        <v>-2964.1130900784337</v>
      </c>
      <c r="X179" s="22"/>
      <c r="Y179" s="21">
        <f t="shared" si="62"/>
        <v>3696.7002006901416</v>
      </c>
      <c r="Z179" s="21">
        <f t="shared" si="50"/>
        <v>2772.5251505176061</v>
      </c>
      <c r="AA179" s="21">
        <f>SUM($Z$8:Z179)</f>
        <v>123986.62743482807</v>
      </c>
      <c r="AB179" s="21">
        <f t="shared" si="63"/>
        <v>123.98662743482807</v>
      </c>
      <c r="AC179" s="21">
        <f t="shared" si="64"/>
        <v>200.14893852257813</v>
      </c>
      <c r="AD179" s="21">
        <f t="shared" si="65"/>
        <v>180.13404467032032</v>
      </c>
      <c r="AE179" s="22"/>
      <c r="AF179" s="22"/>
      <c r="AG179" s="22"/>
      <c r="AH179" s="22"/>
      <c r="AI179" s="22"/>
      <c r="AJ179" s="22"/>
      <c r="AK179" s="22"/>
      <c r="AV179">
        <f t="shared" si="51"/>
        <v>0</v>
      </c>
      <c r="AW179">
        <f t="shared" si="52"/>
        <v>37.4</v>
      </c>
      <c r="AX179">
        <f t="shared" si="53"/>
        <v>10.388888888888888</v>
      </c>
    </row>
    <row r="180" spans="2:50" x14ac:dyDescent="0.25">
      <c r="B180" s="2" t="s">
        <v>20</v>
      </c>
      <c r="C180" s="2">
        <v>172</v>
      </c>
      <c r="D180" s="2">
        <v>172</v>
      </c>
      <c r="E180" s="23">
        <v>35.1</v>
      </c>
      <c r="F180" s="20">
        <f t="shared" si="54"/>
        <v>9.7507800000000007</v>
      </c>
      <c r="G180" s="21">
        <f t="shared" si="66"/>
        <v>-0.88888888888888862</v>
      </c>
      <c r="H180" s="21">
        <f t="shared" si="67"/>
        <v>-3.1999999999999993</v>
      </c>
      <c r="I180" s="21">
        <f t="shared" si="55"/>
        <v>-1509.3333333333328</v>
      </c>
      <c r="J180" s="21">
        <f t="shared" si="47"/>
        <v>199.88856000000001</v>
      </c>
      <c r="K180" s="21">
        <f t="shared" si="48"/>
        <v>34.591648062101143</v>
      </c>
      <c r="L180" s="21">
        <f t="shared" si="56"/>
        <v>-1274.8531252712316</v>
      </c>
      <c r="M180" s="21">
        <f t="shared" si="57"/>
        <v>-12430.812356832221</v>
      </c>
      <c r="N180" s="21"/>
      <c r="O180" s="21">
        <f t="shared" si="68"/>
        <v>-12430.812356832221</v>
      </c>
      <c r="P180" s="21">
        <f t="shared" si="58"/>
        <v>-12430.812356832221</v>
      </c>
      <c r="Q180" s="21">
        <f>SUM($O$8:O180)</f>
        <v>261753.50755906801</v>
      </c>
      <c r="R180" s="21">
        <f t="shared" si="59"/>
        <v>72.709307655296669</v>
      </c>
      <c r="S180" s="21">
        <f>SUM($P$8:P180)</f>
        <v>-219075.19141487902</v>
      </c>
      <c r="T180" s="21">
        <f t="shared" si="60"/>
        <v>219075.19141487902</v>
      </c>
      <c r="U180" s="21">
        <f t="shared" si="61"/>
        <v>60.854219837466395</v>
      </c>
      <c r="V180" s="21">
        <f t="shared" si="49"/>
        <v>80720.976306531607</v>
      </c>
      <c r="W180" s="21">
        <f t="shared" si="69"/>
        <v>-10925.41683842997</v>
      </c>
      <c r="X180" s="22"/>
      <c r="Y180" s="21">
        <f t="shared" si="62"/>
        <v>9944.6498854657766</v>
      </c>
      <c r="Z180" s="21">
        <f t="shared" si="50"/>
        <v>7458.4874140993325</v>
      </c>
      <c r="AA180" s="21">
        <f>SUM($Z$8:Z180)</f>
        <v>131445.11484892739</v>
      </c>
      <c r="AB180" s="21">
        <f t="shared" si="63"/>
        <v>131.4451148489274</v>
      </c>
      <c r="AC180" s="21">
        <f t="shared" si="64"/>
        <v>204.15442250422407</v>
      </c>
      <c r="AD180" s="21">
        <f t="shared" si="65"/>
        <v>183.73898025380166</v>
      </c>
      <c r="AE180" s="22"/>
      <c r="AF180" s="22"/>
      <c r="AG180" s="22"/>
      <c r="AH180" s="22"/>
      <c r="AI180" s="22"/>
      <c r="AJ180" s="22"/>
      <c r="AK180" s="22"/>
      <c r="AV180">
        <f t="shared" si="51"/>
        <v>0</v>
      </c>
      <c r="AW180">
        <f t="shared" si="52"/>
        <v>35.1</v>
      </c>
      <c r="AX180">
        <f t="shared" si="53"/>
        <v>9.75</v>
      </c>
    </row>
    <row r="181" spans="2:50" x14ac:dyDescent="0.25">
      <c r="B181" s="2" t="s">
        <v>20</v>
      </c>
      <c r="C181" s="2">
        <v>173</v>
      </c>
      <c r="D181" s="2">
        <v>173</v>
      </c>
      <c r="E181" s="23">
        <v>31</v>
      </c>
      <c r="F181" s="20">
        <f t="shared" si="54"/>
        <v>8.6118000000000006</v>
      </c>
      <c r="G181" s="21">
        <f t="shared" si="66"/>
        <v>-1.1111111111111112</v>
      </c>
      <c r="H181" s="21">
        <f t="shared" si="67"/>
        <v>-4</v>
      </c>
      <c r="I181" s="21">
        <f t="shared" si="55"/>
        <v>-1886.6666666666667</v>
      </c>
      <c r="J181" s="21">
        <f t="shared" si="47"/>
        <v>199.88856000000001</v>
      </c>
      <c r="K181" s="21">
        <f t="shared" si="48"/>
        <v>26.982389580993008</v>
      </c>
      <c r="L181" s="21">
        <f t="shared" si="56"/>
        <v>-1659.7957170856737</v>
      </c>
      <c r="M181" s="21">
        <f t="shared" si="57"/>
        <v>-14293.828756398405</v>
      </c>
      <c r="N181" s="21"/>
      <c r="O181" s="21">
        <f t="shared" si="68"/>
        <v>-14293.828756398405</v>
      </c>
      <c r="P181" s="21">
        <f t="shared" si="58"/>
        <v>-14293.828756398405</v>
      </c>
      <c r="Q181" s="21">
        <f>SUM($O$8:O181)</f>
        <v>247459.6788026696</v>
      </c>
      <c r="R181" s="21">
        <f t="shared" si="59"/>
        <v>68.738799667408216</v>
      </c>
      <c r="S181" s="21">
        <f>SUM($P$8:P181)</f>
        <v>-233369.02017127743</v>
      </c>
      <c r="T181" s="21">
        <f t="shared" si="60"/>
        <v>233369.02017127743</v>
      </c>
      <c r="U181" s="21">
        <f t="shared" si="61"/>
        <v>64.824727825354842</v>
      </c>
      <c r="V181" s="21">
        <f t="shared" si="49"/>
        <v>62964.471254760007</v>
      </c>
      <c r="W181" s="21">
        <f t="shared" si="69"/>
        <v>-17756.505051771601</v>
      </c>
      <c r="X181" s="22"/>
      <c r="Y181" s="21">
        <f t="shared" si="62"/>
        <v>11435.063005118725</v>
      </c>
      <c r="Z181" s="21">
        <f t="shared" si="50"/>
        <v>8576.2972538390441</v>
      </c>
      <c r="AA181" s="21">
        <f>SUM($Z$8:Z181)</f>
        <v>140021.41210276642</v>
      </c>
      <c r="AB181" s="21">
        <f t="shared" si="63"/>
        <v>140.02141210276642</v>
      </c>
      <c r="AC181" s="21">
        <f t="shared" si="64"/>
        <v>208.76021177017464</v>
      </c>
      <c r="AD181" s="21">
        <f t="shared" si="65"/>
        <v>187.88419059315717</v>
      </c>
      <c r="AE181" s="22"/>
      <c r="AF181" s="22"/>
      <c r="AG181" s="22"/>
      <c r="AH181" s="22"/>
      <c r="AI181" s="22"/>
      <c r="AJ181" s="22"/>
      <c r="AK181" s="22"/>
      <c r="AV181">
        <f t="shared" si="51"/>
        <v>0</v>
      </c>
      <c r="AW181">
        <f t="shared" si="52"/>
        <v>31</v>
      </c>
      <c r="AX181">
        <f t="shared" si="53"/>
        <v>8.6111111111111107</v>
      </c>
    </row>
    <row r="182" spans="2:50" x14ac:dyDescent="0.25">
      <c r="B182" s="2" t="s">
        <v>20</v>
      </c>
      <c r="C182" s="2">
        <v>174</v>
      </c>
      <c r="D182" s="2">
        <v>174</v>
      </c>
      <c r="E182" s="23">
        <v>27.1</v>
      </c>
      <c r="F182" s="20">
        <f t="shared" si="54"/>
        <v>7.5283800000000003</v>
      </c>
      <c r="G182" s="21">
        <f t="shared" si="66"/>
        <v>-0.79166666666666652</v>
      </c>
      <c r="H182" s="21">
        <f t="shared" si="67"/>
        <v>-2.8499999999999996</v>
      </c>
      <c r="I182" s="21">
        <f t="shared" si="55"/>
        <v>-1344.2499999999998</v>
      </c>
      <c r="J182" s="21">
        <f t="shared" si="47"/>
        <v>199.88856000000001</v>
      </c>
      <c r="K182" s="21">
        <f t="shared" si="48"/>
        <v>20.620329586032337</v>
      </c>
      <c r="L182" s="21">
        <f t="shared" si="56"/>
        <v>-1123.7411104139674</v>
      </c>
      <c r="M182" s="21">
        <f t="shared" si="57"/>
        <v>-8459.9501008183033</v>
      </c>
      <c r="N182" s="21"/>
      <c r="O182" s="21">
        <f t="shared" si="68"/>
        <v>-8459.9501008183033</v>
      </c>
      <c r="P182" s="21">
        <f t="shared" si="58"/>
        <v>-8459.9501008183033</v>
      </c>
      <c r="Q182" s="21">
        <f>SUM($O$8:O182)</f>
        <v>238999.7287018513</v>
      </c>
      <c r="R182" s="21">
        <f t="shared" si="59"/>
        <v>66.388813528292033</v>
      </c>
      <c r="S182" s="21">
        <f>SUM($P$8:P182)</f>
        <v>-241828.97027209573</v>
      </c>
      <c r="T182" s="21">
        <f t="shared" si="60"/>
        <v>241828.97027209573</v>
      </c>
      <c r="U182" s="21">
        <f t="shared" si="61"/>
        <v>67.174713964471039</v>
      </c>
      <c r="V182" s="21">
        <f t="shared" si="49"/>
        <v>48118.353105315604</v>
      </c>
      <c r="W182" s="21">
        <f t="shared" si="69"/>
        <v>-14846.118149444403</v>
      </c>
      <c r="X182" s="22"/>
      <c r="Y182" s="21">
        <f t="shared" si="62"/>
        <v>6767.9600806546432</v>
      </c>
      <c r="Z182" s="21">
        <f t="shared" si="50"/>
        <v>5075.9700604909822</v>
      </c>
      <c r="AA182" s="21">
        <f>SUM($Z$8:Z182)</f>
        <v>145097.3821632574</v>
      </c>
      <c r="AB182" s="21">
        <f t="shared" si="63"/>
        <v>145.09738216325741</v>
      </c>
      <c r="AC182" s="21">
        <f t="shared" si="64"/>
        <v>211.48619569154943</v>
      </c>
      <c r="AD182" s="21">
        <f t="shared" si="65"/>
        <v>190.33757612239449</v>
      </c>
      <c r="AE182" s="22"/>
      <c r="AF182" s="22"/>
      <c r="AG182" s="22"/>
      <c r="AH182" s="22"/>
      <c r="AI182" s="22"/>
      <c r="AJ182" s="22"/>
      <c r="AK182" s="22"/>
      <c r="AV182">
        <f t="shared" si="51"/>
        <v>0</v>
      </c>
      <c r="AW182">
        <f t="shared" si="52"/>
        <v>27.1</v>
      </c>
      <c r="AX182">
        <f t="shared" si="53"/>
        <v>7.5277777777777777</v>
      </c>
    </row>
    <row r="183" spans="2:50" x14ac:dyDescent="0.25">
      <c r="B183" s="2" t="s">
        <v>20</v>
      </c>
      <c r="C183" s="2">
        <v>175</v>
      </c>
      <c r="D183" s="2">
        <v>175</v>
      </c>
      <c r="E183" s="23">
        <v>25.3</v>
      </c>
      <c r="F183" s="20">
        <f t="shared" si="54"/>
        <v>7.02834</v>
      </c>
      <c r="G183" s="21">
        <f t="shared" si="66"/>
        <v>-0.27777777777777779</v>
      </c>
      <c r="H183" s="21">
        <f t="shared" si="67"/>
        <v>-1</v>
      </c>
      <c r="I183" s="21">
        <f t="shared" si="55"/>
        <v>-471.66666666666669</v>
      </c>
      <c r="J183" s="21">
        <f t="shared" si="47"/>
        <v>199.88856000000001</v>
      </c>
      <c r="K183" s="21">
        <f t="shared" si="48"/>
        <v>17.972068415086174</v>
      </c>
      <c r="L183" s="21">
        <f t="shared" si="56"/>
        <v>-253.80603825158047</v>
      </c>
      <c r="M183" s="21">
        <f t="shared" si="57"/>
        <v>-1783.8351308851131</v>
      </c>
      <c r="N183" s="21"/>
      <c r="O183" s="21">
        <f t="shared" si="68"/>
        <v>-1783.8351308851131</v>
      </c>
      <c r="P183" s="21">
        <f t="shared" si="58"/>
        <v>-1783.8351308851131</v>
      </c>
      <c r="Q183" s="21">
        <f>SUM($O$8:O183)</f>
        <v>237215.89357096617</v>
      </c>
      <c r="R183" s="21">
        <f t="shared" si="59"/>
        <v>65.89330376971283</v>
      </c>
      <c r="S183" s="21">
        <f>SUM($P$8:P183)</f>
        <v>-243612.80540298086</v>
      </c>
      <c r="T183" s="21">
        <f t="shared" si="60"/>
        <v>243612.80540298086</v>
      </c>
      <c r="U183" s="21">
        <f t="shared" si="61"/>
        <v>67.670223723050242</v>
      </c>
      <c r="V183" s="21">
        <f t="shared" si="49"/>
        <v>41938.531119104402</v>
      </c>
      <c r="W183" s="21">
        <f t="shared" si="69"/>
        <v>-6179.8219862112019</v>
      </c>
      <c r="X183" s="22"/>
      <c r="Y183" s="21">
        <f t="shared" si="62"/>
        <v>1427.0681047080907</v>
      </c>
      <c r="Z183" s="21">
        <f t="shared" si="50"/>
        <v>1070.301078531068</v>
      </c>
      <c r="AA183" s="21">
        <f>SUM($Z$8:Z183)</f>
        <v>146167.68324178847</v>
      </c>
      <c r="AB183" s="21">
        <f t="shared" si="63"/>
        <v>146.16768324178847</v>
      </c>
      <c r="AC183" s="21">
        <f t="shared" si="64"/>
        <v>212.06098701150131</v>
      </c>
      <c r="AD183" s="21">
        <f t="shared" si="65"/>
        <v>190.85488831035119</v>
      </c>
      <c r="AE183" s="22"/>
      <c r="AF183" s="22"/>
      <c r="AG183" s="22"/>
      <c r="AH183" s="22"/>
      <c r="AI183" s="22"/>
      <c r="AJ183" s="22"/>
      <c r="AK183" s="22"/>
      <c r="AV183">
        <f t="shared" si="51"/>
        <v>0</v>
      </c>
      <c r="AW183">
        <f t="shared" si="52"/>
        <v>25.3</v>
      </c>
      <c r="AX183">
        <f t="shared" si="53"/>
        <v>7.0277777777777777</v>
      </c>
    </row>
    <row r="184" spans="2:50" x14ac:dyDescent="0.25">
      <c r="B184" s="2" t="s">
        <v>20</v>
      </c>
      <c r="C184" s="2">
        <v>176</v>
      </c>
      <c r="D184" s="2">
        <v>176</v>
      </c>
      <c r="E184" s="23">
        <v>25.1</v>
      </c>
      <c r="F184" s="20">
        <f t="shared" si="54"/>
        <v>6.9727800000000002</v>
      </c>
      <c r="G184" s="21">
        <f t="shared" si="66"/>
        <v>8.3333333333333037E-2</v>
      </c>
      <c r="H184" s="21">
        <f t="shared" si="67"/>
        <v>0.29999999999999893</v>
      </c>
      <c r="I184" s="21">
        <f t="shared" si="55"/>
        <v>141.49999999999949</v>
      </c>
      <c r="J184" s="21">
        <f t="shared" si="47"/>
        <v>199.88856000000001</v>
      </c>
      <c r="K184" s="21">
        <f t="shared" si="48"/>
        <v>17.689048137275133</v>
      </c>
      <c r="L184" s="21">
        <f t="shared" si="56"/>
        <v>359.07760813727464</v>
      </c>
      <c r="M184" s="21">
        <f t="shared" si="57"/>
        <v>2503.769164467426</v>
      </c>
      <c r="N184" s="21"/>
      <c r="O184" s="21">
        <f t="shared" si="68"/>
        <v>2503.769164467426</v>
      </c>
      <c r="P184" s="21">
        <f t="shared" si="58"/>
        <v>0</v>
      </c>
      <c r="Q184" s="21">
        <f>SUM($O$8:O184)</f>
        <v>239719.66273543361</v>
      </c>
      <c r="R184" s="21">
        <f t="shared" si="59"/>
        <v>66.588795204287109</v>
      </c>
      <c r="S184" s="21">
        <f>SUM($P$8:P184)</f>
        <v>-243612.80540298086</v>
      </c>
      <c r="T184" s="21">
        <f t="shared" si="60"/>
        <v>243612.80540298086</v>
      </c>
      <c r="U184" s="21">
        <f t="shared" si="61"/>
        <v>67.670223723050242</v>
      </c>
      <c r="V184" s="21">
        <f t="shared" si="49"/>
        <v>41278.092128211603</v>
      </c>
      <c r="W184" s="21">
        <f t="shared" si="69"/>
        <v>-660.43899089279876</v>
      </c>
      <c r="X184" s="22"/>
      <c r="Y184" s="21">
        <f t="shared" si="62"/>
        <v>0</v>
      </c>
      <c r="Z184" s="21">
        <f t="shared" si="50"/>
        <v>0</v>
      </c>
      <c r="AA184" s="21">
        <f>SUM($Z$8:Z184)</f>
        <v>146167.68324178847</v>
      </c>
      <c r="AB184" s="21">
        <f t="shared" si="63"/>
        <v>146.16768324178847</v>
      </c>
      <c r="AC184" s="21">
        <f t="shared" si="64"/>
        <v>212.75647844607556</v>
      </c>
      <c r="AD184" s="21">
        <f t="shared" si="65"/>
        <v>191.480830601468</v>
      </c>
      <c r="AE184" s="22"/>
      <c r="AF184" s="22"/>
      <c r="AG184" s="22"/>
      <c r="AH184" s="22"/>
      <c r="AI184" s="22"/>
      <c r="AJ184" s="22"/>
      <c r="AK184" s="22"/>
      <c r="AV184">
        <f t="shared" si="51"/>
        <v>0</v>
      </c>
      <c r="AW184">
        <f t="shared" si="52"/>
        <v>25.1</v>
      </c>
      <c r="AX184">
        <f t="shared" si="53"/>
        <v>6.9722222222222223</v>
      </c>
    </row>
    <row r="185" spans="2:50" x14ac:dyDescent="0.25">
      <c r="B185" s="2" t="s">
        <v>20</v>
      </c>
      <c r="C185" s="2">
        <v>177</v>
      </c>
      <c r="D185" s="2">
        <v>177</v>
      </c>
      <c r="E185" s="23">
        <v>25.9</v>
      </c>
      <c r="F185" s="20">
        <f t="shared" si="54"/>
        <v>7.1950199999999995</v>
      </c>
      <c r="G185" s="21">
        <f t="shared" si="66"/>
        <v>0.37499999999999989</v>
      </c>
      <c r="H185" s="21">
        <f t="shared" si="67"/>
        <v>1.3499999999999996</v>
      </c>
      <c r="I185" s="21">
        <f t="shared" si="55"/>
        <v>636.74999999999977</v>
      </c>
      <c r="J185" s="21">
        <f t="shared" si="47"/>
        <v>199.88856000000001</v>
      </c>
      <c r="K185" s="21">
        <f t="shared" si="48"/>
        <v>18.83460640460553</v>
      </c>
      <c r="L185" s="21">
        <f t="shared" si="56"/>
        <v>855.47316640460531</v>
      </c>
      <c r="M185" s="21">
        <f t="shared" si="57"/>
        <v>6155.1465417444633</v>
      </c>
      <c r="N185" s="21"/>
      <c r="O185" s="21">
        <f t="shared" si="68"/>
        <v>6155.1465417444633</v>
      </c>
      <c r="P185" s="21">
        <f t="shared" si="58"/>
        <v>0</v>
      </c>
      <c r="Q185" s="21">
        <f>SUM($O$8:O185)</f>
        <v>245874.80927717808</v>
      </c>
      <c r="R185" s="21">
        <f t="shared" si="59"/>
        <v>68.298558132549473</v>
      </c>
      <c r="S185" s="21">
        <f>SUM($P$8:P185)</f>
        <v>-243612.80540298086</v>
      </c>
      <c r="T185" s="21">
        <f t="shared" si="60"/>
        <v>243612.80540298086</v>
      </c>
      <c r="U185" s="21">
        <f t="shared" si="61"/>
        <v>67.670223723050242</v>
      </c>
      <c r="V185" s="21">
        <f t="shared" si="49"/>
        <v>43951.297567539594</v>
      </c>
      <c r="W185" s="21">
        <f t="shared" si="69"/>
        <v>2673.2054393279905</v>
      </c>
      <c r="X185" s="22"/>
      <c r="Y185" s="21">
        <f t="shared" si="62"/>
        <v>0</v>
      </c>
      <c r="Z185" s="21">
        <f t="shared" si="50"/>
        <v>0</v>
      </c>
      <c r="AA185" s="21">
        <f>SUM($Z$8:Z185)</f>
        <v>146167.68324178847</v>
      </c>
      <c r="AB185" s="21">
        <f t="shared" si="63"/>
        <v>146.16768324178847</v>
      </c>
      <c r="AC185" s="21">
        <f t="shared" si="64"/>
        <v>214.46624137433793</v>
      </c>
      <c r="AD185" s="21">
        <f t="shared" si="65"/>
        <v>193.01961723690414</v>
      </c>
      <c r="AE185" s="22"/>
      <c r="AF185" s="22"/>
      <c r="AG185" s="22"/>
      <c r="AH185" s="22"/>
      <c r="AI185" s="22"/>
      <c r="AJ185" s="22"/>
      <c r="AK185" s="22"/>
      <c r="AV185">
        <f t="shared" si="51"/>
        <v>0</v>
      </c>
      <c r="AW185">
        <f t="shared" si="52"/>
        <v>25.9</v>
      </c>
      <c r="AX185">
        <f t="shared" si="53"/>
        <v>7.1944444444444438</v>
      </c>
    </row>
    <row r="186" spans="2:50" x14ac:dyDescent="0.25">
      <c r="B186" s="2" t="s">
        <v>20</v>
      </c>
      <c r="C186" s="2">
        <v>178</v>
      </c>
      <c r="D186" s="2">
        <v>178</v>
      </c>
      <c r="E186" s="23">
        <v>27.8</v>
      </c>
      <c r="F186" s="20">
        <f t="shared" si="54"/>
        <v>7.7228399999999997</v>
      </c>
      <c r="G186" s="21">
        <f t="shared" si="66"/>
        <v>0.45833333333333343</v>
      </c>
      <c r="H186" s="21">
        <f t="shared" si="67"/>
        <v>1.6500000000000004</v>
      </c>
      <c r="I186" s="21">
        <f t="shared" si="55"/>
        <v>778.25000000000011</v>
      </c>
      <c r="J186" s="21">
        <f t="shared" si="47"/>
        <v>199.88856000000001</v>
      </c>
      <c r="K186" s="21">
        <f t="shared" si="48"/>
        <v>21.699344395186923</v>
      </c>
      <c r="L186" s="21">
        <f t="shared" si="56"/>
        <v>999.83790439518702</v>
      </c>
      <c r="M186" s="21">
        <f t="shared" si="57"/>
        <v>7721.588161579326</v>
      </c>
      <c r="N186" s="21"/>
      <c r="O186" s="21">
        <f t="shared" si="68"/>
        <v>7721.588161579326</v>
      </c>
      <c r="P186" s="21">
        <f t="shared" si="58"/>
        <v>0</v>
      </c>
      <c r="Q186" s="21">
        <f>SUM($O$8:O186)</f>
        <v>253596.39743875741</v>
      </c>
      <c r="R186" s="21">
        <f t="shared" si="59"/>
        <v>70.443443732988172</v>
      </c>
      <c r="S186" s="21">
        <f>SUM($P$8:P186)</f>
        <v>-243612.80540298086</v>
      </c>
      <c r="T186" s="21">
        <f t="shared" si="60"/>
        <v>243612.80540298086</v>
      </c>
      <c r="U186" s="21">
        <f t="shared" si="61"/>
        <v>67.670223723050242</v>
      </c>
      <c r="V186" s="21">
        <f t="shared" si="49"/>
        <v>50636.276758094398</v>
      </c>
      <c r="W186" s="21">
        <f t="shared" si="69"/>
        <v>6684.9791905548045</v>
      </c>
      <c r="X186" s="22"/>
      <c r="Y186" s="21">
        <f t="shared" si="62"/>
        <v>0</v>
      </c>
      <c r="Z186" s="21">
        <f t="shared" si="50"/>
        <v>0</v>
      </c>
      <c r="AA186" s="21">
        <f>SUM($Z$8:Z186)</f>
        <v>146167.68324178847</v>
      </c>
      <c r="AB186" s="21">
        <f t="shared" si="63"/>
        <v>146.16768324178847</v>
      </c>
      <c r="AC186" s="21">
        <f t="shared" si="64"/>
        <v>216.61112697477665</v>
      </c>
      <c r="AD186" s="21">
        <f t="shared" si="65"/>
        <v>194.950014277299</v>
      </c>
      <c r="AE186" s="22"/>
      <c r="AF186" s="22"/>
      <c r="AG186" s="22"/>
      <c r="AH186" s="22"/>
      <c r="AI186" s="22"/>
      <c r="AJ186" s="22"/>
      <c r="AK186" s="22"/>
      <c r="AV186">
        <f t="shared" si="51"/>
        <v>0</v>
      </c>
      <c r="AW186">
        <f t="shared" si="52"/>
        <v>27.8</v>
      </c>
      <c r="AX186">
        <f t="shared" si="53"/>
        <v>7.7222222222222223</v>
      </c>
    </row>
    <row r="187" spans="2:50" x14ac:dyDescent="0.25">
      <c r="B187" s="2" t="s">
        <v>20</v>
      </c>
      <c r="C187" s="2">
        <v>179</v>
      </c>
      <c r="D187" s="2">
        <v>179</v>
      </c>
      <c r="E187" s="23">
        <v>29.2</v>
      </c>
      <c r="F187" s="20">
        <f t="shared" si="54"/>
        <v>8.1117600000000003</v>
      </c>
      <c r="G187" s="21">
        <f t="shared" si="66"/>
        <v>0.25000000000000011</v>
      </c>
      <c r="H187" s="21">
        <f t="shared" si="67"/>
        <v>0.90000000000000036</v>
      </c>
      <c r="I187" s="21">
        <f t="shared" si="55"/>
        <v>424.50000000000017</v>
      </c>
      <c r="J187" s="21">
        <f t="shared" si="47"/>
        <v>199.88856000000001</v>
      </c>
      <c r="K187" s="21">
        <f t="shared" si="48"/>
        <v>23.939921594524325</v>
      </c>
      <c r="L187" s="21">
        <f t="shared" si="56"/>
        <v>648.32848159452453</v>
      </c>
      <c r="M187" s="21">
        <f t="shared" si="57"/>
        <v>5259.0850438592006</v>
      </c>
      <c r="N187" s="21"/>
      <c r="O187" s="21">
        <f t="shared" si="68"/>
        <v>5259.0850438592006</v>
      </c>
      <c r="P187" s="21">
        <f t="shared" si="58"/>
        <v>0</v>
      </c>
      <c r="Q187" s="21">
        <f>SUM($O$8:O187)</f>
        <v>258855.48248261662</v>
      </c>
      <c r="R187" s="21">
        <f t="shared" si="59"/>
        <v>71.904300689615724</v>
      </c>
      <c r="S187" s="21">
        <f>SUM($P$8:P187)</f>
        <v>-243612.80540298086</v>
      </c>
      <c r="T187" s="21">
        <f t="shared" si="60"/>
        <v>243612.80540298086</v>
      </c>
      <c r="U187" s="21">
        <f t="shared" si="61"/>
        <v>67.670223723050242</v>
      </c>
      <c r="V187" s="21">
        <f t="shared" si="49"/>
        <v>55864.752102662402</v>
      </c>
      <c r="W187" s="21">
        <f t="shared" si="69"/>
        <v>5228.4753445680035</v>
      </c>
      <c r="X187" s="22"/>
      <c r="Y187" s="21">
        <f t="shared" si="62"/>
        <v>0</v>
      </c>
      <c r="Z187" s="21">
        <f t="shared" si="50"/>
        <v>0</v>
      </c>
      <c r="AA187" s="21">
        <f>SUM($Z$8:Z187)</f>
        <v>146167.68324178847</v>
      </c>
      <c r="AB187" s="21">
        <f t="shared" si="63"/>
        <v>146.16768324178847</v>
      </c>
      <c r="AC187" s="21">
        <f t="shared" si="64"/>
        <v>218.07198393140419</v>
      </c>
      <c r="AD187" s="21">
        <f t="shared" si="65"/>
        <v>196.26478553826377</v>
      </c>
      <c r="AE187" s="22"/>
      <c r="AF187" s="22"/>
      <c r="AG187" s="22"/>
      <c r="AH187" s="22"/>
      <c r="AI187" s="22"/>
      <c r="AJ187" s="22"/>
      <c r="AK187" s="22"/>
      <c r="AV187">
        <f t="shared" si="51"/>
        <v>0</v>
      </c>
      <c r="AW187">
        <f t="shared" si="52"/>
        <v>29.2</v>
      </c>
      <c r="AX187">
        <f t="shared" si="53"/>
        <v>8.1111111111111107</v>
      </c>
    </row>
    <row r="188" spans="2:50" x14ac:dyDescent="0.25">
      <c r="B188" s="2" t="s">
        <v>20</v>
      </c>
      <c r="C188" s="2">
        <v>180</v>
      </c>
      <c r="D188" s="2">
        <v>180</v>
      </c>
      <c r="E188" s="23">
        <v>29.6</v>
      </c>
      <c r="F188" s="20">
        <f t="shared" si="54"/>
        <v>8.22288</v>
      </c>
      <c r="G188" s="21">
        <f t="shared" si="66"/>
        <v>4.1666666666666761E-2</v>
      </c>
      <c r="H188" s="21">
        <f t="shared" si="67"/>
        <v>0.15000000000000036</v>
      </c>
      <c r="I188" s="21">
        <f t="shared" si="55"/>
        <v>70.750000000000156</v>
      </c>
      <c r="J188" s="21">
        <f t="shared" si="47"/>
        <v>199.88856000000001</v>
      </c>
      <c r="K188" s="21">
        <f t="shared" si="48"/>
        <v>24.600302242750086</v>
      </c>
      <c r="L188" s="21">
        <f t="shared" si="56"/>
        <v>295.23886224275026</v>
      </c>
      <c r="M188" s="21">
        <f t="shared" si="57"/>
        <v>2427.713735558666</v>
      </c>
      <c r="N188" s="21"/>
      <c r="O188" s="21">
        <f t="shared" si="68"/>
        <v>2427.713735558666</v>
      </c>
      <c r="P188" s="21">
        <f t="shared" si="58"/>
        <v>0</v>
      </c>
      <c r="Q188" s="21">
        <f>SUM($O$8:O188)</f>
        <v>261283.19621817529</v>
      </c>
      <c r="R188" s="21">
        <f t="shared" si="59"/>
        <v>72.578665616159796</v>
      </c>
      <c r="S188" s="21">
        <f>SUM($P$8:P188)</f>
        <v>-243612.80540298086</v>
      </c>
      <c r="T188" s="21">
        <f t="shared" si="60"/>
        <v>243612.80540298086</v>
      </c>
      <c r="U188" s="21">
        <f t="shared" si="61"/>
        <v>67.670223723050242</v>
      </c>
      <c r="V188" s="21">
        <f t="shared" si="49"/>
        <v>57405.776414745604</v>
      </c>
      <c r="W188" s="21">
        <f t="shared" si="69"/>
        <v>1541.0243120832019</v>
      </c>
      <c r="X188" s="22"/>
      <c r="Y188" s="21">
        <f t="shared" si="62"/>
        <v>0</v>
      </c>
      <c r="Z188" s="21">
        <f t="shared" si="50"/>
        <v>0</v>
      </c>
      <c r="AA188" s="21">
        <f>SUM($Z$8:Z188)</f>
        <v>146167.68324178847</v>
      </c>
      <c r="AB188" s="21">
        <f t="shared" si="63"/>
        <v>146.16768324178847</v>
      </c>
      <c r="AC188" s="21">
        <f t="shared" si="64"/>
        <v>218.74634885794825</v>
      </c>
      <c r="AD188" s="21">
        <f t="shared" si="65"/>
        <v>196.87171397215343</v>
      </c>
      <c r="AE188" s="22"/>
      <c r="AF188" s="22"/>
      <c r="AG188" s="22"/>
      <c r="AH188" s="22"/>
      <c r="AI188" s="22"/>
      <c r="AJ188" s="22"/>
      <c r="AK188" s="22"/>
      <c r="AV188">
        <f t="shared" si="51"/>
        <v>0</v>
      </c>
      <c r="AW188">
        <f t="shared" si="52"/>
        <v>29.6</v>
      </c>
      <c r="AX188">
        <f t="shared" si="53"/>
        <v>8.2222222222222232</v>
      </c>
    </row>
    <row r="189" spans="2:50" x14ac:dyDescent="0.25">
      <c r="B189" s="2" t="s">
        <v>20</v>
      </c>
      <c r="C189" s="2">
        <v>181</v>
      </c>
      <c r="D189" s="2">
        <v>181</v>
      </c>
      <c r="E189" s="23">
        <v>29.5</v>
      </c>
      <c r="F189" s="20">
        <f t="shared" si="54"/>
        <v>8.1951000000000001</v>
      </c>
      <c r="G189" s="21">
        <f t="shared" si="66"/>
        <v>-5.5555555555555851E-2</v>
      </c>
      <c r="H189" s="21">
        <f t="shared" si="67"/>
        <v>-0.20000000000000107</v>
      </c>
      <c r="I189" s="21">
        <f t="shared" si="55"/>
        <v>-94.33333333333384</v>
      </c>
      <c r="J189" s="21">
        <f t="shared" si="47"/>
        <v>199.88856000000001</v>
      </c>
      <c r="K189" s="21">
        <f t="shared" si="48"/>
        <v>24.434364758438253</v>
      </c>
      <c r="L189" s="21">
        <f t="shared" si="56"/>
        <v>129.98959142510444</v>
      </c>
      <c r="M189" s="21">
        <f t="shared" si="57"/>
        <v>1065.2777006878734</v>
      </c>
      <c r="N189" s="21"/>
      <c r="O189" s="21">
        <f t="shared" si="68"/>
        <v>1065.2777006878734</v>
      </c>
      <c r="P189" s="21">
        <f t="shared" si="58"/>
        <v>0</v>
      </c>
      <c r="Q189" s="21">
        <f>SUM($O$8:O189)</f>
        <v>262348.47391886316</v>
      </c>
      <c r="R189" s="21">
        <f t="shared" si="59"/>
        <v>72.874576088573107</v>
      </c>
      <c r="S189" s="21">
        <f>SUM($P$8:P189)</f>
        <v>-243612.80540298086</v>
      </c>
      <c r="T189" s="21">
        <f t="shared" si="60"/>
        <v>243612.80540298086</v>
      </c>
      <c r="U189" s="21">
        <f t="shared" si="61"/>
        <v>67.670223723050242</v>
      </c>
      <c r="V189" s="21">
        <f t="shared" si="49"/>
        <v>57018.55474449</v>
      </c>
      <c r="W189" s="21">
        <f t="shared" si="69"/>
        <v>-387.22167025560339</v>
      </c>
      <c r="X189" s="22"/>
      <c r="Y189" s="21">
        <f t="shared" si="62"/>
        <v>0</v>
      </c>
      <c r="Z189" s="21">
        <f t="shared" si="50"/>
        <v>0</v>
      </c>
      <c r="AA189" s="21">
        <f>SUM($Z$8:Z189)</f>
        <v>146167.68324178847</v>
      </c>
      <c r="AB189" s="21">
        <f t="shared" si="63"/>
        <v>146.16768324178847</v>
      </c>
      <c r="AC189" s="21">
        <f t="shared" si="64"/>
        <v>219.04225933036156</v>
      </c>
      <c r="AD189" s="21">
        <f t="shared" si="65"/>
        <v>197.13803339732542</v>
      </c>
      <c r="AE189" s="22"/>
      <c r="AF189" s="22"/>
      <c r="AG189" s="22"/>
      <c r="AH189" s="22"/>
      <c r="AI189" s="22"/>
      <c r="AJ189" s="22"/>
      <c r="AK189" s="22"/>
      <c r="AV189">
        <f t="shared" si="51"/>
        <v>0</v>
      </c>
      <c r="AW189">
        <f t="shared" si="52"/>
        <v>29.5</v>
      </c>
      <c r="AX189">
        <f t="shared" si="53"/>
        <v>8.1944444444444446</v>
      </c>
    </row>
    <row r="190" spans="2:50" x14ac:dyDescent="0.25">
      <c r="B190" s="2" t="s">
        <v>20</v>
      </c>
      <c r="C190" s="2">
        <v>182</v>
      </c>
      <c r="D190" s="2">
        <v>182</v>
      </c>
      <c r="E190" s="23">
        <v>29.2</v>
      </c>
      <c r="F190" s="20">
        <f t="shared" si="54"/>
        <v>8.1117600000000003</v>
      </c>
      <c r="G190" s="21">
        <f t="shared" si="66"/>
        <v>-0.16666666666666657</v>
      </c>
      <c r="H190" s="21">
        <f t="shared" si="67"/>
        <v>-0.59999999999999964</v>
      </c>
      <c r="I190" s="21">
        <f t="shared" si="55"/>
        <v>-282.99999999999983</v>
      </c>
      <c r="J190" s="21">
        <f t="shared" si="47"/>
        <v>199.88856000000001</v>
      </c>
      <c r="K190" s="21">
        <f t="shared" si="48"/>
        <v>23.939921594524325</v>
      </c>
      <c r="L190" s="21">
        <f t="shared" si="56"/>
        <v>-59.171518405475496</v>
      </c>
      <c r="M190" s="21">
        <f t="shared" si="57"/>
        <v>-479.98515614079992</v>
      </c>
      <c r="N190" s="21"/>
      <c r="O190" s="21">
        <f t="shared" si="68"/>
        <v>-479.98515614079992</v>
      </c>
      <c r="P190" s="21">
        <f t="shared" si="58"/>
        <v>-479.98515614079992</v>
      </c>
      <c r="Q190" s="21">
        <f>SUM($O$8:O190)</f>
        <v>261868.48876272235</v>
      </c>
      <c r="R190" s="21">
        <f t="shared" si="59"/>
        <v>72.741246878533985</v>
      </c>
      <c r="S190" s="21">
        <f>SUM($P$8:P190)</f>
        <v>-244092.79055912167</v>
      </c>
      <c r="T190" s="21">
        <f t="shared" si="60"/>
        <v>244092.79055912167</v>
      </c>
      <c r="U190" s="21">
        <f t="shared" si="61"/>
        <v>67.80355293308935</v>
      </c>
      <c r="V190" s="21">
        <f t="shared" si="49"/>
        <v>55864.752102662402</v>
      </c>
      <c r="W190" s="21">
        <f t="shared" si="69"/>
        <v>-1153.8026418275986</v>
      </c>
      <c r="X190" s="22"/>
      <c r="Y190" s="21">
        <f t="shared" si="62"/>
        <v>383.98812491263993</v>
      </c>
      <c r="Z190" s="21">
        <f t="shared" si="50"/>
        <v>287.99109368447995</v>
      </c>
      <c r="AA190" s="21">
        <f>SUM($Z$8:Z190)</f>
        <v>146455.67433547296</v>
      </c>
      <c r="AB190" s="21">
        <f t="shared" si="63"/>
        <v>146.45567433547296</v>
      </c>
      <c r="AC190" s="21">
        <f t="shared" si="64"/>
        <v>219.19692121400695</v>
      </c>
      <c r="AD190" s="21">
        <f t="shared" si="65"/>
        <v>197.27722909260626</v>
      </c>
      <c r="AE190" s="22"/>
      <c r="AF190" s="22"/>
      <c r="AG190" s="22"/>
      <c r="AH190" s="22"/>
      <c r="AI190" s="22"/>
      <c r="AJ190" s="22"/>
      <c r="AK190" s="22"/>
      <c r="AV190">
        <f t="shared" si="51"/>
        <v>0</v>
      </c>
      <c r="AW190">
        <f t="shared" si="52"/>
        <v>29.2</v>
      </c>
      <c r="AX190">
        <f t="shared" si="53"/>
        <v>8.1111111111111107</v>
      </c>
    </row>
    <row r="191" spans="2:50" x14ac:dyDescent="0.25">
      <c r="B191" s="2" t="s">
        <v>20</v>
      </c>
      <c r="C191" s="2">
        <v>183</v>
      </c>
      <c r="D191" s="2">
        <v>183</v>
      </c>
      <c r="E191" s="23">
        <v>28.3</v>
      </c>
      <c r="F191" s="20">
        <f t="shared" si="54"/>
        <v>7.8617400000000002</v>
      </c>
      <c r="G191" s="21">
        <f t="shared" si="66"/>
        <v>-0.43055555555555525</v>
      </c>
      <c r="H191" s="21">
        <f t="shared" si="67"/>
        <v>-1.5499999999999989</v>
      </c>
      <c r="I191" s="21">
        <f t="shared" si="55"/>
        <v>-731.0833333333328</v>
      </c>
      <c r="J191" s="21">
        <f t="shared" si="47"/>
        <v>199.88856000000001</v>
      </c>
      <c r="K191" s="21">
        <f t="shared" si="48"/>
        <v>22.486915703976575</v>
      </c>
      <c r="L191" s="21">
        <f t="shared" si="56"/>
        <v>-508.70785762935623</v>
      </c>
      <c r="M191" s="21">
        <f t="shared" si="57"/>
        <v>-3999.328912639015</v>
      </c>
      <c r="N191" s="21"/>
      <c r="O191" s="21">
        <f t="shared" si="68"/>
        <v>-3999.328912639015</v>
      </c>
      <c r="P191" s="21">
        <f t="shared" si="58"/>
        <v>-3999.328912639015</v>
      </c>
      <c r="Q191" s="21">
        <f>SUM($O$8:O191)</f>
        <v>257869.15985008335</v>
      </c>
      <c r="R191" s="21">
        <f t="shared" si="59"/>
        <v>71.630322180578702</v>
      </c>
      <c r="S191" s="21">
        <f>SUM($P$8:P191)</f>
        <v>-248092.11947176067</v>
      </c>
      <c r="T191" s="21">
        <f t="shared" si="60"/>
        <v>248092.11947176067</v>
      </c>
      <c r="U191" s="21">
        <f t="shared" si="61"/>
        <v>68.914477631044633</v>
      </c>
      <c r="V191" s="21">
        <f t="shared" si="49"/>
        <v>52474.105497632401</v>
      </c>
      <c r="W191" s="21">
        <f t="shared" si="69"/>
        <v>-3390.6466050300005</v>
      </c>
      <c r="X191" s="22"/>
      <c r="Y191" s="21">
        <f t="shared" si="62"/>
        <v>3199.4631301112122</v>
      </c>
      <c r="Z191" s="21">
        <f t="shared" si="50"/>
        <v>2399.5973475834089</v>
      </c>
      <c r="AA191" s="21">
        <f>SUM($Z$8:Z191)</f>
        <v>148855.27168305637</v>
      </c>
      <c r="AB191" s="21">
        <f t="shared" si="63"/>
        <v>148.85527168305637</v>
      </c>
      <c r="AC191" s="21">
        <f t="shared" si="64"/>
        <v>220.48559386363507</v>
      </c>
      <c r="AD191" s="21">
        <f t="shared" si="65"/>
        <v>198.43703447727157</v>
      </c>
      <c r="AE191" s="22"/>
      <c r="AF191" s="22"/>
      <c r="AG191" s="22"/>
      <c r="AH191" s="22"/>
      <c r="AI191" s="22"/>
      <c r="AJ191" s="22"/>
      <c r="AK191" s="22"/>
      <c r="AV191">
        <f t="shared" si="51"/>
        <v>0</v>
      </c>
      <c r="AW191">
        <f t="shared" si="52"/>
        <v>28.3</v>
      </c>
      <c r="AX191">
        <f t="shared" si="53"/>
        <v>7.8611111111111107</v>
      </c>
    </row>
    <row r="192" spans="2:50" x14ac:dyDescent="0.25">
      <c r="B192" s="2" t="s">
        <v>20</v>
      </c>
      <c r="C192" s="2">
        <v>184</v>
      </c>
      <c r="D192" s="2">
        <v>184</v>
      </c>
      <c r="E192" s="23">
        <v>26.1</v>
      </c>
      <c r="F192" s="20">
        <f t="shared" si="54"/>
        <v>7.2505800000000002</v>
      </c>
      <c r="G192" s="21">
        <f t="shared" si="66"/>
        <v>-0.65277777777777768</v>
      </c>
      <c r="H192" s="21">
        <f t="shared" si="67"/>
        <v>-2.3499999999999996</v>
      </c>
      <c r="I192" s="21">
        <f t="shared" si="55"/>
        <v>-1108.4166666666665</v>
      </c>
      <c r="J192" s="21">
        <f t="shared" si="47"/>
        <v>199.88856000000001</v>
      </c>
      <c r="K192" s="21">
        <f t="shared" si="48"/>
        <v>19.126611453140736</v>
      </c>
      <c r="L192" s="21">
        <f t="shared" si="56"/>
        <v>-889.40149521352578</v>
      </c>
      <c r="M192" s="21">
        <f t="shared" si="57"/>
        <v>-6448.6766931652855</v>
      </c>
      <c r="N192" s="21"/>
      <c r="O192" s="21">
        <f t="shared" si="68"/>
        <v>-6448.6766931652855</v>
      </c>
      <c r="P192" s="21">
        <f t="shared" si="58"/>
        <v>-6448.6766931652855</v>
      </c>
      <c r="Q192" s="21">
        <f>SUM($O$8:O192)</f>
        <v>251420.48315691805</v>
      </c>
      <c r="R192" s="21">
        <f t="shared" si="59"/>
        <v>69.839023099143901</v>
      </c>
      <c r="S192" s="21">
        <f>SUM($P$8:P192)</f>
        <v>-254540.79616492597</v>
      </c>
      <c r="T192" s="21">
        <f t="shared" si="60"/>
        <v>254540.79616492597</v>
      </c>
      <c r="U192" s="21">
        <f t="shared" si="61"/>
        <v>70.705776712479434</v>
      </c>
      <c r="V192" s="21">
        <f t="shared" si="49"/>
        <v>44632.702875603602</v>
      </c>
      <c r="W192" s="21">
        <f t="shared" si="69"/>
        <v>-7841.4026220287997</v>
      </c>
      <c r="X192" s="22"/>
      <c r="Y192" s="21">
        <f t="shared" si="62"/>
        <v>5158.9413545322286</v>
      </c>
      <c r="Z192" s="21">
        <f t="shared" si="50"/>
        <v>3869.2060158991717</v>
      </c>
      <c r="AA192" s="21">
        <f>SUM($Z$8:Z192)</f>
        <v>152724.47769895554</v>
      </c>
      <c r="AB192" s="21">
        <f t="shared" si="63"/>
        <v>152.72447769895555</v>
      </c>
      <c r="AC192" s="21">
        <f t="shared" si="64"/>
        <v>222.56350079809945</v>
      </c>
      <c r="AD192" s="21">
        <f t="shared" si="65"/>
        <v>200.30715071828951</v>
      </c>
      <c r="AE192" s="22"/>
      <c r="AF192" s="22"/>
      <c r="AG192" s="22"/>
      <c r="AH192" s="22"/>
      <c r="AI192" s="22"/>
      <c r="AJ192" s="22"/>
      <c r="AK192" s="22"/>
      <c r="AV192">
        <f t="shared" si="51"/>
        <v>0</v>
      </c>
      <c r="AW192">
        <f t="shared" si="52"/>
        <v>26.1</v>
      </c>
      <c r="AX192">
        <f t="shared" si="53"/>
        <v>7.25</v>
      </c>
    </row>
    <row r="193" spans="2:50" x14ac:dyDescent="0.25">
      <c r="B193" s="2" t="s">
        <v>20</v>
      </c>
      <c r="C193" s="2">
        <v>185</v>
      </c>
      <c r="D193" s="2">
        <v>185</v>
      </c>
      <c r="E193" s="23">
        <v>23.6</v>
      </c>
      <c r="F193" s="20">
        <f t="shared" si="54"/>
        <v>6.5560800000000006</v>
      </c>
      <c r="G193" s="21">
        <f t="shared" si="66"/>
        <v>-0.70833333333333348</v>
      </c>
      <c r="H193" s="21">
        <f t="shared" si="67"/>
        <v>-2.5500000000000007</v>
      </c>
      <c r="I193" s="21">
        <f t="shared" si="55"/>
        <v>-1202.7500000000002</v>
      </c>
      <c r="J193" s="21">
        <f t="shared" si="47"/>
        <v>199.88856000000001</v>
      </c>
      <c r="K193" s="21">
        <f t="shared" si="48"/>
        <v>15.637993445400484</v>
      </c>
      <c r="L193" s="21">
        <f t="shared" si="56"/>
        <v>-987.22344655459972</v>
      </c>
      <c r="M193" s="21">
        <f t="shared" si="57"/>
        <v>-6472.315893487681</v>
      </c>
      <c r="N193" s="21"/>
      <c r="O193" s="21">
        <f t="shared" si="68"/>
        <v>-6472.315893487681</v>
      </c>
      <c r="P193" s="21">
        <f t="shared" si="58"/>
        <v>-6472.315893487681</v>
      </c>
      <c r="Q193" s="21">
        <f>SUM($O$8:O193)</f>
        <v>244948.16726343037</v>
      </c>
      <c r="R193" s="21">
        <f t="shared" si="59"/>
        <v>68.041157573175099</v>
      </c>
      <c r="S193" s="21">
        <f>SUM($P$8:P193)</f>
        <v>-261013.11205841365</v>
      </c>
      <c r="T193" s="21">
        <f t="shared" si="60"/>
        <v>261013.11205841365</v>
      </c>
      <c r="U193" s="21">
        <f t="shared" si="61"/>
        <v>72.503642238448236</v>
      </c>
      <c r="V193" s="21">
        <f t="shared" si="49"/>
        <v>36491.875036473604</v>
      </c>
      <c r="W193" s="21">
        <f t="shared" si="69"/>
        <v>-8140.8278391299973</v>
      </c>
      <c r="X193" s="22"/>
      <c r="Y193" s="21">
        <f t="shared" si="62"/>
        <v>5177.852714790145</v>
      </c>
      <c r="Z193" s="21">
        <f t="shared" si="50"/>
        <v>3883.389536092609</v>
      </c>
      <c r="AA193" s="21">
        <f>SUM($Z$8:Z193)</f>
        <v>156607.86723504815</v>
      </c>
      <c r="AB193" s="21">
        <f t="shared" si="63"/>
        <v>156.60786723504816</v>
      </c>
      <c r="AC193" s="21">
        <f t="shared" si="64"/>
        <v>224.64902480822326</v>
      </c>
      <c r="AD193" s="21">
        <f t="shared" si="65"/>
        <v>202.18412232740093</v>
      </c>
      <c r="AE193" s="22"/>
      <c r="AF193" s="22"/>
      <c r="AG193" s="22"/>
      <c r="AH193" s="22"/>
      <c r="AI193" s="22"/>
      <c r="AJ193" s="22"/>
      <c r="AK193" s="22"/>
      <c r="AV193">
        <f t="shared" si="51"/>
        <v>0</v>
      </c>
      <c r="AW193">
        <f t="shared" si="52"/>
        <v>23.6</v>
      </c>
      <c r="AX193">
        <f t="shared" si="53"/>
        <v>6.5555555555555554</v>
      </c>
    </row>
    <row r="194" spans="2:50" x14ac:dyDescent="0.25">
      <c r="B194" s="2" t="s">
        <v>20</v>
      </c>
      <c r="C194" s="2">
        <v>186</v>
      </c>
      <c r="D194" s="2">
        <v>186</v>
      </c>
      <c r="E194" s="23">
        <v>21</v>
      </c>
      <c r="F194" s="20">
        <f t="shared" si="54"/>
        <v>5.8338000000000001</v>
      </c>
      <c r="G194" s="21">
        <f t="shared" si="66"/>
        <v>-0.65277777777777812</v>
      </c>
      <c r="H194" s="21">
        <f t="shared" si="67"/>
        <v>-2.3500000000000014</v>
      </c>
      <c r="I194" s="21">
        <f t="shared" si="55"/>
        <v>-1108.4166666666672</v>
      </c>
      <c r="J194" s="21">
        <f t="shared" si="47"/>
        <v>199.88856000000001</v>
      </c>
      <c r="K194" s="21">
        <f t="shared" si="48"/>
        <v>12.382137154233003</v>
      </c>
      <c r="L194" s="21">
        <f t="shared" si="56"/>
        <v>-896.14596951243425</v>
      </c>
      <c r="M194" s="21">
        <f t="shared" si="57"/>
        <v>-5227.9363569416391</v>
      </c>
      <c r="N194" s="21"/>
      <c r="O194" s="21">
        <f t="shared" si="68"/>
        <v>-5227.9363569416391</v>
      </c>
      <c r="P194" s="21">
        <f t="shared" si="58"/>
        <v>-5227.9363569416391</v>
      </c>
      <c r="Q194" s="21">
        <f>SUM($O$8:O194)</f>
        <v>239720.23090648872</v>
      </c>
      <c r="R194" s="21">
        <f t="shared" si="59"/>
        <v>66.588953029580196</v>
      </c>
      <c r="S194" s="21">
        <f>SUM($P$8:P194)</f>
        <v>-266241.04841535527</v>
      </c>
      <c r="T194" s="21">
        <f t="shared" si="60"/>
        <v>266241.04841535527</v>
      </c>
      <c r="U194" s="21">
        <f t="shared" si="61"/>
        <v>73.955846782043125</v>
      </c>
      <c r="V194" s="21">
        <f t="shared" si="49"/>
        <v>28894.205851560004</v>
      </c>
      <c r="W194" s="21">
        <f t="shared" si="69"/>
        <v>-7597.6691849136005</v>
      </c>
      <c r="X194" s="22"/>
      <c r="Y194" s="21">
        <f t="shared" si="62"/>
        <v>4182.3490855533119</v>
      </c>
      <c r="Z194" s="21">
        <f t="shared" si="50"/>
        <v>3136.7618141649837</v>
      </c>
      <c r="AA194" s="21">
        <f>SUM($Z$8:Z194)</f>
        <v>159744.62904921314</v>
      </c>
      <c r="AB194" s="21">
        <f t="shared" si="63"/>
        <v>159.74462904921313</v>
      </c>
      <c r="AC194" s="21">
        <f t="shared" si="64"/>
        <v>226.33358207879331</v>
      </c>
      <c r="AD194" s="21">
        <f t="shared" si="65"/>
        <v>203.70022387091399</v>
      </c>
      <c r="AE194" s="22"/>
      <c r="AF194" s="22"/>
      <c r="AG194" s="22"/>
      <c r="AH194" s="22"/>
      <c r="AI194" s="22"/>
      <c r="AJ194" s="22"/>
      <c r="AK194" s="22"/>
      <c r="AV194">
        <f t="shared" si="51"/>
        <v>0</v>
      </c>
      <c r="AW194">
        <f t="shared" si="52"/>
        <v>21</v>
      </c>
      <c r="AX194">
        <f t="shared" si="53"/>
        <v>5.833333333333333</v>
      </c>
    </row>
    <row r="195" spans="2:50" x14ac:dyDescent="0.25">
      <c r="B195" s="2" t="s">
        <v>20</v>
      </c>
      <c r="C195" s="2">
        <v>187</v>
      </c>
      <c r="D195" s="2">
        <v>187</v>
      </c>
      <c r="E195" s="23">
        <v>18.899999999999999</v>
      </c>
      <c r="F195" s="20">
        <f t="shared" si="54"/>
        <v>5.2504199999999992</v>
      </c>
      <c r="G195" s="21">
        <f t="shared" si="66"/>
        <v>-0.54166666666666641</v>
      </c>
      <c r="H195" s="21">
        <f t="shared" si="67"/>
        <v>-1.9499999999999993</v>
      </c>
      <c r="I195" s="21">
        <f t="shared" si="55"/>
        <v>-919.74999999999955</v>
      </c>
      <c r="J195" s="21">
        <f t="shared" si="47"/>
        <v>199.88856000000001</v>
      </c>
      <c r="K195" s="21">
        <f t="shared" si="48"/>
        <v>10.02953109492873</v>
      </c>
      <c r="L195" s="21">
        <f t="shared" si="56"/>
        <v>-709.8319089050708</v>
      </c>
      <c r="M195" s="21">
        <f t="shared" si="57"/>
        <v>-3726.9156511533611</v>
      </c>
      <c r="N195" s="21"/>
      <c r="O195" s="21">
        <f t="shared" si="68"/>
        <v>-3726.9156511533611</v>
      </c>
      <c r="P195" s="21">
        <f t="shared" si="58"/>
        <v>-3726.9156511533611</v>
      </c>
      <c r="Q195" s="21">
        <f>SUM($O$8:O195)</f>
        <v>235993.31525533536</v>
      </c>
      <c r="R195" s="21">
        <f t="shared" si="59"/>
        <v>65.553698682037606</v>
      </c>
      <c r="S195" s="21">
        <f>SUM($P$8:P195)</f>
        <v>-269967.96406650863</v>
      </c>
      <c r="T195" s="21">
        <f t="shared" si="60"/>
        <v>269967.96406650863</v>
      </c>
      <c r="U195" s="21">
        <f t="shared" si="61"/>
        <v>74.991101129585729</v>
      </c>
      <c r="V195" s="21">
        <f t="shared" si="49"/>
        <v>23404.306739763593</v>
      </c>
      <c r="W195" s="21">
        <f t="shared" si="69"/>
        <v>-5489.8991117964106</v>
      </c>
      <c r="X195" s="22"/>
      <c r="Y195" s="21">
        <f t="shared" si="62"/>
        <v>2981.5325209226889</v>
      </c>
      <c r="Z195" s="21">
        <f t="shared" si="50"/>
        <v>2236.1493906920168</v>
      </c>
      <c r="AA195" s="21">
        <f>SUM($Z$8:Z195)</f>
        <v>161980.77843990515</v>
      </c>
      <c r="AB195" s="21">
        <f t="shared" si="63"/>
        <v>161.98077843990515</v>
      </c>
      <c r="AC195" s="21">
        <f t="shared" si="64"/>
        <v>227.53447712194276</v>
      </c>
      <c r="AD195" s="21">
        <f t="shared" si="65"/>
        <v>204.7810294097485</v>
      </c>
      <c r="AE195" s="22"/>
      <c r="AF195" s="22"/>
      <c r="AG195" s="22"/>
      <c r="AH195" s="22"/>
      <c r="AI195" s="22"/>
      <c r="AJ195" s="22"/>
      <c r="AK195" s="22"/>
      <c r="AV195">
        <f t="shared" si="51"/>
        <v>0</v>
      </c>
      <c r="AW195">
        <f t="shared" si="52"/>
        <v>18.899999999999999</v>
      </c>
      <c r="AX195">
        <f t="shared" si="53"/>
        <v>5.2499999999999991</v>
      </c>
    </row>
    <row r="196" spans="2:50" x14ac:dyDescent="0.25">
      <c r="B196" s="2" t="s">
        <v>20</v>
      </c>
      <c r="C196" s="2">
        <v>188</v>
      </c>
      <c r="D196" s="2">
        <v>188</v>
      </c>
      <c r="E196" s="23">
        <v>17.100000000000001</v>
      </c>
      <c r="F196" s="20">
        <f t="shared" si="54"/>
        <v>4.7503799999999998</v>
      </c>
      <c r="G196" s="21">
        <f t="shared" si="66"/>
        <v>-0.44444444444444431</v>
      </c>
      <c r="H196" s="21">
        <f t="shared" si="67"/>
        <v>-1.5999999999999996</v>
      </c>
      <c r="I196" s="21">
        <f t="shared" si="55"/>
        <v>-754.6666666666664</v>
      </c>
      <c r="J196" s="21">
        <f t="shared" si="47"/>
        <v>199.88856000000001</v>
      </c>
      <c r="K196" s="21">
        <f t="shared" si="48"/>
        <v>8.2101150232863311</v>
      </c>
      <c r="L196" s="21">
        <f t="shared" si="56"/>
        <v>-546.56799164338008</v>
      </c>
      <c r="M196" s="21">
        <f t="shared" si="57"/>
        <v>-2596.4056561428797</v>
      </c>
      <c r="N196" s="21"/>
      <c r="O196" s="21">
        <f t="shared" si="68"/>
        <v>-2596.4056561428797</v>
      </c>
      <c r="P196" s="21">
        <f t="shared" si="58"/>
        <v>-2596.4056561428797</v>
      </c>
      <c r="Q196" s="21">
        <f>SUM($O$8:O196)</f>
        <v>233396.90959919247</v>
      </c>
      <c r="R196" s="21">
        <f t="shared" si="59"/>
        <v>64.832474888664578</v>
      </c>
      <c r="S196" s="21">
        <f>SUM($P$8:P196)</f>
        <v>-272564.36972265149</v>
      </c>
      <c r="T196" s="21">
        <f t="shared" si="60"/>
        <v>272564.36972265149</v>
      </c>
      <c r="U196" s="21">
        <f t="shared" si="61"/>
        <v>75.712324922958743</v>
      </c>
      <c r="V196" s="21">
        <f t="shared" si="49"/>
        <v>19158.627512595598</v>
      </c>
      <c r="W196" s="21">
        <f t="shared" si="69"/>
        <v>-4245.6792271679951</v>
      </c>
      <c r="X196" s="22"/>
      <c r="Y196" s="21">
        <f t="shared" si="62"/>
        <v>2077.1245249143039</v>
      </c>
      <c r="Z196" s="21">
        <f t="shared" si="50"/>
        <v>1557.843393685728</v>
      </c>
      <c r="AA196" s="21">
        <f>SUM($Z$8:Z196)</f>
        <v>163538.62183359088</v>
      </c>
      <c r="AB196" s="21">
        <f t="shared" si="63"/>
        <v>163.53862183359087</v>
      </c>
      <c r="AC196" s="21">
        <f t="shared" si="64"/>
        <v>228.37109672225546</v>
      </c>
      <c r="AD196" s="21">
        <f t="shared" si="65"/>
        <v>205.53398705002991</v>
      </c>
      <c r="AE196" s="22"/>
      <c r="AF196" s="22"/>
      <c r="AG196" s="22"/>
      <c r="AH196" s="22"/>
      <c r="AI196" s="22"/>
      <c r="AJ196" s="22"/>
      <c r="AK196" s="22"/>
      <c r="AV196">
        <f t="shared" si="51"/>
        <v>0</v>
      </c>
      <c r="AW196">
        <f t="shared" si="52"/>
        <v>17.100000000000001</v>
      </c>
      <c r="AX196">
        <f t="shared" si="53"/>
        <v>4.75</v>
      </c>
    </row>
    <row r="197" spans="2:50" x14ac:dyDescent="0.25">
      <c r="B197" s="2" t="s">
        <v>20</v>
      </c>
      <c r="C197" s="2">
        <v>189</v>
      </c>
      <c r="D197" s="2">
        <v>189</v>
      </c>
      <c r="E197" s="23">
        <v>15.7</v>
      </c>
      <c r="F197" s="20">
        <f t="shared" si="54"/>
        <v>4.3614599999999992</v>
      </c>
      <c r="G197" s="21">
        <f t="shared" si="66"/>
        <v>-0.36111111111111133</v>
      </c>
      <c r="H197" s="21">
        <f t="shared" si="67"/>
        <v>-1.3000000000000007</v>
      </c>
      <c r="I197" s="21">
        <f t="shared" si="55"/>
        <v>-613.16666666666708</v>
      </c>
      <c r="J197" s="21">
        <f t="shared" si="47"/>
        <v>199.88856000000001</v>
      </c>
      <c r="K197" s="21">
        <f t="shared" si="48"/>
        <v>6.9208004243693679</v>
      </c>
      <c r="L197" s="21">
        <f t="shared" si="56"/>
        <v>-406.35730624229774</v>
      </c>
      <c r="M197" s="21">
        <f t="shared" si="57"/>
        <v>-1772.3111368835316</v>
      </c>
      <c r="N197" s="21"/>
      <c r="O197" s="21">
        <f t="shared" si="68"/>
        <v>-1772.3111368835316</v>
      </c>
      <c r="P197" s="21">
        <f t="shared" si="58"/>
        <v>-1772.3111368835316</v>
      </c>
      <c r="Q197" s="21">
        <f>SUM($O$8:O197)</f>
        <v>231624.59846230893</v>
      </c>
      <c r="R197" s="21">
        <f t="shared" si="59"/>
        <v>64.340166239530262</v>
      </c>
      <c r="S197" s="21">
        <f>SUM($P$8:P197)</f>
        <v>-274336.680859535</v>
      </c>
      <c r="T197" s="21">
        <f t="shared" si="60"/>
        <v>274336.680859535</v>
      </c>
      <c r="U197" s="21">
        <f t="shared" si="61"/>
        <v>76.204633572093059</v>
      </c>
      <c r="V197" s="21">
        <f t="shared" si="49"/>
        <v>16149.960998528393</v>
      </c>
      <c r="W197" s="21">
        <f t="shared" si="69"/>
        <v>-3008.6665140672048</v>
      </c>
      <c r="X197" s="22"/>
      <c r="Y197" s="21">
        <f t="shared" si="62"/>
        <v>1417.8489095068253</v>
      </c>
      <c r="Z197" s="21">
        <f t="shared" si="50"/>
        <v>1063.386682130119</v>
      </c>
      <c r="AA197" s="21">
        <f>SUM($Z$8:Z197)</f>
        <v>164602.00851572098</v>
      </c>
      <c r="AB197" s="21">
        <f t="shared" si="63"/>
        <v>164.602008515721</v>
      </c>
      <c r="AC197" s="21">
        <f t="shared" si="64"/>
        <v>228.94217475525124</v>
      </c>
      <c r="AD197" s="21">
        <f t="shared" si="65"/>
        <v>206.04795727972612</v>
      </c>
      <c r="AE197" s="22"/>
      <c r="AF197" s="22"/>
      <c r="AG197" s="22"/>
      <c r="AH197" s="22"/>
      <c r="AI197" s="22"/>
      <c r="AJ197" s="22"/>
      <c r="AK197" s="22"/>
      <c r="AV197">
        <f t="shared" si="51"/>
        <v>0</v>
      </c>
      <c r="AW197">
        <f t="shared" si="52"/>
        <v>15.7</v>
      </c>
      <c r="AX197">
        <f t="shared" si="53"/>
        <v>4.3611111111111107</v>
      </c>
    </row>
    <row r="198" spans="2:50" x14ac:dyDescent="0.25">
      <c r="B198" s="2" t="s">
        <v>20</v>
      </c>
      <c r="C198" s="2">
        <v>190</v>
      </c>
      <c r="D198" s="2">
        <v>190</v>
      </c>
      <c r="E198" s="23">
        <v>14.5</v>
      </c>
      <c r="F198" s="20">
        <f t="shared" si="54"/>
        <v>4.0281000000000002</v>
      </c>
      <c r="G198" s="21">
        <f t="shared" si="66"/>
        <v>-0.27777777777777779</v>
      </c>
      <c r="H198" s="21">
        <f t="shared" si="67"/>
        <v>-1</v>
      </c>
      <c r="I198" s="21">
        <f t="shared" si="55"/>
        <v>-471.66666666666669</v>
      </c>
      <c r="J198" s="21">
        <f t="shared" si="47"/>
        <v>199.88856000000001</v>
      </c>
      <c r="K198" s="21">
        <f t="shared" si="48"/>
        <v>5.9032751398582528</v>
      </c>
      <c r="L198" s="21">
        <f t="shared" si="56"/>
        <v>-265.87483152680841</v>
      </c>
      <c r="M198" s="21">
        <f t="shared" si="57"/>
        <v>-1070.9704088731371</v>
      </c>
      <c r="N198" s="21"/>
      <c r="O198" s="21">
        <f t="shared" si="68"/>
        <v>-1070.9704088731371</v>
      </c>
      <c r="P198" s="21">
        <f t="shared" si="58"/>
        <v>-1070.9704088731371</v>
      </c>
      <c r="Q198" s="21">
        <f>SUM($O$8:O198)</f>
        <v>230553.62805343579</v>
      </c>
      <c r="R198" s="21">
        <f t="shared" si="59"/>
        <v>64.042674459287724</v>
      </c>
      <c r="S198" s="21">
        <f>SUM($P$8:P198)</f>
        <v>-275407.65126840811</v>
      </c>
      <c r="T198" s="21">
        <f t="shared" si="60"/>
        <v>275407.65126840811</v>
      </c>
      <c r="U198" s="21">
        <f t="shared" si="61"/>
        <v>76.502125352335582</v>
      </c>
      <c r="V198" s="21">
        <f t="shared" si="49"/>
        <v>13775.525578890003</v>
      </c>
      <c r="W198" s="21">
        <f t="shared" si="69"/>
        <v>-2374.4354196383902</v>
      </c>
      <c r="X198" s="22"/>
      <c r="Y198" s="21">
        <f t="shared" si="62"/>
        <v>856.77632709850968</v>
      </c>
      <c r="Z198" s="21">
        <f t="shared" si="50"/>
        <v>642.58224532388226</v>
      </c>
      <c r="AA198" s="21">
        <f>SUM($Z$8:Z198)</f>
        <v>165244.59076104488</v>
      </c>
      <c r="AB198" s="21">
        <f t="shared" si="63"/>
        <v>165.24459076104489</v>
      </c>
      <c r="AC198" s="21">
        <f t="shared" si="64"/>
        <v>229.28726522033261</v>
      </c>
      <c r="AD198" s="21">
        <f t="shared" si="65"/>
        <v>206.35853869829936</v>
      </c>
      <c r="AE198" s="22"/>
      <c r="AF198" s="22"/>
      <c r="AG198" s="22"/>
      <c r="AH198" s="22"/>
      <c r="AI198" s="22"/>
      <c r="AJ198" s="22"/>
      <c r="AK198" s="22"/>
      <c r="AV198">
        <f t="shared" si="51"/>
        <v>0</v>
      </c>
      <c r="AW198">
        <f t="shared" si="52"/>
        <v>14.5</v>
      </c>
      <c r="AX198">
        <f t="shared" si="53"/>
        <v>4.0277777777777777</v>
      </c>
    </row>
    <row r="199" spans="2:50" x14ac:dyDescent="0.25">
      <c r="B199" s="2" t="s">
        <v>20</v>
      </c>
      <c r="C199" s="2">
        <v>191</v>
      </c>
      <c r="D199" s="2">
        <v>191</v>
      </c>
      <c r="E199" s="23">
        <v>13.7</v>
      </c>
      <c r="F199" s="20">
        <f t="shared" si="54"/>
        <v>3.8058599999999996</v>
      </c>
      <c r="G199" s="21">
        <f t="shared" si="66"/>
        <v>-0.22222222222222215</v>
      </c>
      <c r="H199" s="21">
        <f t="shared" si="67"/>
        <v>-0.79999999999999982</v>
      </c>
      <c r="I199" s="21">
        <f t="shared" si="55"/>
        <v>-377.3333333333332</v>
      </c>
      <c r="J199" s="21">
        <f t="shared" si="47"/>
        <v>199.88856000000001</v>
      </c>
      <c r="K199" s="21">
        <f t="shared" si="48"/>
        <v>5.2698488038049698</v>
      </c>
      <c r="L199" s="21">
        <f t="shared" si="56"/>
        <v>-172.17492452952823</v>
      </c>
      <c r="M199" s="21">
        <f t="shared" si="57"/>
        <v>-655.27365826995026</v>
      </c>
      <c r="N199" s="21"/>
      <c r="O199" s="21">
        <f t="shared" si="68"/>
        <v>-655.27365826995026</v>
      </c>
      <c r="P199" s="21">
        <f t="shared" si="58"/>
        <v>-655.27365826995026</v>
      </c>
      <c r="Q199" s="21">
        <f>SUM($O$8:O199)</f>
        <v>229898.35439516584</v>
      </c>
      <c r="R199" s="21">
        <f t="shared" si="59"/>
        <v>63.860653998657178</v>
      </c>
      <c r="S199" s="21">
        <f>SUM($P$8:P199)</f>
        <v>-276062.92492667807</v>
      </c>
      <c r="T199" s="21">
        <f t="shared" si="60"/>
        <v>276062.92492667807</v>
      </c>
      <c r="U199" s="21">
        <f t="shared" si="61"/>
        <v>76.684145812966136</v>
      </c>
      <c r="V199" s="21">
        <f t="shared" si="49"/>
        <v>12297.400218320397</v>
      </c>
      <c r="W199" s="21">
        <f t="shared" si="69"/>
        <v>-1478.1253605696056</v>
      </c>
      <c r="X199" s="22"/>
      <c r="Y199" s="21">
        <f t="shared" si="62"/>
        <v>524.21892661596019</v>
      </c>
      <c r="Z199" s="21">
        <f t="shared" si="50"/>
        <v>393.16419496197011</v>
      </c>
      <c r="AA199" s="21">
        <f>SUM($Z$8:Z199)</f>
        <v>165637.75495600686</v>
      </c>
      <c r="AB199" s="21">
        <f t="shared" si="63"/>
        <v>165.63775495600686</v>
      </c>
      <c r="AC199" s="21">
        <f t="shared" si="64"/>
        <v>229.49840895466403</v>
      </c>
      <c r="AD199" s="21">
        <f t="shared" si="65"/>
        <v>206.54856805919763</v>
      </c>
      <c r="AE199" s="22"/>
      <c r="AF199" s="22"/>
      <c r="AG199" s="22"/>
      <c r="AH199" s="22"/>
      <c r="AI199" s="22"/>
      <c r="AJ199" s="22"/>
      <c r="AK199" s="22"/>
      <c r="AV199">
        <f t="shared" si="51"/>
        <v>0</v>
      </c>
      <c r="AW199">
        <f t="shared" si="52"/>
        <v>13.7</v>
      </c>
      <c r="AX199">
        <f t="shared" si="53"/>
        <v>3.8055555555555554</v>
      </c>
    </row>
    <row r="200" spans="2:50" x14ac:dyDescent="0.25">
      <c r="B200" s="2" t="s">
        <v>20</v>
      </c>
      <c r="C200" s="2">
        <v>192</v>
      </c>
      <c r="D200" s="2">
        <v>192</v>
      </c>
      <c r="E200" s="23">
        <v>12.9</v>
      </c>
      <c r="F200" s="20">
        <f t="shared" si="54"/>
        <v>3.5836199999999998</v>
      </c>
      <c r="G200" s="21">
        <f t="shared" si="66"/>
        <v>-0.16666666666666657</v>
      </c>
      <c r="H200" s="21">
        <f t="shared" si="67"/>
        <v>-0.59999999999999964</v>
      </c>
      <c r="I200" s="21">
        <f t="shared" si="55"/>
        <v>-282.99999999999983</v>
      </c>
      <c r="J200" s="21">
        <f t="shared" ref="J200:J263" si="70">$M$4*$J$2*9.81</f>
        <v>199.88856000000001</v>
      </c>
      <c r="K200" s="21">
        <f t="shared" ref="K200:K263" si="71">0.6125*$M$3*$M$2*(F200)^2</f>
        <v>4.6723615506483309</v>
      </c>
      <c r="L200" s="21">
        <f t="shared" si="56"/>
        <v>-78.439078449351484</v>
      </c>
      <c r="M200" s="21">
        <f t="shared" si="57"/>
        <v>-281.09585031266494</v>
      </c>
      <c r="N200" s="21"/>
      <c r="O200" s="21">
        <f t="shared" si="68"/>
        <v>-281.09585031266494</v>
      </c>
      <c r="P200" s="21">
        <f t="shared" si="58"/>
        <v>-281.09585031266494</v>
      </c>
      <c r="Q200" s="21">
        <f>SUM($O$8:O200)</f>
        <v>229617.25854485316</v>
      </c>
      <c r="R200" s="21">
        <f t="shared" si="59"/>
        <v>63.782571818014766</v>
      </c>
      <c r="S200" s="21">
        <f>SUM($P$8:P200)</f>
        <v>-276344.02077699074</v>
      </c>
      <c r="T200" s="21">
        <f t="shared" si="60"/>
        <v>276344.02077699074</v>
      </c>
      <c r="U200" s="21">
        <f t="shared" si="61"/>
        <v>76.762227993608533</v>
      </c>
      <c r="V200" s="21">
        <f t="shared" ref="V200:V263" si="72">(0.5*$J$2)*(F200)^2</f>
        <v>10903.140126435599</v>
      </c>
      <c r="W200" s="21">
        <f t="shared" si="69"/>
        <v>-1394.2600918847984</v>
      </c>
      <c r="X200" s="22"/>
      <c r="Y200" s="21">
        <f t="shared" si="62"/>
        <v>224.87668025013195</v>
      </c>
      <c r="Z200" s="21">
        <f t="shared" ref="Z200:Z263" si="73">Y200*0.75</f>
        <v>168.65751018759897</v>
      </c>
      <c r="AA200" s="21">
        <f>SUM($Z$8:Z200)</f>
        <v>165806.41246619445</v>
      </c>
      <c r="AB200" s="21">
        <f t="shared" si="63"/>
        <v>165.80641246619444</v>
      </c>
      <c r="AC200" s="21">
        <f t="shared" si="64"/>
        <v>229.5889842842092</v>
      </c>
      <c r="AD200" s="21">
        <f t="shared" si="65"/>
        <v>206.63008585578828</v>
      </c>
      <c r="AE200" s="22"/>
      <c r="AF200" s="22"/>
      <c r="AG200" s="22"/>
      <c r="AH200" s="22"/>
      <c r="AI200" s="22"/>
      <c r="AJ200" s="22"/>
      <c r="AK200" s="22"/>
      <c r="AV200">
        <f t="shared" ref="AV200:AV263" si="74">IF(E200&lt;1,1,0)</f>
        <v>0</v>
      </c>
      <c r="AW200">
        <f t="shared" ref="AW200:AW263" si="75">IF(AV200=1,"",E200)</f>
        <v>12.9</v>
      </c>
      <c r="AX200">
        <f t="shared" ref="AX200:AX263" si="76">E200/3.6</f>
        <v>3.5833333333333335</v>
      </c>
    </row>
    <row r="201" spans="2:50" x14ac:dyDescent="0.25">
      <c r="B201" s="2" t="s">
        <v>20</v>
      </c>
      <c r="C201" s="2">
        <v>193</v>
      </c>
      <c r="D201" s="2">
        <v>193</v>
      </c>
      <c r="E201" s="23">
        <v>12.5</v>
      </c>
      <c r="F201" s="20">
        <f t="shared" ref="F201:F264" si="77">E201*0.2778</f>
        <v>3.4724999999999997</v>
      </c>
      <c r="G201" s="21">
        <f t="shared" si="66"/>
        <v>-9.7222222222222363E-2</v>
      </c>
      <c r="H201" s="21">
        <f t="shared" si="67"/>
        <v>-0.35000000000000053</v>
      </c>
      <c r="I201" s="21">
        <f t="shared" ref="I201:I264" si="78">$J$2*G201</f>
        <v>-165.08333333333357</v>
      </c>
      <c r="J201" s="21">
        <f t="shared" si="70"/>
        <v>199.88856000000001</v>
      </c>
      <c r="K201" s="21">
        <f t="shared" si="71"/>
        <v>4.38709508015625</v>
      </c>
      <c r="L201" s="21">
        <f t="shared" ref="L201:L264" si="79">I201+J201+K201</f>
        <v>39.192321746822692</v>
      </c>
      <c r="M201" s="21">
        <f t="shared" ref="M201:M264" si="80">L201*F201</f>
        <v>136.09533726584178</v>
      </c>
      <c r="N201" s="21"/>
      <c r="O201" s="21">
        <f t="shared" si="68"/>
        <v>136.09533726584178</v>
      </c>
      <c r="P201" s="21">
        <f t="shared" ref="P201:P264" si="81">IF(O201&lt;0,O201,0)</f>
        <v>0</v>
      </c>
      <c r="Q201" s="21">
        <f>SUM($O$8:O201)</f>
        <v>229753.353882119</v>
      </c>
      <c r="R201" s="21">
        <f t="shared" ref="R201:R264" si="82">Q201/3600</f>
        <v>63.820376078366387</v>
      </c>
      <c r="S201" s="21">
        <f>SUM($P$8:P201)</f>
        <v>-276344.02077699074</v>
      </c>
      <c r="T201" s="21">
        <f t="shared" ref="T201:T264" si="83">-S201</f>
        <v>276344.02077699074</v>
      </c>
      <c r="U201" s="21">
        <f t="shared" ref="U201:U264" si="84">T201/3600</f>
        <v>76.762227993608533</v>
      </c>
      <c r="V201" s="21">
        <f t="shared" si="72"/>
        <v>10237.459556249998</v>
      </c>
      <c r="W201" s="21">
        <f t="shared" si="69"/>
        <v>-665.68057018560103</v>
      </c>
      <c r="X201" s="22"/>
      <c r="Y201" s="21">
        <f t="shared" ref="Y201:Y264" si="85">(0.8*P201)*-1</f>
        <v>0</v>
      </c>
      <c r="Z201" s="21">
        <f t="shared" si="73"/>
        <v>0</v>
      </c>
      <c r="AA201" s="21">
        <f>SUM($Z$8:Z201)</f>
        <v>165806.41246619445</v>
      </c>
      <c r="AB201" s="21">
        <f t="shared" ref="AB201:AB264" si="86">AA201/1000</f>
        <v>165.80641246619444</v>
      </c>
      <c r="AC201" s="21">
        <f t="shared" ref="AC201:AC264" si="87">R201+AB201</f>
        <v>229.62678854456084</v>
      </c>
      <c r="AD201" s="21">
        <f t="shared" ref="AD201:AD264" si="88">AC201*0.9</f>
        <v>206.66410969010477</v>
      </c>
      <c r="AE201" s="22"/>
      <c r="AF201" s="22"/>
      <c r="AG201" s="22"/>
      <c r="AH201" s="22"/>
      <c r="AI201" s="22"/>
      <c r="AJ201" s="22"/>
      <c r="AK201" s="22"/>
      <c r="AV201">
        <f t="shared" si="74"/>
        <v>0</v>
      </c>
      <c r="AW201">
        <f t="shared" si="75"/>
        <v>12.5</v>
      </c>
      <c r="AX201">
        <f t="shared" si="76"/>
        <v>3.4722222222222223</v>
      </c>
    </row>
    <row r="202" spans="2:50" x14ac:dyDescent="0.25">
      <c r="B202" s="2" t="s">
        <v>20</v>
      </c>
      <c r="C202" s="2">
        <v>194</v>
      </c>
      <c r="D202" s="2">
        <v>194</v>
      </c>
      <c r="E202" s="23">
        <v>12.2</v>
      </c>
      <c r="F202" s="20">
        <f t="shared" si="77"/>
        <v>3.3891599999999995</v>
      </c>
      <c r="G202" s="21">
        <f t="shared" ref="G202:G265" si="89">($E203-$E201)/2/3.6</f>
        <v>-6.9444444444444448E-2</v>
      </c>
      <c r="H202" s="21">
        <f t="shared" ref="H202:H265" si="90">($E203-$E201)/2</f>
        <v>-0.25</v>
      </c>
      <c r="I202" s="21">
        <f t="shared" si="78"/>
        <v>-117.91666666666667</v>
      </c>
      <c r="J202" s="21">
        <f t="shared" si="70"/>
        <v>199.88856000000001</v>
      </c>
      <c r="K202" s="21">
        <f t="shared" si="71"/>
        <v>4.1790414830749194</v>
      </c>
      <c r="L202" s="21">
        <f t="shared" si="79"/>
        <v>86.150934816408267</v>
      </c>
      <c r="M202" s="21">
        <f t="shared" si="80"/>
        <v>291.9793022423782</v>
      </c>
      <c r="N202" s="21"/>
      <c r="O202" s="21">
        <f t="shared" si="68"/>
        <v>291.9793022423782</v>
      </c>
      <c r="P202" s="21">
        <f t="shared" si="81"/>
        <v>0</v>
      </c>
      <c r="Q202" s="21">
        <f>SUM($O$8:O202)</f>
        <v>230045.33318436137</v>
      </c>
      <c r="R202" s="21">
        <f t="shared" si="82"/>
        <v>63.901481440100383</v>
      </c>
      <c r="S202" s="21">
        <f>SUM($P$8:P202)</f>
        <v>-276344.02077699074</v>
      </c>
      <c r="T202" s="21">
        <f t="shared" si="83"/>
        <v>276344.02077699074</v>
      </c>
      <c r="U202" s="21">
        <f t="shared" si="84"/>
        <v>76.762227993608533</v>
      </c>
      <c r="V202" s="21">
        <f t="shared" si="72"/>
        <v>9751.9582742543971</v>
      </c>
      <c r="W202" s="21">
        <f t="shared" si="69"/>
        <v>-485.50128199560095</v>
      </c>
      <c r="X202" s="22"/>
      <c r="Y202" s="21">
        <f t="shared" si="85"/>
        <v>0</v>
      </c>
      <c r="Z202" s="21">
        <f t="shared" si="73"/>
        <v>0</v>
      </c>
      <c r="AA202" s="21">
        <f>SUM($Z$8:Z202)</f>
        <v>165806.41246619445</v>
      </c>
      <c r="AB202" s="21">
        <f t="shared" si="86"/>
        <v>165.80641246619444</v>
      </c>
      <c r="AC202" s="21">
        <f t="shared" si="87"/>
        <v>229.70789390629483</v>
      </c>
      <c r="AD202" s="21">
        <f t="shared" si="88"/>
        <v>206.73710451566535</v>
      </c>
      <c r="AE202" s="22"/>
      <c r="AF202" s="22"/>
      <c r="AG202" s="22"/>
      <c r="AH202" s="22"/>
      <c r="AI202" s="22"/>
      <c r="AJ202" s="22"/>
      <c r="AK202" s="22"/>
      <c r="AV202">
        <f t="shared" si="74"/>
        <v>0</v>
      </c>
      <c r="AW202">
        <f t="shared" si="75"/>
        <v>12.2</v>
      </c>
      <c r="AX202">
        <f t="shared" si="76"/>
        <v>3.3888888888888884</v>
      </c>
    </row>
    <row r="203" spans="2:50" x14ac:dyDescent="0.25">
      <c r="B203" s="2" t="s">
        <v>20</v>
      </c>
      <c r="C203" s="2">
        <v>195</v>
      </c>
      <c r="D203" s="2">
        <v>195</v>
      </c>
      <c r="E203" s="23">
        <v>12</v>
      </c>
      <c r="F203" s="20">
        <f t="shared" si="77"/>
        <v>3.3335999999999997</v>
      </c>
      <c r="G203" s="21">
        <f t="shared" si="89"/>
        <v>-2.7777777777777679E-2</v>
      </c>
      <c r="H203" s="21">
        <f t="shared" si="90"/>
        <v>-9.9999999999999645E-2</v>
      </c>
      <c r="I203" s="21">
        <f t="shared" si="78"/>
        <v>-47.166666666666501</v>
      </c>
      <c r="J203" s="21">
        <f t="shared" si="70"/>
        <v>199.88856000000001</v>
      </c>
      <c r="K203" s="21">
        <f t="shared" si="71"/>
        <v>4.0431468258720002</v>
      </c>
      <c r="L203" s="21">
        <f t="shared" si="79"/>
        <v>156.76504015920551</v>
      </c>
      <c r="M203" s="21">
        <f t="shared" si="80"/>
        <v>522.59193787472748</v>
      </c>
      <c r="N203" s="21"/>
      <c r="O203" s="21">
        <f t="shared" ref="O203:O266" si="91">M203*1</f>
        <v>522.59193787472748</v>
      </c>
      <c r="P203" s="21">
        <f t="shared" si="81"/>
        <v>0</v>
      </c>
      <c r="Q203" s="21">
        <f>SUM($O$8:O203)</f>
        <v>230567.92512223611</v>
      </c>
      <c r="R203" s="21">
        <f t="shared" si="82"/>
        <v>64.046645867287808</v>
      </c>
      <c r="S203" s="21">
        <f>SUM($P$8:P203)</f>
        <v>-276344.02077699074</v>
      </c>
      <c r="T203" s="21">
        <f t="shared" si="83"/>
        <v>276344.02077699074</v>
      </c>
      <c r="U203" s="21">
        <f t="shared" si="84"/>
        <v>76.762227993608533</v>
      </c>
      <c r="V203" s="21">
        <f t="shared" si="72"/>
        <v>9434.8427270399989</v>
      </c>
      <c r="W203" s="21">
        <f t="shared" si="69"/>
        <v>-317.11554721439825</v>
      </c>
      <c r="X203" s="22"/>
      <c r="Y203" s="21">
        <f t="shared" si="85"/>
        <v>0</v>
      </c>
      <c r="Z203" s="21">
        <f t="shared" si="73"/>
        <v>0</v>
      </c>
      <c r="AA203" s="21">
        <f>SUM($Z$8:Z203)</f>
        <v>165806.41246619445</v>
      </c>
      <c r="AB203" s="21">
        <f t="shared" si="86"/>
        <v>165.80641246619444</v>
      </c>
      <c r="AC203" s="21">
        <f t="shared" si="87"/>
        <v>229.85305833348224</v>
      </c>
      <c r="AD203" s="21">
        <f t="shared" si="88"/>
        <v>206.86775250013403</v>
      </c>
      <c r="AE203" s="22"/>
      <c r="AF203" s="22"/>
      <c r="AG203" s="22"/>
      <c r="AH203" s="22"/>
      <c r="AI203" s="22"/>
      <c r="AJ203" s="22"/>
      <c r="AK203" s="22"/>
      <c r="AV203">
        <f t="shared" si="74"/>
        <v>0</v>
      </c>
      <c r="AW203">
        <f t="shared" si="75"/>
        <v>12</v>
      </c>
      <c r="AX203">
        <f t="shared" si="76"/>
        <v>3.333333333333333</v>
      </c>
    </row>
    <row r="204" spans="2:50" x14ac:dyDescent="0.25">
      <c r="B204" s="2" t="s">
        <v>20</v>
      </c>
      <c r="C204" s="2">
        <v>196</v>
      </c>
      <c r="D204" s="2">
        <v>196</v>
      </c>
      <c r="E204" s="23">
        <v>12</v>
      </c>
      <c r="F204" s="20">
        <f t="shared" si="77"/>
        <v>3.3335999999999997</v>
      </c>
      <c r="G204" s="21">
        <f t="shared" si="89"/>
        <v>0</v>
      </c>
      <c r="H204" s="21">
        <f t="shared" si="90"/>
        <v>0</v>
      </c>
      <c r="I204" s="21">
        <f t="shared" si="78"/>
        <v>0</v>
      </c>
      <c r="J204" s="21">
        <f t="shared" si="70"/>
        <v>199.88856000000001</v>
      </c>
      <c r="K204" s="21">
        <f t="shared" si="71"/>
        <v>4.0431468258720002</v>
      </c>
      <c r="L204" s="21">
        <f t="shared" si="79"/>
        <v>203.93170682587203</v>
      </c>
      <c r="M204" s="21">
        <f t="shared" si="80"/>
        <v>679.82673787472697</v>
      </c>
      <c r="N204" s="21"/>
      <c r="O204" s="21">
        <f t="shared" si="91"/>
        <v>679.82673787472697</v>
      </c>
      <c r="P204" s="21">
        <f t="shared" si="81"/>
        <v>0</v>
      </c>
      <c r="Q204" s="21">
        <f>SUM($O$8:O204)</f>
        <v>231247.75186011085</v>
      </c>
      <c r="R204" s="21">
        <f t="shared" si="82"/>
        <v>64.235486627808569</v>
      </c>
      <c r="S204" s="21">
        <f>SUM($P$8:P204)</f>
        <v>-276344.02077699074</v>
      </c>
      <c r="T204" s="21">
        <f t="shared" si="83"/>
        <v>276344.02077699074</v>
      </c>
      <c r="U204" s="21">
        <f t="shared" si="84"/>
        <v>76.762227993608533</v>
      </c>
      <c r="V204" s="21">
        <f t="shared" si="72"/>
        <v>9434.8427270399989</v>
      </c>
      <c r="W204" s="21">
        <f t="shared" si="69"/>
        <v>0</v>
      </c>
      <c r="X204" s="22"/>
      <c r="Y204" s="21">
        <f t="shared" si="85"/>
        <v>0</v>
      </c>
      <c r="Z204" s="21">
        <f t="shared" si="73"/>
        <v>0</v>
      </c>
      <c r="AA204" s="21">
        <f>SUM($Z$8:Z204)</f>
        <v>165806.41246619445</v>
      </c>
      <c r="AB204" s="21">
        <f t="shared" si="86"/>
        <v>165.80641246619444</v>
      </c>
      <c r="AC204" s="21">
        <f t="shared" si="87"/>
        <v>230.04189909400301</v>
      </c>
      <c r="AD204" s="21">
        <f t="shared" si="88"/>
        <v>207.0377091846027</v>
      </c>
      <c r="AE204" s="22"/>
      <c r="AF204" s="22"/>
      <c r="AG204" s="22"/>
      <c r="AH204" s="22"/>
      <c r="AI204" s="22"/>
      <c r="AJ204" s="22"/>
      <c r="AK204" s="22"/>
      <c r="AV204">
        <f t="shared" si="74"/>
        <v>0</v>
      </c>
      <c r="AW204">
        <f t="shared" si="75"/>
        <v>12</v>
      </c>
      <c r="AX204">
        <f t="shared" si="76"/>
        <v>3.333333333333333</v>
      </c>
    </row>
    <row r="205" spans="2:50" x14ac:dyDescent="0.25">
      <c r="B205" s="2" t="s">
        <v>20</v>
      </c>
      <c r="C205" s="2">
        <v>197</v>
      </c>
      <c r="D205" s="2">
        <v>197</v>
      </c>
      <c r="E205" s="23">
        <v>12</v>
      </c>
      <c r="F205" s="20">
        <f t="shared" si="77"/>
        <v>3.3335999999999997</v>
      </c>
      <c r="G205" s="21">
        <f t="shared" si="89"/>
        <v>0</v>
      </c>
      <c r="H205" s="21">
        <f t="shared" si="90"/>
        <v>0</v>
      </c>
      <c r="I205" s="21">
        <f t="shared" si="78"/>
        <v>0</v>
      </c>
      <c r="J205" s="21">
        <f t="shared" si="70"/>
        <v>199.88856000000001</v>
      </c>
      <c r="K205" s="21">
        <f t="shared" si="71"/>
        <v>4.0431468258720002</v>
      </c>
      <c r="L205" s="21">
        <f t="shared" si="79"/>
        <v>203.93170682587203</v>
      </c>
      <c r="M205" s="21">
        <f t="shared" si="80"/>
        <v>679.82673787472697</v>
      </c>
      <c r="N205" s="21"/>
      <c r="O205" s="21">
        <f t="shared" si="91"/>
        <v>679.82673787472697</v>
      </c>
      <c r="P205" s="21">
        <f t="shared" si="81"/>
        <v>0</v>
      </c>
      <c r="Q205" s="21">
        <f>SUM($O$8:O205)</f>
        <v>231927.57859798559</v>
      </c>
      <c r="R205" s="21">
        <f t="shared" si="82"/>
        <v>64.424327388329331</v>
      </c>
      <c r="S205" s="21">
        <f>SUM($P$8:P205)</f>
        <v>-276344.02077699074</v>
      </c>
      <c r="T205" s="21">
        <f t="shared" si="83"/>
        <v>276344.02077699074</v>
      </c>
      <c r="U205" s="21">
        <f t="shared" si="84"/>
        <v>76.762227993608533</v>
      </c>
      <c r="V205" s="21">
        <f t="shared" si="72"/>
        <v>9434.8427270399989</v>
      </c>
      <c r="W205" s="21">
        <f t="shared" si="69"/>
        <v>0</v>
      </c>
      <c r="X205" s="22"/>
      <c r="Y205" s="21">
        <f t="shared" si="85"/>
        <v>0</v>
      </c>
      <c r="Z205" s="21">
        <f t="shared" si="73"/>
        <v>0</v>
      </c>
      <c r="AA205" s="21">
        <f>SUM($Z$8:Z205)</f>
        <v>165806.41246619445</v>
      </c>
      <c r="AB205" s="21">
        <f t="shared" si="86"/>
        <v>165.80641246619444</v>
      </c>
      <c r="AC205" s="21">
        <f t="shared" si="87"/>
        <v>230.23073985452379</v>
      </c>
      <c r="AD205" s="21">
        <f t="shared" si="88"/>
        <v>207.20766586907141</v>
      </c>
      <c r="AE205" s="22"/>
      <c r="AF205" s="22"/>
      <c r="AG205" s="22"/>
      <c r="AH205" s="22"/>
      <c r="AI205" s="22"/>
      <c r="AJ205" s="22"/>
      <c r="AK205" s="22"/>
      <c r="AV205">
        <f t="shared" si="74"/>
        <v>0</v>
      </c>
      <c r="AW205">
        <f t="shared" si="75"/>
        <v>12</v>
      </c>
      <c r="AX205">
        <f t="shared" si="76"/>
        <v>3.333333333333333</v>
      </c>
    </row>
    <row r="206" spans="2:50" x14ac:dyDescent="0.25">
      <c r="B206" s="2" t="s">
        <v>20</v>
      </c>
      <c r="C206" s="2">
        <v>198</v>
      </c>
      <c r="D206" s="2">
        <v>198</v>
      </c>
      <c r="E206" s="23">
        <v>12</v>
      </c>
      <c r="F206" s="20">
        <f t="shared" si="77"/>
        <v>3.3335999999999997</v>
      </c>
      <c r="G206" s="21">
        <f t="shared" si="89"/>
        <v>6.9444444444444448E-2</v>
      </c>
      <c r="H206" s="21">
        <f t="shared" si="90"/>
        <v>0.25</v>
      </c>
      <c r="I206" s="21">
        <f t="shared" si="78"/>
        <v>117.91666666666667</v>
      </c>
      <c r="J206" s="21">
        <f t="shared" si="70"/>
        <v>199.88856000000001</v>
      </c>
      <c r="K206" s="21">
        <f t="shared" si="71"/>
        <v>4.0431468258720002</v>
      </c>
      <c r="L206" s="21">
        <f t="shared" si="79"/>
        <v>321.84837349253866</v>
      </c>
      <c r="M206" s="21">
        <f t="shared" si="80"/>
        <v>1072.9137378747268</v>
      </c>
      <c r="N206" s="21"/>
      <c r="O206" s="21">
        <f t="shared" si="91"/>
        <v>1072.9137378747268</v>
      </c>
      <c r="P206" s="21">
        <f t="shared" si="81"/>
        <v>0</v>
      </c>
      <c r="Q206" s="21">
        <f>SUM($O$8:O206)</f>
        <v>233000.49233586033</v>
      </c>
      <c r="R206" s="21">
        <f t="shared" si="82"/>
        <v>64.722358982183422</v>
      </c>
      <c r="S206" s="21">
        <f>SUM($P$8:P206)</f>
        <v>-276344.02077699074</v>
      </c>
      <c r="T206" s="21">
        <f t="shared" si="83"/>
        <v>276344.02077699074</v>
      </c>
      <c r="U206" s="21">
        <f t="shared" si="84"/>
        <v>76.762227993608533</v>
      </c>
      <c r="V206" s="21">
        <f t="shared" si="72"/>
        <v>9434.8427270399989</v>
      </c>
      <c r="W206" s="21">
        <f t="shared" si="69"/>
        <v>0</v>
      </c>
      <c r="X206" s="22"/>
      <c r="Y206" s="21">
        <f t="shared" si="85"/>
        <v>0</v>
      </c>
      <c r="Z206" s="21">
        <f t="shared" si="73"/>
        <v>0</v>
      </c>
      <c r="AA206" s="21">
        <f>SUM($Z$8:Z206)</f>
        <v>165806.41246619445</v>
      </c>
      <c r="AB206" s="21">
        <f t="shared" si="86"/>
        <v>165.80641246619444</v>
      </c>
      <c r="AC206" s="21">
        <f t="shared" si="87"/>
        <v>230.52877144837788</v>
      </c>
      <c r="AD206" s="21">
        <f t="shared" si="88"/>
        <v>207.47589430354009</v>
      </c>
      <c r="AE206" s="22"/>
      <c r="AF206" s="22"/>
      <c r="AG206" s="22"/>
      <c r="AH206" s="22"/>
      <c r="AI206" s="22"/>
      <c r="AJ206" s="22"/>
      <c r="AK206" s="22"/>
      <c r="AV206">
        <f t="shared" si="74"/>
        <v>0</v>
      </c>
      <c r="AW206">
        <f t="shared" si="75"/>
        <v>12</v>
      </c>
      <c r="AX206">
        <f t="shared" si="76"/>
        <v>3.333333333333333</v>
      </c>
    </row>
    <row r="207" spans="2:50" x14ac:dyDescent="0.25">
      <c r="B207" s="2" t="s">
        <v>20</v>
      </c>
      <c r="C207" s="2">
        <v>199</v>
      </c>
      <c r="D207" s="2">
        <v>199</v>
      </c>
      <c r="E207" s="23">
        <v>12.5</v>
      </c>
      <c r="F207" s="20">
        <f t="shared" si="77"/>
        <v>3.4724999999999997</v>
      </c>
      <c r="G207" s="21">
        <f t="shared" si="89"/>
        <v>0.1388888888888889</v>
      </c>
      <c r="H207" s="21">
        <f t="shared" si="90"/>
        <v>0.5</v>
      </c>
      <c r="I207" s="21">
        <f t="shared" si="78"/>
        <v>235.83333333333334</v>
      </c>
      <c r="J207" s="21">
        <f t="shared" si="70"/>
        <v>199.88856000000001</v>
      </c>
      <c r="K207" s="21">
        <f t="shared" si="71"/>
        <v>4.38709508015625</v>
      </c>
      <c r="L207" s="21">
        <f t="shared" si="79"/>
        <v>440.10898841348961</v>
      </c>
      <c r="M207" s="21">
        <f t="shared" si="80"/>
        <v>1528.2784622658426</v>
      </c>
      <c r="N207" s="21"/>
      <c r="O207" s="21">
        <f t="shared" si="91"/>
        <v>1528.2784622658426</v>
      </c>
      <c r="P207" s="21">
        <f t="shared" si="81"/>
        <v>0</v>
      </c>
      <c r="Q207" s="21">
        <f>SUM($O$8:O207)</f>
        <v>234528.77079812618</v>
      </c>
      <c r="R207" s="21">
        <f t="shared" si="82"/>
        <v>65.146880777257266</v>
      </c>
      <c r="S207" s="21">
        <f>SUM($P$8:P207)</f>
        <v>-276344.02077699074</v>
      </c>
      <c r="T207" s="21">
        <f t="shared" si="83"/>
        <v>276344.02077699074</v>
      </c>
      <c r="U207" s="21">
        <f t="shared" si="84"/>
        <v>76.762227993608533</v>
      </c>
      <c r="V207" s="21">
        <f t="shared" si="72"/>
        <v>10237.459556249998</v>
      </c>
      <c r="W207" s="21">
        <f t="shared" si="69"/>
        <v>802.6168292099992</v>
      </c>
      <c r="X207" s="22"/>
      <c r="Y207" s="21">
        <f t="shared" si="85"/>
        <v>0</v>
      </c>
      <c r="Z207" s="21">
        <f t="shared" si="73"/>
        <v>0</v>
      </c>
      <c r="AA207" s="21">
        <f>SUM($Z$8:Z207)</f>
        <v>165806.41246619445</v>
      </c>
      <c r="AB207" s="21">
        <f t="shared" si="86"/>
        <v>165.80641246619444</v>
      </c>
      <c r="AC207" s="21">
        <f t="shared" si="87"/>
        <v>230.9532932434517</v>
      </c>
      <c r="AD207" s="21">
        <f t="shared" si="88"/>
        <v>207.85796391910654</v>
      </c>
      <c r="AE207" s="22"/>
      <c r="AF207" s="22"/>
      <c r="AG207" s="22"/>
      <c r="AH207" s="22"/>
      <c r="AI207" s="22"/>
      <c r="AJ207" s="22"/>
      <c r="AK207" s="22"/>
      <c r="AV207">
        <f t="shared" si="74"/>
        <v>0</v>
      </c>
      <c r="AW207">
        <f t="shared" si="75"/>
        <v>12.5</v>
      </c>
      <c r="AX207">
        <f t="shared" si="76"/>
        <v>3.4722222222222223</v>
      </c>
    </row>
    <row r="208" spans="2:50" x14ac:dyDescent="0.25">
      <c r="B208" s="2" t="s">
        <v>20</v>
      </c>
      <c r="C208" s="2">
        <v>200</v>
      </c>
      <c r="D208" s="2">
        <v>200</v>
      </c>
      <c r="E208" s="23">
        <v>13</v>
      </c>
      <c r="F208" s="20">
        <f t="shared" si="77"/>
        <v>3.6113999999999997</v>
      </c>
      <c r="G208" s="21">
        <f t="shared" si="89"/>
        <v>0.20833333333333331</v>
      </c>
      <c r="H208" s="21">
        <f t="shared" si="90"/>
        <v>0.75</v>
      </c>
      <c r="I208" s="21">
        <f t="shared" si="78"/>
        <v>353.74999999999994</v>
      </c>
      <c r="J208" s="21">
        <f t="shared" si="70"/>
        <v>199.88856000000001</v>
      </c>
      <c r="K208" s="21">
        <f t="shared" si="71"/>
        <v>4.7450820386970003</v>
      </c>
      <c r="L208" s="21">
        <f t="shared" si="79"/>
        <v>558.38364203869696</v>
      </c>
      <c r="M208" s="21">
        <f t="shared" si="80"/>
        <v>2016.54668485855</v>
      </c>
      <c r="N208" s="21"/>
      <c r="O208" s="21">
        <f t="shared" si="91"/>
        <v>2016.54668485855</v>
      </c>
      <c r="P208" s="21">
        <f t="shared" si="81"/>
        <v>0</v>
      </c>
      <c r="Q208" s="21">
        <f>SUM($O$8:O208)</f>
        <v>236545.31748298474</v>
      </c>
      <c r="R208" s="21">
        <f t="shared" si="82"/>
        <v>65.707032634162431</v>
      </c>
      <c r="S208" s="21">
        <f>SUM($P$8:P208)</f>
        <v>-276344.02077699074</v>
      </c>
      <c r="T208" s="21">
        <f t="shared" si="83"/>
        <v>276344.02077699074</v>
      </c>
      <c r="U208" s="21">
        <f t="shared" si="84"/>
        <v>76.762227993608533</v>
      </c>
      <c r="V208" s="21">
        <f t="shared" si="72"/>
        <v>11072.836256039998</v>
      </c>
      <c r="W208" s="21">
        <f t="shared" si="69"/>
        <v>835.3766997900002</v>
      </c>
      <c r="X208" s="22"/>
      <c r="Y208" s="21">
        <f t="shared" si="85"/>
        <v>0</v>
      </c>
      <c r="Z208" s="21">
        <f t="shared" si="73"/>
        <v>0</v>
      </c>
      <c r="AA208" s="21">
        <f>SUM($Z$8:Z208)</f>
        <v>165806.41246619445</v>
      </c>
      <c r="AB208" s="21">
        <f t="shared" si="86"/>
        <v>165.80641246619444</v>
      </c>
      <c r="AC208" s="21">
        <f t="shared" si="87"/>
        <v>231.51344510035688</v>
      </c>
      <c r="AD208" s="21">
        <f t="shared" si="88"/>
        <v>208.36210059032121</v>
      </c>
      <c r="AE208" s="22"/>
      <c r="AF208" s="22"/>
      <c r="AG208" s="22"/>
      <c r="AH208" s="22"/>
      <c r="AI208" s="22"/>
      <c r="AJ208" s="22"/>
      <c r="AK208" s="22"/>
      <c r="AV208">
        <f t="shared" si="74"/>
        <v>0</v>
      </c>
      <c r="AW208">
        <f t="shared" si="75"/>
        <v>13</v>
      </c>
      <c r="AX208">
        <f t="shared" si="76"/>
        <v>3.6111111111111112</v>
      </c>
    </row>
    <row r="209" spans="2:50" x14ac:dyDescent="0.25">
      <c r="B209" s="2" t="s">
        <v>20</v>
      </c>
      <c r="C209" s="2">
        <v>201</v>
      </c>
      <c r="D209" s="2">
        <v>201</v>
      </c>
      <c r="E209" s="23">
        <v>14</v>
      </c>
      <c r="F209" s="20">
        <f t="shared" si="77"/>
        <v>3.8891999999999998</v>
      </c>
      <c r="G209" s="21">
        <f t="shared" si="89"/>
        <v>0.27777777777777779</v>
      </c>
      <c r="H209" s="21">
        <f t="shared" si="90"/>
        <v>1</v>
      </c>
      <c r="I209" s="21">
        <f t="shared" si="78"/>
        <v>471.66666666666669</v>
      </c>
      <c r="J209" s="21">
        <f t="shared" si="70"/>
        <v>199.88856000000001</v>
      </c>
      <c r="K209" s="21">
        <f t="shared" si="71"/>
        <v>5.5031720685480003</v>
      </c>
      <c r="L209" s="21">
        <f t="shared" si="79"/>
        <v>677.05839873521472</v>
      </c>
      <c r="M209" s="21">
        <f t="shared" si="80"/>
        <v>2633.2155243609968</v>
      </c>
      <c r="N209" s="21"/>
      <c r="O209" s="21">
        <f t="shared" si="91"/>
        <v>2633.2155243609968</v>
      </c>
      <c r="P209" s="21">
        <f t="shared" si="81"/>
        <v>0</v>
      </c>
      <c r="Q209" s="21">
        <f>SUM($O$8:O209)</f>
        <v>239178.53300734574</v>
      </c>
      <c r="R209" s="21">
        <f t="shared" si="82"/>
        <v>66.438481390929368</v>
      </c>
      <c r="S209" s="21">
        <f>SUM($P$8:P209)</f>
        <v>-276344.02077699074</v>
      </c>
      <c r="T209" s="21">
        <f t="shared" si="83"/>
        <v>276344.02077699074</v>
      </c>
      <c r="U209" s="21">
        <f t="shared" si="84"/>
        <v>76.762227993608533</v>
      </c>
      <c r="V209" s="21">
        <f t="shared" si="72"/>
        <v>12841.869267359998</v>
      </c>
      <c r="W209" s="21">
        <f t="shared" si="69"/>
        <v>1769.0330113199998</v>
      </c>
      <c r="X209" s="22"/>
      <c r="Y209" s="21">
        <f t="shared" si="85"/>
        <v>0</v>
      </c>
      <c r="Z209" s="21">
        <f t="shared" si="73"/>
        <v>0</v>
      </c>
      <c r="AA209" s="21">
        <f>SUM($Z$8:Z209)</f>
        <v>165806.41246619445</v>
      </c>
      <c r="AB209" s="21">
        <f t="shared" si="86"/>
        <v>165.80641246619444</v>
      </c>
      <c r="AC209" s="21">
        <f t="shared" si="87"/>
        <v>232.24489385712383</v>
      </c>
      <c r="AD209" s="21">
        <f t="shared" si="88"/>
        <v>209.02040447141144</v>
      </c>
      <c r="AE209" s="22"/>
      <c r="AF209" s="22"/>
      <c r="AG209" s="22"/>
      <c r="AH209" s="22"/>
      <c r="AI209" s="22"/>
      <c r="AJ209" s="22"/>
      <c r="AK209" s="22"/>
      <c r="AV209">
        <f t="shared" si="74"/>
        <v>0</v>
      </c>
      <c r="AW209">
        <f t="shared" si="75"/>
        <v>14</v>
      </c>
      <c r="AX209">
        <f t="shared" si="76"/>
        <v>3.8888888888888888</v>
      </c>
    </row>
    <row r="210" spans="2:50" x14ac:dyDescent="0.25">
      <c r="B210" s="2" t="s">
        <v>20</v>
      </c>
      <c r="C210" s="2">
        <v>202</v>
      </c>
      <c r="D210" s="2">
        <v>202</v>
      </c>
      <c r="E210" s="23">
        <v>15</v>
      </c>
      <c r="F210" s="20">
        <f t="shared" si="77"/>
        <v>4.1669999999999998</v>
      </c>
      <c r="G210" s="21">
        <f t="shared" si="89"/>
        <v>0.34722222222222221</v>
      </c>
      <c r="H210" s="21">
        <f t="shared" si="90"/>
        <v>1.25</v>
      </c>
      <c r="I210" s="21">
        <f t="shared" si="78"/>
        <v>589.58333333333326</v>
      </c>
      <c r="J210" s="21">
        <f t="shared" si="70"/>
        <v>199.88856000000001</v>
      </c>
      <c r="K210" s="21">
        <f t="shared" si="71"/>
        <v>6.3174169154250004</v>
      </c>
      <c r="L210" s="21">
        <f t="shared" si="79"/>
        <v>795.78931024875828</v>
      </c>
      <c r="M210" s="21">
        <f t="shared" si="80"/>
        <v>3316.0540558065754</v>
      </c>
      <c r="N210" s="21"/>
      <c r="O210" s="21">
        <f t="shared" si="91"/>
        <v>3316.0540558065754</v>
      </c>
      <c r="P210" s="21">
        <f t="shared" si="81"/>
        <v>0</v>
      </c>
      <c r="Q210" s="21">
        <f>SUM($O$8:O210)</f>
        <v>242494.58706315231</v>
      </c>
      <c r="R210" s="21">
        <f t="shared" si="82"/>
        <v>67.359607517542315</v>
      </c>
      <c r="S210" s="21">
        <f>SUM($P$8:P210)</f>
        <v>-276344.02077699074</v>
      </c>
      <c r="T210" s="21">
        <f t="shared" si="83"/>
        <v>276344.02077699074</v>
      </c>
      <c r="U210" s="21">
        <f t="shared" si="84"/>
        <v>76.762227993608533</v>
      </c>
      <c r="V210" s="21">
        <f t="shared" si="72"/>
        <v>14741.941760999996</v>
      </c>
      <c r="W210" s="21">
        <f t="shared" si="69"/>
        <v>1900.0724936399984</v>
      </c>
      <c r="X210" s="22"/>
      <c r="Y210" s="21">
        <f t="shared" si="85"/>
        <v>0</v>
      </c>
      <c r="Z210" s="21">
        <f t="shared" si="73"/>
        <v>0</v>
      </c>
      <c r="AA210" s="21">
        <f>SUM($Z$8:Z210)</f>
        <v>165806.41246619445</v>
      </c>
      <c r="AB210" s="21">
        <f t="shared" si="86"/>
        <v>165.80641246619444</v>
      </c>
      <c r="AC210" s="21">
        <f t="shared" si="87"/>
        <v>233.16601998373676</v>
      </c>
      <c r="AD210" s="21">
        <f t="shared" si="88"/>
        <v>209.84941798536309</v>
      </c>
      <c r="AE210" s="22"/>
      <c r="AF210" s="22"/>
      <c r="AG210" s="22"/>
      <c r="AH210" s="22"/>
      <c r="AI210" s="22"/>
      <c r="AJ210" s="22"/>
      <c r="AK210" s="22"/>
      <c r="AV210">
        <f t="shared" si="74"/>
        <v>0</v>
      </c>
      <c r="AW210">
        <f t="shared" si="75"/>
        <v>15</v>
      </c>
      <c r="AX210">
        <f t="shared" si="76"/>
        <v>4.166666666666667</v>
      </c>
    </row>
    <row r="211" spans="2:50" x14ac:dyDescent="0.25">
      <c r="B211" s="2" t="s">
        <v>20</v>
      </c>
      <c r="C211" s="2">
        <v>203</v>
      </c>
      <c r="D211" s="2">
        <v>203</v>
      </c>
      <c r="E211" s="23">
        <v>16.5</v>
      </c>
      <c r="F211" s="20">
        <f t="shared" si="77"/>
        <v>4.5836999999999994</v>
      </c>
      <c r="G211" s="21">
        <f t="shared" si="89"/>
        <v>0.55555555555555558</v>
      </c>
      <c r="H211" s="21">
        <f t="shared" si="90"/>
        <v>2</v>
      </c>
      <c r="I211" s="21">
        <f t="shared" si="78"/>
        <v>943.33333333333337</v>
      </c>
      <c r="J211" s="21">
        <f t="shared" si="70"/>
        <v>199.88856000000001</v>
      </c>
      <c r="K211" s="21">
        <f t="shared" si="71"/>
        <v>7.6440744676642494</v>
      </c>
      <c r="L211" s="21">
        <f t="shared" si="79"/>
        <v>1150.8659678009976</v>
      </c>
      <c r="M211" s="21">
        <f t="shared" si="80"/>
        <v>5275.2243366094326</v>
      </c>
      <c r="N211" s="21"/>
      <c r="O211" s="21">
        <f t="shared" si="91"/>
        <v>5275.2243366094326</v>
      </c>
      <c r="P211" s="21">
        <f t="shared" si="81"/>
        <v>0</v>
      </c>
      <c r="Q211" s="21">
        <f>SUM($O$8:O211)</f>
        <v>247769.81139976173</v>
      </c>
      <c r="R211" s="21">
        <f t="shared" si="82"/>
        <v>68.824947611044919</v>
      </c>
      <c r="S211" s="21">
        <f>SUM($P$8:P211)</f>
        <v>-276344.02077699074</v>
      </c>
      <c r="T211" s="21">
        <f t="shared" si="83"/>
        <v>276344.02077699074</v>
      </c>
      <c r="U211" s="21">
        <f t="shared" si="84"/>
        <v>76.762227993608533</v>
      </c>
      <c r="V211" s="21">
        <f t="shared" si="72"/>
        <v>17837.749530809997</v>
      </c>
      <c r="W211" s="21">
        <f t="shared" si="69"/>
        <v>3095.8077698100005</v>
      </c>
      <c r="X211" s="22"/>
      <c r="Y211" s="21">
        <f t="shared" si="85"/>
        <v>0</v>
      </c>
      <c r="Z211" s="21">
        <f t="shared" si="73"/>
        <v>0</v>
      </c>
      <c r="AA211" s="21">
        <f>SUM($Z$8:Z211)</f>
        <v>165806.41246619445</v>
      </c>
      <c r="AB211" s="21">
        <f t="shared" si="86"/>
        <v>165.80641246619444</v>
      </c>
      <c r="AC211" s="21">
        <f t="shared" si="87"/>
        <v>234.63136007723938</v>
      </c>
      <c r="AD211" s="21">
        <f t="shared" si="88"/>
        <v>211.16822406951545</v>
      </c>
      <c r="AE211" s="22"/>
      <c r="AF211" s="22"/>
      <c r="AG211" s="22"/>
      <c r="AH211" s="22"/>
      <c r="AI211" s="22"/>
      <c r="AJ211" s="22"/>
      <c r="AK211" s="22"/>
      <c r="AV211">
        <f t="shared" si="74"/>
        <v>0</v>
      </c>
      <c r="AW211">
        <f t="shared" si="75"/>
        <v>16.5</v>
      </c>
      <c r="AX211">
        <f t="shared" si="76"/>
        <v>4.583333333333333</v>
      </c>
    </row>
    <row r="212" spans="2:50" x14ac:dyDescent="0.25">
      <c r="B212" s="2" t="s">
        <v>20</v>
      </c>
      <c r="C212" s="2">
        <v>204</v>
      </c>
      <c r="D212" s="2">
        <v>204</v>
      </c>
      <c r="E212" s="23">
        <v>19</v>
      </c>
      <c r="F212" s="20">
        <f t="shared" si="77"/>
        <v>5.2782</v>
      </c>
      <c r="G212" s="21">
        <f t="shared" si="89"/>
        <v>0.65277777777777768</v>
      </c>
      <c r="H212" s="21">
        <f t="shared" si="90"/>
        <v>2.3499999999999996</v>
      </c>
      <c r="I212" s="21">
        <f t="shared" si="78"/>
        <v>1108.4166666666665</v>
      </c>
      <c r="J212" s="21">
        <f t="shared" si="70"/>
        <v>199.88856000000001</v>
      </c>
      <c r="K212" s="21">
        <f t="shared" si="71"/>
        <v>10.135944473193002</v>
      </c>
      <c r="L212" s="21">
        <f t="shared" si="79"/>
        <v>1318.4411711398595</v>
      </c>
      <c r="M212" s="21">
        <f t="shared" si="80"/>
        <v>6958.996189510407</v>
      </c>
      <c r="N212" s="21"/>
      <c r="O212" s="21">
        <f t="shared" si="91"/>
        <v>6958.996189510407</v>
      </c>
      <c r="P212" s="21">
        <f t="shared" si="81"/>
        <v>0</v>
      </c>
      <c r="Q212" s="21">
        <f>SUM($O$8:O212)</f>
        <v>254728.80758927215</v>
      </c>
      <c r="R212" s="21">
        <f t="shared" si="82"/>
        <v>70.758002108131151</v>
      </c>
      <c r="S212" s="21">
        <f>SUM($P$8:P212)</f>
        <v>-276344.02077699074</v>
      </c>
      <c r="T212" s="21">
        <f t="shared" si="83"/>
        <v>276344.02077699074</v>
      </c>
      <c r="U212" s="21">
        <f t="shared" si="84"/>
        <v>76.762227993608533</v>
      </c>
      <c r="V212" s="21">
        <f t="shared" si="72"/>
        <v>23652.626558760003</v>
      </c>
      <c r="W212" s="21">
        <f t="shared" si="69"/>
        <v>5814.8770279500059</v>
      </c>
      <c r="X212" s="22"/>
      <c r="Y212" s="21">
        <f t="shared" si="85"/>
        <v>0</v>
      </c>
      <c r="Z212" s="21">
        <f t="shared" si="73"/>
        <v>0</v>
      </c>
      <c r="AA212" s="21">
        <f>SUM($Z$8:Z212)</f>
        <v>165806.41246619445</v>
      </c>
      <c r="AB212" s="21">
        <f t="shared" si="86"/>
        <v>165.80641246619444</v>
      </c>
      <c r="AC212" s="21">
        <f t="shared" si="87"/>
        <v>236.56441457432561</v>
      </c>
      <c r="AD212" s="21">
        <f t="shared" si="88"/>
        <v>212.90797311689306</v>
      </c>
      <c r="AE212" s="22"/>
      <c r="AF212" s="22"/>
      <c r="AG212" s="22"/>
      <c r="AH212" s="22"/>
      <c r="AI212" s="22"/>
      <c r="AJ212" s="22"/>
      <c r="AK212" s="22"/>
      <c r="AV212">
        <f t="shared" si="74"/>
        <v>0</v>
      </c>
      <c r="AW212">
        <f t="shared" si="75"/>
        <v>19</v>
      </c>
      <c r="AX212">
        <f t="shared" si="76"/>
        <v>5.2777777777777777</v>
      </c>
    </row>
    <row r="213" spans="2:50" x14ac:dyDescent="0.25">
      <c r="B213" s="2" t="s">
        <v>20</v>
      </c>
      <c r="C213" s="2">
        <v>205</v>
      </c>
      <c r="D213" s="2">
        <v>205</v>
      </c>
      <c r="E213" s="23">
        <v>21.2</v>
      </c>
      <c r="F213" s="20">
        <f t="shared" si="77"/>
        <v>5.8893599999999999</v>
      </c>
      <c r="G213" s="21">
        <f t="shared" si="89"/>
        <v>0.66666666666666674</v>
      </c>
      <c r="H213" s="21">
        <f t="shared" si="90"/>
        <v>2.4000000000000004</v>
      </c>
      <c r="I213" s="21">
        <f t="shared" si="78"/>
        <v>1132.0000000000002</v>
      </c>
      <c r="J213" s="21">
        <f t="shared" si="70"/>
        <v>199.88856000000001</v>
      </c>
      <c r="K213" s="21">
        <f t="shared" si="71"/>
        <v>12.619110482082721</v>
      </c>
      <c r="L213" s="21">
        <f t="shared" si="79"/>
        <v>1344.5076704820831</v>
      </c>
      <c r="M213" s="21">
        <f t="shared" si="80"/>
        <v>7918.2896942303605</v>
      </c>
      <c r="N213" s="21"/>
      <c r="O213" s="21">
        <f t="shared" si="91"/>
        <v>7918.2896942303605</v>
      </c>
      <c r="P213" s="21">
        <f t="shared" si="81"/>
        <v>0</v>
      </c>
      <c r="Q213" s="21">
        <f>SUM($O$8:O213)</f>
        <v>262647.09728350252</v>
      </c>
      <c r="R213" s="21">
        <f t="shared" si="82"/>
        <v>72.957527023195141</v>
      </c>
      <c r="S213" s="21">
        <f>SUM($P$8:P213)</f>
        <v>-276344.02077699074</v>
      </c>
      <c r="T213" s="21">
        <f t="shared" si="83"/>
        <v>276344.02077699074</v>
      </c>
      <c r="U213" s="21">
        <f t="shared" si="84"/>
        <v>76.762227993608533</v>
      </c>
      <c r="V213" s="21">
        <f t="shared" si="72"/>
        <v>29447.192466950397</v>
      </c>
      <c r="W213" s="21">
        <f t="shared" si="69"/>
        <v>5794.5659081903941</v>
      </c>
      <c r="X213" s="22"/>
      <c r="Y213" s="21">
        <f t="shared" si="85"/>
        <v>0</v>
      </c>
      <c r="Z213" s="21">
        <f t="shared" si="73"/>
        <v>0</v>
      </c>
      <c r="AA213" s="21">
        <f>SUM($Z$8:Z213)</f>
        <v>165806.41246619445</v>
      </c>
      <c r="AB213" s="21">
        <f t="shared" si="86"/>
        <v>165.80641246619444</v>
      </c>
      <c r="AC213" s="21">
        <f t="shared" si="87"/>
        <v>238.7639394893896</v>
      </c>
      <c r="AD213" s="21">
        <f t="shared" si="88"/>
        <v>214.88754554045065</v>
      </c>
      <c r="AE213" s="22"/>
      <c r="AF213" s="22"/>
      <c r="AG213" s="22"/>
      <c r="AH213" s="22"/>
      <c r="AI213" s="22"/>
      <c r="AJ213" s="22"/>
      <c r="AK213" s="22"/>
      <c r="AV213">
        <f t="shared" si="74"/>
        <v>0</v>
      </c>
      <c r="AW213">
        <f t="shared" si="75"/>
        <v>21.2</v>
      </c>
      <c r="AX213">
        <f t="shared" si="76"/>
        <v>5.8888888888888884</v>
      </c>
    </row>
    <row r="214" spans="2:50" x14ac:dyDescent="0.25">
      <c r="B214" s="2" t="s">
        <v>20</v>
      </c>
      <c r="C214" s="2">
        <v>206</v>
      </c>
      <c r="D214" s="2">
        <v>206</v>
      </c>
      <c r="E214" s="23">
        <v>23.8</v>
      </c>
      <c r="F214" s="20">
        <f t="shared" si="77"/>
        <v>6.6116400000000004</v>
      </c>
      <c r="G214" s="21">
        <f t="shared" si="89"/>
        <v>0.79166666666666652</v>
      </c>
      <c r="H214" s="21">
        <f t="shared" si="90"/>
        <v>2.8499999999999996</v>
      </c>
      <c r="I214" s="21">
        <f t="shared" si="78"/>
        <v>1344.2499999999998</v>
      </c>
      <c r="J214" s="21">
        <f t="shared" si="70"/>
        <v>199.88856000000001</v>
      </c>
      <c r="K214" s="21">
        <f t="shared" si="71"/>
        <v>15.904167278103724</v>
      </c>
      <c r="L214" s="21">
        <f t="shared" si="79"/>
        <v>1560.0427272781035</v>
      </c>
      <c r="M214" s="21">
        <f t="shared" si="80"/>
        <v>10314.440897381</v>
      </c>
      <c r="N214" s="21"/>
      <c r="O214" s="21">
        <f t="shared" si="91"/>
        <v>10314.440897381</v>
      </c>
      <c r="P214" s="21">
        <f t="shared" si="81"/>
        <v>0</v>
      </c>
      <c r="Q214" s="21">
        <f>SUM($O$8:O214)</f>
        <v>272961.53818088351</v>
      </c>
      <c r="R214" s="21">
        <f t="shared" si="82"/>
        <v>75.82264949468987</v>
      </c>
      <c r="S214" s="21">
        <f>SUM($P$8:P214)</f>
        <v>-276344.02077699074</v>
      </c>
      <c r="T214" s="21">
        <f t="shared" si="83"/>
        <v>276344.02077699074</v>
      </c>
      <c r="U214" s="21">
        <f t="shared" si="84"/>
        <v>76.762227993608533</v>
      </c>
      <c r="V214" s="21">
        <f t="shared" si="72"/>
        <v>37113.002182670403</v>
      </c>
      <c r="W214" s="21">
        <f t="shared" ref="W214:W277" si="92">V214-V213</f>
        <v>7665.8097157200064</v>
      </c>
      <c r="X214" s="22"/>
      <c r="Y214" s="21">
        <f t="shared" si="85"/>
        <v>0</v>
      </c>
      <c r="Z214" s="21">
        <f t="shared" si="73"/>
        <v>0</v>
      </c>
      <c r="AA214" s="21">
        <f>SUM($Z$8:Z214)</f>
        <v>165806.41246619445</v>
      </c>
      <c r="AB214" s="21">
        <f t="shared" si="86"/>
        <v>165.80641246619444</v>
      </c>
      <c r="AC214" s="21">
        <f t="shared" si="87"/>
        <v>241.62906196088431</v>
      </c>
      <c r="AD214" s="21">
        <f t="shared" si="88"/>
        <v>217.4661557647959</v>
      </c>
      <c r="AE214" s="22"/>
      <c r="AF214" s="22"/>
      <c r="AG214" s="22"/>
      <c r="AH214" s="22"/>
      <c r="AI214" s="22"/>
      <c r="AJ214" s="22"/>
      <c r="AK214" s="22"/>
      <c r="AV214">
        <f t="shared" si="74"/>
        <v>0</v>
      </c>
      <c r="AW214">
        <f t="shared" si="75"/>
        <v>23.8</v>
      </c>
      <c r="AX214">
        <f t="shared" si="76"/>
        <v>6.6111111111111107</v>
      </c>
    </row>
    <row r="215" spans="2:50" x14ac:dyDescent="0.25">
      <c r="B215" s="2" t="s">
        <v>20</v>
      </c>
      <c r="C215" s="2">
        <v>207</v>
      </c>
      <c r="D215" s="2">
        <v>207</v>
      </c>
      <c r="E215" s="23">
        <v>26.9</v>
      </c>
      <c r="F215" s="20">
        <f t="shared" si="77"/>
        <v>7.4728199999999996</v>
      </c>
      <c r="G215" s="21">
        <f t="shared" si="89"/>
        <v>0.80555555555555558</v>
      </c>
      <c r="H215" s="21">
        <f t="shared" si="90"/>
        <v>2.9000000000000004</v>
      </c>
      <c r="I215" s="21">
        <f t="shared" si="78"/>
        <v>1367.8333333333335</v>
      </c>
      <c r="J215" s="21">
        <f t="shared" si="70"/>
        <v>199.88856000000001</v>
      </c>
      <c r="K215" s="21">
        <f t="shared" si="71"/>
        <v>20.317093574091931</v>
      </c>
      <c r="L215" s="21">
        <f t="shared" si="79"/>
        <v>1588.0389869074256</v>
      </c>
      <c r="M215" s="21">
        <f t="shared" si="80"/>
        <v>11867.129502141548</v>
      </c>
      <c r="N215" s="21"/>
      <c r="O215" s="21">
        <f t="shared" si="91"/>
        <v>11867.129502141548</v>
      </c>
      <c r="P215" s="21">
        <f t="shared" si="81"/>
        <v>0</v>
      </c>
      <c r="Q215" s="21">
        <f>SUM($O$8:O215)</f>
        <v>284828.66768302507</v>
      </c>
      <c r="R215" s="21">
        <f t="shared" si="82"/>
        <v>79.119074356395856</v>
      </c>
      <c r="S215" s="21">
        <f>SUM($P$8:P215)</f>
        <v>-276344.02077699074</v>
      </c>
      <c r="T215" s="21">
        <f t="shared" si="83"/>
        <v>276344.02077699074</v>
      </c>
      <c r="U215" s="21">
        <f t="shared" si="84"/>
        <v>76.762227993608533</v>
      </c>
      <c r="V215" s="21">
        <f t="shared" si="72"/>
        <v>47410.739900787594</v>
      </c>
      <c r="W215" s="21">
        <f t="shared" si="92"/>
        <v>10297.737718117191</v>
      </c>
      <c r="X215" s="22"/>
      <c r="Y215" s="21">
        <f t="shared" si="85"/>
        <v>0</v>
      </c>
      <c r="Z215" s="21">
        <f t="shared" si="73"/>
        <v>0</v>
      </c>
      <c r="AA215" s="21">
        <f>SUM($Z$8:Z215)</f>
        <v>165806.41246619445</v>
      </c>
      <c r="AB215" s="21">
        <f t="shared" si="86"/>
        <v>165.80641246619444</v>
      </c>
      <c r="AC215" s="21">
        <f t="shared" si="87"/>
        <v>244.9254868225903</v>
      </c>
      <c r="AD215" s="21">
        <f t="shared" si="88"/>
        <v>220.43293814033129</v>
      </c>
      <c r="AE215" s="22"/>
      <c r="AF215" s="22"/>
      <c r="AG215" s="22"/>
      <c r="AH215" s="22"/>
      <c r="AI215" s="22"/>
      <c r="AJ215" s="22"/>
      <c r="AK215" s="22"/>
      <c r="AV215">
        <f t="shared" si="74"/>
        <v>0</v>
      </c>
      <c r="AW215">
        <f t="shared" si="75"/>
        <v>26.9</v>
      </c>
      <c r="AX215">
        <f t="shared" si="76"/>
        <v>7.4722222222222214</v>
      </c>
    </row>
    <row r="216" spans="2:50" x14ac:dyDescent="0.25">
      <c r="B216" s="2" t="s">
        <v>20</v>
      </c>
      <c r="C216" s="2">
        <v>208</v>
      </c>
      <c r="D216" s="2">
        <v>208</v>
      </c>
      <c r="E216" s="23">
        <v>29.6</v>
      </c>
      <c r="F216" s="20">
        <f t="shared" si="77"/>
        <v>8.22288</v>
      </c>
      <c r="G216" s="21">
        <f t="shared" si="89"/>
        <v>0.70833333333333348</v>
      </c>
      <c r="H216" s="21">
        <f t="shared" si="90"/>
        <v>2.5500000000000007</v>
      </c>
      <c r="I216" s="21">
        <f t="shared" si="78"/>
        <v>1202.7500000000002</v>
      </c>
      <c r="J216" s="21">
        <f t="shared" si="70"/>
        <v>199.88856000000001</v>
      </c>
      <c r="K216" s="21">
        <f t="shared" si="71"/>
        <v>24.600302242750086</v>
      </c>
      <c r="L216" s="21">
        <f t="shared" si="79"/>
        <v>1427.2388622427504</v>
      </c>
      <c r="M216" s="21">
        <f t="shared" si="80"/>
        <v>11736.013895558668</v>
      </c>
      <c r="N216" s="21"/>
      <c r="O216" s="21">
        <f t="shared" si="91"/>
        <v>11736.013895558668</v>
      </c>
      <c r="P216" s="21">
        <f t="shared" si="81"/>
        <v>0</v>
      </c>
      <c r="Q216" s="21">
        <f>SUM($O$8:O216)</f>
        <v>296564.68157858372</v>
      </c>
      <c r="R216" s="21">
        <f t="shared" si="82"/>
        <v>82.379078216273257</v>
      </c>
      <c r="S216" s="21">
        <f>SUM($P$8:P216)</f>
        <v>-276344.02077699074</v>
      </c>
      <c r="T216" s="21">
        <f t="shared" si="83"/>
        <v>276344.02077699074</v>
      </c>
      <c r="U216" s="21">
        <f t="shared" si="84"/>
        <v>76.762227993608533</v>
      </c>
      <c r="V216" s="21">
        <f t="shared" si="72"/>
        <v>57405.776414745604</v>
      </c>
      <c r="W216" s="21">
        <f t="shared" si="92"/>
        <v>9995.0365139580099</v>
      </c>
      <c r="X216" s="22"/>
      <c r="Y216" s="21">
        <f t="shared" si="85"/>
        <v>0</v>
      </c>
      <c r="Z216" s="21">
        <f t="shared" si="73"/>
        <v>0</v>
      </c>
      <c r="AA216" s="21">
        <f>SUM($Z$8:Z216)</f>
        <v>165806.41246619445</v>
      </c>
      <c r="AB216" s="21">
        <f t="shared" si="86"/>
        <v>165.80641246619444</v>
      </c>
      <c r="AC216" s="21">
        <f t="shared" si="87"/>
        <v>248.1854906824677</v>
      </c>
      <c r="AD216" s="21">
        <f t="shared" si="88"/>
        <v>223.36694161422093</v>
      </c>
      <c r="AE216" s="22"/>
      <c r="AF216" s="22"/>
      <c r="AG216" s="22"/>
      <c r="AH216" s="22"/>
      <c r="AI216" s="22"/>
      <c r="AJ216" s="22"/>
      <c r="AK216" s="22"/>
      <c r="AV216">
        <f t="shared" si="74"/>
        <v>0</v>
      </c>
      <c r="AW216">
        <f t="shared" si="75"/>
        <v>29.6</v>
      </c>
      <c r="AX216">
        <f t="shared" si="76"/>
        <v>8.2222222222222232</v>
      </c>
    </row>
    <row r="217" spans="2:50" x14ac:dyDescent="0.25">
      <c r="B217" s="2" t="s">
        <v>20</v>
      </c>
      <c r="C217" s="2">
        <v>209</v>
      </c>
      <c r="D217" s="2">
        <v>209</v>
      </c>
      <c r="E217" s="23">
        <v>32</v>
      </c>
      <c r="F217" s="20">
        <f t="shared" si="77"/>
        <v>8.8895999999999997</v>
      </c>
      <c r="G217" s="21">
        <f t="shared" si="89"/>
        <v>0.7777777777777779</v>
      </c>
      <c r="H217" s="21">
        <f t="shared" si="90"/>
        <v>2.8000000000000007</v>
      </c>
      <c r="I217" s="21">
        <f t="shared" si="78"/>
        <v>1320.666666666667</v>
      </c>
      <c r="J217" s="21">
        <f t="shared" si="70"/>
        <v>199.88856000000001</v>
      </c>
      <c r="K217" s="21">
        <f t="shared" si="71"/>
        <v>28.751266317312002</v>
      </c>
      <c r="L217" s="21">
        <f t="shared" si="79"/>
        <v>1549.3064929839791</v>
      </c>
      <c r="M217" s="21">
        <f t="shared" si="80"/>
        <v>13772.715000030379</v>
      </c>
      <c r="N217" s="21"/>
      <c r="O217" s="21">
        <f t="shared" si="91"/>
        <v>13772.715000030379</v>
      </c>
      <c r="P217" s="21">
        <f t="shared" si="81"/>
        <v>0</v>
      </c>
      <c r="Q217" s="21">
        <f>SUM($O$8:O217)</f>
        <v>310337.39657861408</v>
      </c>
      <c r="R217" s="21">
        <f t="shared" si="82"/>
        <v>86.204832382948354</v>
      </c>
      <c r="S217" s="21">
        <f>SUM($P$8:P217)</f>
        <v>-276344.02077699074</v>
      </c>
      <c r="T217" s="21">
        <f t="shared" si="83"/>
        <v>276344.02077699074</v>
      </c>
      <c r="U217" s="21">
        <f t="shared" si="84"/>
        <v>76.762227993608533</v>
      </c>
      <c r="V217" s="21">
        <f t="shared" si="72"/>
        <v>67092.214947839995</v>
      </c>
      <c r="W217" s="21">
        <f t="shared" si="92"/>
        <v>9686.4385330943915</v>
      </c>
      <c r="X217" s="22"/>
      <c r="Y217" s="21">
        <f t="shared" si="85"/>
        <v>0</v>
      </c>
      <c r="Z217" s="21">
        <f t="shared" si="73"/>
        <v>0</v>
      </c>
      <c r="AA217" s="21">
        <f>SUM($Z$8:Z217)</f>
        <v>165806.41246619445</v>
      </c>
      <c r="AB217" s="21">
        <f t="shared" si="86"/>
        <v>165.80641246619444</v>
      </c>
      <c r="AC217" s="21">
        <f t="shared" si="87"/>
        <v>252.0112448491428</v>
      </c>
      <c r="AD217" s="21">
        <f t="shared" si="88"/>
        <v>226.81012036422851</v>
      </c>
      <c r="AE217" s="22"/>
      <c r="AF217" s="22"/>
      <c r="AG217" s="22"/>
      <c r="AH217" s="22"/>
      <c r="AI217" s="22"/>
      <c r="AJ217" s="22"/>
      <c r="AK217" s="22"/>
      <c r="AV217">
        <f t="shared" si="74"/>
        <v>0</v>
      </c>
      <c r="AW217">
        <f t="shared" si="75"/>
        <v>32</v>
      </c>
      <c r="AX217">
        <f t="shared" si="76"/>
        <v>8.8888888888888893</v>
      </c>
    </row>
    <row r="218" spans="2:50" x14ac:dyDescent="0.25">
      <c r="B218" s="2" t="s">
        <v>20</v>
      </c>
      <c r="C218" s="2">
        <v>210</v>
      </c>
      <c r="D218" s="2">
        <v>210</v>
      </c>
      <c r="E218" s="23">
        <v>35.200000000000003</v>
      </c>
      <c r="F218" s="20">
        <f t="shared" si="77"/>
        <v>9.7785600000000006</v>
      </c>
      <c r="G218" s="21">
        <f t="shared" si="89"/>
        <v>0.76388888888888884</v>
      </c>
      <c r="H218" s="21">
        <f t="shared" si="90"/>
        <v>2.75</v>
      </c>
      <c r="I218" s="21">
        <f t="shared" si="78"/>
        <v>1297.0833333333333</v>
      </c>
      <c r="J218" s="21">
        <f t="shared" si="70"/>
        <v>199.88856000000001</v>
      </c>
      <c r="K218" s="21">
        <f t="shared" si="71"/>
        <v>34.789032243947531</v>
      </c>
      <c r="L218" s="21">
        <f t="shared" si="79"/>
        <v>1531.7609255772809</v>
      </c>
      <c r="M218" s="21">
        <f t="shared" si="80"/>
        <v>14978.416116412976</v>
      </c>
      <c r="N218" s="21"/>
      <c r="O218" s="21">
        <f t="shared" si="91"/>
        <v>14978.416116412976</v>
      </c>
      <c r="P218" s="21">
        <f t="shared" si="81"/>
        <v>0</v>
      </c>
      <c r="Q218" s="21">
        <f>SUM($O$8:O218)</f>
        <v>325315.81269502704</v>
      </c>
      <c r="R218" s="21">
        <f t="shared" si="82"/>
        <v>90.365503526396395</v>
      </c>
      <c r="S218" s="21">
        <f>SUM($P$8:P218)</f>
        <v>-276344.02077699074</v>
      </c>
      <c r="T218" s="21">
        <f t="shared" si="83"/>
        <v>276344.02077699074</v>
      </c>
      <c r="U218" s="21">
        <f t="shared" si="84"/>
        <v>76.762227993608533</v>
      </c>
      <c r="V218" s="21">
        <f t="shared" si="72"/>
        <v>81181.580086886403</v>
      </c>
      <c r="W218" s="21">
        <f t="shared" si="92"/>
        <v>14089.365139046407</v>
      </c>
      <c r="X218" s="22"/>
      <c r="Y218" s="21">
        <f t="shared" si="85"/>
        <v>0</v>
      </c>
      <c r="Z218" s="21">
        <f t="shared" si="73"/>
        <v>0</v>
      </c>
      <c r="AA218" s="21">
        <f>SUM($Z$8:Z218)</f>
        <v>165806.41246619445</v>
      </c>
      <c r="AB218" s="21">
        <f t="shared" si="86"/>
        <v>165.80641246619444</v>
      </c>
      <c r="AC218" s="21">
        <f t="shared" si="87"/>
        <v>256.17191599259081</v>
      </c>
      <c r="AD218" s="21">
        <f t="shared" si="88"/>
        <v>230.55472439333172</v>
      </c>
      <c r="AE218" s="22"/>
      <c r="AF218" s="22"/>
      <c r="AG218" s="22"/>
      <c r="AH218" s="22"/>
      <c r="AI218" s="22"/>
      <c r="AJ218" s="22"/>
      <c r="AK218" s="22"/>
      <c r="AV218">
        <f t="shared" si="74"/>
        <v>0</v>
      </c>
      <c r="AW218">
        <f t="shared" si="75"/>
        <v>35.200000000000003</v>
      </c>
      <c r="AX218">
        <f t="shared" si="76"/>
        <v>9.7777777777777786</v>
      </c>
    </row>
    <row r="219" spans="2:50" x14ac:dyDescent="0.25">
      <c r="B219" s="2" t="s">
        <v>20</v>
      </c>
      <c r="C219" s="2">
        <v>211</v>
      </c>
      <c r="D219" s="2">
        <v>211</v>
      </c>
      <c r="E219" s="23">
        <v>37.5</v>
      </c>
      <c r="F219" s="20">
        <f t="shared" si="77"/>
        <v>10.4175</v>
      </c>
      <c r="G219" s="21">
        <f t="shared" si="89"/>
        <v>0.55555555555555558</v>
      </c>
      <c r="H219" s="21">
        <f t="shared" si="90"/>
        <v>2</v>
      </c>
      <c r="I219" s="21">
        <f t="shared" si="78"/>
        <v>943.33333333333337</v>
      </c>
      <c r="J219" s="21">
        <f t="shared" si="70"/>
        <v>199.88856000000001</v>
      </c>
      <c r="K219" s="21">
        <f t="shared" si="71"/>
        <v>39.483855721406258</v>
      </c>
      <c r="L219" s="21">
        <f t="shared" si="79"/>
        <v>1182.7057490547395</v>
      </c>
      <c r="M219" s="21">
        <f t="shared" si="80"/>
        <v>12320.837140777749</v>
      </c>
      <c r="N219" s="21"/>
      <c r="O219" s="21">
        <f t="shared" si="91"/>
        <v>12320.837140777749</v>
      </c>
      <c r="P219" s="21">
        <f t="shared" si="81"/>
        <v>0</v>
      </c>
      <c r="Q219" s="21">
        <f>SUM($O$8:O219)</f>
        <v>337636.64983580477</v>
      </c>
      <c r="R219" s="21">
        <f t="shared" si="82"/>
        <v>93.787958287723541</v>
      </c>
      <c r="S219" s="21">
        <f>SUM($P$8:P219)</f>
        <v>-276344.02077699074</v>
      </c>
      <c r="T219" s="21">
        <f t="shared" si="83"/>
        <v>276344.02077699074</v>
      </c>
      <c r="U219" s="21">
        <f t="shared" si="84"/>
        <v>76.762227993608533</v>
      </c>
      <c r="V219" s="21">
        <f t="shared" si="72"/>
        <v>92137.136006250003</v>
      </c>
      <c r="W219" s="21">
        <f t="shared" si="92"/>
        <v>10955.5559193636</v>
      </c>
      <c r="X219" s="22"/>
      <c r="Y219" s="21">
        <f t="shared" si="85"/>
        <v>0</v>
      </c>
      <c r="Z219" s="21">
        <f t="shared" si="73"/>
        <v>0</v>
      </c>
      <c r="AA219" s="21">
        <f>SUM($Z$8:Z219)</f>
        <v>165806.41246619445</v>
      </c>
      <c r="AB219" s="21">
        <f t="shared" si="86"/>
        <v>165.80641246619444</v>
      </c>
      <c r="AC219" s="21">
        <f t="shared" si="87"/>
        <v>259.59437075391799</v>
      </c>
      <c r="AD219" s="21">
        <f t="shared" si="88"/>
        <v>233.63493367852618</v>
      </c>
      <c r="AE219" s="22"/>
      <c r="AF219" s="22"/>
      <c r="AG219" s="22"/>
      <c r="AH219" s="22"/>
      <c r="AI219" s="22"/>
      <c r="AJ219" s="22"/>
      <c r="AK219" s="22"/>
      <c r="AV219">
        <f t="shared" si="74"/>
        <v>0</v>
      </c>
      <c r="AW219">
        <f t="shared" si="75"/>
        <v>37.5</v>
      </c>
      <c r="AX219">
        <f t="shared" si="76"/>
        <v>10.416666666666666</v>
      </c>
    </row>
    <row r="220" spans="2:50" x14ac:dyDescent="0.25">
      <c r="B220" s="2" t="s">
        <v>20</v>
      </c>
      <c r="C220" s="2">
        <v>212</v>
      </c>
      <c r="D220" s="2">
        <v>212</v>
      </c>
      <c r="E220" s="23">
        <v>39.200000000000003</v>
      </c>
      <c r="F220" s="20">
        <f t="shared" si="77"/>
        <v>10.889760000000001</v>
      </c>
      <c r="G220" s="21">
        <f t="shared" si="89"/>
        <v>0.41666666666666663</v>
      </c>
      <c r="H220" s="21">
        <f t="shared" si="90"/>
        <v>1.5</v>
      </c>
      <c r="I220" s="21">
        <f t="shared" si="78"/>
        <v>707.49999999999989</v>
      </c>
      <c r="J220" s="21">
        <f t="shared" si="70"/>
        <v>199.88856000000001</v>
      </c>
      <c r="K220" s="21">
        <f t="shared" si="71"/>
        <v>43.144869017416333</v>
      </c>
      <c r="L220" s="21">
        <f t="shared" si="79"/>
        <v>950.53342901741621</v>
      </c>
      <c r="M220" s="21">
        <f t="shared" si="80"/>
        <v>10351.080913976699</v>
      </c>
      <c r="N220" s="21"/>
      <c r="O220" s="21">
        <f t="shared" si="91"/>
        <v>10351.080913976699</v>
      </c>
      <c r="P220" s="21">
        <f t="shared" si="81"/>
        <v>0</v>
      </c>
      <c r="Q220" s="21">
        <f>SUM($O$8:O220)</f>
        <v>347987.73074978148</v>
      </c>
      <c r="R220" s="21">
        <f t="shared" si="82"/>
        <v>96.66325854160597</v>
      </c>
      <c r="S220" s="21">
        <f>SUM($P$8:P220)</f>
        <v>-276344.02077699074</v>
      </c>
      <c r="T220" s="21">
        <f t="shared" si="83"/>
        <v>276344.02077699074</v>
      </c>
      <c r="U220" s="21">
        <f t="shared" si="84"/>
        <v>76.762227993608533</v>
      </c>
      <c r="V220" s="21">
        <f t="shared" si="72"/>
        <v>100680.25505610241</v>
      </c>
      <c r="W220" s="21">
        <f t="shared" si="92"/>
        <v>8543.1190498524084</v>
      </c>
      <c r="X220" s="22"/>
      <c r="Y220" s="21">
        <f t="shared" si="85"/>
        <v>0</v>
      </c>
      <c r="Z220" s="21">
        <f t="shared" si="73"/>
        <v>0</v>
      </c>
      <c r="AA220" s="21">
        <f>SUM($Z$8:Z220)</f>
        <v>165806.41246619445</v>
      </c>
      <c r="AB220" s="21">
        <f t="shared" si="86"/>
        <v>165.80641246619444</v>
      </c>
      <c r="AC220" s="21">
        <f t="shared" si="87"/>
        <v>262.4696710078004</v>
      </c>
      <c r="AD220" s="21">
        <f t="shared" si="88"/>
        <v>236.22270390702036</v>
      </c>
      <c r="AE220" s="22"/>
      <c r="AF220" s="22"/>
      <c r="AG220" s="22"/>
      <c r="AH220" s="22"/>
      <c r="AI220" s="22"/>
      <c r="AJ220" s="22"/>
      <c r="AK220" s="22"/>
      <c r="AV220">
        <f t="shared" si="74"/>
        <v>0</v>
      </c>
      <c r="AW220">
        <f t="shared" si="75"/>
        <v>39.200000000000003</v>
      </c>
      <c r="AX220">
        <f t="shared" si="76"/>
        <v>10.888888888888889</v>
      </c>
    </row>
    <row r="221" spans="2:50" x14ac:dyDescent="0.25">
      <c r="B221" s="2" t="s">
        <v>20</v>
      </c>
      <c r="C221" s="2">
        <v>213</v>
      </c>
      <c r="D221" s="2">
        <v>213</v>
      </c>
      <c r="E221" s="23">
        <v>40.5</v>
      </c>
      <c r="F221" s="20">
        <f t="shared" si="77"/>
        <v>11.2509</v>
      </c>
      <c r="G221" s="21">
        <f t="shared" si="89"/>
        <v>0.33333333333333315</v>
      </c>
      <c r="H221" s="21">
        <f t="shared" si="90"/>
        <v>1.1999999999999993</v>
      </c>
      <c r="I221" s="21">
        <f t="shared" si="78"/>
        <v>565.99999999999966</v>
      </c>
      <c r="J221" s="21">
        <f t="shared" si="70"/>
        <v>199.88856000000001</v>
      </c>
      <c r="K221" s="21">
        <f t="shared" si="71"/>
        <v>46.053969313448256</v>
      </c>
      <c r="L221" s="21">
        <f t="shared" si="79"/>
        <v>811.94252931344795</v>
      </c>
      <c r="M221" s="21">
        <f t="shared" si="80"/>
        <v>9135.084203052671</v>
      </c>
      <c r="N221" s="21"/>
      <c r="O221" s="21">
        <f t="shared" si="91"/>
        <v>9135.084203052671</v>
      </c>
      <c r="P221" s="21">
        <f t="shared" si="81"/>
        <v>0</v>
      </c>
      <c r="Q221" s="21">
        <f>SUM($O$8:O221)</f>
        <v>357122.81495283416</v>
      </c>
      <c r="R221" s="21">
        <f t="shared" si="82"/>
        <v>99.200781931342817</v>
      </c>
      <c r="S221" s="21">
        <f>SUM($P$8:P221)</f>
        <v>-276344.02077699074</v>
      </c>
      <c r="T221" s="21">
        <f t="shared" si="83"/>
        <v>276344.02077699074</v>
      </c>
      <c r="U221" s="21">
        <f t="shared" si="84"/>
        <v>76.762227993608533</v>
      </c>
      <c r="V221" s="21">
        <f t="shared" si="72"/>
        <v>107468.75543768999</v>
      </c>
      <c r="W221" s="21">
        <f t="shared" si="92"/>
        <v>6788.5003815875825</v>
      </c>
      <c r="X221" s="22"/>
      <c r="Y221" s="21">
        <f t="shared" si="85"/>
        <v>0</v>
      </c>
      <c r="Z221" s="21">
        <f t="shared" si="73"/>
        <v>0</v>
      </c>
      <c r="AA221" s="21">
        <f>SUM($Z$8:Z221)</f>
        <v>165806.41246619445</v>
      </c>
      <c r="AB221" s="21">
        <f t="shared" si="86"/>
        <v>165.80641246619444</v>
      </c>
      <c r="AC221" s="21">
        <f t="shared" si="87"/>
        <v>265.00719439753726</v>
      </c>
      <c r="AD221" s="21">
        <f t="shared" si="88"/>
        <v>238.50647495778355</v>
      </c>
      <c r="AE221" s="22"/>
      <c r="AF221" s="22"/>
      <c r="AG221" s="22"/>
      <c r="AH221" s="22"/>
      <c r="AI221" s="22"/>
      <c r="AJ221" s="22"/>
      <c r="AK221" s="22"/>
      <c r="AV221">
        <f t="shared" si="74"/>
        <v>0</v>
      </c>
      <c r="AW221">
        <f t="shared" si="75"/>
        <v>40.5</v>
      </c>
      <c r="AX221">
        <f t="shared" si="76"/>
        <v>11.25</v>
      </c>
    </row>
    <row r="222" spans="2:50" x14ac:dyDescent="0.25">
      <c r="B222" s="2" t="s">
        <v>20</v>
      </c>
      <c r="C222" s="2">
        <v>214</v>
      </c>
      <c r="D222" s="2">
        <v>214</v>
      </c>
      <c r="E222" s="23">
        <v>41.6</v>
      </c>
      <c r="F222" s="20">
        <f t="shared" si="77"/>
        <v>11.556480000000001</v>
      </c>
      <c r="G222" s="21">
        <f t="shared" si="89"/>
        <v>0.36111111111111133</v>
      </c>
      <c r="H222" s="21">
        <f t="shared" si="90"/>
        <v>1.3000000000000007</v>
      </c>
      <c r="I222" s="21">
        <f t="shared" si="78"/>
        <v>613.16666666666708</v>
      </c>
      <c r="J222" s="21">
        <f t="shared" si="70"/>
        <v>199.88856000000001</v>
      </c>
      <c r="K222" s="21">
        <f t="shared" si="71"/>
        <v>48.58964007625729</v>
      </c>
      <c r="L222" s="21">
        <f t="shared" si="79"/>
        <v>861.64486674292436</v>
      </c>
      <c r="M222" s="21">
        <f t="shared" si="80"/>
        <v>9957.5816696172715</v>
      </c>
      <c r="N222" s="21"/>
      <c r="O222" s="21">
        <f t="shared" si="91"/>
        <v>9957.5816696172715</v>
      </c>
      <c r="P222" s="21">
        <f t="shared" si="81"/>
        <v>0</v>
      </c>
      <c r="Q222" s="21">
        <f>SUM($O$8:O222)</f>
        <v>367080.39662245143</v>
      </c>
      <c r="R222" s="21">
        <f t="shared" si="82"/>
        <v>101.96677683956985</v>
      </c>
      <c r="S222" s="21">
        <f>SUM($P$8:P222)</f>
        <v>-276344.02077699074</v>
      </c>
      <c r="T222" s="21">
        <f t="shared" si="83"/>
        <v>276344.02077699074</v>
      </c>
      <c r="U222" s="21">
        <f t="shared" si="84"/>
        <v>76.762227993608533</v>
      </c>
      <c r="V222" s="21">
        <f t="shared" si="72"/>
        <v>113385.8432618496</v>
      </c>
      <c r="W222" s="21">
        <f t="shared" si="92"/>
        <v>5917.0878241596074</v>
      </c>
      <c r="X222" s="22"/>
      <c r="Y222" s="21">
        <f t="shared" si="85"/>
        <v>0</v>
      </c>
      <c r="Z222" s="21">
        <f t="shared" si="73"/>
        <v>0</v>
      </c>
      <c r="AA222" s="21">
        <f>SUM($Z$8:Z222)</f>
        <v>165806.41246619445</v>
      </c>
      <c r="AB222" s="21">
        <f t="shared" si="86"/>
        <v>165.80641246619444</v>
      </c>
      <c r="AC222" s="21">
        <f t="shared" si="87"/>
        <v>267.77318930576428</v>
      </c>
      <c r="AD222" s="21">
        <f t="shared" si="88"/>
        <v>240.99587037518785</v>
      </c>
      <c r="AE222" s="22"/>
      <c r="AF222" s="22"/>
      <c r="AG222" s="22"/>
      <c r="AH222" s="22"/>
      <c r="AI222" s="22"/>
      <c r="AJ222" s="22"/>
      <c r="AK222" s="22"/>
      <c r="AV222">
        <f t="shared" si="74"/>
        <v>0</v>
      </c>
      <c r="AW222">
        <f t="shared" si="75"/>
        <v>41.6</v>
      </c>
      <c r="AX222">
        <f t="shared" si="76"/>
        <v>11.555555555555555</v>
      </c>
    </row>
    <row r="223" spans="2:50" x14ac:dyDescent="0.25">
      <c r="B223" s="2" t="s">
        <v>20</v>
      </c>
      <c r="C223" s="2">
        <v>215</v>
      </c>
      <c r="D223" s="2">
        <v>215</v>
      </c>
      <c r="E223" s="23">
        <v>43.1</v>
      </c>
      <c r="F223" s="20">
        <f t="shared" si="77"/>
        <v>11.973179999999999</v>
      </c>
      <c r="G223" s="21">
        <f t="shared" si="89"/>
        <v>0.47222222222222199</v>
      </c>
      <c r="H223" s="21">
        <f t="shared" si="90"/>
        <v>1.6999999999999993</v>
      </c>
      <c r="I223" s="21">
        <f t="shared" si="78"/>
        <v>801.83333333333292</v>
      </c>
      <c r="J223" s="21">
        <f t="shared" si="70"/>
        <v>199.88856000000001</v>
      </c>
      <c r="K223" s="21">
        <f t="shared" si="71"/>
        <v>52.156874827833938</v>
      </c>
      <c r="L223" s="21">
        <f t="shared" si="79"/>
        <v>1053.8787681611668</v>
      </c>
      <c r="M223" s="21">
        <f t="shared" si="80"/>
        <v>12618.280189371919</v>
      </c>
      <c r="N223" s="21"/>
      <c r="O223" s="21">
        <f t="shared" si="91"/>
        <v>12618.280189371919</v>
      </c>
      <c r="P223" s="21">
        <f t="shared" si="81"/>
        <v>0</v>
      </c>
      <c r="Q223" s="21">
        <f>SUM($O$8:O223)</f>
        <v>379698.67681182333</v>
      </c>
      <c r="R223" s="21">
        <f t="shared" si="82"/>
        <v>105.47185466995093</v>
      </c>
      <c r="S223" s="21">
        <f>SUM($P$8:P223)</f>
        <v>-276344.02077699074</v>
      </c>
      <c r="T223" s="21">
        <f t="shared" si="83"/>
        <v>276344.02077699074</v>
      </c>
      <c r="U223" s="21">
        <f t="shared" si="84"/>
        <v>76.762227993608533</v>
      </c>
      <c r="V223" s="21">
        <f t="shared" si="72"/>
        <v>121710.12637622759</v>
      </c>
      <c r="W223" s="21">
        <f t="shared" si="92"/>
        <v>8324.2831143779913</v>
      </c>
      <c r="X223" s="22"/>
      <c r="Y223" s="21">
        <f t="shared" si="85"/>
        <v>0</v>
      </c>
      <c r="Z223" s="21">
        <f t="shared" si="73"/>
        <v>0</v>
      </c>
      <c r="AA223" s="21">
        <f>SUM($Z$8:Z223)</f>
        <v>165806.41246619445</v>
      </c>
      <c r="AB223" s="21">
        <f t="shared" si="86"/>
        <v>165.80641246619444</v>
      </c>
      <c r="AC223" s="21">
        <f t="shared" si="87"/>
        <v>271.27826713614536</v>
      </c>
      <c r="AD223" s="21">
        <f t="shared" si="88"/>
        <v>244.15044042253083</v>
      </c>
      <c r="AE223" s="22"/>
      <c r="AF223" s="22"/>
      <c r="AG223" s="22"/>
      <c r="AH223" s="22"/>
      <c r="AI223" s="22"/>
      <c r="AJ223" s="22"/>
      <c r="AK223" s="22"/>
      <c r="AV223">
        <f t="shared" si="74"/>
        <v>0</v>
      </c>
      <c r="AW223">
        <f t="shared" si="75"/>
        <v>43.1</v>
      </c>
      <c r="AX223">
        <f t="shared" si="76"/>
        <v>11.972222222222223</v>
      </c>
    </row>
    <row r="224" spans="2:50" x14ac:dyDescent="0.25">
      <c r="B224" s="2" t="s">
        <v>20</v>
      </c>
      <c r="C224" s="2">
        <v>216</v>
      </c>
      <c r="D224" s="2">
        <v>216</v>
      </c>
      <c r="E224" s="23">
        <v>45</v>
      </c>
      <c r="F224" s="20">
        <f t="shared" si="77"/>
        <v>12.500999999999999</v>
      </c>
      <c r="G224" s="21">
        <f t="shared" si="89"/>
        <v>0.55555555555555558</v>
      </c>
      <c r="H224" s="21">
        <f t="shared" si="90"/>
        <v>2</v>
      </c>
      <c r="I224" s="21">
        <f t="shared" si="78"/>
        <v>943.33333333333337</v>
      </c>
      <c r="J224" s="21">
        <f t="shared" si="70"/>
        <v>199.88856000000001</v>
      </c>
      <c r="K224" s="21">
        <f t="shared" si="71"/>
        <v>56.856752238825003</v>
      </c>
      <c r="L224" s="21">
        <f t="shared" si="79"/>
        <v>1200.0786455721584</v>
      </c>
      <c r="M224" s="21">
        <f t="shared" si="80"/>
        <v>15002.183148297552</v>
      </c>
      <c r="N224" s="21"/>
      <c r="O224" s="21">
        <f t="shared" si="91"/>
        <v>15002.183148297552</v>
      </c>
      <c r="P224" s="21">
        <f t="shared" si="81"/>
        <v>0</v>
      </c>
      <c r="Q224" s="21">
        <f>SUM($O$8:O224)</f>
        <v>394700.85996012087</v>
      </c>
      <c r="R224" s="21">
        <f t="shared" si="82"/>
        <v>109.63912776670024</v>
      </c>
      <c r="S224" s="21">
        <f>SUM($P$8:P224)</f>
        <v>-276344.02077699074</v>
      </c>
      <c r="T224" s="21">
        <f t="shared" si="83"/>
        <v>276344.02077699074</v>
      </c>
      <c r="U224" s="21">
        <f t="shared" si="84"/>
        <v>76.762227993608533</v>
      </c>
      <c r="V224" s="21">
        <f t="shared" si="72"/>
        <v>132677.47584899998</v>
      </c>
      <c r="W224" s="21">
        <f t="shared" si="92"/>
        <v>10967.349472772388</v>
      </c>
      <c r="X224" s="22"/>
      <c r="Y224" s="21">
        <f t="shared" si="85"/>
        <v>0</v>
      </c>
      <c r="Z224" s="21">
        <f t="shared" si="73"/>
        <v>0</v>
      </c>
      <c r="AA224" s="21">
        <f>SUM($Z$8:Z224)</f>
        <v>165806.41246619445</v>
      </c>
      <c r="AB224" s="21">
        <f t="shared" si="86"/>
        <v>165.80641246619444</v>
      </c>
      <c r="AC224" s="21">
        <f t="shared" si="87"/>
        <v>275.4455402328947</v>
      </c>
      <c r="AD224" s="21">
        <f t="shared" si="88"/>
        <v>247.90098620960524</v>
      </c>
      <c r="AE224" s="22"/>
      <c r="AF224" s="22"/>
      <c r="AG224" s="22"/>
      <c r="AH224" s="22"/>
      <c r="AI224" s="22"/>
      <c r="AJ224" s="22"/>
      <c r="AK224" s="22"/>
      <c r="AV224">
        <f t="shared" si="74"/>
        <v>0</v>
      </c>
      <c r="AW224">
        <f t="shared" si="75"/>
        <v>45</v>
      </c>
      <c r="AX224">
        <f t="shared" si="76"/>
        <v>12.5</v>
      </c>
    </row>
    <row r="225" spans="2:50" x14ac:dyDescent="0.25">
      <c r="B225" s="2" t="s">
        <v>20</v>
      </c>
      <c r="C225" s="2">
        <v>217</v>
      </c>
      <c r="D225" s="2">
        <v>217</v>
      </c>
      <c r="E225" s="23">
        <v>47.1</v>
      </c>
      <c r="F225" s="20">
        <f t="shared" si="77"/>
        <v>13.084379999999999</v>
      </c>
      <c r="G225" s="21">
        <f t="shared" si="89"/>
        <v>0.55555555555555558</v>
      </c>
      <c r="H225" s="21">
        <f t="shared" si="90"/>
        <v>2</v>
      </c>
      <c r="I225" s="21">
        <f t="shared" si="78"/>
        <v>943.33333333333337</v>
      </c>
      <c r="J225" s="21">
        <f t="shared" si="70"/>
        <v>199.88856000000001</v>
      </c>
      <c r="K225" s="21">
        <f t="shared" si="71"/>
        <v>62.28720381932434</v>
      </c>
      <c r="L225" s="21">
        <f t="shared" si="79"/>
        <v>1205.5090971526577</v>
      </c>
      <c r="M225" s="21">
        <f t="shared" si="80"/>
        <v>15773.33912060229</v>
      </c>
      <c r="N225" s="21"/>
      <c r="O225" s="21">
        <f t="shared" si="91"/>
        <v>15773.33912060229</v>
      </c>
      <c r="P225" s="21">
        <f t="shared" si="81"/>
        <v>0</v>
      </c>
      <c r="Q225" s="21">
        <f>SUM($O$8:O225)</f>
        <v>410474.19908072316</v>
      </c>
      <c r="R225" s="21">
        <f t="shared" si="82"/>
        <v>114.02061085575643</v>
      </c>
      <c r="S225" s="21">
        <f>SUM($P$8:P225)</f>
        <v>-276344.02077699074</v>
      </c>
      <c r="T225" s="21">
        <f t="shared" si="83"/>
        <v>276344.02077699074</v>
      </c>
      <c r="U225" s="21">
        <f t="shared" si="84"/>
        <v>76.762227993608533</v>
      </c>
      <c r="V225" s="21">
        <f t="shared" si="72"/>
        <v>145349.64898675561</v>
      </c>
      <c r="W225" s="21">
        <f t="shared" si="92"/>
        <v>12672.173137755628</v>
      </c>
      <c r="X225" s="22"/>
      <c r="Y225" s="21">
        <f t="shared" si="85"/>
        <v>0</v>
      </c>
      <c r="Z225" s="21">
        <f t="shared" si="73"/>
        <v>0</v>
      </c>
      <c r="AA225" s="21">
        <f>SUM($Z$8:Z225)</f>
        <v>165806.41246619445</v>
      </c>
      <c r="AB225" s="21">
        <f t="shared" si="86"/>
        <v>165.80641246619444</v>
      </c>
      <c r="AC225" s="21">
        <f t="shared" si="87"/>
        <v>279.82702332195089</v>
      </c>
      <c r="AD225" s="21">
        <f t="shared" si="88"/>
        <v>251.8443209897558</v>
      </c>
      <c r="AE225" s="22"/>
      <c r="AF225" s="22"/>
      <c r="AG225" s="22"/>
      <c r="AH225" s="22"/>
      <c r="AI225" s="22"/>
      <c r="AJ225" s="22"/>
      <c r="AK225" s="22"/>
      <c r="AV225">
        <f t="shared" si="74"/>
        <v>0</v>
      </c>
      <c r="AW225">
        <f t="shared" si="75"/>
        <v>47.1</v>
      </c>
      <c r="AX225">
        <f t="shared" si="76"/>
        <v>13.083333333333334</v>
      </c>
    </row>
    <row r="226" spans="2:50" x14ac:dyDescent="0.25">
      <c r="B226" s="2" t="s">
        <v>20</v>
      </c>
      <c r="C226" s="2">
        <v>218</v>
      </c>
      <c r="D226" s="2">
        <v>218</v>
      </c>
      <c r="E226" s="23">
        <v>49</v>
      </c>
      <c r="F226" s="20">
        <f t="shared" si="77"/>
        <v>13.6122</v>
      </c>
      <c r="G226" s="21">
        <f t="shared" si="89"/>
        <v>0.4861111111111111</v>
      </c>
      <c r="H226" s="21">
        <f t="shared" si="90"/>
        <v>1.75</v>
      </c>
      <c r="I226" s="21">
        <f t="shared" si="78"/>
        <v>825.41666666666663</v>
      </c>
      <c r="J226" s="21">
        <f t="shared" si="70"/>
        <v>199.88856000000001</v>
      </c>
      <c r="K226" s="21">
        <f t="shared" si="71"/>
        <v>67.413857839713003</v>
      </c>
      <c r="L226" s="21">
        <f t="shared" si="79"/>
        <v>1092.7190845063797</v>
      </c>
      <c r="M226" s="21">
        <f t="shared" si="80"/>
        <v>14874.310722117742</v>
      </c>
      <c r="N226" s="21"/>
      <c r="O226" s="21">
        <f t="shared" si="91"/>
        <v>14874.310722117742</v>
      </c>
      <c r="P226" s="21">
        <f t="shared" si="81"/>
        <v>0</v>
      </c>
      <c r="Q226" s="21">
        <f>SUM($O$8:O226)</f>
        <v>425348.50980284088</v>
      </c>
      <c r="R226" s="21">
        <f t="shared" si="82"/>
        <v>118.15236383412247</v>
      </c>
      <c r="S226" s="21">
        <f>SUM($P$8:P226)</f>
        <v>-276344.02077699074</v>
      </c>
      <c r="T226" s="21">
        <f t="shared" si="83"/>
        <v>276344.02077699074</v>
      </c>
      <c r="U226" s="21">
        <f t="shared" si="84"/>
        <v>76.762227993608533</v>
      </c>
      <c r="V226" s="21">
        <f t="shared" si="72"/>
        <v>157312.89852515998</v>
      </c>
      <c r="W226" s="21">
        <f t="shared" si="92"/>
        <v>11963.249538404372</v>
      </c>
      <c r="X226" s="22"/>
      <c r="Y226" s="21">
        <f t="shared" si="85"/>
        <v>0</v>
      </c>
      <c r="Z226" s="21">
        <f t="shared" si="73"/>
        <v>0</v>
      </c>
      <c r="AA226" s="21">
        <f>SUM($Z$8:Z226)</f>
        <v>165806.41246619445</v>
      </c>
      <c r="AB226" s="21">
        <f t="shared" si="86"/>
        <v>165.80641246619444</v>
      </c>
      <c r="AC226" s="21">
        <f t="shared" si="87"/>
        <v>283.95877630031691</v>
      </c>
      <c r="AD226" s="21">
        <f t="shared" si="88"/>
        <v>255.56289867028522</v>
      </c>
      <c r="AE226" s="22"/>
      <c r="AF226" s="22"/>
      <c r="AG226" s="22"/>
      <c r="AH226" s="22"/>
      <c r="AI226" s="22"/>
      <c r="AJ226" s="22"/>
      <c r="AK226" s="22"/>
      <c r="AV226">
        <f t="shared" si="74"/>
        <v>0</v>
      </c>
      <c r="AW226">
        <f t="shared" si="75"/>
        <v>49</v>
      </c>
      <c r="AX226">
        <f t="shared" si="76"/>
        <v>13.611111111111111</v>
      </c>
    </row>
    <row r="227" spans="2:50" x14ac:dyDescent="0.25">
      <c r="B227" s="2" t="s">
        <v>20</v>
      </c>
      <c r="C227" s="2">
        <v>219</v>
      </c>
      <c r="D227" s="2">
        <v>219</v>
      </c>
      <c r="E227" s="23">
        <v>50.6</v>
      </c>
      <c r="F227" s="20">
        <f t="shared" si="77"/>
        <v>14.05668</v>
      </c>
      <c r="G227" s="21">
        <f t="shared" si="89"/>
        <v>0.38888888888888851</v>
      </c>
      <c r="H227" s="21">
        <f t="shared" si="90"/>
        <v>1.3999999999999986</v>
      </c>
      <c r="I227" s="21">
        <f t="shared" si="78"/>
        <v>660.33333333333269</v>
      </c>
      <c r="J227" s="21">
        <f t="shared" si="70"/>
        <v>199.88856000000001</v>
      </c>
      <c r="K227" s="21">
        <f t="shared" si="71"/>
        <v>71.888273660344694</v>
      </c>
      <c r="L227" s="21">
        <f t="shared" si="79"/>
        <v>932.11016699367735</v>
      </c>
      <c r="M227" s="21">
        <f t="shared" si="80"/>
        <v>13102.374342176685</v>
      </c>
      <c r="N227" s="21"/>
      <c r="O227" s="21">
        <f t="shared" si="91"/>
        <v>13102.374342176685</v>
      </c>
      <c r="P227" s="21">
        <f t="shared" si="81"/>
        <v>0</v>
      </c>
      <c r="Q227" s="21">
        <f>SUM($O$8:O227)</f>
        <v>438450.8841450176</v>
      </c>
      <c r="R227" s="21">
        <f t="shared" si="82"/>
        <v>121.79191226250489</v>
      </c>
      <c r="S227" s="21">
        <f>SUM($P$8:P227)</f>
        <v>-276344.02077699074</v>
      </c>
      <c r="T227" s="21">
        <f t="shared" si="83"/>
        <v>276344.02077699074</v>
      </c>
      <c r="U227" s="21">
        <f t="shared" si="84"/>
        <v>76.762227993608533</v>
      </c>
      <c r="V227" s="21">
        <f t="shared" si="72"/>
        <v>167754.12447641761</v>
      </c>
      <c r="W227" s="21">
        <f t="shared" si="92"/>
        <v>10441.225951257627</v>
      </c>
      <c r="X227" s="22"/>
      <c r="Y227" s="21">
        <f t="shared" si="85"/>
        <v>0</v>
      </c>
      <c r="Z227" s="21">
        <f t="shared" si="73"/>
        <v>0</v>
      </c>
      <c r="AA227" s="21">
        <f>SUM($Z$8:Z227)</f>
        <v>165806.41246619445</v>
      </c>
      <c r="AB227" s="21">
        <f t="shared" si="86"/>
        <v>165.80641246619444</v>
      </c>
      <c r="AC227" s="21">
        <f t="shared" si="87"/>
        <v>287.59832472869937</v>
      </c>
      <c r="AD227" s="21">
        <f t="shared" si="88"/>
        <v>258.83849225582946</v>
      </c>
      <c r="AE227" s="22"/>
      <c r="AF227" s="22"/>
      <c r="AG227" s="22"/>
      <c r="AH227" s="22"/>
      <c r="AI227" s="22"/>
      <c r="AJ227" s="22"/>
      <c r="AK227" s="22"/>
      <c r="AV227">
        <f t="shared" si="74"/>
        <v>0</v>
      </c>
      <c r="AW227">
        <f t="shared" si="75"/>
        <v>50.6</v>
      </c>
      <c r="AX227">
        <f t="shared" si="76"/>
        <v>14.055555555555555</v>
      </c>
    </row>
    <row r="228" spans="2:50" x14ac:dyDescent="0.25">
      <c r="B228" s="2" t="s">
        <v>20</v>
      </c>
      <c r="C228" s="2">
        <v>220</v>
      </c>
      <c r="D228" s="2">
        <v>220</v>
      </c>
      <c r="E228" s="23">
        <v>51.8</v>
      </c>
      <c r="F228" s="20">
        <f t="shared" si="77"/>
        <v>14.390039999999999</v>
      </c>
      <c r="G228" s="21">
        <f t="shared" si="89"/>
        <v>0.29166666666666685</v>
      </c>
      <c r="H228" s="21">
        <f t="shared" si="90"/>
        <v>1.0500000000000007</v>
      </c>
      <c r="I228" s="21">
        <f t="shared" si="78"/>
        <v>495.25000000000034</v>
      </c>
      <c r="J228" s="21">
        <f t="shared" si="70"/>
        <v>199.88856000000001</v>
      </c>
      <c r="K228" s="21">
        <f t="shared" si="71"/>
        <v>75.338425618422121</v>
      </c>
      <c r="L228" s="21">
        <f t="shared" si="79"/>
        <v>770.47698561842242</v>
      </c>
      <c r="M228" s="21">
        <f t="shared" si="80"/>
        <v>11087.194642128523</v>
      </c>
      <c r="N228" s="21"/>
      <c r="O228" s="21">
        <f t="shared" si="91"/>
        <v>11087.194642128523</v>
      </c>
      <c r="P228" s="21">
        <f t="shared" si="81"/>
        <v>0</v>
      </c>
      <c r="Q228" s="21">
        <f>SUM($O$8:O228)</f>
        <v>449538.07878714614</v>
      </c>
      <c r="R228" s="21">
        <f t="shared" si="82"/>
        <v>124.87168855198503</v>
      </c>
      <c r="S228" s="21">
        <f>SUM($P$8:P228)</f>
        <v>-276344.02077699074</v>
      </c>
      <c r="T228" s="21">
        <f t="shared" si="83"/>
        <v>276344.02077699074</v>
      </c>
      <c r="U228" s="21">
        <f t="shared" si="84"/>
        <v>76.762227993608533</v>
      </c>
      <c r="V228" s="21">
        <f t="shared" si="72"/>
        <v>175805.19027015837</v>
      </c>
      <c r="W228" s="21">
        <f t="shared" si="92"/>
        <v>8051.0657937407668</v>
      </c>
      <c r="X228" s="22"/>
      <c r="Y228" s="21">
        <f t="shared" si="85"/>
        <v>0</v>
      </c>
      <c r="Z228" s="21">
        <f t="shared" si="73"/>
        <v>0</v>
      </c>
      <c r="AA228" s="21">
        <f>SUM($Z$8:Z228)</f>
        <v>165806.41246619445</v>
      </c>
      <c r="AB228" s="21">
        <f t="shared" si="86"/>
        <v>165.80641246619444</v>
      </c>
      <c r="AC228" s="21">
        <f t="shared" si="87"/>
        <v>290.67810101817946</v>
      </c>
      <c r="AD228" s="21">
        <f t="shared" si="88"/>
        <v>261.61029091636152</v>
      </c>
      <c r="AE228" s="22"/>
      <c r="AF228" s="22"/>
      <c r="AG228" s="22"/>
      <c r="AH228" s="22"/>
      <c r="AI228" s="22"/>
      <c r="AJ228" s="22"/>
      <c r="AK228" s="22"/>
      <c r="AV228">
        <f t="shared" si="74"/>
        <v>0</v>
      </c>
      <c r="AW228">
        <f t="shared" si="75"/>
        <v>51.8</v>
      </c>
      <c r="AX228">
        <f t="shared" si="76"/>
        <v>14.388888888888888</v>
      </c>
    </row>
    <row r="229" spans="2:50" x14ac:dyDescent="0.25">
      <c r="B229" s="2" t="s">
        <v>20</v>
      </c>
      <c r="C229" s="2">
        <v>221</v>
      </c>
      <c r="D229" s="2">
        <v>221</v>
      </c>
      <c r="E229" s="23">
        <v>52.7</v>
      </c>
      <c r="F229" s="20">
        <f t="shared" si="77"/>
        <v>14.64006</v>
      </c>
      <c r="G229" s="21">
        <f t="shared" si="89"/>
        <v>0.18055555555555614</v>
      </c>
      <c r="H229" s="21">
        <f t="shared" si="90"/>
        <v>0.65000000000000213</v>
      </c>
      <c r="I229" s="21">
        <f t="shared" si="78"/>
        <v>306.58333333333434</v>
      </c>
      <c r="J229" s="21">
        <f t="shared" si="70"/>
        <v>199.88856000000001</v>
      </c>
      <c r="K229" s="21">
        <f t="shared" si="71"/>
        <v>77.979105889069785</v>
      </c>
      <c r="L229" s="21">
        <f t="shared" si="79"/>
        <v>584.45099922240411</v>
      </c>
      <c r="M229" s="21">
        <f t="shared" si="80"/>
        <v>8556.3976956759489</v>
      </c>
      <c r="N229" s="21"/>
      <c r="O229" s="21">
        <f t="shared" si="91"/>
        <v>8556.3976956759489</v>
      </c>
      <c r="P229" s="21">
        <f t="shared" si="81"/>
        <v>0</v>
      </c>
      <c r="Q229" s="21">
        <f>SUM($O$8:O229)</f>
        <v>458094.47648282209</v>
      </c>
      <c r="R229" s="21">
        <f t="shared" si="82"/>
        <v>127.2484656896728</v>
      </c>
      <c r="S229" s="21">
        <f>SUM($P$8:P229)</f>
        <v>-276344.02077699074</v>
      </c>
      <c r="T229" s="21">
        <f t="shared" si="83"/>
        <v>276344.02077699074</v>
      </c>
      <c r="U229" s="21">
        <f t="shared" si="84"/>
        <v>76.762227993608533</v>
      </c>
      <c r="V229" s="21">
        <f t="shared" si="72"/>
        <v>181967.32192625641</v>
      </c>
      <c r="W229" s="21">
        <f t="shared" si="92"/>
        <v>6162.131656098034</v>
      </c>
      <c r="X229" s="22"/>
      <c r="Y229" s="21">
        <f t="shared" si="85"/>
        <v>0</v>
      </c>
      <c r="Z229" s="21">
        <f t="shared" si="73"/>
        <v>0</v>
      </c>
      <c r="AA229" s="21">
        <f>SUM($Z$8:Z229)</f>
        <v>165806.41246619445</v>
      </c>
      <c r="AB229" s="21">
        <f t="shared" si="86"/>
        <v>165.80641246619444</v>
      </c>
      <c r="AC229" s="21">
        <f t="shared" si="87"/>
        <v>293.05487815586724</v>
      </c>
      <c r="AD229" s="21">
        <f t="shared" si="88"/>
        <v>263.74939034028051</v>
      </c>
      <c r="AE229" s="22"/>
      <c r="AF229" s="22"/>
      <c r="AG229" s="22"/>
      <c r="AH229" s="22"/>
      <c r="AI229" s="22"/>
      <c r="AJ229" s="22"/>
      <c r="AK229" s="22"/>
      <c r="AV229">
        <f t="shared" si="74"/>
        <v>0</v>
      </c>
      <c r="AW229">
        <f t="shared" si="75"/>
        <v>52.7</v>
      </c>
      <c r="AX229">
        <f t="shared" si="76"/>
        <v>14.638888888888889</v>
      </c>
    </row>
    <row r="230" spans="2:50" x14ac:dyDescent="0.25">
      <c r="B230" s="2" t="s">
        <v>20</v>
      </c>
      <c r="C230" s="2">
        <v>222</v>
      </c>
      <c r="D230" s="2">
        <v>222</v>
      </c>
      <c r="E230" s="23">
        <v>53.1</v>
      </c>
      <c r="F230" s="20">
        <f t="shared" si="77"/>
        <v>14.75118</v>
      </c>
      <c r="G230" s="21">
        <f t="shared" si="89"/>
        <v>0.11111111111111072</v>
      </c>
      <c r="H230" s="21">
        <f t="shared" si="90"/>
        <v>0.39999999999999858</v>
      </c>
      <c r="I230" s="21">
        <f t="shared" si="78"/>
        <v>188.666666666666</v>
      </c>
      <c r="J230" s="21">
        <f t="shared" si="70"/>
        <v>199.88856000000001</v>
      </c>
      <c r="K230" s="21">
        <f t="shared" si="71"/>
        <v>79.167341817339945</v>
      </c>
      <c r="L230" s="21">
        <f t="shared" si="79"/>
        <v>467.72256848400599</v>
      </c>
      <c r="M230" s="21">
        <f t="shared" si="80"/>
        <v>6899.4597977698995</v>
      </c>
      <c r="N230" s="21"/>
      <c r="O230" s="21">
        <f t="shared" si="91"/>
        <v>6899.4597977698995</v>
      </c>
      <c r="P230" s="21">
        <f t="shared" si="81"/>
        <v>0</v>
      </c>
      <c r="Q230" s="21">
        <f>SUM($O$8:O230)</f>
        <v>464993.936280592</v>
      </c>
      <c r="R230" s="21">
        <f t="shared" si="82"/>
        <v>129.16498230016444</v>
      </c>
      <c r="S230" s="21">
        <f>SUM($P$8:P230)</f>
        <v>-276344.02077699074</v>
      </c>
      <c r="T230" s="21">
        <f t="shared" si="83"/>
        <v>276344.02077699074</v>
      </c>
      <c r="U230" s="21">
        <f t="shared" si="84"/>
        <v>76.762227993608533</v>
      </c>
      <c r="V230" s="21">
        <f t="shared" si="72"/>
        <v>184740.11737214759</v>
      </c>
      <c r="W230" s="21">
        <f t="shared" si="92"/>
        <v>2772.7954458911845</v>
      </c>
      <c r="X230" s="22"/>
      <c r="Y230" s="21">
        <f t="shared" si="85"/>
        <v>0</v>
      </c>
      <c r="Z230" s="21">
        <f t="shared" si="73"/>
        <v>0</v>
      </c>
      <c r="AA230" s="21">
        <f>SUM($Z$8:Z230)</f>
        <v>165806.41246619445</v>
      </c>
      <c r="AB230" s="21">
        <f t="shared" si="86"/>
        <v>165.80641246619444</v>
      </c>
      <c r="AC230" s="21">
        <f t="shared" si="87"/>
        <v>294.97139476635891</v>
      </c>
      <c r="AD230" s="21">
        <f t="shared" si="88"/>
        <v>265.47425528972303</v>
      </c>
      <c r="AE230" s="22"/>
      <c r="AF230" s="22"/>
      <c r="AG230" s="22"/>
      <c r="AH230" s="22"/>
      <c r="AI230" s="22"/>
      <c r="AJ230" s="22"/>
      <c r="AK230" s="22"/>
      <c r="AV230">
        <f t="shared" si="74"/>
        <v>0</v>
      </c>
      <c r="AW230">
        <f t="shared" si="75"/>
        <v>53.1</v>
      </c>
      <c r="AX230">
        <f t="shared" si="76"/>
        <v>14.75</v>
      </c>
    </row>
    <row r="231" spans="2:50" x14ac:dyDescent="0.25">
      <c r="B231" s="2" t="s">
        <v>20</v>
      </c>
      <c r="C231" s="2">
        <v>223</v>
      </c>
      <c r="D231" s="2">
        <v>223</v>
      </c>
      <c r="E231" s="23">
        <v>53.5</v>
      </c>
      <c r="F231" s="20">
        <f t="shared" si="77"/>
        <v>14.862299999999999</v>
      </c>
      <c r="G231" s="21">
        <f t="shared" si="89"/>
        <v>9.7222222222221627E-2</v>
      </c>
      <c r="H231" s="21">
        <f t="shared" si="90"/>
        <v>0.34999999999999787</v>
      </c>
      <c r="I231" s="21">
        <f t="shared" si="78"/>
        <v>165.08333333333232</v>
      </c>
      <c r="J231" s="21">
        <f t="shared" si="70"/>
        <v>199.88856000000001</v>
      </c>
      <c r="K231" s="21">
        <f t="shared" si="71"/>
        <v>80.36456251633426</v>
      </c>
      <c r="L231" s="21">
        <f t="shared" si="79"/>
        <v>445.33645584966661</v>
      </c>
      <c r="M231" s="21">
        <f t="shared" si="80"/>
        <v>6618.7240077745</v>
      </c>
      <c r="N231" s="21"/>
      <c r="O231" s="21">
        <f t="shared" si="91"/>
        <v>6618.7240077745</v>
      </c>
      <c r="P231" s="21">
        <f t="shared" si="81"/>
        <v>0</v>
      </c>
      <c r="Q231" s="21">
        <f>SUM($O$8:O231)</f>
        <v>471612.66028836649</v>
      </c>
      <c r="R231" s="21">
        <f t="shared" si="82"/>
        <v>131.00351674676847</v>
      </c>
      <c r="S231" s="21">
        <f>SUM($P$8:P231)</f>
        <v>-276344.02077699074</v>
      </c>
      <c r="T231" s="21">
        <f t="shared" si="83"/>
        <v>276344.02077699074</v>
      </c>
      <c r="U231" s="21">
        <f t="shared" si="84"/>
        <v>76.762227993608533</v>
      </c>
      <c r="V231" s="21">
        <f t="shared" si="72"/>
        <v>187533.87913520998</v>
      </c>
      <c r="W231" s="21">
        <f t="shared" si="92"/>
        <v>2793.7617630623863</v>
      </c>
      <c r="X231" s="22"/>
      <c r="Y231" s="21">
        <f t="shared" si="85"/>
        <v>0</v>
      </c>
      <c r="Z231" s="21">
        <f t="shared" si="73"/>
        <v>0</v>
      </c>
      <c r="AA231" s="21">
        <f>SUM($Z$8:Z231)</f>
        <v>165806.41246619445</v>
      </c>
      <c r="AB231" s="21">
        <f t="shared" si="86"/>
        <v>165.80641246619444</v>
      </c>
      <c r="AC231" s="21">
        <f t="shared" si="87"/>
        <v>296.80992921296291</v>
      </c>
      <c r="AD231" s="21">
        <f t="shared" si="88"/>
        <v>267.12893629166661</v>
      </c>
      <c r="AE231" s="22"/>
      <c r="AF231" s="22"/>
      <c r="AG231" s="22"/>
      <c r="AH231" s="22"/>
      <c r="AI231" s="22"/>
      <c r="AJ231" s="22"/>
      <c r="AK231" s="22"/>
      <c r="AV231">
        <f t="shared" si="74"/>
        <v>0</v>
      </c>
      <c r="AW231">
        <f t="shared" si="75"/>
        <v>53.5</v>
      </c>
      <c r="AX231">
        <f t="shared" si="76"/>
        <v>14.861111111111111</v>
      </c>
    </row>
    <row r="232" spans="2:50" x14ac:dyDescent="0.25">
      <c r="B232" s="2" t="s">
        <v>20</v>
      </c>
      <c r="C232" s="2">
        <v>224</v>
      </c>
      <c r="D232" s="2">
        <v>224</v>
      </c>
      <c r="E232" s="23">
        <v>53.8</v>
      </c>
      <c r="F232" s="20">
        <f t="shared" si="77"/>
        <v>14.945639999999999</v>
      </c>
      <c r="G232" s="21">
        <f t="shared" si="89"/>
        <v>9.7222222222222612E-2</v>
      </c>
      <c r="H232" s="21">
        <f t="shared" si="90"/>
        <v>0.35000000000000142</v>
      </c>
      <c r="I232" s="21">
        <f t="shared" si="78"/>
        <v>165.083333333334</v>
      </c>
      <c r="J232" s="21">
        <f t="shared" si="70"/>
        <v>199.88856000000001</v>
      </c>
      <c r="K232" s="21">
        <f t="shared" si="71"/>
        <v>81.268374296367725</v>
      </c>
      <c r="L232" s="21">
        <f t="shared" si="79"/>
        <v>446.24026762970175</v>
      </c>
      <c r="M232" s="21">
        <f t="shared" si="80"/>
        <v>6669.3463934971751</v>
      </c>
      <c r="N232" s="21"/>
      <c r="O232" s="21">
        <f t="shared" si="91"/>
        <v>6669.3463934971751</v>
      </c>
      <c r="P232" s="21">
        <f t="shared" si="81"/>
        <v>0</v>
      </c>
      <c r="Q232" s="21">
        <f>SUM($O$8:O232)</f>
        <v>478282.00668186368</v>
      </c>
      <c r="R232" s="21">
        <f t="shared" si="82"/>
        <v>132.85611296718434</v>
      </c>
      <c r="S232" s="21">
        <f>SUM($P$8:P232)</f>
        <v>-276344.02077699074</v>
      </c>
      <c r="T232" s="21">
        <f t="shared" si="83"/>
        <v>276344.02077699074</v>
      </c>
      <c r="U232" s="21">
        <f t="shared" si="84"/>
        <v>76.762227993608533</v>
      </c>
      <c r="V232" s="21">
        <f t="shared" si="72"/>
        <v>189642.95960315038</v>
      </c>
      <c r="W232" s="21">
        <f t="shared" si="92"/>
        <v>2109.0804679403955</v>
      </c>
      <c r="X232" s="22"/>
      <c r="Y232" s="21">
        <f t="shared" si="85"/>
        <v>0</v>
      </c>
      <c r="Z232" s="21">
        <f t="shared" si="73"/>
        <v>0</v>
      </c>
      <c r="AA232" s="21">
        <f>SUM($Z$8:Z232)</f>
        <v>165806.41246619445</v>
      </c>
      <c r="AB232" s="21">
        <f t="shared" si="86"/>
        <v>165.80641246619444</v>
      </c>
      <c r="AC232" s="21">
        <f t="shared" si="87"/>
        <v>298.66252543337879</v>
      </c>
      <c r="AD232" s="21">
        <f t="shared" si="88"/>
        <v>268.79627289004094</v>
      </c>
      <c r="AE232" s="22"/>
      <c r="AF232" s="22"/>
      <c r="AG232" s="22"/>
      <c r="AH232" s="22"/>
      <c r="AI232" s="22"/>
      <c r="AJ232" s="22"/>
      <c r="AK232" s="22"/>
      <c r="AV232">
        <f t="shared" si="74"/>
        <v>0</v>
      </c>
      <c r="AW232">
        <f t="shared" si="75"/>
        <v>53.8</v>
      </c>
      <c r="AX232">
        <f t="shared" si="76"/>
        <v>14.944444444444443</v>
      </c>
    </row>
    <row r="233" spans="2:50" x14ac:dyDescent="0.25">
      <c r="B233" s="2" t="s">
        <v>20</v>
      </c>
      <c r="C233" s="2">
        <v>225</v>
      </c>
      <c r="D233" s="2">
        <v>225</v>
      </c>
      <c r="E233" s="23">
        <v>54.2</v>
      </c>
      <c r="F233" s="20">
        <f t="shared" si="77"/>
        <v>15.056760000000001</v>
      </c>
      <c r="G233" s="21">
        <f t="shared" si="89"/>
        <v>0.1388888888888889</v>
      </c>
      <c r="H233" s="21">
        <f t="shared" si="90"/>
        <v>0.5</v>
      </c>
      <c r="I233" s="21">
        <f t="shared" si="78"/>
        <v>235.83333333333334</v>
      </c>
      <c r="J233" s="21">
        <f t="shared" si="70"/>
        <v>199.88856000000001</v>
      </c>
      <c r="K233" s="21">
        <f t="shared" si="71"/>
        <v>82.481318344129349</v>
      </c>
      <c r="L233" s="21">
        <f t="shared" si="79"/>
        <v>518.20321167746272</v>
      </c>
      <c r="M233" s="21">
        <f t="shared" si="80"/>
        <v>7802.4613894567537</v>
      </c>
      <c r="N233" s="21"/>
      <c r="O233" s="21">
        <f t="shared" si="91"/>
        <v>7802.4613894567537</v>
      </c>
      <c r="P233" s="21">
        <f t="shared" si="81"/>
        <v>0</v>
      </c>
      <c r="Q233" s="21">
        <f>SUM($O$8:O233)</f>
        <v>486084.46807132044</v>
      </c>
      <c r="R233" s="21">
        <f t="shared" si="82"/>
        <v>135.02346335314456</v>
      </c>
      <c r="S233" s="21">
        <f>SUM($P$8:P233)</f>
        <v>-276344.02077699074</v>
      </c>
      <c r="T233" s="21">
        <f t="shared" si="83"/>
        <v>276344.02077699074</v>
      </c>
      <c r="U233" s="21">
        <f t="shared" si="84"/>
        <v>76.762227993608533</v>
      </c>
      <c r="V233" s="21">
        <f t="shared" si="72"/>
        <v>192473.41242126242</v>
      </c>
      <c r="W233" s="21">
        <f t="shared" si="92"/>
        <v>2830.4528181120404</v>
      </c>
      <c r="X233" s="22"/>
      <c r="Y233" s="21">
        <f t="shared" si="85"/>
        <v>0</v>
      </c>
      <c r="Z233" s="21">
        <f t="shared" si="73"/>
        <v>0</v>
      </c>
      <c r="AA233" s="21">
        <f>SUM($Z$8:Z233)</f>
        <v>165806.41246619445</v>
      </c>
      <c r="AB233" s="21">
        <f t="shared" si="86"/>
        <v>165.80641246619444</v>
      </c>
      <c r="AC233" s="21">
        <f t="shared" si="87"/>
        <v>300.82987581933901</v>
      </c>
      <c r="AD233" s="21">
        <f t="shared" si="88"/>
        <v>270.74688823740513</v>
      </c>
      <c r="AE233" s="22"/>
      <c r="AF233" s="22"/>
      <c r="AG233" s="22"/>
      <c r="AH233" s="22"/>
      <c r="AI233" s="22"/>
      <c r="AJ233" s="22"/>
      <c r="AK233" s="22"/>
      <c r="AV233">
        <f t="shared" si="74"/>
        <v>0</v>
      </c>
      <c r="AW233">
        <f t="shared" si="75"/>
        <v>54.2</v>
      </c>
      <c r="AX233">
        <f t="shared" si="76"/>
        <v>15.055555555555555</v>
      </c>
    </row>
    <row r="234" spans="2:50" x14ac:dyDescent="0.25">
      <c r="B234" s="2" t="s">
        <v>20</v>
      </c>
      <c r="C234" s="2">
        <v>226</v>
      </c>
      <c r="D234" s="2">
        <v>226</v>
      </c>
      <c r="E234" s="23">
        <v>54.8</v>
      </c>
      <c r="F234" s="20">
        <f t="shared" si="77"/>
        <v>15.223439999999998</v>
      </c>
      <c r="G234" s="21">
        <f t="shared" si="89"/>
        <v>0.15277777777777699</v>
      </c>
      <c r="H234" s="21">
        <f t="shared" si="90"/>
        <v>0.54999999999999716</v>
      </c>
      <c r="I234" s="21">
        <f t="shared" si="78"/>
        <v>259.41666666666532</v>
      </c>
      <c r="J234" s="21">
        <f t="shared" si="70"/>
        <v>199.88856000000001</v>
      </c>
      <c r="K234" s="21">
        <f t="shared" si="71"/>
        <v>84.317580860879517</v>
      </c>
      <c r="L234" s="21">
        <f t="shared" si="79"/>
        <v>543.62280752754486</v>
      </c>
      <c r="M234" s="21">
        <f t="shared" si="80"/>
        <v>8275.8091930271275</v>
      </c>
      <c r="N234" s="21"/>
      <c r="O234" s="21">
        <f t="shared" si="91"/>
        <v>8275.8091930271275</v>
      </c>
      <c r="P234" s="21">
        <f t="shared" si="81"/>
        <v>0</v>
      </c>
      <c r="Q234" s="21">
        <f>SUM($O$8:O234)</f>
        <v>494360.27726434759</v>
      </c>
      <c r="R234" s="21">
        <f t="shared" si="82"/>
        <v>137.32229924009656</v>
      </c>
      <c r="S234" s="21">
        <f>SUM($P$8:P234)</f>
        <v>-276344.02077699074</v>
      </c>
      <c r="T234" s="21">
        <f t="shared" si="83"/>
        <v>276344.02077699074</v>
      </c>
      <c r="U234" s="21">
        <f t="shared" si="84"/>
        <v>76.762227993608533</v>
      </c>
      <c r="V234" s="21">
        <f t="shared" si="72"/>
        <v>196758.40349312636</v>
      </c>
      <c r="W234" s="21">
        <f t="shared" si="92"/>
        <v>4284.9910718639439</v>
      </c>
      <c r="X234" s="22"/>
      <c r="Y234" s="21">
        <f t="shared" si="85"/>
        <v>0</v>
      </c>
      <c r="Z234" s="21">
        <f t="shared" si="73"/>
        <v>0</v>
      </c>
      <c r="AA234" s="21">
        <f>SUM($Z$8:Z234)</f>
        <v>165806.41246619445</v>
      </c>
      <c r="AB234" s="21">
        <f t="shared" si="86"/>
        <v>165.80641246619444</v>
      </c>
      <c r="AC234" s="21">
        <f t="shared" si="87"/>
        <v>303.12871170629103</v>
      </c>
      <c r="AD234" s="21">
        <f t="shared" si="88"/>
        <v>272.81584053566195</v>
      </c>
      <c r="AE234" s="22"/>
      <c r="AF234" s="22"/>
      <c r="AG234" s="22"/>
      <c r="AH234" s="22"/>
      <c r="AI234" s="22"/>
      <c r="AJ234" s="22"/>
      <c r="AK234" s="22"/>
      <c r="AV234">
        <f t="shared" si="74"/>
        <v>0</v>
      </c>
      <c r="AW234">
        <f t="shared" si="75"/>
        <v>54.8</v>
      </c>
      <c r="AX234">
        <f t="shared" si="76"/>
        <v>15.222222222222221</v>
      </c>
    </row>
    <row r="235" spans="2:50" x14ac:dyDescent="0.25">
      <c r="B235" s="2" t="s">
        <v>20</v>
      </c>
      <c r="C235" s="2">
        <v>227</v>
      </c>
      <c r="D235" s="2">
        <v>227</v>
      </c>
      <c r="E235" s="23">
        <v>55.3</v>
      </c>
      <c r="F235" s="20">
        <f t="shared" si="77"/>
        <v>15.362339999999998</v>
      </c>
      <c r="G235" s="21">
        <f t="shared" si="89"/>
        <v>0.1388888888888889</v>
      </c>
      <c r="H235" s="21">
        <f t="shared" si="90"/>
        <v>0.5</v>
      </c>
      <c r="I235" s="21">
        <f t="shared" si="78"/>
        <v>235.83333333333334</v>
      </c>
      <c r="J235" s="21">
        <f t="shared" si="70"/>
        <v>199.88856000000001</v>
      </c>
      <c r="K235" s="21">
        <f t="shared" si="71"/>
        <v>85.863242199520158</v>
      </c>
      <c r="L235" s="21">
        <f t="shared" si="79"/>
        <v>521.58513553285354</v>
      </c>
      <c r="M235" s="21">
        <f t="shared" si="80"/>
        <v>8012.7681910017764</v>
      </c>
      <c r="N235" s="21"/>
      <c r="O235" s="21">
        <f t="shared" si="91"/>
        <v>8012.7681910017764</v>
      </c>
      <c r="P235" s="21">
        <f t="shared" si="81"/>
        <v>0</v>
      </c>
      <c r="Q235" s="21">
        <f>SUM($O$8:O235)</f>
        <v>502373.04545534938</v>
      </c>
      <c r="R235" s="21">
        <f t="shared" si="82"/>
        <v>139.5480681820415</v>
      </c>
      <c r="S235" s="21">
        <f>SUM($P$8:P235)</f>
        <v>-276344.02077699074</v>
      </c>
      <c r="T235" s="21">
        <f t="shared" si="83"/>
        <v>276344.02077699074</v>
      </c>
      <c r="U235" s="21">
        <f t="shared" si="84"/>
        <v>76.762227993608533</v>
      </c>
      <c r="V235" s="21">
        <f t="shared" si="72"/>
        <v>200365.26524398435</v>
      </c>
      <c r="W235" s="21">
        <f t="shared" si="92"/>
        <v>3606.8617508579919</v>
      </c>
      <c r="X235" s="22"/>
      <c r="Y235" s="21">
        <f t="shared" si="85"/>
        <v>0</v>
      </c>
      <c r="Z235" s="21">
        <f t="shared" si="73"/>
        <v>0</v>
      </c>
      <c r="AA235" s="21">
        <f>SUM($Z$8:Z235)</f>
        <v>165806.41246619445</v>
      </c>
      <c r="AB235" s="21">
        <f t="shared" si="86"/>
        <v>165.80641246619444</v>
      </c>
      <c r="AC235" s="21">
        <f t="shared" si="87"/>
        <v>305.35448064823595</v>
      </c>
      <c r="AD235" s="21">
        <f t="shared" si="88"/>
        <v>274.81903258341237</v>
      </c>
      <c r="AE235" s="22"/>
      <c r="AF235" s="22"/>
      <c r="AG235" s="22"/>
      <c r="AH235" s="22"/>
      <c r="AI235" s="22"/>
      <c r="AJ235" s="22"/>
      <c r="AK235" s="22"/>
      <c r="AV235">
        <f t="shared" si="74"/>
        <v>0</v>
      </c>
      <c r="AW235">
        <f t="shared" si="75"/>
        <v>55.3</v>
      </c>
      <c r="AX235">
        <f t="shared" si="76"/>
        <v>15.361111111111111</v>
      </c>
    </row>
    <row r="236" spans="2:50" x14ac:dyDescent="0.25">
      <c r="B236" s="2" t="s">
        <v>20</v>
      </c>
      <c r="C236" s="2">
        <v>228</v>
      </c>
      <c r="D236" s="2">
        <v>228</v>
      </c>
      <c r="E236" s="23">
        <v>55.8</v>
      </c>
      <c r="F236" s="20">
        <f t="shared" si="77"/>
        <v>15.501239999999999</v>
      </c>
      <c r="G236" s="21">
        <f t="shared" si="89"/>
        <v>0.12500000000000078</v>
      </c>
      <c r="H236" s="21">
        <f t="shared" si="90"/>
        <v>0.45000000000000284</v>
      </c>
      <c r="I236" s="21">
        <f t="shared" si="78"/>
        <v>212.25000000000131</v>
      </c>
      <c r="J236" s="21">
        <f t="shared" si="70"/>
        <v>199.88856000000001</v>
      </c>
      <c r="K236" s="21">
        <f t="shared" si="71"/>
        <v>87.422942242417321</v>
      </c>
      <c r="L236" s="21">
        <f t="shared" si="79"/>
        <v>499.56150224241867</v>
      </c>
      <c r="M236" s="21">
        <f t="shared" si="80"/>
        <v>7743.8227410202699</v>
      </c>
      <c r="N236" s="21"/>
      <c r="O236" s="21">
        <f t="shared" si="91"/>
        <v>7743.8227410202699</v>
      </c>
      <c r="P236" s="21">
        <f t="shared" si="81"/>
        <v>0</v>
      </c>
      <c r="Q236" s="21">
        <f>SUM($O$8:O236)</f>
        <v>510116.86819636967</v>
      </c>
      <c r="R236" s="21">
        <f t="shared" si="82"/>
        <v>141.69913005454714</v>
      </c>
      <c r="S236" s="21">
        <f>SUM($P$8:P236)</f>
        <v>-276344.02077699074</v>
      </c>
      <c r="T236" s="21">
        <f t="shared" si="83"/>
        <v>276344.02077699074</v>
      </c>
      <c r="U236" s="21">
        <f t="shared" si="84"/>
        <v>76.762227993608533</v>
      </c>
      <c r="V236" s="21">
        <f t="shared" si="72"/>
        <v>204004.88686542236</v>
      </c>
      <c r="W236" s="21">
        <f t="shared" si="92"/>
        <v>3639.6216214380111</v>
      </c>
      <c r="X236" s="22"/>
      <c r="Y236" s="21">
        <f t="shared" si="85"/>
        <v>0</v>
      </c>
      <c r="Z236" s="21">
        <f t="shared" si="73"/>
        <v>0</v>
      </c>
      <c r="AA236" s="21">
        <f>SUM($Z$8:Z236)</f>
        <v>165806.41246619445</v>
      </c>
      <c r="AB236" s="21">
        <f t="shared" si="86"/>
        <v>165.80641246619444</v>
      </c>
      <c r="AC236" s="21">
        <f t="shared" si="87"/>
        <v>307.50554252074159</v>
      </c>
      <c r="AD236" s="21">
        <f t="shared" si="88"/>
        <v>276.75498826866743</v>
      </c>
      <c r="AE236" s="22"/>
      <c r="AF236" s="22"/>
      <c r="AG236" s="22"/>
      <c r="AH236" s="22"/>
      <c r="AI236" s="22"/>
      <c r="AJ236" s="22"/>
      <c r="AK236" s="22"/>
      <c r="AV236">
        <f t="shared" si="74"/>
        <v>0</v>
      </c>
      <c r="AW236">
        <f t="shared" si="75"/>
        <v>55.8</v>
      </c>
      <c r="AX236">
        <f t="shared" si="76"/>
        <v>15.499999999999998</v>
      </c>
    </row>
    <row r="237" spans="2:50" x14ac:dyDescent="0.25">
      <c r="B237" s="2" t="s">
        <v>20</v>
      </c>
      <c r="C237" s="2">
        <v>229</v>
      </c>
      <c r="D237" s="2">
        <v>229</v>
      </c>
      <c r="E237" s="23">
        <v>56.2</v>
      </c>
      <c r="F237" s="20">
        <f t="shared" si="77"/>
        <v>15.612360000000001</v>
      </c>
      <c r="G237" s="21">
        <f t="shared" si="89"/>
        <v>9.7222222222222612E-2</v>
      </c>
      <c r="H237" s="21">
        <f t="shared" si="90"/>
        <v>0.35000000000000142</v>
      </c>
      <c r="I237" s="21">
        <f t="shared" si="78"/>
        <v>165.083333333334</v>
      </c>
      <c r="J237" s="21">
        <f t="shared" si="70"/>
        <v>199.88856000000001</v>
      </c>
      <c r="K237" s="21">
        <f t="shared" si="71"/>
        <v>88.680810143799746</v>
      </c>
      <c r="L237" s="21">
        <f t="shared" si="79"/>
        <v>453.6527034771338</v>
      </c>
      <c r="M237" s="21">
        <f t="shared" si="80"/>
        <v>7082.5893216582654</v>
      </c>
      <c r="N237" s="21"/>
      <c r="O237" s="21">
        <f t="shared" si="91"/>
        <v>7082.5893216582654</v>
      </c>
      <c r="P237" s="21">
        <f t="shared" si="81"/>
        <v>0</v>
      </c>
      <c r="Q237" s="21">
        <f>SUM($O$8:O237)</f>
        <v>517199.45751802792</v>
      </c>
      <c r="R237" s="21">
        <f t="shared" si="82"/>
        <v>143.66651597722998</v>
      </c>
      <c r="S237" s="21">
        <f>SUM($P$8:P237)</f>
        <v>-276344.02077699074</v>
      </c>
      <c r="T237" s="21">
        <f t="shared" si="83"/>
        <v>276344.02077699074</v>
      </c>
      <c r="U237" s="21">
        <f t="shared" si="84"/>
        <v>76.762227993608533</v>
      </c>
      <c r="V237" s="21">
        <f t="shared" si="72"/>
        <v>206940.17126939041</v>
      </c>
      <c r="W237" s="21">
        <f t="shared" si="92"/>
        <v>2935.2844039680494</v>
      </c>
      <c r="X237" s="22"/>
      <c r="Y237" s="21">
        <f t="shared" si="85"/>
        <v>0</v>
      </c>
      <c r="Z237" s="21">
        <f t="shared" si="73"/>
        <v>0</v>
      </c>
      <c r="AA237" s="21">
        <f>SUM($Z$8:Z237)</f>
        <v>165806.41246619445</v>
      </c>
      <c r="AB237" s="21">
        <f t="shared" si="86"/>
        <v>165.80641246619444</v>
      </c>
      <c r="AC237" s="21">
        <f t="shared" si="87"/>
        <v>309.47292844342439</v>
      </c>
      <c r="AD237" s="21">
        <f t="shared" si="88"/>
        <v>278.52563559908197</v>
      </c>
      <c r="AE237" s="22"/>
      <c r="AF237" s="22"/>
      <c r="AG237" s="22"/>
      <c r="AH237" s="22"/>
      <c r="AI237" s="22"/>
      <c r="AJ237" s="22"/>
      <c r="AK237" s="22"/>
      <c r="AV237">
        <f t="shared" si="74"/>
        <v>0</v>
      </c>
      <c r="AW237">
        <f t="shared" si="75"/>
        <v>56.2</v>
      </c>
      <c r="AX237">
        <f t="shared" si="76"/>
        <v>15.611111111111111</v>
      </c>
    </row>
    <row r="238" spans="2:50" x14ac:dyDescent="0.25">
      <c r="B238" s="2" t="s">
        <v>20</v>
      </c>
      <c r="C238" s="2">
        <v>230</v>
      </c>
      <c r="D238" s="2">
        <v>230</v>
      </c>
      <c r="E238" s="23">
        <v>56.5</v>
      </c>
      <c r="F238" s="20">
        <f t="shared" si="77"/>
        <v>15.695699999999999</v>
      </c>
      <c r="G238" s="21">
        <f t="shared" si="89"/>
        <v>4.1666666666666269E-2</v>
      </c>
      <c r="H238" s="21">
        <f t="shared" si="90"/>
        <v>0.14999999999999858</v>
      </c>
      <c r="I238" s="21">
        <f t="shared" si="78"/>
        <v>70.749999999999318</v>
      </c>
      <c r="J238" s="21">
        <f t="shared" si="70"/>
        <v>199.88856000000001</v>
      </c>
      <c r="K238" s="21">
        <f t="shared" si="71"/>
        <v>89.630107325624252</v>
      </c>
      <c r="L238" s="21">
        <f t="shared" si="79"/>
        <v>360.26866732562354</v>
      </c>
      <c r="M238" s="21">
        <f t="shared" si="80"/>
        <v>5654.6689217427893</v>
      </c>
      <c r="N238" s="21"/>
      <c r="O238" s="21">
        <f t="shared" si="91"/>
        <v>5654.6689217427893</v>
      </c>
      <c r="P238" s="21">
        <f t="shared" si="81"/>
        <v>0</v>
      </c>
      <c r="Q238" s="21">
        <f>SUM($O$8:O238)</f>
        <v>522854.12643977068</v>
      </c>
      <c r="R238" s="21">
        <f t="shared" si="82"/>
        <v>145.23725734438074</v>
      </c>
      <c r="S238" s="21">
        <f>SUM($P$8:P238)</f>
        <v>-276344.02077699074</v>
      </c>
      <c r="T238" s="21">
        <f t="shared" si="83"/>
        <v>276344.02077699074</v>
      </c>
      <c r="U238" s="21">
        <f t="shared" si="84"/>
        <v>76.762227993608533</v>
      </c>
      <c r="V238" s="21">
        <f t="shared" si="72"/>
        <v>209155.39371800996</v>
      </c>
      <c r="W238" s="21">
        <f t="shared" si="92"/>
        <v>2215.2224486195482</v>
      </c>
      <c r="X238" s="22"/>
      <c r="Y238" s="21">
        <f t="shared" si="85"/>
        <v>0</v>
      </c>
      <c r="Z238" s="21">
        <f t="shared" si="73"/>
        <v>0</v>
      </c>
      <c r="AA238" s="21">
        <f>SUM($Z$8:Z238)</f>
        <v>165806.41246619445</v>
      </c>
      <c r="AB238" s="21">
        <f t="shared" si="86"/>
        <v>165.80641246619444</v>
      </c>
      <c r="AC238" s="21">
        <f t="shared" si="87"/>
        <v>311.04366981057518</v>
      </c>
      <c r="AD238" s="21">
        <f t="shared" si="88"/>
        <v>279.93930282951766</v>
      </c>
      <c r="AE238" s="22"/>
      <c r="AF238" s="22"/>
      <c r="AG238" s="22"/>
      <c r="AH238" s="22"/>
      <c r="AI238" s="22"/>
      <c r="AJ238" s="22"/>
      <c r="AK238" s="22"/>
      <c r="AV238">
        <f t="shared" si="74"/>
        <v>0</v>
      </c>
      <c r="AW238">
        <f t="shared" si="75"/>
        <v>56.5</v>
      </c>
      <c r="AX238">
        <f t="shared" si="76"/>
        <v>15.694444444444445</v>
      </c>
    </row>
    <row r="239" spans="2:50" x14ac:dyDescent="0.25">
      <c r="B239" s="2" t="s">
        <v>20</v>
      </c>
      <c r="C239" s="2">
        <v>231</v>
      </c>
      <c r="D239" s="2">
        <v>231</v>
      </c>
      <c r="E239" s="23">
        <v>56.5</v>
      </c>
      <c r="F239" s="20">
        <f t="shared" si="77"/>
        <v>15.695699999999999</v>
      </c>
      <c r="G239" s="21">
        <f t="shared" si="89"/>
        <v>-4.1666666666666269E-2</v>
      </c>
      <c r="H239" s="21">
        <f t="shared" si="90"/>
        <v>-0.14999999999999858</v>
      </c>
      <c r="I239" s="21">
        <f t="shared" si="78"/>
        <v>-70.749999999999318</v>
      </c>
      <c r="J239" s="21">
        <f t="shared" si="70"/>
        <v>199.88856000000001</v>
      </c>
      <c r="K239" s="21">
        <f t="shared" si="71"/>
        <v>89.630107325624252</v>
      </c>
      <c r="L239" s="21">
        <f t="shared" si="79"/>
        <v>218.76866732562496</v>
      </c>
      <c r="M239" s="21">
        <f t="shared" si="80"/>
        <v>3433.7273717428116</v>
      </c>
      <c r="N239" s="21"/>
      <c r="O239" s="21">
        <f t="shared" si="91"/>
        <v>3433.7273717428116</v>
      </c>
      <c r="P239" s="21">
        <f t="shared" si="81"/>
        <v>0</v>
      </c>
      <c r="Q239" s="21">
        <f>SUM($O$8:O239)</f>
        <v>526287.85381151352</v>
      </c>
      <c r="R239" s="21">
        <f t="shared" si="82"/>
        <v>146.1910705031982</v>
      </c>
      <c r="S239" s="21">
        <f>SUM($P$8:P239)</f>
        <v>-276344.02077699074</v>
      </c>
      <c r="T239" s="21">
        <f t="shared" si="83"/>
        <v>276344.02077699074</v>
      </c>
      <c r="U239" s="21">
        <f t="shared" si="84"/>
        <v>76.762227993608533</v>
      </c>
      <c r="V239" s="21">
        <f t="shared" si="72"/>
        <v>209155.39371800996</v>
      </c>
      <c r="W239" s="21">
        <f t="shared" si="92"/>
        <v>0</v>
      </c>
      <c r="X239" s="22"/>
      <c r="Y239" s="21">
        <f t="shared" si="85"/>
        <v>0</v>
      </c>
      <c r="Z239" s="21">
        <f t="shared" si="73"/>
        <v>0</v>
      </c>
      <c r="AA239" s="21">
        <f>SUM($Z$8:Z239)</f>
        <v>165806.41246619445</v>
      </c>
      <c r="AB239" s="21">
        <f t="shared" si="86"/>
        <v>165.80641246619444</v>
      </c>
      <c r="AC239" s="21">
        <f t="shared" si="87"/>
        <v>311.99748296939265</v>
      </c>
      <c r="AD239" s="21">
        <f t="shared" si="88"/>
        <v>280.79773467245337</v>
      </c>
      <c r="AE239" s="22"/>
      <c r="AF239" s="22"/>
      <c r="AG239" s="22"/>
      <c r="AH239" s="22"/>
      <c r="AI239" s="22"/>
      <c r="AJ239" s="22"/>
      <c r="AK239" s="22"/>
      <c r="AV239">
        <f t="shared" si="74"/>
        <v>0</v>
      </c>
      <c r="AW239">
        <f t="shared" si="75"/>
        <v>56.5</v>
      </c>
      <c r="AX239">
        <f t="shared" si="76"/>
        <v>15.694444444444445</v>
      </c>
    </row>
    <row r="240" spans="2:50" x14ac:dyDescent="0.25">
      <c r="B240" s="2" t="s">
        <v>20</v>
      </c>
      <c r="C240" s="2">
        <v>232</v>
      </c>
      <c r="D240" s="2">
        <v>232</v>
      </c>
      <c r="E240" s="23">
        <v>56.2</v>
      </c>
      <c r="F240" s="20">
        <f t="shared" si="77"/>
        <v>15.612360000000001</v>
      </c>
      <c r="G240" s="21">
        <f t="shared" si="89"/>
        <v>-0.2222222222222224</v>
      </c>
      <c r="H240" s="21">
        <f t="shared" si="90"/>
        <v>-0.80000000000000071</v>
      </c>
      <c r="I240" s="21">
        <f t="shared" si="78"/>
        <v>-377.33333333333366</v>
      </c>
      <c r="J240" s="21">
        <f t="shared" si="70"/>
        <v>199.88856000000001</v>
      </c>
      <c r="K240" s="21">
        <f t="shared" si="71"/>
        <v>88.680810143799746</v>
      </c>
      <c r="L240" s="21">
        <f t="shared" si="79"/>
        <v>-88.763963189533897</v>
      </c>
      <c r="M240" s="21">
        <f t="shared" si="80"/>
        <v>-1385.8149483417515</v>
      </c>
      <c r="N240" s="21"/>
      <c r="O240" s="21">
        <f t="shared" si="91"/>
        <v>-1385.8149483417515</v>
      </c>
      <c r="P240" s="21">
        <f t="shared" si="81"/>
        <v>-1385.8149483417515</v>
      </c>
      <c r="Q240" s="21">
        <f>SUM($O$8:O240)</f>
        <v>524902.03886317171</v>
      </c>
      <c r="R240" s="21">
        <f t="shared" si="82"/>
        <v>145.80612190643657</v>
      </c>
      <c r="S240" s="21">
        <f>SUM($P$8:P240)</f>
        <v>-277729.83572533249</v>
      </c>
      <c r="T240" s="21">
        <f t="shared" si="83"/>
        <v>277729.83572533249</v>
      </c>
      <c r="U240" s="21">
        <f t="shared" si="84"/>
        <v>77.147176590370137</v>
      </c>
      <c r="V240" s="21">
        <f t="shared" si="72"/>
        <v>206940.17126939041</v>
      </c>
      <c r="W240" s="21">
        <f t="shared" si="92"/>
        <v>-2215.2224486195482</v>
      </c>
      <c r="X240" s="22"/>
      <c r="Y240" s="21">
        <f t="shared" si="85"/>
        <v>1108.6519586734012</v>
      </c>
      <c r="Z240" s="21">
        <f t="shared" si="73"/>
        <v>831.48896900505088</v>
      </c>
      <c r="AA240" s="21">
        <f>SUM($Z$8:Z240)</f>
        <v>166637.90143519951</v>
      </c>
      <c r="AB240" s="21">
        <f t="shared" si="86"/>
        <v>166.63790143519952</v>
      </c>
      <c r="AC240" s="21">
        <f t="shared" si="87"/>
        <v>312.44402334163613</v>
      </c>
      <c r="AD240" s="21">
        <f t="shared" si="88"/>
        <v>281.1996210074725</v>
      </c>
      <c r="AE240" s="22"/>
      <c r="AF240" s="22"/>
      <c r="AG240" s="22"/>
      <c r="AH240" s="22"/>
      <c r="AI240" s="22"/>
      <c r="AJ240" s="22"/>
      <c r="AK240" s="22"/>
      <c r="AV240">
        <f t="shared" si="74"/>
        <v>0</v>
      </c>
      <c r="AW240">
        <f t="shared" si="75"/>
        <v>56.2</v>
      </c>
      <c r="AX240">
        <f t="shared" si="76"/>
        <v>15.611111111111111</v>
      </c>
    </row>
    <row r="241" spans="2:50" x14ac:dyDescent="0.25">
      <c r="B241" s="2" t="s">
        <v>20</v>
      </c>
      <c r="C241" s="2">
        <v>233</v>
      </c>
      <c r="D241" s="2">
        <v>233</v>
      </c>
      <c r="E241" s="23">
        <v>54.9</v>
      </c>
      <c r="F241" s="20">
        <f t="shared" si="77"/>
        <v>15.25122</v>
      </c>
      <c r="G241" s="21">
        <f t="shared" si="89"/>
        <v>-0.45833333333333393</v>
      </c>
      <c r="H241" s="21">
        <f t="shared" si="90"/>
        <v>-1.6500000000000021</v>
      </c>
      <c r="I241" s="21">
        <f t="shared" si="78"/>
        <v>-778.25000000000102</v>
      </c>
      <c r="J241" s="21">
        <f t="shared" si="70"/>
        <v>199.88856000000001</v>
      </c>
      <c r="K241" s="21">
        <f t="shared" si="71"/>
        <v>84.625590032267141</v>
      </c>
      <c r="L241" s="21">
        <f t="shared" si="79"/>
        <v>-493.73584996773388</v>
      </c>
      <c r="M241" s="21">
        <f t="shared" si="80"/>
        <v>-7530.0740697449028</v>
      </c>
      <c r="N241" s="21"/>
      <c r="O241" s="21">
        <f t="shared" si="91"/>
        <v>-7530.0740697449028</v>
      </c>
      <c r="P241" s="21">
        <f t="shared" si="81"/>
        <v>-7530.0740697449028</v>
      </c>
      <c r="Q241" s="21">
        <f>SUM($O$8:O241)</f>
        <v>517371.9647934268</v>
      </c>
      <c r="R241" s="21">
        <f t="shared" si="82"/>
        <v>143.71443466484078</v>
      </c>
      <c r="S241" s="21">
        <f>SUM($P$8:P241)</f>
        <v>-285259.9097950774</v>
      </c>
      <c r="T241" s="21">
        <f t="shared" si="83"/>
        <v>285259.9097950774</v>
      </c>
      <c r="U241" s="21">
        <f t="shared" si="84"/>
        <v>79.238863831965944</v>
      </c>
      <c r="V241" s="21">
        <f t="shared" si="72"/>
        <v>197477.1550536516</v>
      </c>
      <c r="W241" s="21">
        <f t="shared" si="92"/>
        <v>-9463.0162157388113</v>
      </c>
      <c r="X241" s="22"/>
      <c r="Y241" s="21">
        <f t="shared" si="85"/>
        <v>6024.0592557959226</v>
      </c>
      <c r="Z241" s="21">
        <f t="shared" si="73"/>
        <v>4518.0444418469415</v>
      </c>
      <c r="AA241" s="21">
        <f>SUM($Z$8:Z241)</f>
        <v>171155.94587704644</v>
      </c>
      <c r="AB241" s="21">
        <f t="shared" si="86"/>
        <v>171.15594587704643</v>
      </c>
      <c r="AC241" s="21">
        <f t="shared" si="87"/>
        <v>314.87038054188724</v>
      </c>
      <c r="AD241" s="21">
        <f t="shared" si="88"/>
        <v>283.38334248769854</v>
      </c>
      <c r="AE241" s="22"/>
      <c r="AF241" s="22"/>
      <c r="AG241" s="22"/>
      <c r="AH241" s="22"/>
      <c r="AI241" s="22"/>
      <c r="AJ241" s="22"/>
      <c r="AK241" s="22"/>
      <c r="AV241">
        <f t="shared" si="74"/>
        <v>0</v>
      </c>
      <c r="AW241">
        <f t="shared" si="75"/>
        <v>54.9</v>
      </c>
      <c r="AX241">
        <f t="shared" si="76"/>
        <v>15.25</v>
      </c>
    </row>
    <row r="242" spans="2:50" x14ac:dyDescent="0.25">
      <c r="B242" s="2" t="s">
        <v>20</v>
      </c>
      <c r="C242" s="2">
        <v>234</v>
      </c>
      <c r="D242" s="2">
        <v>234</v>
      </c>
      <c r="E242" s="23">
        <v>52.9</v>
      </c>
      <c r="F242" s="20">
        <f t="shared" si="77"/>
        <v>14.69562</v>
      </c>
      <c r="G242" s="21">
        <f t="shared" si="89"/>
        <v>-0.54166666666666641</v>
      </c>
      <c r="H242" s="21">
        <f t="shared" si="90"/>
        <v>-1.9499999999999993</v>
      </c>
      <c r="I242" s="21">
        <f t="shared" si="78"/>
        <v>-919.74999999999955</v>
      </c>
      <c r="J242" s="21">
        <f t="shared" si="70"/>
        <v>199.88856000000001</v>
      </c>
      <c r="K242" s="21">
        <f t="shared" si="71"/>
        <v>78.572100756864344</v>
      </c>
      <c r="L242" s="21">
        <f t="shared" si="79"/>
        <v>-641.28933924313526</v>
      </c>
      <c r="M242" s="21">
        <f t="shared" si="80"/>
        <v>-9424.1444395682029</v>
      </c>
      <c r="N242" s="21"/>
      <c r="O242" s="21">
        <f t="shared" si="91"/>
        <v>-9424.1444395682029</v>
      </c>
      <c r="P242" s="21">
        <f t="shared" si="81"/>
        <v>-9424.1444395682029</v>
      </c>
      <c r="Q242" s="21">
        <f>SUM($O$8:O242)</f>
        <v>507947.82035385858</v>
      </c>
      <c r="R242" s="21">
        <f t="shared" si="82"/>
        <v>141.09661676496071</v>
      </c>
      <c r="S242" s="21">
        <f>SUM($P$8:P242)</f>
        <v>-294684.05423464562</v>
      </c>
      <c r="T242" s="21">
        <f t="shared" si="83"/>
        <v>294684.05423464562</v>
      </c>
      <c r="U242" s="21">
        <f t="shared" si="84"/>
        <v>81.85668173184601</v>
      </c>
      <c r="V242" s="21">
        <f t="shared" si="72"/>
        <v>183351.09885955561</v>
      </c>
      <c r="W242" s="21">
        <f t="shared" si="92"/>
        <v>-14126.056194095989</v>
      </c>
      <c r="X242" s="22"/>
      <c r="Y242" s="21">
        <f t="shared" si="85"/>
        <v>7539.315551654563</v>
      </c>
      <c r="Z242" s="21">
        <f t="shared" si="73"/>
        <v>5654.4866637409223</v>
      </c>
      <c r="AA242" s="21">
        <f>SUM($Z$8:Z242)</f>
        <v>176810.43254078735</v>
      </c>
      <c r="AB242" s="21">
        <f t="shared" si="86"/>
        <v>176.81043254078736</v>
      </c>
      <c r="AC242" s="21">
        <f t="shared" si="87"/>
        <v>317.90704930574805</v>
      </c>
      <c r="AD242" s="21">
        <f t="shared" si="88"/>
        <v>286.11634437517324</v>
      </c>
      <c r="AE242" s="22"/>
      <c r="AF242" s="22"/>
      <c r="AG242" s="22"/>
      <c r="AH242" s="22"/>
      <c r="AI242" s="22"/>
      <c r="AJ242" s="22"/>
      <c r="AK242" s="22"/>
      <c r="AV242">
        <f t="shared" si="74"/>
        <v>0</v>
      </c>
      <c r="AW242">
        <f t="shared" si="75"/>
        <v>52.9</v>
      </c>
      <c r="AX242">
        <f t="shared" si="76"/>
        <v>14.694444444444443</v>
      </c>
    </row>
    <row r="243" spans="2:50" x14ac:dyDescent="0.25">
      <c r="B243" s="2" t="s">
        <v>20</v>
      </c>
      <c r="C243" s="2">
        <v>235</v>
      </c>
      <c r="D243" s="2">
        <v>235</v>
      </c>
      <c r="E243" s="23">
        <v>51</v>
      </c>
      <c r="F243" s="20">
        <f t="shared" si="77"/>
        <v>14.1678</v>
      </c>
      <c r="G243" s="21">
        <f t="shared" si="89"/>
        <v>-0.43055555555555575</v>
      </c>
      <c r="H243" s="21">
        <f t="shared" si="90"/>
        <v>-1.5500000000000007</v>
      </c>
      <c r="I243" s="21">
        <f t="shared" si="78"/>
        <v>-731.08333333333371</v>
      </c>
      <c r="J243" s="21">
        <f t="shared" si="70"/>
        <v>199.88856000000001</v>
      </c>
      <c r="K243" s="21">
        <f t="shared" si="71"/>
        <v>73.029339542313011</v>
      </c>
      <c r="L243" s="21">
        <f t="shared" si="79"/>
        <v>-458.16543379102075</v>
      </c>
      <c r="M243" s="21">
        <f t="shared" si="80"/>
        <v>-6491.196232864424</v>
      </c>
      <c r="N243" s="21"/>
      <c r="O243" s="21">
        <f t="shared" si="91"/>
        <v>-6491.196232864424</v>
      </c>
      <c r="P243" s="21">
        <f t="shared" si="81"/>
        <v>-6491.196232864424</v>
      </c>
      <c r="Q243" s="21">
        <f>SUM($O$8:O243)</f>
        <v>501456.62412099418</v>
      </c>
      <c r="R243" s="21">
        <f t="shared" si="82"/>
        <v>139.29350670027617</v>
      </c>
      <c r="S243" s="21">
        <f>SUM($P$8:P243)</f>
        <v>-301175.25046751002</v>
      </c>
      <c r="T243" s="21">
        <f t="shared" si="83"/>
        <v>301175.25046751002</v>
      </c>
      <c r="U243" s="21">
        <f t="shared" si="84"/>
        <v>83.659791796530556</v>
      </c>
      <c r="V243" s="21">
        <f t="shared" si="72"/>
        <v>170416.84675716</v>
      </c>
      <c r="W243" s="21">
        <f t="shared" si="92"/>
        <v>-12934.252102395607</v>
      </c>
      <c r="X243" s="22"/>
      <c r="Y243" s="21">
        <f t="shared" si="85"/>
        <v>5192.9569862915396</v>
      </c>
      <c r="Z243" s="21">
        <f t="shared" si="73"/>
        <v>3894.7177397186547</v>
      </c>
      <c r="AA243" s="21">
        <f>SUM($Z$8:Z243)</f>
        <v>180705.150280506</v>
      </c>
      <c r="AB243" s="21">
        <f t="shared" si="86"/>
        <v>180.70515028050599</v>
      </c>
      <c r="AC243" s="21">
        <f t="shared" si="87"/>
        <v>319.99865698078213</v>
      </c>
      <c r="AD243" s="21">
        <f t="shared" si="88"/>
        <v>287.99879128270391</v>
      </c>
      <c r="AE243" s="22"/>
      <c r="AF243" s="22"/>
      <c r="AG243" s="22"/>
      <c r="AH243" s="22"/>
      <c r="AI243" s="22"/>
      <c r="AJ243" s="22"/>
      <c r="AK243" s="22"/>
      <c r="AV243">
        <f t="shared" si="74"/>
        <v>0</v>
      </c>
      <c r="AW243">
        <f t="shared" si="75"/>
        <v>51</v>
      </c>
      <c r="AX243">
        <f t="shared" si="76"/>
        <v>14.166666666666666</v>
      </c>
    </row>
    <row r="244" spans="2:50" x14ac:dyDescent="0.25">
      <c r="B244" s="2" t="s">
        <v>20</v>
      </c>
      <c r="C244" s="2">
        <v>236</v>
      </c>
      <c r="D244" s="2">
        <v>236</v>
      </c>
      <c r="E244" s="23">
        <v>49.8</v>
      </c>
      <c r="F244" s="20">
        <f t="shared" si="77"/>
        <v>13.834439999999999</v>
      </c>
      <c r="G244" s="21">
        <f t="shared" si="89"/>
        <v>-0.24999999999999961</v>
      </c>
      <c r="H244" s="21">
        <f t="shared" si="90"/>
        <v>-0.89999999999999858</v>
      </c>
      <c r="I244" s="21">
        <f t="shared" si="78"/>
        <v>-424.49999999999932</v>
      </c>
      <c r="J244" s="21">
        <f t="shared" si="70"/>
        <v>199.88856000000001</v>
      </c>
      <c r="K244" s="21">
        <f t="shared" si="71"/>
        <v>69.633096208580525</v>
      </c>
      <c r="L244" s="21">
        <f t="shared" si="79"/>
        <v>-154.97834379141878</v>
      </c>
      <c r="M244" s="21">
        <f t="shared" si="80"/>
        <v>-2144.0385984817553</v>
      </c>
      <c r="N244" s="21"/>
      <c r="O244" s="21">
        <f t="shared" si="91"/>
        <v>-2144.0385984817553</v>
      </c>
      <c r="P244" s="21">
        <f t="shared" si="81"/>
        <v>-2144.0385984817553</v>
      </c>
      <c r="Q244" s="21">
        <f>SUM($O$8:O244)</f>
        <v>499312.58552251244</v>
      </c>
      <c r="R244" s="21">
        <f t="shared" si="82"/>
        <v>138.69794042292011</v>
      </c>
      <c r="S244" s="21">
        <f>SUM($P$8:P244)</f>
        <v>-303319.28906599176</v>
      </c>
      <c r="T244" s="21">
        <f t="shared" si="83"/>
        <v>303319.28906599176</v>
      </c>
      <c r="U244" s="21">
        <f t="shared" si="84"/>
        <v>84.255358073886597</v>
      </c>
      <c r="V244" s="21">
        <f t="shared" si="72"/>
        <v>162491.57886644639</v>
      </c>
      <c r="W244" s="21">
        <f t="shared" si="92"/>
        <v>-7925.2678907136142</v>
      </c>
      <c r="X244" s="22"/>
      <c r="Y244" s="21">
        <f t="shared" si="85"/>
        <v>1715.2308787854045</v>
      </c>
      <c r="Z244" s="21">
        <f t="shared" si="73"/>
        <v>1286.4231590890533</v>
      </c>
      <c r="AA244" s="21">
        <f>SUM($Z$8:Z244)</f>
        <v>181991.57343959506</v>
      </c>
      <c r="AB244" s="21">
        <f t="shared" si="86"/>
        <v>181.99157343959504</v>
      </c>
      <c r="AC244" s="21">
        <f t="shared" si="87"/>
        <v>320.68951386251513</v>
      </c>
      <c r="AD244" s="21">
        <f t="shared" si="88"/>
        <v>288.62056247626361</v>
      </c>
      <c r="AE244" s="22"/>
      <c r="AF244" s="22"/>
      <c r="AG244" s="22"/>
      <c r="AH244" s="22"/>
      <c r="AI244" s="22"/>
      <c r="AJ244" s="22"/>
      <c r="AK244" s="22"/>
      <c r="AV244">
        <f t="shared" si="74"/>
        <v>0</v>
      </c>
      <c r="AW244">
        <f t="shared" si="75"/>
        <v>49.8</v>
      </c>
      <c r="AX244">
        <f t="shared" si="76"/>
        <v>13.833333333333332</v>
      </c>
    </row>
    <row r="245" spans="2:50" x14ac:dyDescent="0.25">
      <c r="B245" s="2" t="s">
        <v>20</v>
      </c>
      <c r="C245" s="2">
        <v>237</v>
      </c>
      <c r="D245" s="2">
        <v>237</v>
      </c>
      <c r="E245" s="23">
        <v>49.2</v>
      </c>
      <c r="F245" s="20">
        <f t="shared" si="77"/>
        <v>13.667760000000001</v>
      </c>
      <c r="G245" s="21">
        <f t="shared" si="89"/>
        <v>-0.19444444444444425</v>
      </c>
      <c r="H245" s="21">
        <f t="shared" si="90"/>
        <v>-0.69999999999999929</v>
      </c>
      <c r="I245" s="21">
        <f t="shared" si="78"/>
        <v>-330.16666666666634</v>
      </c>
      <c r="J245" s="21">
        <f t="shared" si="70"/>
        <v>199.88856000000001</v>
      </c>
      <c r="K245" s="21">
        <f t="shared" si="71"/>
        <v>67.965298142908338</v>
      </c>
      <c r="L245" s="21">
        <f t="shared" si="79"/>
        <v>-62.312808523757994</v>
      </c>
      <c r="M245" s="21">
        <f t="shared" si="80"/>
        <v>-851.6765118286786</v>
      </c>
      <c r="N245" s="21"/>
      <c r="O245" s="21">
        <f t="shared" si="91"/>
        <v>-851.6765118286786</v>
      </c>
      <c r="P245" s="21">
        <f t="shared" si="81"/>
        <v>-851.6765118286786</v>
      </c>
      <c r="Q245" s="21">
        <f>SUM($O$8:O245)</f>
        <v>498460.90901068377</v>
      </c>
      <c r="R245" s="21">
        <f t="shared" si="82"/>
        <v>138.46136361407883</v>
      </c>
      <c r="S245" s="21">
        <f>SUM($P$8:P245)</f>
        <v>-304170.96557782043</v>
      </c>
      <c r="T245" s="21">
        <f t="shared" si="83"/>
        <v>304170.96557782043</v>
      </c>
      <c r="U245" s="21">
        <f t="shared" si="84"/>
        <v>84.491934882727904</v>
      </c>
      <c r="V245" s="21">
        <f t="shared" si="72"/>
        <v>158599.70624154242</v>
      </c>
      <c r="W245" s="21">
        <f t="shared" si="92"/>
        <v>-3891.8726249039755</v>
      </c>
      <c r="X245" s="22"/>
      <c r="Y245" s="21">
        <f t="shared" si="85"/>
        <v>681.34120946294297</v>
      </c>
      <c r="Z245" s="21">
        <f t="shared" si="73"/>
        <v>511.00590709720723</v>
      </c>
      <c r="AA245" s="21">
        <f>SUM($Z$8:Z245)</f>
        <v>182502.57934669228</v>
      </c>
      <c r="AB245" s="21">
        <f t="shared" si="86"/>
        <v>182.50257934669227</v>
      </c>
      <c r="AC245" s="21">
        <f t="shared" si="87"/>
        <v>320.96394296077108</v>
      </c>
      <c r="AD245" s="21">
        <f t="shared" si="88"/>
        <v>288.86754866469397</v>
      </c>
      <c r="AE245" s="22"/>
      <c r="AF245" s="22"/>
      <c r="AG245" s="22"/>
      <c r="AH245" s="22"/>
      <c r="AI245" s="22"/>
      <c r="AJ245" s="22"/>
      <c r="AK245" s="22"/>
      <c r="AV245">
        <f t="shared" si="74"/>
        <v>0</v>
      </c>
      <c r="AW245">
        <f t="shared" si="75"/>
        <v>49.2</v>
      </c>
      <c r="AX245">
        <f t="shared" si="76"/>
        <v>13.666666666666668</v>
      </c>
    </row>
    <row r="246" spans="2:50" x14ac:dyDescent="0.25">
      <c r="B246" s="2" t="s">
        <v>20</v>
      </c>
      <c r="C246" s="2">
        <v>238</v>
      </c>
      <c r="D246" s="2">
        <v>238</v>
      </c>
      <c r="E246" s="23">
        <v>48.4</v>
      </c>
      <c r="F246" s="20">
        <f t="shared" si="77"/>
        <v>13.445519999999998</v>
      </c>
      <c r="G246" s="21">
        <f t="shared" si="89"/>
        <v>-0.31944444444444503</v>
      </c>
      <c r="H246" s="21">
        <f t="shared" si="90"/>
        <v>-1.1500000000000021</v>
      </c>
      <c r="I246" s="21">
        <f t="shared" si="78"/>
        <v>-542.41666666666765</v>
      </c>
      <c r="J246" s="21">
        <f t="shared" si="70"/>
        <v>199.88856000000001</v>
      </c>
      <c r="K246" s="21">
        <f t="shared" si="71"/>
        <v>65.77301408621328</v>
      </c>
      <c r="L246" s="21">
        <f t="shared" si="79"/>
        <v>-276.7550925804544</v>
      </c>
      <c r="M246" s="21">
        <f t="shared" si="80"/>
        <v>-3721.1161323923507</v>
      </c>
      <c r="N246" s="21"/>
      <c r="O246" s="21">
        <f t="shared" si="91"/>
        <v>-3721.1161323923507</v>
      </c>
      <c r="P246" s="21">
        <f t="shared" si="81"/>
        <v>-3721.1161323923507</v>
      </c>
      <c r="Q246" s="21">
        <f>SUM($O$8:O246)</f>
        <v>494739.7928782914</v>
      </c>
      <c r="R246" s="21">
        <f t="shared" si="82"/>
        <v>137.42772024396984</v>
      </c>
      <c r="S246" s="21">
        <f>SUM($P$8:P246)</f>
        <v>-307892.08171021281</v>
      </c>
      <c r="T246" s="21">
        <f t="shared" si="83"/>
        <v>307892.08171021281</v>
      </c>
      <c r="U246" s="21">
        <f t="shared" si="84"/>
        <v>85.525578252836894</v>
      </c>
      <c r="V246" s="21">
        <f t="shared" si="72"/>
        <v>153483.92485176958</v>
      </c>
      <c r="W246" s="21">
        <f t="shared" si="92"/>
        <v>-5115.7813897728338</v>
      </c>
      <c r="X246" s="22"/>
      <c r="Y246" s="21">
        <f t="shared" si="85"/>
        <v>2976.8929059138809</v>
      </c>
      <c r="Z246" s="21">
        <f t="shared" si="73"/>
        <v>2232.6696794354107</v>
      </c>
      <c r="AA246" s="21">
        <f>SUM($Z$8:Z246)</f>
        <v>184735.24902612768</v>
      </c>
      <c r="AB246" s="21">
        <f t="shared" si="86"/>
        <v>184.73524902612769</v>
      </c>
      <c r="AC246" s="21">
        <f t="shared" si="87"/>
        <v>322.16296927009751</v>
      </c>
      <c r="AD246" s="21">
        <f t="shared" si="88"/>
        <v>289.94667234308776</v>
      </c>
      <c r="AE246" s="22"/>
      <c r="AF246" s="22"/>
      <c r="AG246" s="22"/>
      <c r="AH246" s="22"/>
      <c r="AI246" s="22"/>
      <c r="AJ246" s="22"/>
      <c r="AK246" s="22"/>
      <c r="AV246">
        <f t="shared" si="74"/>
        <v>0</v>
      </c>
      <c r="AW246">
        <f t="shared" si="75"/>
        <v>48.4</v>
      </c>
      <c r="AX246">
        <f t="shared" si="76"/>
        <v>13.444444444444443</v>
      </c>
    </row>
    <row r="247" spans="2:50" x14ac:dyDescent="0.25">
      <c r="B247" s="2" t="s">
        <v>20</v>
      </c>
      <c r="C247" s="2">
        <v>239</v>
      </c>
      <c r="D247" s="2">
        <v>239</v>
      </c>
      <c r="E247" s="23">
        <v>46.9</v>
      </c>
      <c r="F247" s="20">
        <f t="shared" si="77"/>
        <v>13.02882</v>
      </c>
      <c r="G247" s="21">
        <f t="shared" si="89"/>
        <v>-0.56944444444444464</v>
      </c>
      <c r="H247" s="21">
        <f t="shared" si="90"/>
        <v>-2.0500000000000007</v>
      </c>
      <c r="I247" s="21">
        <f t="shared" si="78"/>
        <v>-966.91666666666697</v>
      </c>
      <c r="J247" s="21">
        <f t="shared" si="70"/>
        <v>199.88856000000001</v>
      </c>
      <c r="K247" s="21">
        <f t="shared" si="71"/>
        <v>61.759348539279941</v>
      </c>
      <c r="L247" s="21">
        <f t="shared" si="79"/>
        <v>-705.26875812738706</v>
      </c>
      <c r="M247" s="21">
        <f t="shared" si="80"/>
        <v>-9188.8197012652636</v>
      </c>
      <c r="N247" s="21"/>
      <c r="O247" s="21">
        <f t="shared" si="91"/>
        <v>-9188.8197012652636</v>
      </c>
      <c r="P247" s="21">
        <f t="shared" si="81"/>
        <v>-9188.8197012652636</v>
      </c>
      <c r="Q247" s="21">
        <f>SUM($O$8:O247)</f>
        <v>485550.97317702614</v>
      </c>
      <c r="R247" s="21">
        <f t="shared" si="82"/>
        <v>134.87527032695169</v>
      </c>
      <c r="S247" s="21">
        <f>SUM($P$8:P247)</f>
        <v>-317080.90141147806</v>
      </c>
      <c r="T247" s="21">
        <f t="shared" si="83"/>
        <v>317080.90141147806</v>
      </c>
      <c r="U247" s="21">
        <f t="shared" si="84"/>
        <v>88.078028169855017</v>
      </c>
      <c r="V247" s="21">
        <f t="shared" si="72"/>
        <v>144117.8778529476</v>
      </c>
      <c r="W247" s="21">
        <f t="shared" si="92"/>
        <v>-9366.0469988219847</v>
      </c>
      <c r="X247" s="22"/>
      <c r="Y247" s="21">
        <f t="shared" si="85"/>
        <v>7351.0557610122114</v>
      </c>
      <c r="Z247" s="21">
        <f t="shared" si="73"/>
        <v>5513.2918207591583</v>
      </c>
      <c r="AA247" s="21">
        <f>SUM($Z$8:Z247)</f>
        <v>190248.54084688684</v>
      </c>
      <c r="AB247" s="21">
        <f t="shared" si="86"/>
        <v>190.24854084688684</v>
      </c>
      <c r="AC247" s="21">
        <f t="shared" si="87"/>
        <v>325.12381117383853</v>
      </c>
      <c r="AD247" s="21">
        <f t="shared" si="88"/>
        <v>292.61143005645471</v>
      </c>
      <c r="AE247" s="22"/>
      <c r="AF247" s="22"/>
      <c r="AG247" s="22"/>
      <c r="AH247" s="22"/>
      <c r="AI247" s="22"/>
      <c r="AJ247" s="22"/>
      <c r="AK247" s="22"/>
      <c r="AV247">
        <f t="shared" si="74"/>
        <v>0</v>
      </c>
      <c r="AW247">
        <f t="shared" si="75"/>
        <v>46.9</v>
      </c>
      <c r="AX247">
        <f t="shared" si="76"/>
        <v>13.027777777777777</v>
      </c>
    </row>
    <row r="248" spans="2:50" x14ac:dyDescent="0.25">
      <c r="B248" s="2" t="s">
        <v>20</v>
      </c>
      <c r="C248" s="2">
        <v>240</v>
      </c>
      <c r="D248" s="2">
        <v>240</v>
      </c>
      <c r="E248" s="23">
        <v>44.3</v>
      </c>
      <c r="F248" s="20">
        <f t="shared" si="77"/>
        <v>12.306539999999998</v>
      </c>
      <c r="G248" s="21">
        <f t="shared" si="89"/>
        <v>-0.74999999999999978</v>
      </c>
      <c r="H248" s="21">
        <f t="shared" si="90"/>
        <v>-2.6999999999999993</v>
      </c>
      <c r="I248" s="21">
        <f t="shared" si="78"/>
        <v>-1273.4999999999995</v>
      </c>
      <c r="J248" s="21">
        <f t="shared" si="70"/>
        <v>199.88856000000001</v>
      </c>
      <c r="K248" s="21">
        <f t="shared" si="71"/>
        <v>55.101633432677367</v>
      </c>
      <c r="L248" s="21">
        <f t="shared" si="79"/>
        <v>-1018.5098065673221</v>
      </c>
      <c r="M248" s="21">
        <f t="shared" si="80"/>
        <v>-12534.33167491301</v>
      </c>
      <c r="N248" s="21"/>
      <c r="O248" s="21">
        <f t="shared" si="91"/>
        <v>-12534.33167491301</v>
      </c>
      <c r="P248" s="21">
        <f t="shared" si="81"/>
        <v>-12534.33167491301</v>
      </c>
      <c r="Q248" s="21">
        <f>SUM($O$8:O248)</f>
        <v>473016.64150211314</v>
      </c>
      <c r="R248" s="21">
        <f t="shared" si="82"/>
        <v>131.39351152836477</v>
      </c>
      <c r="S248" s="21">
        <f>SUM($P$8:P248)</f>
        <v>-329615.23308639106</v>
      </c>
      <c r="T248" s="21">
        <f t="shared" si="83"/>
        <v>329615.23308639106</v>
      </c>
      <c r="U248" s="21">
        <f t="shared" si="84"/>
        <v>91.559786968441955</v>
      </c>
      <c r="V248" s="21">
        <f t="shared" si="72"/>
        <v>128581.83682908837</v>
      </c>
      <c r="W248" s="21">
        <f t="shared" si="92"/>
        <v>-15536.04102385923</v>
      </c>
      <c r="X248" s="22"/>
      <c r="Y248" s="21">
        <f t="shared" si="85"/>
        <v>10027.465339930408</v>
      </c>
      <c r="Z248" s="21">
        <f t="shared" si="73"/>
        <v>7520.599004947806</v>
      </c>
      <c r="AA248" s="21">
        <f>SUM($Z$8:Z248)</f>
        <v>197769.13985183465</v>
      </c>
      <c r="AB248" s="21">
        <f t="shared" si="86"/>
        <v>197.76913985183467</v>
      </c>
      <c r="AC248" s="21">
        <f t="shared" si="87"/>
        <v>329.16265138019946</v>
      </c>
      <c r="AD248" s="21">
        <f t="shared" si="88"/>
        <v>296.24638624217954</v>
      </c>
      <c r="AE248" s="22"/>
      <c r="AF248" s="22"/>
      <c r="AG248" s="22"/>
      <c r="AH248" s="22"/>
      <c r="AI248" s="22"/>
      <c r="AJ248" s="22"/>
      <c r="AK248" s="22"/>
      <c r="AV248">
        <f t="shared" si="74"/>
        <v>0</v>
      </c>
      <c r="AW248">
        <f t="shared" si="75"/>
        <v>44.3</v>
      </c>
      <c r="AX248">
        <f t="shared" si="76"/>
        <v>12.305555555555554</v>
      </c>
    </row>
    <row r="249" spans="2:50" x14ac:dyDescent="0.25">
      <c r="B249" s="2" t="s">
        <v>20</v>
      </c>
      <c r="C249" s="2">
        <v>241</v>
      </c>
      <c r="D249" s="2">
        <v>241</v>
      </c>
      <c r="E249" s="23">
        <v>41.5</v>
      </c>
      <c r="F249" s="20">
        <f t="shared" si="77"/>
        <v>11.528699999999999</v>
      </c>
      <c r="G249" s="21">
        <f t="shared" si="89"/>
        <v>-0.6666666666666663</v>
      </c>
      <c r="H249" s="21">
        <f t="shared" si="90"/>
        <v>-2.3999999999999986</v>
      </c>
      <c r="I249" s="21">
        <f t="shared" si="78"/>
        <v>-1131.9999999999993</v>
      </c>
      <c r="J249" s="21">
        <f t="shared" si="70"/>
        <v>199.88856000000001</v>
      </c>
      <c r="K249" s="21">
        <f t="shared" si="71"/>
        <v>48.356316811514247</v>
      </c>
      <c r="L249" s="21">
        <f t="shared" si="79"/>
        <v>-883.75512318848507</v>
      </c>
      <c r="M249" s="21">
        <f t="shared" si="80"/>
        <v>-10188.547688703087</v>
      </c>
      <c r="N249" s="21"/>
      <c r="O249" s="21">
        <f t="shared" si="91"/>
        <v>-10188.547688703087</v>
      </c>
      <c r="P249" s="21">
        <f t="shared" si="81"/>
        <v>-10188.547688703087</v>
      </c>
      <c r="Q249" s="21">
        <f>SUM($O$8:O249)</f>
        <v>462828.09381341003</v>
      </c>
      <c r="R249" s="21">
        <f t="shared" si="82"/>
        <v>128.5633593926139</v>
      </c>
      <c r="S249" s="21">
        <f>SUM($P$8:P249)</f>
        <v>-339803.78077509417</v>
      </c>
      <c r="T249" s="21">
        <f t="shared" si="83"/>
        <v>339803.78077509417</v>
      </c>
      <c r="U249" s="21">
        <f t="shared" si="84"/>
        <v>94.38993910419282</v>
      </c>
      <c r="V249" s="21">
        <f t="shared" si="72"/>
        <v>112841.37421280998</v>
      </c>
      <c r="W249" s="21">
        <f t="shared" si="92"/>
        <v>-15740.462616278382</v>
      </c>
      <c r="X249" s="22"/>
      <c r="Y249" s="21">
        <f t="shared" si="85"/>
        <v>8150.8381509624705</v>
      </c>
      <c r="Z249" s="21">
        <f t="shared" si="73"/>
        <v>6113.1286132218529</v>
      </c>
      <c r="AA249" s="21">
        <f>SUM($Z$8:Z249)</f>
        <v>203882.26846505652</v>
      </c>
      <c r="AB249" s="21">
        <f t="shared" si="86"/>
        <v>203.88226846505651</v>
      </c>
      <c r="AC249" s="21">
        <f t="shared" si="87"/>
        <v>332.44562785767039</v>
      </c>
      <c r="AD249" s="21">
        <f t="shared" si="88"/>
        <v>299.20106507190337</v>
      </c>
      <c r="AE249" s="22"/>
      <c r="AF249" s="22"/>
      <c r="AG249" s="22"/>
      <c r="AH249" s="22"/>
      <c r="AI249" s="22"/>
      <c r="AJ249" s="22"/>
      <c r="AK249" s="22"/>
      <c r="AV249">
        <f t="shared" si="74"/>
        <v>0</v>
      </c>
      <c r="AW249">
        <f t="shared" si="75"/>
        <v>41.5</v>
      </c>
      <c r="AX249">
        <f t="shared" si="76"/>
        <v>11.527777777777777</v>
      </c>
    </row>
    <row r="250" spans="2:50" x14ac:dyDescent="0.25">
      <c r="B250" s="2" t="s">
        <v>20</v>
      </c>
      <c r="C250" s="2">
        <v>242</v>
      </c>
      <c r="D250" s="2">
        <v>242</v>
      </c>
      <c r="E250" s="23">
        <v>39.5</v>
      </c>
      <c r="F250" s="20">
        <f t="shared" si="77"/>
        <v>10.973100000000001</v>
      </c>
      <c r="G250" s="21">
        <f t="shared" si="89"/>
        <v>-0.625</v>
      </c>
      <c r="H250" s="21">
        <f t="shared" si="90"/>
        <v>-2.25</v>
      </c>
      <c r="I250" s="21">
        <f t="shared" si="78"/>
        <v>-1061.25</v>
      </c>
      <c r="J250" s="21">
        <f t="shared" si="70"/>
        <v>199.88856000000001</v>
      </c>
      <c r="K250" s="21">
        <f t="shared" si="71"/>
        <v>43.807776632408263</v>
      </c>
      <c r="L250" s="21">
        <f t="shared" si="79"/>
        <v>-817.55366336759175</v>
      </c>
      <c r="M250" s="21">
        <f t="shared" si="80"/>
        <v>-8971.0981034989218</v>
      </c>
      <c r="N250" s="21"/>
      <c r="O250" s="21">
        <f t="shared" si="91"/>
        <v>-8971.0981034989218</v>
      </c>
      <c r="P250" s="21">
        <f t="shared" si="81"/>
        <v>-8971.0981034989218</v>
      </c>
      <c r="Q250" s="21">
        <f>SUM($O$8:O250)</f>
        <v>453856.99570991111</v>
      </c>
      <c r="R250" s="21">
        <f t="shared" si="82"/>
        <v>126.07138769719752</v>
      </c>
      <c r="S250" s="21">
        <f>SUM($P$8:P250)</f>
        <v>-348774.8788785931</v>
      </c>
      <c r="T250" s="21">
        <f t="shared" si="83"/>
        <v>348774.8788785931</v>
      </c>
      <c r="U250" s="21">
        <f t="shared" si="84"/>
        <v>96.881910799609187</v>
      </c>
      <c r="V250" s="21">
        <f t="shared" si="72"/>
        <v>102227.17614489001</v>
      </c>
      <c r="W250" s="21">
        <f t="shared" si="92"/>
        <v>-10614.198067919977</v>
      </c>
      <c r="X250" s="22"/>
      <c r="Y250" s="21">
        <f t="shared" si="85"/>
        <v>7176.8784827991376</v>
      </c>
      <c r="Z250" s="21">
        <f t="shared" si="73"/>
        <v>5382.6588620993534</v>
      </c>
      <c r="AA250" s="21">
        <f>SUM($Z$8:Z250)</f>
        <v>209264.92732715586</v>
      </c>
      <c r="AB250" s="21">
        <f t="shared" si="86"/>
        <v>209.26492732715587</v>
      </c>
      <c r="AC250" s="21">
        <f t="shared" si="87"/>
        <v>335.33631502435338</v>
      </c>
      <c r="AD250" s="21">
        <f t="shared" si="88"/>
        <v>301.80268352191803</v>
      </c>
      <c r="AE250" s="22"/>
      <c r="AF250" s="22"/>
      <c r="AG250" s="22"/>
      <c r="AH250" s="22"/>
      <c r="AI250" s="22"/>
      <c r="AJ250" s="22"/>
      <c r="AK250" s="22"/>
      <c r="AV250">
        <f t="shared" si="74"/>
        <v>0</v>
      </c>
      <c r="AW250">
        <f t="shared" si="75"/>
        <v>39.5</v>
      </c>
      <c r="AX250">
        <f t="shared" si="76"/>
        <v>10.972222222222221</v>
      </c>
    </row>
    <row r="251" spans="2:50" x14ac:dyDescent="0.25">
      <c r="B251" s="2" t="s">
        <v>20</v>
      </c>
      <c r="C251" s="2">
        <v>243</v>
      </c>
      <c r="D251" s="2">
        <v>243</v>
      </c>
      <c r="E251" s="23">
        <v>37</v>
      </c>
      <c r="F251" s="20">
        <f t="shared" si="77"/>
        <v>10.278599999999999</v>
      </c>
      <c r="G251" s="21">
        <f t="shared" si="89"/>
        <v>-0.68055555555555536</v>
      </c>
      <c r="H251" s="21">
        <f t="shared" si="90"/>
        <v>-2.4499999999999993</v>
      </c>
      <c r="I251" s="21">
        <f t="shared" si="78"/>
        <v>-1155.583333333333</v>
      </c>
      <c r="J251" s="21">
        <f t="shared" si="70"/>
        <v>199.88856000000001</v>
      </c>
      <c r="K251" s="21">
        <f t="shared" si="71"/>
        <v>38.437972254297001</v>
      </c>
      <c r="L251" s="21">
        <f t="shared" si="79"/>
        <v>-917.25680107903599</v>
      </c>
      <c r="M251" s="21">
        <f t="shared" si="80"/>
        <v>-9428.1157555709779</v>
      </c>
      <c r="N251" s="21"/>
      <c r="O251" s="21">
        <f t="shared" si="91"/>
        <v>-9428.1157555709779</v>
      </c>
      <c r="P251" s="21">
        <f t="shared" si="81"/>
        <v>-9428.1157555709779</v>
      </c>
      <c r="Q251" s="21">
        <f>SUM($O$8:O251)</f>
        <v>444428.87995434011</v>
      </c>
      <c r="R251" s="21">
        <f t="shared" si="82"/>
        <v>123.45246665398336</v>
      </c>
      <c r="S251" s="21">
        <f>SUM($P$8:P251)</f>
        <v>-358202.99463416409</v>
      </c>
      <c r="T251" s="21">
        <f t="shared" si="83"/>
        <v>358202.99463416409</v>
      </c>
      <c r="U251" s="21">
        <f t="shared" si="84"/>
        <v>99.500831842823359</v>
      </c>
      <c r="V251" s="21">
        <f t="shared" si="72"/>
        <v>89696.525648039984</v>
      </c>
      <c r="W251" s="21">
        <f t="shared" si="92"/>
        <v>-12530.650496850023</v>
      </c>
      <c r="X251" s="22"/>
      <c r="Y251" s="21">
        <f t="shared" si="85"/>
        <v>7542.4926044567828</v>
      </c>
      <c r="Z251" s="21">
        <f t="shared" si="73"/>
        <v>5656.8694533425869</v>
      </c>
      <c r="AA251" s="21">
        <f>SUM($Z$8:Z251)</f>
        <v>214921.79678049844</v>
      </c>
      <c r="AB251" s="21">
        <f t="shared" si="86"/>
        <v>214.92179678049843</v>
      </c>
      <c r="AC251" s="21">
        <f t="shared" si="87"/>
        <v>338.3742634344818</v>
      </c>
      <c r="AD251" s="21">
        <f t="shared" si="88"/>
        <v>304.53683709103365</v>
      </c>
      <c r="AE251" s="22"/>
      <c r="AF251" s="22"/>
      <c r="AG251" s="22"/>
      <c r="AH251" s="22"/>
      <c r="AI251" s="22"/>
      <c r="AJ251" s="22"/>
      <c r="AK251" s="22"/>
      <c r="AV251">
        <f t="shared" si="74"/>
        <v>0</v>
      </c>
      <c r="AW251">
        <f t="shared" si="75"/>
        <v>37</v>
      </c>
      <c r="AX251">
        <f t="shared" si="76"/>
        <v>10.277777777777777</v>
      </c>
    </row>
    <row r="252" spans="2:50" x14ac:dyDescent="0.25">
      <c r="B252" s="2" t="s">
        <v>20</v>
      </c>
      <c r="C252" s="2">
        <v>244</v>
      </c>
      <c r="D252" s="2">
        <v>244</v>
      </c>
      <c r="E252" s="23">
        <v>34.6</v>
      </c>
      <c r="F252" s="20">
        <f t="shared" si="77"/>
        <v>9.6118799999999993</v>
      </c>
      <c r="G252" s="21">
        <f t="shared" si="89"/>
        <v>-0.65277777777777812</v>
      </c>
      <c r="H252" s="21">
        <f t="shared" si="90"/>
        <v>-2.3500000000000014</v>
      </c>
      <c r="I252" s="21">
        <f t="shared" si="78"/>
        <v>-1108.4166666666672</v>
      </c>
      <c r="J252" s="21">
        <f t="shared" si="70"/>
        <v>199.88856000000001</v>
      </c>
      <c r="K252" s="21">
        <f t="shared" si="71"/>
        <v>33.613150375423082</v>
      </c>
      <c r="L252" s="21">
        <f t="shared" si="79"/>
        <v>-874.91495629124415</v>
      </c>
      <c r="M252" s="21">
        <f t="shared" si="80"/>
        <v>-8409.5775700766826</v>
      </c>
      <c r="N252" s="21"/>
      <c r="O252" s="21">
        <f t="shared" si="91"/>
        <v>-8409.5775700766826</v>
      </c>
      <c r="P252" s="21">
        <f t="shared" si="81"/>
        <v>-8409.5775700766826</v>
      </c>
      <c r="Q252" s="21">
        <f>SUM($O$8:O252)</f>
        <v>436019.30238426343</v>
      </c>
      <c r="R252" s="21">
        <f t="shared" si="82"/>
        <v>121.11647288451762</v>
      </c>
      <c r="S252" s="21">
        <f>SUM($P$8:P252)</f>
        <v>-366612.57220424077</v>
      </c>
      <c r="T252" s="21">
        <f t="shared" si="83"/>
        <v>366612.57220424077</v>
      </c>
      <c r="U252" s="21">
        <f t="shared" si="84"/>
        <v>101.8368256122891</v>
      </c>
      <c r="V252" s="21">
        <f t="shared" si="72"/>
        <v>78437.613327105588</v>
      </c>
      <c r="W252" s="21">
        <f t="shared" si="92"/>
        <v>-11258.912320934396</v>
      </c>
      <c r="X252" s="22"/>
      <c r="Y252" s="21">
        <f t="shared" si="85"/>
        <v>6727.6620560613464</v>
      </c>
      <c r="Z252" s="21">
        <f t="shared" si="73"/>
        <v>5045.7465420460103</v>
      </c>
      <c r="AA252" s="21">
        <f>SUM($Z$8:Z252)</f>
        <v>219967.54332254446</v>
      </c>
      <c r="AB252" s="21">
        <f t="shared" si="86"/>
        <v>219.96754332254446</v>
      </c>
      <c r="AC252" s="21">
        <f t="shared" si="87"/>
        <v>341.08401620706206</v>
      </c>
      <c r="AD252" s="21">
        <f t="shared" si="88"/>
        <v>306.97561458635585</v>
      </c>
      <c r="AE252" s="22"/>
      <c r="AF252" s="22"/>
      <c r="AG252" s="22"/>
      <c r="AH252" s="22"/>
      <c r="AI252" s="22"/>
      <c r="AJ252" s="22"/>
      <c r="AK252" s="22"/>
      <c r="AV252">
        <f t="shared" si="74"/>
        <v>0</v>
      </c>
      <c r="AW252">
        <f t="shared" si="75"/>
        <v>34.6</v>
      </c>
      <c r="AX252">
        <f t="shared" si="76"/>
        <v>9.6111111111111107</v>
      </c>
    </row>
    <row r="253" spans="2:50" x14ac:dyDescent="0.25">
      <c r="B253" s="2" t="s">
        <v>20</v>
      </c>
      <c r="C253" s="2">
        <v>245</v>
      </c>
      <c r="D253" s="2">
        <v>245</v>
      </c>
      <c r="E253" s="23">
        <v>32.299999999999997</v>
      </c>
      <c r="F253" s="20">
        <f t="shared" si="77"/>
        <v>8.9729399999999995</v>
      </c>
      <c r="G253" s="21">
        <f t="shared" si="89"/>
        <v>-0.7777777777777779</v>
      </c>
      <c r="H253" s="21">
        <f t="shared" si="90"/>
        <v>-2.8000000000000007</v>
      </c>
      <c r="I253" s="21">
        <f t="shared" si="78"/>
        <v>-1320.666666666667</v>
      </c>
      <c r="J253" s="21">
        <f t="shared" si="70"/>
        <v>199.88856000000001</v>
      </c>
      <c r="K253" s="21">
        <f t="shared" si="71"/>
        <v>29.292879527527774</v>
      </c>
      <c r="L253" s="21">
        <f t="shared" si="79"/>
        <v>-1091.4852271391392</v>
      </c>
      <c r="M253" s="21">
        <f t="shared" si="80"/>
        <v>-9793.8314540058673</v>
      </c>
      <c r="N253" s="21"/>
      <c r="O253" s="21">
        <f t="shared" si="91"/>
        <v>-9793.8314540058673</v>
      </c>
      <c r="P253" s="21">
        <f t="shared" si="81"/>
        <v>-9793.8314540058673</v>
      </c>
      <c r="Q253" s="21">
        <f>SUM($O$8:O253)</f>
        <v>426225.47093025758</v>
      </c>
      <c r="R253" s="21">
        <f t="shared" si="82"/>
        <v>118.39596414729377</v>
      </c>
      <c r="S253" s="21">
        <f>SUM($P$8:P253)</f>
        <v>-376406.40365824662</v>
      </c>
      <c r="T253" s="21">
        <f t="shared" si="83"/>
        <v>376406.40365824662</v>
      </c>
      <c r="U253" s="21">
        <f t="shared" si="84"/>
        <v>104.55733434951296</v>
      </c>
      <c r="V253" s="21">
        <f t="shared" si="72"/>
        <v>68356.090754816396</v>
      </c>
      <c r="W253" s="21">
        <f t="shared" si="92"/>
        <v>-10081.522572289192</v>
      </c>
      <c r="X253" s="22"/>
      <c r="Y253" s="21">
        <f t="shared" si="85"/>
        <v>7835.0651632046938</v>
      </c>
      <c r="Z253" s="21">
        <f t="shared" si="73"/>
        <v>5876.2988724035204</v>
      </c>
      <c r="AA253" s="21">
        <f>SUM($Z$8:Z253)</f>
        <v>225843.84219494797</v>
      </c>
      <c r="AB253" s="21">
        <f t="shared" si="86"/>
        <v>225.84384219494797</v>
      </c>
      <c r="AC253" s="21">
        <f t="shared" si="87"/>
        <v>344.23980634224176</v>
      </c>
      <c r="AD253" s="21">
        <f t="shared" si="88"/>
        <v>309.8158257080176</v>
      </c>
      <c r="AE253" s="22"/>
      <c r="AF253" s="22"/>
      <c r="AG253" s="22"/>
      <c r="AH253" s="22"/>
      <c r="AI253" s="22"/>
      <c r="AJ253" s="22"/>
      <c r="AK253" s="22"/>
      <c r="AV253">
        <f t="shared" si="74"/>
        <v>0</v>
      </c>
      <c r="AW253">
        <f t="shared" si="75"/>
        <v>32.299999999999997</v>
      </c>
      <c r="AX253">
        <f t="shared" si="76"/>
        <v>8.9722222222222214</v>
      </c>
    </row>
    <row r="254" spans="2:50" x14ac:dyDescent="0.25">
      <c r="B254" s="2" t="s">
        <v>20</v>
      </c>
      <c r="C254" s="2">
        <v>246</v>
      </c>
      <c r="D254" s="2">
        <v>246</v>
      </c>
      <c r="E254" s="23">
        <v>29</v>
      </c>
      <c r="F254" s="20">
        <f t="shared" si="77"/>
        <v>8.0562000000000005</v>
      </c>
      <c r="G254" s="21">
        <f t="shared" si="89"/>
        <v>-0.99999999999999933</v>
      </c>
      <c r="H254" s="21">
        <f t="shared" si="90"/>
        <v>-3.5999999999999979</v>
      </c>
      <c r="I254" s="21">
        <f t="shared" si="78"/>
        <v>-1697.9999999999989</v>
      </c>
      <c r="J254" s="21">
        <f t="shared" si="70"/>
        <v>199.88856000000001</v>
      </c>
      <c r="K254" s="21">
        <f t="shared" si="71"/>
        <v>23.613100559433011</v>
      </c>
      <c r="L254" s="21">
        <f t="shared" si="79"/>
        <v>-1474.4983394405658</v>
      </c>
      <c r="M254" s="21">
        <f t="shared" si="80"/>
        <v>-11878.853522201087</v>
      </c>
      <c r="N254" s="21"/>
      <c r="O254" s="21">
        <f t="shared" si="91"/>
        <v>-11878.853522201087</v>
      </c>
      <c r="P254" s="21">
        <f t="shared" si="81"/>
        <v>-11878.853522201087</v>
      </c>
      <c r="Q254" s="21">
        <f>SUM($O$8:O254)</f>
        <v>414346.61740805651</v>
      </c>
      <c r="R254" s="21">
        <f t="shared" si="82"/>
        <v>115.09628261334903</v>
      </c>
      <c r="S254" s="21">
        <f>SUM($P$8:P254)</f>
        <v>-388285.25718044769</v>
      </c>
      <c r="T254" s="21">
        <f t="shared" si="83"/>
        <v>388285.25718044769</v>
      </c>
      <c r="U254" s="21">
        <f t="shared" si="84"/>
        <v>107.85701588345769</v>
      </c>
      <c r="V254" s="21">
        <f t="shared" si="72"/>
        <v>55102.102315560012</v>
      </c>
      <c r="W254" s="21">
        <f t="shared" si="92"/>
        <v>-13253.988439256384</v>
      </c>
      <c r="X254" s="22"/>
      <c r="Y254" s="21">
        <f t="shared" si="85"/>
        <v>9503.0828177608691</v>
      </c>
      <c r="Z254" s="21">
        <f t="shared" si="73"/>
        <v>7127.3121133206514</v>
      </c>
      <c r="AA254" s="21">
        <f>SUM($Z$8:Z254)</f>
        <v>232971.15430826863</v>
      </c>
      <c r="AB254" s="21">
        <f t="shared" si="86"/>
        <v>232.97115430826864</v>
      </c>
      <c r="AC254" s="21">
        <f t="shared" si="87"/>
        <v>348.06743692161768</v>
      </c>
      <c r="AD254" s="21">
        <f t="shared" si="88"/>
        <v>313.26069322945591</v>
      </c>
      <c r="AE254" s="22"/>
      <c r="AF254" s="22"/>
      <c r="AG254" s="22"/>
      <c r="AH254" s="22"/>
      <c r="AI254" s="22"/>
      <c r="AJ254" s="22"/>
      <c r="AK254" s="22"/>
      <c r="AV254">
        <f t="shared" si="74"/>
        <v>0</v>
      </c>
      <c r="AW254">
        <f t="shared" si="75"/>
        <v>29</v>
      </c>
      <c r="AX254">
        <f t="shared" si="76"/>
        <v>8.0555555555555554</v>
      </c>
    </row>
    <row r="255" spans="2:50" x14ac:dyDescent="0.25">
      <c r="B255" s="2" t="s">
        <v>20</v>
      </c>
      <c r="C255" s="2">
        <v>247</v>
      </c>
      <c r="D255" s="2">
        <v>247</v>
      </c>
      <c r="E255" s="23">
        <v>25.1</v>
      </c>
      <c r="F255" s="20">
        <f t="shared" si="77"/>
        <v>6.9727800000000002</v>
      </c>
      <c r="G255" s="21">
        <f t="shared" si="89"/>
        <v>-0.94444444444444453</v>
      </c>
      <c r="H255" s="21">
        <f t="shared" si="90"/>
        <v>-3.4000000000000004</v>
      </c>
      <c r="I255" s="21">
        <f t="shared" si="78"/>
        <v>-1603.6666666666667</v>
      </c>
      <c r="J255" s="21">
        <f t="shared" si="70"/>
        <v>199.88856000000001</v>
      </c>
      <c r="K255" s="21">
        <f t="shared" si="71"/>
        <v>17.689048137275133</v>
      </c>
      <c r="L255" s="21">
        <f t="shared" si="79"/>
        <v>-1386.0890585293914</v>
      </c>
      <c r="M255" s="21">
        <f t="shared" si="80"/>
        <v>-9664.8940655325696</v>
      </c>
      <c r="N255" s="21"/>
      <c r="O255" s="21">
        <f t="shared" si="91"/>
        <v>-9664.8940655325696</v>
      </c>
      <c r="P255" s="21">
        <f t="shared" si="81"/>
        <v>-9664.8940655325696</v>
      </c>
      <c r="Q255" s="21">
        <f>SUM($O$8:O255)</f>
        <v>404681.72334252397</v>
      </c>
      <c r="R255" s="21">
        <f t="shared" si="82"/>
        <v>112.41158981736777</v>
      </c>
      <c r="S255" s="21">
        <f>SUM($P$8:P255)</f>
        <v>-397950.15124598023</v>
      </c>
      <c r="T255" s="21">
        <f t="shared" si="83"/>
        <v>397950.15124598023</v>
      </c>
      <c r="U255" s="21">
        <f t="shared" si="84"/>
        <v>110.54170867943895</v>
      </c>
      <c r="V255" s="21">
        <f t="shared" si="72"/>
        <v>41278.092128211603</v>
      </c>
      <c r="W255" s="21">
        <f t="shared" si="92"/>
        <v>-13824.010187348409</v>
      </c>
      <c r="X255" s="22"/>
      <c r="Y255" s="21">
        <f t="shared" si="85"/>
        <v>7731.9152524260562</v>
      </c>
      <c r="Z255" s="21">
        <f t="shared" si="73"/>
        <v>5798.9364393195419</v>
      </c>
      <c r="AA255" s="21">
        <f>SUM($Z$8:Z255)</f>
        <v>238770.09074758817</v>
      </c>
      <c r="AB255" s="21">
        <f t="shared" si="86"/>
        <v>238.77009074758817</v>
      </c>
      <c r="AC255" s="21">
        <f t="shared" si="87"/>
        <v>351.18168056495597</v>
      </c>
      <c r="AD255" s="21">
        <f t="shared" si="88"/>
        <v>316.06351250846041</v>
      </c>
      <c r="AE255" s="22"/>
      <c r="AF255" s="22"/>
      <c r="AG255" s="22"/>
      <c r="AH255" s="22"/>
      <c r="AI255" s="22"/>
      <c r="AJ255" s="22"/>
      <c r="AK255" s="22"/>
      <c r="AV255">
        <f t="shared" si="74"/>
        <v>0</v>
      </c>
      <c r="AW255">
        <f t="shared" si="75"/>
        <v>25.1</v>
      </c>
      <c r="AX255">
        <f t="shared" si="76"/>
        <v>6.9722222222222223</v>
      </c>
    </row>
    <row r="256" spans="2:50" x14ac:dyDescent="0.25">
      <c r="B256" s="2" t="s">
        <v>20</v>
      </c>
      <c r="C256" s="2">
        <v>248</v>
      </c>
      <c r="D256" s="2">
        <v>248</v>
      </c>
      <c r="E256" s="23">
        <v>22.2</v>
      </c>
      <c r="F256" s="20">
        <f t="shared" si="77"/>
        <v>6.16716</v>
      </c>
      <c r="G256" s="21">
        <f t="shared" si="89"/>
        <v>-0.5833333333333337</v>
      </c>
      <c r="H256" s="21">
        <f t="shared" si="90"/>
        <v>-2.1000000000000014</v>
      </c>
      <c r="I256" s="21">
        <f t="shared" si="78"/>
        <v>-990.50000000000068</v>
      </c>
      <c r="J256" s="21">
        <f t="shared" si="70"/>
        <v>199.88856000000001</v>
      </c>
      <c r="K256" s="21">
        <f t="shared" si="71"/>
        <v>13.837670011546923</v>
      </c>
      <c r="L256" s="21">
        <f t="shared" si="79"/>
        <v>-776.77376998845375</v>
      </c>
      <c r="M256" s="21">
        <f t="shared" si="80"/>
        <v>-4790.4881233219921</v>
      </c>
      <c r="N256" s="21"/>
      <c r="O256" s="21">
        <f t="shared" si="91"/>
        <v>-4790.4881233219921</v>
      </c>
      <c r="P256" s="21">
        <f t="shared" si="81"/>
        <v>-4790.4881233219921</v>
      </c>
      <c r="Q256" s="21">
        <f>SUM($O$8:O256)</f>
        <v>399891.235219202</v>
      </c>
      <c r="R256" s="21">
        <f t="shared" si="82"/>
        <v>111.08089867200056</v>
      </c>
      <c r="S256" s="21">
        <f>SUM($P$8:P256)</f>
        <v>-402740.6393693022</v>
      </c>
      <c r="T256" s="21">
        <f t="shared" si="83"/>
        <v>402740.6393693022</v>
      </c>
      <c r="U256" s="21">
        <f t="shared" si="84"/>
        <v>111.87239982480617</v>
      </c>
      <c r="V256" s="21">
        <f t="shared" si="72"/>
        <v>32290.749233294402</v>
      </c>
      <c r="W256" s="21">
        <f t="shared" si="92"/>
        <v>-8987.3428949172012</v>
      </c>
      <c r="X256" s="22"/>
      <c r="Y256" s="21">
        <f t="shared" si="85"/>
        <v>3832.390498657594</v>
      </c>
      <c r="Z256" s="21">
        <f t="shared" si="73"/>
        <v>2874.2928739931954</v>
      </c>
      <c r="AA256" s="21">
        <f>SUM($Z$8:Z256)</f>
        <v>241644.38362158136</v>
      </c>
      <c r="AB256" s="21">
        <f t="shared" si="86"/>
        <v>241.64438362158137</v>
      </c>
      <c r="AC256" s="21">
        <f t="shared" si="87"/>
        <v>352.72528229358193</v>
      </c>
      <c r="AD256" s="21">
        <f t="shared" si="88"/>
        <v>317.45275406422377</v>
      </c>
      <c r="AE256" s="22"/>
      <c r="AF256" s="22"/>
      <c r="AG256" s="22"/>
      <c r="AH256" s="22"/>
      <c r="AI256" s="22"/>
      <c r="AJ256" s="22"/>
      <c r="AK256" s="22"/>
      <c r="AV256">
        <f t="shared" si="74"/>
        <v>0</v>
      </c>
      <c r="AW256">
        <f t="shared" si="75"/>
        <v>22.2</v>
      </c>
      <c r="AX256">
        <f t="shared" si="76"/>
        <v>6.1666666666666661</v>
      </c>
    </row>
    <row r="257" spans="2:50" x14ac:dyDescent="0.25">
      <c r="B257" s="2" t="s">
        <v>20</v>
      </c>
      <c r="C257" s="2">
        <v>249</v>
      </c>
      <c r="D257" s="2">
        <v>249</v>
      </c>
      <c r="E257" s="23">
        <v>20.9</v>
      </c>
      <c r="F257" s="20">
        <f t="shared" si="77"/>
        <v>5.8060199999999993</v>
      </c>
      <c r="G257" s="21">
        <f t="shared" si="89"/>
        <v>-0.25000000000000011</v>
      </c>
      <c r="H257" s="21">
        <f t="shared" si="90"/>
        <v>-0.90000000000000036</v>
      </c>
      <c r="I257" s="21">
        <f t="shared" si="78"/>
        <v>-424.50000000000017</v>
      </c>
      <c r="J257" s="21">
        <f t="shared" si="70"/>
        <v>199.88856000000001</v>
      </c>
      <c r="K257" s="21">
        <f t="shared" si="71"/>
        <v>12.26449281256353</v>
      </c>
      <c r="L257" s="21">
        <f t="shared" si="79"/>
        <v>-212.34694718743663</v>
      </c>
      <c r="M257" s="21">
        <f t="shared" si="80"/>
        <v>-1232.8906223092006</v>
      </c>
      <c r="N257" s="21"/>
      <c r="O257" s="21">
        <f t="shared" si="91"/>
        <v>-1232.8906223092006</v>
      </c>
      <c r="P257" s="21">
        <f t="shared" si="81"/>
        <v>-1232.8906223092006</v>
      </c>
      <c r="Q257" s="21">
        <f>SUM($O$8:O257)</f>
        <v>398658.34459689283</v>
      </c>
      <c r="R257" s="21">
        <f t="shared" si="82"/>
        <v>110.73842905469245</v>
      </c>
      <c r="S257" s="21">
        <f>SUM($P$8:P257)</f>
        <v>-403973.52999161137</v>
      </c>
      <c r="T257" s="21">
        <f t="shared" si="83"/>
        <v>403973.52999161137</v>
      </c>
      <c r="U257" s="21">
        <f t="shared" si="84"/>
        <v>112.21486944211426</v>
      </c>
      <c r="V257" s="21">
        <f t="shared" si="72"/>
        <v>28619.678136099592</v>
      </c>
      <c r="W257" s="21">
        <f t="shared" si="92"/>
        <v>-3671.0710971948101</v>
      </c>
      <c r="X257" s="22"/>
      <c r="Y257" s="21">
        <f t="shared" si="85"/>
        <v>986.31249784736053</v>
      </c>
      <c r="Z257" s="21">
        <f t="shared" si="73"/>
        <v>739.73437338552037</v>
      </c>
      <c r="AA257" s="21">
        <f>SUM($Z$8:Z257)</f>
        <v>242384.11799496689</v>
      </c>
      <c r="AB257" s="21">
        <f t="shared" si="86"/>
        <v>242.38411799496689</v>
      </c>
      <c r="AC257" s="21">
        <f t="shared" si="87"/>
        <v>353.12254704965932</v>
      </c>
      <c r="AD257" s="21">
        <f t="shared" si="88"/>
        <v>317.81029234469338</v>
      </c>
      <c r="AE257" s="22"/>
      <c r="AF257" s="22"/>
      <c r="AG257" s="22"/>
      <c r="AH257" s="22"/>
      <c r="AI257" s="22"/>
      <c r="AJ257" s="22"/>
      <c r="AK257" s="22"/>
      <c r="AV257">
        <f t="shared" si="74"/>
        <v>0</v>
      </c>
      <c r="AW257">
        <f t="shared" si="75"/>
        <v>20.9</v>
      </c>
      <c r="AX257">
        <f t="shared" si="76"/>
        <v>5.8055555555555554</v>
      </c>
    </row>
    <row r="258" spans="2:50" x14ac:dyDescent="0.25">
      <c r="B258" s="2" t="s">
        <v>20</v>
      </c>
      <c r="C258" s="2">
        <v>250</v>
      </c>
      <c r="D258" s="2">
        <v>250</v>
      </c>
      <c r="E258" s="23">
        <v>20.399999999999999</v>
      </c>
      <c r="F258" s="20">
        <f t="shared" si="77"/>
        <v>5.6671199999999997</v>
      </c>
      <c r="G258" s="21">
        <f t="shared" si="89"/>
        <v>-0.19444444444444425</v>
      </c>
      <c r="H258" s="21">
        <f t="shared" si="90"/>
        <v>-0.69999999999999929</v>
      </c>
      <c r="I258" s="21">
        <f t="shared" si="78"/>
        <v>-330.16666666666634</v>
      </c>
      <c r="J258" s="21">
        <f t="shared" si="70"/>
        <v>199.88856000000001</v>
      </c>
      <c r="K258" s="21">
        <f t="shared" si="71"/>
        <v>11.684694326770082</v>
      </c>
      <c r="L258" s="21">
        <f t="shared" si="79"/>
        <v>-118.59341233989625</v>
      </c>
      <c r="M258" s="21">
        <f t="shared" si="80"/>
        <v>-672.08309893967282</v>
      </c>
      <c r="N258" s="21"/>
      <c r="O258" s="21">
        <f t="shared" si="91"/>
        <v>-672.08309893967282</v>
      </c>
      <c r="P258" s="21">
        <f t="shared" si="81"/>
        <v>-672.08309893967282</v>
      </c>
      <c r="Q258" s="21">
        <f>SUM($O$8:O258)</f>
        <v>397986.26149795315</v>
      </c>
      <c r="R258" s="21">
        <f t="shared" si="82"/>
        <v>110.55173930498698</v>
      </c>
      <c r="S258" s="21">
        <f>SUM($P$8:P258)</f>
        <v>-404645.61309055105</v>
      </c>
      <c r="T258" s="21">
        <f t="shared" si="83"/>
        <v>404645.61309055105</v>
      </c>
      <c r="U258" s="21">
        <f t="shared" si="84"/>
        <v>112.40155919181974</v>
      </c>
      <c r="V258" s="21">
        <f t="shared" si="72"/>
        <v>27266.695481145598</v>
      </c>
      <c r="W258" s="21">
        <f t="shared" si="92"/>
        <v>-1352.9826549539939</v>
      </c>
      <c r="X258" s="22"/>
      <c r="Y258" s="21">
        <f t="shared" si="85"/>
        <v>537.66647915173826</v>
      </c>
      <c r="Z258" s="21">
        <f t="shared" si="73"/>
        <v>403.24985936380369</v>
      </c>
      <c r="AA258" s="21">
        <f>SUM($Z$8:Z258)</f>
        <v>242787.36785433069</v>
      </c>
      <c r="AB258" s="21">
        <f t="shared" si="86"/>
        <v>242.78736785433068</v>
      </c>
      <c r="AC258" s="21">
        <f t="shared" si="87"/>
        <v>353.33910715931768</v>
      </c>
      <c r="AD258" s="21">
        <f t="shared" si="88"/>
        <v>318.0051964433859</v>
      </c>
      <c r="AE258" s="22"/>
      <c r="AF258" s="22"/>
      <c r="AG258" s="22"/>
      <c r="AH258" s="22"/>
      <c r="AI258" s="22"/>
      <c r="AJ258" s="22"/>
      <c r="AK258" s="22"/>
      <c r="AV258">
        <f t="shared" si="74"/>
        <v>0</v>
      </c>
      <c r="AW258">
        <f t="shared" si="75"/>
        <v>20.399999999999999</v>
      </c>
      <c r="AX258">
        <f t="shared" si="76"/>
        <v>5.6666666666666661</v>
      </c>
    </row>
    <row r="259" spans="2:50" x14ac:dyDescent="0.25">
      <c r="B259" s="2" t="s">
        <v>20</v>
      </c>
      <c r="C259" s="2">
        <v>251</v>
      </c>
      <c r="D259" s="2">
        <v>251</v>
      </c>
      <c r="E259" s="23">
        <v>19.5</v>
      </c>
      <c r="F259" s="20">
        <f t="shared" si="77"/>
        <v>5.4170999999999996</v>
      </c>
      <c r="G259" s="21">
        <f t="shared" si="89"/>
        <v>-0.27777777777777779</v>
      </c>
      <c r="H259" s="21">
        <f t="shared" si="90"/>
        <v>-1</v>
      </c>
      <c r="I259" s="21">
        <f t="shared" si="78"/>
        <v>-471.66666666666669</v>
      </c>
      <c r="J259" s="21">
        <f t="shared" si="70"/>
        <v>199.88856000000001</v>
      </c>
      <c r="K259" s="21">
        <f t="shared" si="71"/>
        <v>10.67643458706825</v>
      </c>
      <c r="L259" s="21">
        <f t="shared" si="79"/>
        <v>-261.10167207959842</v>
      </c>
      <c r="M259" s="21">
        <f t="shared" si="80"/>
        <v>-1414.4138678223924</v>
      </c>
      <c r="N259" s="21"/>
      <c r="O259" s="21">
        <f t="shared" si="91"/>
        <v>-1414.4138678223924</v>
      </c>
      <c r="P259" s="21">
        <f t="shared" si="81"/>
        <v>-1414.4138678223924</v>
      </c>
      <c r="Q259" s="21">
        <f>SUM($O$8:O259)</f>
        <v>396571.84763013077</v>
      </c>
      <c r="R259" s="21">
        <f t="shared" si="82"/>
        <v>110.15884656392521</v>
      </c>
      <c r="S259" s="21">
        <f>SUM($P$8:P259)</f>
        <v>-406060.02695837343</v>
      </c>
      <c r="T259" s="21">
        <f t="shared" si="83"/>
        <v>406060.02695837343</v>
      </c>
      <c r="U259" s="21">
        <f t="shared" si="84"/>
        <v>112.79445193288151</v>
      </c>
      <c r="V259" s="21">
        <f t="shared" si="72"/>
        <v>24913.881576089996</v>
      </c>
      <c r="W259" s="21">
        <f t="shared" si="92"/>
        <v>-2352.8139050556019</v>
      </c>
      <c r="X259" s="22"/>
      <c r="Y259" s="21">
        <f t="shared" si="85"/>
        <v>1131.531094257914</v>
      </c>
      <c r="Z259" s="21">
        <f t="shared" si="73"/>
        <v>848.64832069343549</v>
      </c>
      <c r="AA259" s="21">
        <f>SUM($Z$8:Z259)</f>
        <v>243636.01617502412</v>
      </c>
      <c r="AB259" s="21">
        <f t="shared" si="86"/>
        <v>243.63601617502411</v>
      </c>
      <c r="AC259" s="21">
        <f t="shared" si="87"/>
        <v>353.79486273894929</v>
      </c>
      <c r="AD259" s="21">
        <f t="shared" si="88"/>
        <v>318.41537646505435</v>
      </c>
      <c r="AE259" s="22"/>
      <c r="AF259" s="22"/>
      <c r="AG259" s="22"/>
      <c r="AH259" s="22"/>
      <c r="AI259" s="22"/>
      <c r="AJ259" s="22"/>
      <c r="AK259" s="22"/>
      <c r="AV259">
        <f t="shared" si="74"/>
        <v>0</v>
      </c>
      <c r="AW259">
        <f t="shared" si="75"/>
        <v>19.5</v>
      </c>
      <c r="AX259">
        <f t="shared" si="76"/>
        <v>5.416666666666667</v>
      </c>
    </row>
    <row r="260" spans="2:50" x14ac:dyDescent="0.25">
      <c r="B260" s="2" t="s">
        <v>20</v>
      </c>
      <c r="C260" s="2">
        <v>252</v>
      </c>
      <c r="D260" s="2">
        <v>252</v>
      </c>
      <c r="E260" s="23">
        <v>18.399999999999999</v>
      </c>
      <c r="F260" s="20">
        <f t="shared" si="77"/>
        <v>5.1115199999999996</v>
      </c>
      <c r="G260" s="21">
        <f t="shared" si="89"/>
        <v>-0.23611111111111099</v>
      </c>
      <c r="H260" s="21">
        <f t="shared" si="90"/>
        <v>-0.84999999999999964</v>
      </c>
      <c r="I260" s="21">
        <f t="shared" si="78"/>
        <v>-400.91666666666646</v>
      </c>
      <c r="J260" s="21">
        <f t="shared" si="70"/>
        <v>199.88856000000001</v>
      </c>
      <c r="K260" s="21">
        <f t="shared" si="71"/>
        <v>9.50588742616128</v>
      </c>
      <c r="L260" s="21">
        <f t="shared" si="79"/>
        <v>-191.52221924050517</v>
      </c>
      <c r="M260" s="21">
        <f t="shared" si="80"/>
        <v>-978.96965409222685</v>
      </c>
      <c r="N260" s="21"/>
      <c r="O260" s="21">
        <f t="shared" si="91"/>
        <v>-978.96965409222685</v>
      </c>
      <c r="P260" s="21">
        <f t="shared" si="81"/>
        <v>-978.96965409222685</v>
      </c>
      <c r="Q260" s="21">
        <f>SUM($O$8:O260)</f>
        <v>395592.87797603855</v>
      </c>
      <c r="R260" s="21">
        <f t="shared" si="82"/>
        <v>109.88691054889959</v>
      </c>
      <c r="S260" s="21">
        <f>SUM($P$8:P260)</f>
        <v>-407038.99661246565</v>
      </c>
      <c r="T260" s="21">
        <f t="shared" si="83"/>
        <v>407038.99661246565</v>
      </c>
      <c r="U260" s="21">
        <f t="shared" si="84"/>
        <v>113.06638794790713</v>
      </c>
      <c r="V260" s="21">
        <f t="shared" si="72"/>
        <v>22182.363567129596</v>
      </c>
      <c r="W260" s="21">
        <f t="shared" si="92"/>
        <v>-2731.5180089604</v>
      </c>
      <c r="X260" s="22"/>
      <c r="Y260" s="21">
        <f t="shared" si="85"/>
        <v>783.1757232737815</v>
      </c>
      <c r="Z260" s="21">
        <f t="shared" si="73"/>
        <v>587.38179245533615</v>
      </c>
      <c r="AA260" s="21">
        <f>SUM($Z$8:Z260)</f>
        <v>244223.39796747945</v>
      </c>
      <c r="AB260" s="21">
        <f t="shared" si="86"/>
        <v>244.22339796747946</v>
      </c>
      <c r="AC260" s="21">
        <f t="shared" si="87"/>
        <v>354.11030851637906</v>
      </c>
      <c r="AD260" s="21">
        <f t="shared" si="88"/>
        <v>318.69927766474115</v>
      </c>
      <c r="AE260" s="22"/>
      <c r="AF260" s="22"/>
      <c r="AG260" s="22"/>
      <c r="AH260" s="22"/>
      <c r="AI260" s="22"/>
      <c r="AJ260" s="22"/>
      <c r="AK260" s="22"/>
      <c r="AV260">
        <f t="shared" si="74"/>
        <v>0</v>
      </c>
      <c r="AW260">
        <f t="shared" si="75"/>
        <v>18.399999999999999</v>
      </c>
      <c r="AX260">
        <f t="shared" si="76"/>
        <v>5.1111111111111107</v>
      </c>
    </row>
    <row r="261" spans="2:50" x14ac:dyDescent="0.25">
      <c r="B261" s="2" t="s">
        <v>20</v>
      </c>
      <c r="C261" s="2">
        <v>253</v>
      </c>
      <c r="D261" s="2">
        <v>253</v>
      </c>
      <c r="E261" s="23">
        <v>17.8</v>
      </c>
      <c r="F261" s="20">
        <f t="shared" si="77"/>
        <v>4.9448400000000001</v>
      </c>
      <c r="G261" s="21">
        <f t="shared" si="89"/>
        <v>-8.3333333333333037E-2</v>
      </c>
      <c r="H261" s="21">
        <f t="shared" si="90"/>
        <v>-0.29999999999999893</v>
      </c>
      <c r="I261" s="21">
        <f t="shared" si="78"/>
        <v>-141.49999999999949</v>
      </c>
      <c r="J261" s="21">
        <f t="shared" si="70"/>
        <v>199.88856000000001</v>
      </c>
      <c r="K261" s="21">
        <f t="shared" si="71"/>
        <v>8.8960461132589224</v>
      </c>
      <c r="L261" s="21">
        <f t="shared" si="79"/>
        <v>67.284606113259443</v>
      </c>
      <c r="M261" s="21">
        <f t="shared" si="80"/>
        <v>332.71161169308982</v>
      </c>
      <c r="N261" s="21"/>
      <c r="O261" s="21">
        <f t="shared" si="91"/>
        <v>332.71161169308982</v>
      </c>
      <c r="P261" s="21">
        <f t="shared" si="81"/>
        <v>0</v>
      </c>
      <c r="Q261" s="21">
        <f>SUM($O$8:O261)</f>
        <v>395925.58958773164</v>
      </c>
      <c r="R261" s="21">
        <f t="shared" si="82"/>
        <v>109.97933044103657</v>
      </c>
      <c r="S261" s="21">
        <f>SUM($P$8:P261)</f>
        <v>-407038.99661246565</v>
      </c>
      <c r="T261" s="21">
        <f t="shared" si="83"/>
        <v>407038.99661246565</v>
      </c>
      <c r="U261" s="21">
        <f t="shared" si="84"/>
        <v>113.06638794790713</v>
      </c>
      <c r="V261" s="21">
        <f t="shared" si="72"/>
        <v>20759.274789134401</v>
      </c>
      <c r="W261" s="21">
        <f t="shared" si="92"/>
        <v>-1423.0887779951954</v>
      </c>
      <c r="X261" s="22"/>
      <c r="Y261" s="21">
        <f t="shared" si="85"/>
        <v>0</v>
      </c>
      <c r="Z261" s="21">
        <f t="shared" si="73"/>
        <v>0</v>
      </c>
      <c r="AA261" s="21">
        <f>SUM($Z$8:Z261)</f>
        <v>244223.39796747945</v>
      </c>
      <c r="AB261" s="21">
        <f t="shared" si="86"/>
        <v>244.22339796747946</v>
      </c>
      <c r="AC261" s="21">
        <f t="shared" si="87"/>
        <v>354.20272840851601</v>
      </c>
      <c r="AD261" s="21">
        <f t="shared" si="88"/>
        <v>318.78245556766444</v>
      </c>
      <c r="AE261" s="22"/>
      <c r="AF261" s="22"/>
      <c r="AG261" s="22"/>
      <c r="AH261" s="22"/>
      <c r="AI261" s="22"/>
      <c r="AJ261" s="22"/>
      <c r="AK261" s="22"/>
      <c r="AV261">
        <f t="shared" si="74"/>
        <v>0</v>
      </c>
      <c r="AW261">
        <f t="shared" si="75"/>
        <v>17.8</v>
      </c>
      <c r="AX261">
        <f t="shared" si="76"/>
        <v>4.9444444444444446</v>
      </c>
    </row>
    <row r="262" spans="2:50" x14ac:dyDescent="0.25">
      <c r="B262" s="2" t="s">
        <v>20</v>
      </c>
      <c r="C262" s="2">
        <v>254</v>
      </c>
      <c r="D262" s="2">
        <v>254</v>
      </c>
      <c r="E262" s="23">
        <v>17.8</v>
      </c>
      <c r="F262" s="20">
        <f t="shared" si="77"/>
        <v>4.9448400000000001</v>
      </c>
      <c r="G262" s="21">
        <f t="shared" si="89"/>
        <v>-5.5555555555555851E-2</v>
      </c>
      <c r="H262" s="21">
        <f t="shared" si="90"/>
        <v>-0.20000000000000107</v>
      </c>
      <c r="I262" s="21">
        <f t="shared" si="78"/>
        <v>-94.33333333333384</v>
      </c>
      <c r="J262" s="21">
        <f t="shared" si="70"/>
        <v>199.88856000000001</v>
      </c>
      <c r="K262" s="21">
        <f t="shared" si="71"/>
        <v>8.8960461132589224</v>
      </c>
      <c r="L262" s="21">
        <f t="shared" si="79"/>
        <v>114.45127277992509</v>
      </c>
      <c r="M262" s="21">
        <f t="shared" si="80"/>
        <v>565.94323169308484</v>
      </c>
      <c r="N262" s="21"/>
      <c r="O262" s="21">
        <f t="shared" si="91"/>
        <v>565.94323169308484</v>
      </c>
      <c r="P262" s="21">
        <f t="shared" si="81"/>
        <v>0</v>
      </c>
      <c r="Q262" s="21">
        <f>SUM($O$8:O262)</f>
        <v>396491.5328194247</v>
      </c>
      <c r="R262" s="21">
        <f t="shared" si="82"/>
        <v>110.13653689428463</v>
      </c>
      <c r="S262" s="21">
        <f>SUM($P$8:P262)</f>
        <v>-407038.99661246565</v>
      </c>
      <c r="T262" s="21">
        <f t="shared" si="83"/>
        <v>407038.99661246565</v>
      </c>
      <c r="U262" s="21">
        <f t="shared" si="84"/>
        <v>113.06638794790713</v>
      </c>
      <c r="V262" s="21">
        <f t="shared" si="72"/>
        <v>20759.274789134401</v>
      </c>
      <c r="W262" s="21">
        <f t="shared" si="92"/>
        <v>0</v>
      </c>
      <c r="X262" s="22"/>
      <c r="Y262" s="21">
        <f t="shared" si="85"/>
        <v>0</v>
      </c>
      <c r="Z262" s="21">
        <f t="shared" si="73"/>
        <v>0</v>
      </c>
      <c r="AA262" s="21">
        <f>SUM($Z$8:Z262)</f>
        <v>244223.39796747945</v>
      </c>
      <c r="AB262" s="21">
        <f t="shared" si="86"/>
        <v>244.22339796747946</v>
      </c>
      <c r="AC262" s="21">
        <f t="shared" si="87"/>
        <v>354.35993486176409</v>
      </c>
      <c r="AD262" s="21">
        <f t="shared" si="88"/>
        <v>318.92394137558767</v>
      </c>
      <c r="AE262" s="22"/>
      <c r="AF262" s="22"/>
      <c r="AG262" s="22"/>
      <c r="AH262" s="22"/>
      <c r="AI262" s="22"/>
      <c r="AJ262" s="22"/>
      <c r="AK262" s="22"/>
      <c r="AV262">
        <f t="shared" si="74"/>
        <v>0</v>
      </c>
      <c r="AW262">
        <f t="shared" si="75"/>
        <v>17.8</v>
      </c>
      <c r="AX262">
        <f t="shared" si="76"/>
        <v>4.9444444444444446</v>
      </c>
    </row>
    <row r="263" spans="2:50" x14ac:dyDescent="0.25">
      <c r="B263" s="2" t="s">
        <v>20</v>
      </c>
      <c r="C263" s="2">
        <v>255</v>
      </c>
      <c r="D263" s="2">
        <v>255</v>
      </c>
      <c r="E263" s="23">
        <v>17.399999999999999</v>
      </c>
      <c r="F263" s="20">
        <f t="shared" si="77"/>
        <v>4.8337199999999996</v>
      </c>
      <c r="G263" s="21">
        <f t="shared" si="89"/>
        <v>-0.29166666666666685</v>
      </c>
      <c r="H263" s="21">
        <f t="shared" si="90"/>
        <v>-1.0500000000000007</v>
      </c>
      <c r="I263" s="21">
        <f t="shared" si="78"/>
        <v>-495.25000000000034</v>
      </c>
      <c r="J263" s="21">
        <f t="shared" si="70"/>
        <v>199.88856000000001</v>
      </c>
      <c r="K263" s="21">
        <f t="shared" si="71"/>
        <v>8.5007162013958801</v>
      </c>
      <c r="L263" s="21">
        <f t="shared" si="79"/>
        <v>-286.86072379860445</v>
      </c>
      <c r="M263" s="21">
        <f t="shared" si="80"/>
        <v>-1386.6044178397901</v>
      </c>
      <c r="N263" s="21"/>
      <c r="O263" s="21">
        <f t="shared" si="91"/>
        <v>-1386.6044178397901</v>
      </c>
      <c r="P263" s="21">
        <f t="shared" si="81"/>
        <v>-1386.6044178397901</v>
      </c>
      <c r="Q263" s="21">
        <f>SUM($O$8:O263)</f>
        <v>395104.92840158491</v>
      </c>
      <c r="R263" s="21">
        <f t="shared" si="82"/>
        <v>109.75136900044025</v>
      </c>
      <c r="S263" s="21">
        <f>SUM($P$8:P263)</f>
        <v>-408425.60103030544</v>
      </c>
      <c r="T263" s="21">
        <f t="shared" si="83"/>
        <v>408425.60103030544</v>
      </c>
      <c r="U263" s="21">
        <f t="shared" si="84"/>
        <v>113.45155584175151</v>
      </c>
      <c r="V263" s="21">
        <f t="shared" si="72"/>
        <v>19836.756833601597</v>
      </c>
      <c r="W263" s="21">
        <f t="shared" si="92"/>
        <v>-922.51795553280317</v>
      </c>
      <c r="X263" s="22"/>
      <c r="Y263" s="21">
        <f t="shared" si="85"/>
        <v>1109.2835342718322</v>
      </c>
      <c r="Z263" s="21">
        <f t="shared" si="73"/>
        <v>831.96265070387415</v>
      </c>
      <c r="AA263" s="21">
        <f>SUM($Z$8:Z263)</f>
        <v>245055.36061818333</v>
      </c>
      <c r="AB263" s="21">
        <f t="shared" si="86"/>
        <v>245.05536061818333</v>
      </c>
      <c r="AC263" s="21">
        <f t="shared" si="87"/>
        <v>354.80672961862359</v>
      </c>
      <c r="AD263" s="21">
        <f t="shared" si="88"/>
        <v>319.32605665676124</v>
      </c>
      <c r="AE263" s="22"/>
      <c r="AF263" s="22"/>
      <c r="AG263" s="22"/>
      <c r="AH263" s="22"/>
      <c r="AI263" s="22"/>
      <c r="AJ263" s="22"/>
      <c r="AK263" s="22"/>
      <c r="AV263">
        <f t="shared" si="74"/>
        <v>0</v>
      </c>
      <c r="AW263">
        <f t="shared" si="75"/>
        <v>17.399999999999999</v>
      </c>
      <c r="AX263">
        <f t="shared" si="76"/>
        <v>4.833333333333333</v>
      </c>
    </row>
    <row r="264" spans="2:50" x14ac:dyDescent="0.25">
      <c r="B264" s="2" t="s">
        <v>20</v>
      </c>
      <c r="C264" s="2">
        <v>256</v>
      </c>
      <c r="D264" s="2">
        <v>256</v>
      </c>
      <c r="E264" s="23">
        <v>15.7</v>
      </c>
      <c r="F264" s="20">
        <f t="shared" si="77"/>
        <v>4.3614599999999992</v>
      </c>
      <c r="G264" s="21">
        <f t="shared" si="89"/>
        <v>-0.40277777777777757</v>
      </c>
      <c r="H264" s="21">
        <f t="shared" si="90"/>
        <v>-1.4499999999999993</v>
      </c>
      <c r="I264" s="21">
        <f t="shared" si="78"/>
        <v>-683.91666666666629</v>
      </c>
      <c r="J264" s="21">
        <f t="shared" ref="J264:J327" si="93">$M$4*$J$2*9.81</f>
        <v>199.88856000000001</v>
      </c>
      <c r="K264" s="21">
        <f t="shared" ref="K264:K327" si="94">0.6125*$M$3*$M$2*(F264)^2</f>
        <v>6.9208004243693679</v>
      </c>
      <c r="L264" s="21">
        <f t="shared" si="79"/>
        <v>-477.10730624229694</v>
      </c>
      <c r="M264" s="21">
        <f t="shared" si="80"/>
        <v>-2080.8844318835281</v>
      </c>
      <c r="N264" s="21"/>
      <c r="O264" s="21">
        <f t="shared" si="91"/>
        <v>-2080.8844318835281</v>
      </c>
      <c r="P264" s="21">
        <f t="shared" si="81"/>
        <v>-2080.8844318835281</v>
      </c>
      <c r="Q264" s="21">
        <f>SUM($O$8:O264)</f>
        <v>393024.04396970139</v>
      </c>
      <c r="R264" s="21">
        <f t="shared" si="82"/>
        <v>109.17334554713928</v>
      </c>
      <c r="S264" s="21">
        <f>SUM($P$8:P264)</f>
        <v>-410506.48546218895</v>
      </c>
      <c r="T264" s="21">
        <f t="shared" si="83"/>
        <v>410506.48546218895</v>
      </c>
      <c r="U264" s="21">
        <f t="shared" si="84"/>
        <v>114.02957929505249</v>
      </c>
      <c r="V264" s="21">
        <f t="shared" ref="V264:V327" si="95">(0.5*$J$2)*(F264)^2</f>
        <v>16149.960998528393</v>
      </c>
      <c r="W264" s="21">
        <f t="shared" si="92"/>
        <v>-3686.7958350732042</v>
      </c>
      <c r="X264" s="22"/>
      <c r="Y264" s="21">
        <f t="shared" si="85"/>
        <v>1664.7075455068225</v>
      </c>
      <c r="Z264" s="21">
        <f t="shared" ref="Z264:Z327" si="96">Y264*0.75</f>
        <v>1248.5306591301169</v>
      </c>
      <c r="AA264" s="21">
        <f>SUM($Z$8:Z264)</f>
        <v>246303.89127731344</v>
      </c>
      <c r="AB264" s="21">
        <f t="shared" si="86"/>
        <v>246.30389127731343</v>
      </c>
      <c r="AC264" s="21">
        <f t="shared" si="87"/>
        <v>355.47723682445269</v>
      </c>
      <c r="AD264" s="21">
        <f t="shared" si="88"/>
        <v>319.92951314200741</v>
      </c>
      <c r="AE264" s="22"/>
      <c r="AF264" s="22"/>
      <c r="AG264" s="22"/>
      <c r="AH264" s="22"/>
      <c r="AI264" s="22"/>
      <c r="AJ264" s="22"/>
      <c r="AK264" s="22"/>
      <c r="AV264">
        <f t="shared" ref="AV264:AV327" si="97">IF(E264&lt;1,1,0)</f>
        <v>0</v>
      </c>
      <c r="AW264">
        <f t="shared" ref="AW264:AW327" si="98">IF(AV264=1,"",E264)</f>
        <v>15.7</v>
      </c>
      <c r="AX264">
        <f t="shared" ref="AX264:AX327" si="99">E264/3.6</f>
        <v>4.3611111111111107</v>
      </c>
    </row>
    <row r="265" spans="2:50" x14ac:dyDescent="0.25">
      <c r="B265" s="2" t="s">
        <v>20</v>
      </c>
      <c r="C265" s="2">
        <v>257</v>
      </c>
      <c r="D265" s="2">
        <v>257</v>
      </c>
      <c r="E265" s="23">
        <v>14.5</v>
      </c>
      <c r="F265" s="20">
        <f t="shared" ref="F265:F328" si="100">E265*0.2778</f>
        <v>4.0281000000000002</v>
      </c>
      <c r="G265" s="21">
        <f t="shared" si="89"/>
        <v>-4.1666666666666519E-2</v>
      </c>
      <c r="H265" s="21">
        <f t="shared" si="90"/>
        <v>-0.14999999999999947</v>
      </c>
      <c r="I265" s="21">
        <f t="shared" ref="I265:I328" si="101">$J$2*G265</f>
        <v>-70.749999999999744</v>
      </c>
      <c r="J265" s="21">
        <f t="shared" si="93"/>
        <v>199.88856000000001</v>
      </c>
      <c r="K265" s="21">
        <f t="shared" si="94"/>
        <v>5.9032751398582528</v>
      </c>
      <c r="L265" s="21">
        <f t="shared" ref="L265:L328" si="102">I265+J265+K265</f>
        <v>135.04183513985853</v>
      </c>
      <c r="M265" s="21">
        <f t="shared" ref="M265:M328" si="103">L265*F265</f>
        <v>543.96201612686423</v>
      </c>
      <c r="N265" s="21"/>
      <c r="O265" s="21">
        <f t="shared" si="91"/>
        <v>543.96201612686423</v>
      </c>
      <c r="P265" s="21">
        <f t="shared" ref="P265:P328" si="104">IF(O265&lt;0,O265,0)</f>
        <v>0</v>
      </c>
      <c r="Q265" s="21">
        <f>SUM($O$8:O265)</f>
        <v>393568.00598582823</v>
      </c>
      <c r="R265" s="21">
        <f t="shared" ref="R265:R328" si="105">Q265/3600</f>
        <v>109.32444610717451</v>
      </c>
      <c r="S265" s="21">
        <f>SUM($P$8:P265)</f>
        <v>-410506.48546218895</v>
      </c>
      <c r="T265" s="21">
        <f t="shared" ref="T265:T328" si="106">-S265</f>
        <v>410506.48546218895</v>
      </c>
      <c r="U265" s="21">
        <f t="shared" ref="U265:U328" si="107">T265/3600</f>
        <v>114.02957929505249</v>
      </c>
      <c r="V265" s="21">
        <f t="shared" si="95"/>
        <v>13775.525578890003</v>
      </c>
      <c r="W265" s="21">
        <f t="shared" si="92"/>
        <v>-2374.4354196383902</v>
      </c>
      <c r="X265" s="22"/>
      <c r="Y265" s="21">
        <f t="shared" ref="Y265:Y328" si="108">(0.8*P265)*-1</f>
        <v>0</v>
      </c>
      <c r="Z265" s="21">
        <f t="shared" si="96"/>
        <v>0</v>
      </c>
      <c r="AA265" s="21">
        <f>SUM($Z$8:Z265)</f>
        <v>246303.89127731344</v>
      </c>
      <c r="AB265" s="21">
        <f t="shared" ref="AB265:AB328" si="109">AA265/1000</f>
        <v>246.30389127731343</v>
      </c>
      <c r="AC265" s="21">
        <f t="shared" ref="AC265:AC328" si="110">R265+AB265</f>
        <v>355.62833738448796</v>
      </c>
      <c r="AD265" s="21">
        <f t="shared" ref="AD265:AD328" si="111">AC265*0.9</f>
        <v>320.06550364603919</v>
      </c>
      <c r="AE265" s="22"/>
      <c r="AF265" s="22"/>
      <c r="AG265" s="22"/>
      <c r="AH265" s="22"/>
      <c r="AI265" s="22"/>
      <c r="AJ265" s="22"/>
      <c r="AK265" s="22"/>
      <c r="AV265">
        <f t="shared" si="97"/>
        <v>0</v>
      </c>
      <c r="AW265">
        <f t="shared" si="98"/>
        <v>14.5</v>
      </c>
      <c r="AX265">
        <f t="shared" si="99"/>
        <v>4.0277777777777777</v>
      </c>
    </row>
    <row r="266" spans="2:50" x14ac:dyDescent="0.25">
      <c r="B266" s="2" t="s">
        <v>20</v>
      </c>
      <c r="C266" s="2">
        <v>258</v>
      </c>
      <c r="D266" s="2">
        <v>258</v>
      </c>
      <c r="E266" s="23">
        <v>15.4</v>
      </c>
      <c r="F266" s="20">
        <f t="shared" si="100"/>
        <v>4.2781200000000004</v>
      </c>
      <c r="G266" s="21">
        <f t="shared" ref="G266:G329" si="112">($E267-$E265)/2/3.6</f>
        <v>0.47222222222222199</v>
      </c>
      <c r="H266" s="21">
        <f t="shared" ref="H266:H329" si="113">($E267-$E265)/2</f>
        <v>1.6999999999999993</v>
      </c>
      <c r="I266" s="21">
        <f t="shared" si="101"/>
        <v>801.83333333333292</v>
      </c>
      <c r="J266" s="21">
        <f t="shared" si="93"/>
        <v>199.88856000000001</v>
      </c>
      <c r="K266" s="21">
        <f t="shared" si="94"/>
        <v>6.6588382029430822</v>
      </c>
      <c r="L266" s="21">
        <f t="shared" si="102"/>
        <v>1008.380731536276</v>
      </c>
      <c r="M266" s="21">
        <f t="shared" si="103"/>
        <v>4313.9737751999737</v>
      </c>
      <c r="N266" s="21"/>
      <c r="O266" s="21">
        <f t="shared" si="91"/>
        <v>4313.9737751999737</v>
      </c>
      <c r="P266" s="21">
        <f t="shared" si="104"/>
        <v>0</v>
      </c>
      <c r="Q266" s="21">
        <f>SUM($O$8:O266)</f>
        <v>397881.9797610282</v>
      </c>
      <c r="R266" s="21">
        <f t="shared" si="105"/>
        <v>110.52277215584117</v>
      </c>
      <c r="S266" s="21">
        <f>SUM($P$8:P266)</f>
        <v>-410506.48546218895</v>
      </c>
      <c r="T266" s="21">
        <f t="shared" si="106"/>
        <v>410506.48546218895</v>
      </c>
      <c r="U266" s="21">
        <f t="shared" si="107"/>
        <v>114.02957929505249</v>
      </c>
      <c r="V266" s="21">
        <f t="shared" si="95"/>
        <v>15538.661813505601</v>
      </c>
      <c r="W266" s="21">
        <f t="shared" si="92"/>
        <v>1763.1362346155984</v>
      </c>
      <c r="X266" s="22"/>
      <c r="Y266" s="21">
        <f t="shared" si="108"/>
        <v>0</v>
      </c>
      <c r="Z266" s="21">
        <f t="shared" si="96"/>
        <v>0</v>
      </c>
      <c r="AA266" s="21">
        <f>SUM($Z$8:Z266)</f>
        <v>246303.89127731344</v>
      </c>
      <c r="AB266" s="21">
        <f t="shared" si="109"/>
        <v>246.30389127731343</v>
      </c>
      <c r="AC266" s="21">
        <f t="shared" si="110"/>
        <v>356.82666343315458</v>
      </c>
      <c r="AD266" s="21">
        <f t="shared" si="111"/>
        <v>321.1439970898391</v>
      </c>
      <c r="AE266" s="22"/>
      <c r="AF266" s="22"/>
      <c r="AG266" s="22"/>
      <c r="AH266" s="22"/>
      <c r="AI266" s="22"/>
      <c r="AJ266" s="22"/>
      <c r="AK266" s="22"/>
      <c r="AV266">
        <f t="shared" si="97"/>
        <v>0</v>
      </c>
      <c r="AW266">
        <f t="shared" si="98"/>
        <v>15.4</v>
      </c>
      <c r="AX266">
        <f t="shared" si="99"/>
        <v>4.2777777777777777</v>
      </c>
    </row>
    <row r="267" spans="2:50" x14ac:dyDescent="0.25">
      <c r="B267" s="2" t="s">
        <v>20</v>
      </c>
      <c r="C267" s="2">
        <v>259</v>
      </c>
      <c r="D267" s="2">
        <v>259</v>
      </c>
      <c r="E267" s="23">
        <v>17.899999999999999</v>
      </c>
      <c r="F267" s="20">
        <f t="shared" si="100"/>
        <v>4.9726199999999992</v>
      </c>
      <c r="G267" s="21">
        <f t="shared" si="112"/>
        <v>0.72222222222222232</v>
      </c>
      <c r="H267" s="21">
        <f t="shared" si="113"/>
        <v>2.6000000000000005</v>
      </c>
      <c r="I267" s="21">
        <f t="shared" si="101"/>
        <v>1226.3333333333335</v>
      </c>
      <c r="J267" s="21">
        <f t="shared" si="93"/>
        <v>199.88856000000001</v>
      </c>
      <c r="K267" s="21">
        <f t="shared" si="94"/>
        <v>8.9962824616503294</v>
      </c>
      <c r="L267" s="21">
        <f t="shared" si="102"/>
        <v>1435.2181757949838</v>
      </c>
      <c r="M267" s="21">
        <f t="shared" si="103"/>
        <v>7136.794605321651</v>
      </c>
      <c r="N267" s="21"/>
      <c r="O267" s="21">
        <f t="shared" ref="O267:O330" si="114">M267*1</f>
        <v>7136.794605321651</v>
      </c>
      <c r="P267" s="21">
        <f t="shared" si="104"/>
        <v>0</v>
      </c>
      <c r="Q267" s="21">
        <f>SUM($O$8:O267)</f>
        <v>405018.77436634985</v>
      </c>
      <c r="R267" s="21">
        <f t="shared" si="105"/>
        <v>112.50521510176385</v>
      </c>
      <c r="S267" s="21">
        <f>SUM($P$8:P267)</f>
        <v>-410506.48546218895</v>
      </c>
      <c r="T267" s="21">
        <f t="shared" si="106"/>
        <v>410506.48546218895</v>
      </c>
      <c r="U267" s="21">
        <f t="shared" si="107"/>
        <v>114.02957929505249</v>
      </c>
      <c r="V267" s="21">
        <f t="shared" si="95"/>
        <v>20993.180265075593</v>
      </c>
      <c r="W267" s="21">
        <f t="shared" si="92"/>
        <v>5454.5184515699912</v>
      </c>
      <c r="X267" s="22"/>
      <c r="Y267" s="21">
        <f t="shared" si="108"/>
        <v>0</v>
      </c>
      <c r="Z267" s="21">
        <f t="shared" si="96"/>
        <v>0</v>
      </c>
      <c r="AA267" s="21">
        <f>SUM($Z$8:Z267)</f>
        <v>246303.89127731344</v>
      </c>
      <c r="AB267" s="21">
        <f t="shared" si="109"/>
        <v>246.30389127731343</v>
      </c>
      <c r="AC267" s="21">
        <f t="shared" si="110"/>
        <v>358.80910637907726</v>
      </c>
      <c r="AD267" s="21">
        <f t="shared" si="111"/>
        <v>322.92819574116953</v>
      </c>
      <c r="AE267" s="22"/>
      <c r="AF267" s="22"/>
      <c r="AG267" s="22"/>
      <c r="AH267" s="22"/>
      <c r="AI267" s="22"/>
      <c r="AJ267" s="22"/>
      <c r="AK267" s="22"/>
      <c r="AV267">
        <f t="shared" si="97"/>
        <v>0</v>
      </c>
      <c r="AW267">
        <f t="shared" si="98"/>
        <v>17.899999999999999</v>
      </c>
      <c r="AX267">
        <f t="shared" si="99"/>
        <v>4.9722222222222214</v>
      </c>
    </row>
    <row r="268" spans="2:50" x14ac:dyDescent="0.25">
      <c r="B268" s="2" t="s">
        <v>20</v>
      </c>
      <c r="C268" s="2">
        <v>260</v>
      </c>
      <c r="D268" s="2">
        <v>260</v>
      </c>
      <c r="E268" s="23">
        <v>20.6</v>
      </c>
      <c r="F268" s="20">
        <f t="shared" si="100"/>
        <v>5.7226800000000004</v>
      </c>
      <c r="G268" s="21">
        <f t="shared" si="112"/>
        <v>0.73611111111111116</v>
      </c>
      <c r="H268" s="21">
        <f t="shared" si="113"/>
        <v>2.6500000000000004</v>
      </c>
      <c r="I268" s="21">
        <f t="shared" si="101"/>
        <v>1249.9166666666667</v>
      </c>
      <c r="J268" s="21">
        <f t="shared" si="93"/>
        <v>199.88856000000001</v>
      </c>
      <c r="K268" s="21">
        <f t="shared" si="94"/>
        <v>11.914929076576684</v>
      </c>
      <c r="L268" s="21">
        <f t="shared" si="102"/>
        <v>1461.7201557432436</v>
      </c>
      <c r="M268" s="21">
        <f t="shared" si="103"/>
        <v>8364.9567008687463</v>
      </c>
      <c r="N268" s="21"/>
      <c r="O268" s="21">
        <f t="shared" si="114"/>
        <v>8364.9567008687463</v>
      </c>
      <c r="P268" s="21">
        <f t="shared" si="104"/>
        <v>0</v>
      </c>
      <c r="Q268" s="21">
        <f>SUM($O$8:O268)</f>
        <v>413383.73106721858</v>
      </c>
      <c r="R268" s="21">
        <f t="shared" si="105"/>
        <v>114.8288141853385</v>
      </c>
      <c r="S268" s="21">
        <f>SUM($P$8:P268)</f>
        <v>-410506.48546218895</v>
      </c>
      <c r="T268" s="21">
        <f t="shared" si="106"/>
        <v>410506.48546218895</v>
      </c>
      <c r="U268" s="21">
        <f t="shared" si="107"/>
        <v>114.02957929505249</v>
      </c>
      <c r="V268" s="21">
        <f t="shared" si="95"/>
        <v>27803.957358657601</v>
      </c>
      <c r="W268" s="21">
        <f t="shared" si="92"/>
        <v>6810.7770935820081</v>
      </c>
      <c r="X268" s="22"/>
      <c r="Y268" s="21">
        <f t="shared" si="108"/>
        <v>0</v>
      </c>
      <c r="Z268" s="21">
        <f t="shared" si="96"/>
        <v>0</v>
      </c>
      <c r="AA268" s="21">
        <f>SUM($Z$8:Z268)</f>
        <v>246303.89127731344</v>
      </c>
      <c r="AB268" s="21">
        <f t="shared" si="109"/>
        <v>246.30389127731343</v>
      </c>
      <c r="AC268" s="21">
        <f t="shared" si="110"/>
        <v>361.13270546265193</v>
      </c>
      <c r="AD268" s="21">
        <f t="shared" si="111"/>
        <v>325.01943491638673</v>
      </c>
      <c r="AE268" s="22"/>
      <c r="AF268" s="22"/>
      <c r="AG268" s="22"/>
      <c r="AH268" s="22"/>
      <c r="AI268" s="22"/>
      <c r="AJ268" s="22"/>
      <c r="AK268" s="22"/>
      <c r="AV268">
        <f t="shared" si="97"/>
        <v>0</v>
      </c>
      <c r="AW268">
        <f t="shared" si="98"/>
        <v>20.6</v>
      </c>
      <c r="AX268">
        <f t="shared" si="99"/>
        <v>5.7222222222222223</v>
      </c>
    </row>
    <row r="269" spans="2:50" x14ac:dyDescent="0.25">
      <c r="B269" s="2" t="s">
        <v>20</v>
      </c>
      <c r="C269" s="2">
        <v>261</v>
      </c>
      <c r="D269" s="2">
        <v>261</v>
      </c>
      <c r="E269" s="23">
        <v>23.2</v>
      </c>
      <c r="F269" s="20">
        <f t="shared" si="100"/>
        <v>6.44496</v>
      </c>
      <c r="G269" s="21">
        <f t="shared" si="112"/>
        <v>0.70833333333333304</v>
      </c>
      <c r="H269" s="21">
        <f t="shared" si="113"/>
        <v>2.5499999999999989</v>
      </c>
      <c r="I269" s="21">
        <f t="shared" si="101"/>
        <v>1202.7499999999995</v>
      </c>
      <c r="J269" s="21">
        <f t="shared" si="93"/>
        <v>199.88856000000001</v>
      </c>
      <c r="K269" s="21">
        <f t="shared" si="94"/>
        <v>15.112384358037122</v>
      </c>
      <c r="L269" s="21">
        <f t="shared" si="102"/>
        <v>1417.7509443580368</v>
      </c>
      <c r="M269" s="21">
        <f t="shared" si="103"/>
        <v>9137.3481263497724</v>
      </c>
      <c r="N269" s="21"/>
      <c r="O269" s="21">
        <f t="shared" si="114"/>
        <v>9137.3481263497724</v>
      </c>
      <c r="P269" s="21">
        <f t="shared" si="104"/>
        <v>0</v>
      </c>
      <c r="Q269" s="21">
        <f>SUM($O$8:O269)</f>
        <v>422521.07919356838</v>
      </c>
      <c r="R269" s="21">
        <f t="shared" si="105"/>
        <v>117.36696644265788</v>
      </c>
      <c r="S269" s="21">
        <f>SUM($P$8:P269)</f>
        <v>-410506.48546218895</v>
      </c>
      <c r="T269" s="21">
        <f t="shared" si="106"/>
        <v>410506.48546218895</v>
      </c>
      <c r="U269" s="21">
        <f t="shared" si="107"/>
        <v>114.02957929505249</v>
      </c>
      <c r="V269" s="21">
        <f t="shared" si="95"/>
        <v>35265.3454819584</v>
      </c>
      <c r="W269" s="21">
        <f t="shared" si="92"/>
        <v>7461.3881233007996</v>
      </c>
      <c r="X269" s="22"/>
      <c r="Y269" s="21">
        <f t="shared" si="108"/>
        <v>0</v>
      </c>
      <c r="Z269" s="21">
        <f t="shared" si="96"/>
        <v>0</v>
      </c>
      <c r="AA269" s="21">
        <f>SUM($Z$8:Z269)</f>
        <v>246303.89127731344</v>
      </c>
      <c r="AB269" s="21">
        <f t="shared" si="109"/>
        <v>246.30389127731343</v>
      </c>
      <c r="AC269" s="21">
        <f t="shared" si="110"/>
        <v>363.67085771997131</v>
      </c>
      <c r="AD269" s="21">
        <f t="shared" si="111"/>
        <v>327.30377194797421</v>
      </c>
      <c r="AE269" s="22"/>
      <c r="AF269" s="22"/>
      <c r="AG269" s="22"/>
      <c r="AH269" s="22"/>
      <c r="AI269" s="22"/>
      <c r="AJ269" s="22"/>
      <c r="AK269" s="22"/>
      <c r="AV269">
        <f t="shared" si="97"/>
        <v>0</v>
      </c>
      <c r="AW269">
        <f t="shared" si="98"/>
        <v>23.2</v>
      </c>
      <c r="AX269">
        <f t="shared" si="99"/>
        <v>6.4444444444444438</v>
      </c>
    </row>
    <row r="270" spans="2:50" x14ac:dyDescent="0.25">
      <c r="B270" s="2" t="s">
        <v>20</v>
      </c>
      <c r="C270" s="2">
        <v>262</v>
      </c>
      <c r="D270" s="2">
        <v>262</v>
      </c>
      <c r="E270" s="23">
        <v>25.7</v>
      </c>
      <c r="F270" s="20">
        <f t="shared" si="100"/>
        <v>7.1394599999999997</v>
      </c>
      <c r="G270" s="21">
        <f t="shared" si="112"/>
        <v>0.76388888888888884</v>
      </c>
      <c r="H270" s="21">
        <f t="shared" si="113"/>
        <v>2.75</v>
      </c>
      <c r="I270" s="21">
        <f t="shared" si="101"/>
        <v>1297.0833333333333</v>
      </c>
      <c r="J270" s="21">
        <f t="shared" si="93"/>
        <v>199.88856000000001</v>
      </c>
      <c r="K270" s="21">
        <f t="shared" si="94"/>
        <v>18.544847548751374</v>
      </c>
      <c r="L270" s="21">
        <f t="shared" si="102"/>
        <v>1515.5167408820848</v>
      </c>
      <c r="M270" s="21">
        <f t="shared" si="103"/>
        <v>10819.971150858009</v>
      </c>
      <c r="N270" s="21"/>
      <c r="O270" s="21">
        <f t="shared" si="114"/>
        <v>10819.971150858009</v>
      </c>
      <c r="P270" s="21">
        <f t="shared" si="104"/>
        <v>0</v>
      </c>
      <c r="Q270" s="21">
        <f>SUM($O$8:O270)</f>
        <v>433341.05034442642</v>
      </c>
      <c r="R270" s="21">
        <f t="shared" si="105"/>
        <v>120.3725139845629</v>
      </c>
      <c r="S270" s="21">
        <f>SUM($P$8:P270)</f>
        <v>-410506.48546218895</v>
      </c>
      <c r="T270" s="21">
        <f t="shared" si="106"/>
        <v>410506.48546218895</v>
      </c>
      <c r="U270" s="21">
        <f t="shared" si="107"/>
        <v>114.02957929505249</v>
      </c>
      <c r="V270" s="21">
        <f t="shared" si="95"/>
        <v>43275.133838768401</v>
      </c>
      <c r="W270" s="21">
        <f t="shared" si="92"/>
        <v>8009.7883568100006</v>
      </c>
      <c r="X270" s="22"/>
      <c r="Y270" s="21">
        <f t="shared" si="108"/>
        <v>0</v>
      </c>
      <c r="Z270" s="21">
        <f t="shared" si="96"/>
        <v>0</v>
      </c>
      <c r="AA270" s="21">
        <f>SUM($Z$8:Z270)</f>
        <v>246303.89127731344</v>
      </c>
      <c r="AB270" s="21">
        <f t="shared" si="109"/>
        <v>246.30389127731343</v>
      </c>
      <c r="AC270" s="21">
        <f t="shared" si="110"/>
        <v>366.67640526187631</v>
      </c>
      <c r="AD270" s="21">
        <f t="shared" si="111"/>
        <v>330.00876473568871</v>
      </c>
      <c r="AE270" s="22"/>
      <c r="AF270" s="22"/>
      <c r="AG270" s="22"/>
      <c r="AH270" s="22"/>
      <c r="AI270" s="22"/>
      <c r="AJ270" s="22"/>
      <c r="AK270" s="22"/>
      <c r="AV270">
        <f t="shared" si="97"/>
        <v>0</v>
      </c>
      <c r="AW270">
        <f t="shared" si="98"/>
        <v>25.7</v>
      </c>
      <c r="AX270">
        <f t="shared" si="99"/>
        <v>7.1388888888888884</v>
      </c>
    </row>
    <row r="271" spans="2:50" x14ac:dyDescent="0.25">
      <c r="B271" s="2" t="s">
        <v>20</v>
      </c>
      <c r="C271" s="2">
        <v>263</v>
      </c>
      <c r="D271" s="2">
        <v>263</v>
      </c>
      <c r="E271" s="23">
        <v>28.7</v>
      </c>
      <c r="F271" s="20">
        <f t="shared" si="100"/>
        <v>7.9728599999999998</v>
      </c>
      <c r="G271" s="21">
        <f t="shared" si="112"/>
        <v>0.94444444444444453</v>
      </c>
      <c r="H271" s="21">
        <f t="shared" si="113"/>
        <v>3.4000000000000004</v>
      </c>
      <c r="I271" s="21">
        <f t="shared" si="101"/>
        <v>1603.6666666666667</v>
      </c>
      <c r="J271" s="21">
        <f t="shared" si="93"/>
        <v>199.88856000000001</v>
      </c>
      <c r="K271" s="21">
        <f t="shared" si="94"/>
        <v>23.127080618072974</v>
      </c>
      <c r="L271" s="21">
        <f t="shared" si="102"/>
        <v>1826.6823072847399</v>
      </c>
      <c r="M271" s="21">
        <f t="shared" si="103"/>
        <v>14563.88230045821</v>
      </c>
      <c r="N271" s="21"/>
      <c r="O271" s="21">
        <f t="shared" si="114"/>
        <v>14563.88230045821</v>
      </c>
      <c r="P271" s="21">
        <f t="shared" si="104"/>
        <v>0</v>
      </c>
      <c r="Q271" s="21">
        <f>SUM($O$8:O271)</f>
        <v>447904.93264488463</v>
      </c>
      <c r="R271" s="21">
        <f t="shared" si="105"/>
        <v>124.41803684580128</v>
      </c>
      <c r="S271" s="21">
        <f>SUM($P$8:P271)</f>
        <v>-410506.48546218895</v>
      </c>
      <c r="T271" s="21">
        <f t="shared" si="106"/>
        <v>410506.48546218895</v>
      </c>
      <c r="U271" s="21">
        <f t="shared" si="107"/>
        <v>114.02957929505249</v>
      </c>
      <c r="V271" s="21">
        <f t="shared" si="95"/>
        <v>53967.955596080399</v>
      </c>
      <c r="W271" s="21">
        <f t="shared" si="92"/>
        <v>10692.821757311998</v>
      </c>
      <c r="X271" s="22"/>
      <c r="Y271" s="21">
        <f t="shared" si="108"/>
        <v>0</v>
      </c>
      <c r="Z271" s="21">
        <f t="shared" si="96"/>
        <v>0</v>
      </c>
      <c r="AA271" s="21">
        <f>SUM($Z$8:Z271)</f>
        <v>246303.89127731344</v>
      </c>
      <c r="AB271" s="21">
        <f t="shared" si="109"/>
        <v>246.30389127731343</v>
      </c>
      <c r="AC271" s="21">
        <f t="shared" si="110"/>
        <v>370.72192812311471</v>
      </c>
      <c r="AD271" s="21">
        <f t="shared" si="111"/>
        <v>333.64973531080324</v>
      </c>
      <c r="AE271" s="22"/>
      <c r="AF271" s="22"/>
      <c r="AG271" s="22"/>
      <c r="AH271" s="22"/>
      <c r="AI271" s="22"/>
      <c r="AJ271" s="22"/>
      <c r="AK271" s="22"/>
      <c r="AV271">
        <f t="shared" si="97"/>
        <v>0</v>
      </c>
      <c r="AW271">
        <f t="shared" si="98"/>
        <v>28.7</v>
      </c>
      <c r="AX271">
        <f t="shared" si="99"/>
        <v>7.9722222222222214</v>
      </c>
    </row>
    <row r="272" spans="2:50" x14ac:dyDescent="0.25">
      <c r="B272" s="2" t="s">
        <v>20</v>
      </c>
      <c r="C272" s="2">
        <v>264</v>
      </c>
      <c r="D272" s="2">
        <v>264</v>
      </c>
      <c r="E272" s="23">
        <v>32.5</v>
      </c>
      <c r="F272" s="20">
        <f t="shared" si="100"/>
        <v>9.0284999999999993</v>
      </c>
      <c r="G272" s="21">
        <f t="shared" si="112"/>
        <v>1.0277777777777781</v>
      </c>
      <c r="H272" s="21">
        <f t="shared" si="113"/>
        <v>3.7000000000000011</v>
      </c>
      <c r="I272" s="21">
        <f t="shared" si="101"/>
        <v>1745.1666666666672</v>
      </c>
      <c r="J272" s="21">
        <f t="shared" si="93"/>
        <v>199.88856000000001</v>
      </c>
      <c r="K272" s="21">
        <f t="shared" si="94"/>
        <v>29.656762741856252</v>
      </c>
      <c r="L272" s="21">
        <f t="shared" si="102"/>
        <v>1974.7119894085236</v>
      </c>
      <c r="M272" s="21">
        <f t="shared" si="103"/>
        <v>17828.687196374853</v>
      </c>
      <c r="N272" s="21"/>
      <c r="O272" s="21">
        <f t="shared" si="114"/>
        <v>17828.687196374853</v>
      </c>
      <c r="P272" s="21">
        <f t="shared" si="104"/>
        <v>0</v>
      </c>
      <c r="Q272" s="21">
        <f>SUM($O$8:O272)</f>
        <v>465733.6198412595</v>
      </c>
      <c r="R272" s="21">
        <f t="shared" si="105"/>
        <v>129.37044995590543</v>
      </c>
      <c r="S272" s="21">
        <f>SUM($P$8:P272)</f>
        <v>-410506.48546218895</v>
      </c>
      <c r="T272" s="21">
        <f t="shared" si="106"/>
        <v>410506.48546218895</v>
      </c>
      <c r="U272" s="21">
        <f t="shared" si="107"/>
        <v>114.02957929505249</v>
      </c>
      <c r="V272" s="21">
        <f t="shared" si="95"/>
        <v>69205.226600249982</v>
      </c>
      <c r="W272" s="21">
        <f t="shared" si="92"/>
        <v>15237.271004169583</v>
      </c>
      <c r="X272" s="22"/>
      <c r="Y272" s="21">
        <f t="shared" si="108"/>
        <v>0</v>
      </c>
      <c r="Z272" s="21">
        <f t="shared" si="96"/>
        <v>0</v>
      </c>
      <c r="AA272" s="21">
        <f>SUM($Z$8:Z272)</f>
        <v>246303.89127731344</v>
      </c>
      <c r="AB272" s="21">
        <f t="shared" si="109"/>
        <v>246.30389127731343</v>
      </c>
      <c r="AC272" s="21">
        <f t="shared" si="110"/>
        <v>375.67434123321885</v>
      </c>
      <c r="AD272" s="21">
        <f t="shared" si="111"/>
        <v>338.10690710989695</v>
      </c>
      <c r="AE272" s="22"/>
      <c r="AF272" s="22"/>
      <c r="AG272" s="22"/>
      <c r="AH272" s="22"/>
      <c r="AI272" s="22"/>
      <c r="AJ272" s="22"/>
      <c r="AK272" s="22"/>
      <c r="AV272">
        <f t="shared" si="97"/>
        <v>0</v>
      </c>
      <c r="AW272">
        <f t="shared" si="98"/>
        <v>32.5</v>
      </c>
      <c r="AX272">
        <f t="shared" si="99"/>
        <v>9.0277777777777768</v>
      </c>
    </row>
    <row r="273" spans="2:50" x14ac:dyDescent="0.25">
      <c r="B273" s="2" t="s">
        <v>20</v>
      </c>
      <c r="C273" s="2">
        <v>265</v>
      </c>
      <c r="D273" s="2">
        <v>265</v>
      </c>
      <c r="E273" s="23">
        <v>36.1</v>
      </c>
      <c r="F273" s="20">
        <f t="shared" si="100"/>
        <v>10.02858</v>
      </c>
      <c r="G273" s="21">
        <f t="shared" si="112"/>
        <v>0.90277777777777779</v>
      </c>
      <c r="H273" s="21">
        <f t="shared" si="113"/>
        <v>3.25</v>
      </c>
      <c r="I273" s="21">
        <f t="shared" si="101"/>
        <v>1532.9166666666667</v>
      </c>
      <c r="J273" s="21">
        <f t="shared" si="93"/>
        <v>199.88856000000001</v>
      </c>
      <c r="K273" s="21">
        <f t="shared" si="94"/>
        <v>36.590759548226735</v>
      </c>
      <c r="L273" s="21">
        <f t="shared" si="102"/>
        <v>1769.3959862148936</v>
      </c>
      <c r="M273" s="21">
        <f t="shared" si="103"/>
        <v>17744.529199434957</v>
      </c>
      <c r="N273" s="21"/>
      <c r="O273" s="21">
        <f t="shared" si="114"/>
        <v>17744.529199434957</v>
      </c>
      <c r="P273" s="21">
        <f t="shared" si="104"/>
        <v>0</v>
      </c>
      <c r="Q273" s="21">
        <f>SUM($O$8:O273)</f>
        <v>483478.14904069446</v>
      </c>
      <c r="R273" s="21">
        <f t="shared" si="105"/>
        <v>134.29948584463736</v>
      </c>
      <c r="S273" s="21">
        <f>SUM($P$8:P273)</f>
        <v>-410506.48546218895</v>
      </c>
      <c r="T273" s="21">
        <f t="shared" si="106"/>
        <v>410506.48546218895</v>
      </c>
      <c r="U273" s="21">
        <f t="shared" si="107"/>
        <v>114.02957929505249</v>
      </c>
      <c r="V273" s="21">
        <f t="shared" si="95"/>
        <v>85385.981877123588</v>
      </c>
      <c r="W273" s="21">
        <f t="shared" si="92"/>
        <v>16180.755276873606</v>
      </c>
      <c r="X273" s="22"/>
      <c r="Y273" s="21">
        <f t="shared" si="108"/>
        <v>0</v>
      </c>
      <c r="Z273" s="21">
        <f t="shared" si="96"/>
        <v>0</v>
      </c>
      <c r="AA273" s="21">
        <f>SUM($Z$8:Z273)</f>
        <v>246303.89127731344</v>
      </c>
      <c r="AB273" s="21">
        <f t="shared" si="109"/>
        <v>246.30389127731343</v>
      </c>
      <c r="AC273" s="21">
        <f t="shared" si="110"/>
        <v>380.60337712195076</v>
      </c>
      <c r="AD273" s="21">
        <f t="shared" si="111"/>
        <v>342.54303940975569</v>
      </c>
      <c r="AE273" s="22"/>
      <c r="AF273" s="22"/>
      <c r="AG273" s="22"/>
      <c r="AH273" s="22"/>
      <c r="AI273" s="22"/>
      <c r="AJ273" s="22"/>
      <c r="AK273" s="22"/>
      <c r="AV273">
        <f t="shared" si="97"/>
        <v>0</v>
      </c>
      <c r="AW273">
        <f t="shared" si="98"/>
        <v>36.1</v>
      </c>
      <c r="AX273">
        <f t="shared" si="99"/>
        <v>10.027777777777779</v>
      </c>
    </row>
    <row r="274" spans="2:50" x14ac:dyDescent="0.25">
      <c r="B274" s="2" t="s">
        <v>20</v>
      </c>
      <c r="C274" s="2">
        <v>266</v>
      </c>
      <c r="D274" s="2">
        <v>266</v>
      </c>
      <c r="E274" s="23">
        <v>39</v>
      </c>
      <c r="F274" s="20">
        <f t="shared" si="100"/>
        <v>10.834199999999999</v>
      </c>
      <c r="G274" s="21">
        <f t="shared" si="112"/>
        <v>0.65277777777777712</v>
      </c>
      <c r="H274" s="21">
        <f t="shared" si="113"/>
        <v>2.3499999999999979</v>
      </c>
      <c r="I274" s="21">
        <f t="shared" si="101"/>
        <v>1108.4166666666656</v>
      </c>
      <c r="J274" s="21">
        <f t="shared" si="93"/>
        <v>199.88856000000001</v>
      </c>
      <c r="K274" s="21">
        <f t="shared" si="94"/>
        <v>42.705738348273002</v>
      </c>
      <c r="L274" s="21">
        <f t="shared" si="102"/>
        <v>1351.0109650149386</v>
      </c>
      <c r="M274" s="21">
        <f t="shared" si="103"/>
        <v>14637.122997164846</v>
      </c>
      <c r="N274" s="21"/>
      <c r="O274" s="21">
        <f t="shared" si="114"/>
        <v>14637.122997164846</v>
      </c>
      <c r="P274" s="21">
        <f t="shared" si="104"/>
        <v>0</v>
      </c>
      <c r="Q274" s="21">
        <f>SUM($O$8:O274)</f>
        <v>498115.27203785931</v>
      </c>
      <c r="R274" s="21">
        <f t="shared" si="105"/>
        <v>138.36535334384982</v>
      </c>
      <c r="S274" s="21">
        <f>SUM($P$8:P274)</f>
        <v>-410506.48546218895</v>
      </c>
      <c r="T274" s="21">
        <f t="shared" si="106"/>
        <v>410506.48546218895</v>
      </c>
      <c r="U274" s="21">
        <f t="shared" si="107"/>
        <v>114.02957929505249</v>
      </c>
      <c r="V274" s="21">
        <f t="shared" si="95"/>
        <v>99655.526304359984</v>
      </c>
      <c r="W274" s="21">
        <f t="shared" si="92"/>
        <v>14269.544427236397</v>
      </c>
      <c r="X274" s="22"/>
      <c r="Y274" s="21">
        <f t="shared" si="108"/>
        <v>0</v>
      </c>
      <c r="Z274" s="21">
        <f t="shared" si="96"/>
        <v>0</v>
      </c>
      <c r="AA274" s="21">
        <f>SUM($Z$8:Z274)</f>
        <v>246303.89127731344</v>
      </c>
      <c r="AB274" s="21">
        <f t="shared" si="109"/>
        <v>246.30389127731343</v>
      </c>
      <c r="AC274" s="21">
        <f t="shared" si="110"/>
        <v>384.66924462116322</v>
      </c>
      <c r="AD274" s="21">
        <f t="shared" si="111"/>
        <v>346.20232015904691</v>
      </c>
      <c r="AE274" s="22"/>
      <c r="AF274" s="22"/>
      <c r="AG274" s="22"/>
      <c r="AH274" s="22"/>
      <c r="AI274" s="22"/>
      <c r="AJ274" s="22"/>
      <c r="AK274" s="22"/>
      <c r="AV274">
        <f t="shared" si="97"/>
        <v>0</v>
      </c>
      <c r="AW274">
        <f t="shared" si="98"/>
        <v>39</v>
      </c>
      <c r="AX274">
        <f t="shared" si="99"/>
        <v>10.833333333333334</v>
      </c>
    </row>
    <row r="275" spans="2:50" x14ac:dyDescent="0.25">
      <c r="B275" s="2" t="s">
        <v>20</v>
      </c>
      <c r="C275" s="2">
        <v>267</v>
      </c>
      <c r="D275" s="2">
        <v>267</v>
      </c>
      <c r="E275" s="23">
        <v>40.799999999999997</v>
      </c>
      <c r="F275" s="20">
        <f t="shared" si="100"/>
        <v>11.334239999999999</v>
      </c>
      <c r="G275" s="21">
        <f t="shared" si="112"/>
        <v>0.54166666666666641</v>
      </c>
      <c r="H275" s="21">
        <f t="shared" si="113"/>
        <v>1.9499999999999993</v>
      </c>
      <c r="I275" s="21">
        <f t="shared" si="101"/>
        <v>919.74999999999955</v>
      </c>
      <c r="J275" s="21">
        <f t="shared" si="93"/>
        <v>199.88856000000001</v>
      </c>
      <c r="K275" s="21">
        <f t="shared" si="94"/>
        <v>46.738777307080326</v>
      </c>
      <c r="L275" s="21">
        <f t="shared" si="102"/>
        <v>1166.3773373070799</v>
      </c>
      <c r="M275" s="21">
        <f t="shared" si="103"/>
        <v>13220.000671599397</v>
      </c>
      <c r="N275" s="21"/>
      <c r="O275" s="21">
        <f t="shared" si="114"/>
        <v>13220.000671599397</v>
      </c>
      <c r="P275" s="21">
        <f t="shared" si="104"/>
        <v>0</v>
      </c>
      <c r="Q275" s="21">
        <f>SUM($O$8:O275)</f>
        <v>511335.27270945872</v>
      </c>
      <c r="R275" s="21">
        <f t="shared" si="105"/>
        <v>142.03757575262742</v>
      </c>
      <c r="S275" s="21">
        <f>SUM($P$8:P275)</f>
        <v>-410506.48546218895</v>
      </c>
      <c r="T275" s="21">
        <f t="shared" si="106"/>
        <v>410506.48546218895</v>
      </c>
      <c r="U275" s="21">
        <f t="shared" si="107"/>
        <v>114.02957929505249</v>
      </c>
      <c r="V275" s="21">
        <f t="shared" si="95"/>
        <v>109066.78192458239</v>
      </c>
      <c r="W275" s="21">
        <f t="shared" si="92"/>
        <v>9411.2556202224077</v>
      </c>
      <c r="X275" s="22"/>
      <c r="Y275" s="21">
        <f t="shared" si="108"/>
        <v>0</v>
      </c>
      <c r="Z275" s="21">
        <f t="shared" si="96"/>
        <v>0</v>
      </c>
      <c r="AA275" s="21">
        <f>SUM($Z$8:Z275)</f>
        <v>246303.89127731344</v>
      </c>
      <c r="AB275" s="21">
        <f t="shared" si="109"/>
        <v>246.30389127731343</v>
      </c>
      <c r="AC275" s="21">
        <f t="shared" si="110"/>
        <v>388.34146702994087</v>
      </c>
      <c r="AD275" s="21">
        <f t="shared" si="111"/>
        <v>349.5073203269468</v>
      </c>
      <c r="AE275" s="22"/>
      <c r="AF275" s="22"/>
      <c r="AG275" s="22"/>
      <c r="AH275" s="22"/>
      <c r="AI275" s="22"/>
      <c r="AJ275" s="22"/>
      <c r="AK275" s="22"/>
      <c r="AV275">
        <f t="shared" si="97"/>
        <v>0</v>
      </c>
      <c r="AW275">
        <f t="shared" si="98"/>
        <v>40.799999999999997</v>
      </c>
      <c r="AX275">
        <f t="shared" si="99"/>
        <v>11.333333333333332</v>
      </c>
    </row>
    <row r="276" spans="2:50" x14ac:dyDescent="0.25">
      <c r="B276" s="2" t="s">
        <v>20</v>
      </c>
      <c r="C276" s="2">
        <v>268</v>
      </c>
      <c r="D276" s="2">
        <v>268</v>
      </c>
      <c r="E276" s="23">
        <v>42.9</v>
      </c>
      <c r="F276" s="20">
        <f t="shared" si="100"/>
        <v>11.917619999999999</v>
      </c>
      <c r="G276" s="21">
        <f t="shared" si="112"/>
        <v>0.50000000000000022</v>
      </c>
      <c r="H276" s="21">
        <f t="shared" si="113"/>
        <v>1.8000000000000007</v>
      </c>
      <c r="I276" s="21">
        <f t="shared" si="101"/>
        <v>849.00000000000034</v>
      </c>
      <c r="J276" s="21">
        <f t="shared" si="93"/>
        <v>199.88856000000001</v>
      </c>
      <c r="K276" s="21">
        <f t="shared" si="94"/>
        <v>51.673943401410334</v>
      </c>
      <c r="L276" s="21">
        <f t="shared" si="102"/>
        <v>1100.5625034014106</v>
      </c>
      <c r="M276" s="21">
        <f t="shared" si="103"/>
        <v>13116.085701786718</v>
      </c>
      <c r="N276" s="21"/>
      <c r="O276" s="21">
        <f t="shared" si="114"/>
        <v>13116.085701786718</v>
      </c>
      <c r="P276" s="21">
        <f t="shared" si="104"/>
        <v>0</v>
      </c>
      <c r="Q276" s="21">
        <f>SUM($O$8:O276)</f>
        <v>524451.3584112454</v>
      </c>
      <c r="R276" s="21">
        <f t="shared" si="105"/>
        <v>145.68093289201261</v>
      </c>
      <c r="S276" s="21">
        <f>SUM($P$8:P276)</f>
        <v>-410506.48546218895</v>
      </c>
      <c r="T276" s="21">
        <f t="shared" si="106"/>
        <v>410506.48546218895</v>
      </c>
      <c r="U276" s="21">
        <f t="shared" si="107"/>
        <v>114.02957929505249</v>
      </c>
      <c r="V276" s="21">
        <f t="shared" si="95"/>
        <v>120583.18682827559</v>
      </c>
      <c r="W276" s="21">
        <f t="shared" si="92"/>
        <v>11516.404903693197</v>
      </c>
      <c r="X276" s="22"/>
      <c r="Y276" s="21">
        <f t="shared" si="108"/>
        <v>0</v>
      </c>
      <c r="Z276" s="21">
        <f t="shared" si="96"/>
        <v>0</v>
      </c>
      <c r="AA276" s="21">
        <f>SUM($Z$8:Z276)</f>
        <v>246303.89127731344</v>
      </c>
      <c r="AB276" s="21">
        <f t="shared" si="109"/>
        <v>246.30389127731343</v>
      </c>
      <c r="AC276" s="21">
        <f t="shared" si="110"/>
        <v>391.98482416932603</v>
      </c>
      <c r="AD276" s="21">
        <f t="shared" si="111"/>
        <v>352.78634175239341</v>
      </c>
      <c r="AE276" s="22"/>
      <c r="AF276" s="22"/>
      <c r="AG276" s="22"/>
      <c r="AH276" s="22"/>
      <c r="AI276" s="22"/>
      <c r="AJ276" s="22"/>
      <c r="AK276" s="22"/>
      <c r="AV276">
        <f t="shared" si="97"/>
        <v>0</v>
      </c>
      <c r="AW276">
        <f t="shared" si="98"/>
        <v>42.9</v>
      </c>
      <c r="AX276">
        <f t="shared" si="99"/>
        <v>11.916666666666666</v>
      </c>
    </row>
    <row r="277" spans="2:50" x14ac:dyDescent="0.25">
      <c r="B277" s="2" t="s">
        <v>20</v>
      </c>
      <c r="C277" s="2">
        <v>269</v>
      </c>
      <c r="D277" s="2">
        <v>269</v>
      </c>
      <c r="E277" s="23">
        <v>44.4</v>
      </c>
      <c r="F277" s="20">
        <f t="shared" si="100"/>
        <v>12.33432</v>
      </c>
      <c r="G277" s="21">
        <f t="shared" si="112"/>
        <v>0.41666666666666663</v>
      </c>
      <c r="H277" s="21">
        <f t="shared" si="113"/>
        <v>1.5</v>
      </c>
      <c r="I277" s="21">
        <f t="shared" si="101"/>
        <v>707.49999999999989</v>
      </c>
      <c r="J277" s="21">
        <f t="shared" si="93"/>
        <v>199.88856000000001</v>
      </c>
      <c r="K277" s="21">
        <f t="shared" si="94"/>
        <v>55.350680046187691</v>
      </c>
      <c r="L277" s="21">
        <f t="shared" si="102"/>
        <v>962.73924004618755</v>
      </c>
      <c r="M277" s="21">
        <f t="shared" si="103"/>
        <v>11874.733863286492</v>
      </c>
      <c r="N277" s="21"/>
      <c r="O277" s="21">
        <f t="shared" si="114"/>
        <v>11874.733863286492</v>
      </c>
      <c r="P277" s="21">
        <f t="shared" si="104"/>
        <v>0</v>
      </c>
      <c r="Q277" s="21">
        <f>SUM($O$8:O277)</f>
        <v>536326.09227453184</v>
      </c>
      <c r="R277" s="21">
        <f t="shared" si="105"/>
        <v>148.97947007625885</v>
      </c>
      <c r="S277" s="21">
        <f>SUM($P$8:P277)</f>
        <v>-410506.48546218895</v>
      </c>
      <c r="T277" s="21">
        <f t="shared" si="106"/>
        <v>410506.48546218895</v>
      </c>
      <c r="U277" s="21">
        <f t="shared" si="107"/>
        <v>114.02957929505249</v>
      </c>
      <c r="V277" s="21">
        <f t="shared" si="95"/>
        <v>129162.99693317761</v>
      </c>
      <c r="W277" s="21">
        <f t="shared" si="92"/>
        <v>8579.8101049020188</v>
      </c>
      <c r="X277" s="22"/>
      <c r="Y277" s="21">
        <f t="shared" si="108"/>
        <v>0</v>
      </c>
      <c r="Z277" s="21">
        <f t="shared" si="96"/>
        <v>0</v>
      </c>
      <c r="AA277" s="21">
        <f>SUM($Z$8:Z277)</f>
        <v>246303.89127731344</v>
      </c>
      <c r="AB277" s="21">
        <f t="shared" si="109"/>
        <v>246.30389127731343</v>
      </c>
      <c r="AC277" s="21">
        <f t="shared" si="110"/>
        <v>395.28336135357227</v>
      </c>
      <c r="AD277" s="21">
        <f t="shared" si="111"/>
        <v>355.75502521821505</v>
      </c>
      <c r="AE277" s="22"/>
      <c r="AF277" s="22"/>
      <c r="AG277" s="22"/>
      <c r="AH277" s="22"/>
      <c r="AI277" s="22"/>
      <c r="AJ277" s="22"/>
      <c r="AK277" s="22"/>
      <c r="AV277">
        <f t="shared" si="97"/>
        <v>0</v>
      </c>
      <c r="AW277">
        <f t="shared" si="98"/>
        <v>44.4</v>
      </c>
      <c r="AX277">
        <f t="shared" si="99"/>
        <v>12.333333333333332</v>
      </c>
    </row>
    <row r="278" spans="2:50" x14ac:dyDescent="0.25">
      <c r="B278" s="2" t="s">
        <v>20</v>
      </c>
      <c r="C278" s="2">
        <v>270</v>
      </c>
      <c r="D278" s="2">
        <v>270</v>
      </c>
      <c r="E278" s="23">
        <v>45.9</v>
      </c>
      <c r="F278" s="20">
        <f t="shared" si="100"/>
        <v>12.751019999999999</v>
      </c>
      <c r="G278" s="21">
        <f t="shared" si="112"/>
        <v>0.2222222222222224</v>
      </c>
      <c r="H278" s="21">
        <f t="shared" si="113"/>
        <v>0.80000000000000071</v>
      </c>
      <c r="I278" s="21">
        <f t="shared" si="101"/>
        <v>377.33333333333366</v>
      </c>
      <c r="J278" s="21">
        <f t="shared" si="93"/>
        <v>199.88856000000001</v>
      </c>
      <c r="K278" s="21">
        <f t="shared" si="94"/>
        <v>59.153765029273529</v>
      </c>
      <c r="L278" s="21">
        <f t="shared" si="102"/>
        <v>636.37565836260728</v>
      </c>
      <c r="M278" s="21">
        <f t="shared" si="103"/>
        <v>8114.4387472947719</v>
      </c>
      <c r="N278" s="21"/>
      <c r="O278" s="21">
        <f t="shared" si="114"/>
        <v>8114.4387472947719</v>
      </c>
      <c r="P278" s="21">
        <f t="shared" si="104"/>
        <v>0</v>
      </c>
      <c r="Q278" s="21">
        <f>SUM($O$8:O278)</f>
        <v>544440.53102182667</v>
      </c>
      <c r="R278" s="21">
        <f t="shared" si="105"/>
        <v>151.23348083939629</v>
      </c>
      <c r="S278" s="21">
        <f>SUM($P$8:P278)</f>
        <v>-410506.48546218895</v>
      </c>
      <c r="T278" s="21">
        <f t="shared" si="106"/>
        <v>410506.48546218895</v>
      </c>
      <c r="U278" s="21">
        <f t="shared" si="107"/>
        <v>114.02957929505249</v>
      </c>
      <c r="V278" s="21">
        <f t="shared" si="95"/>
        <v>138037.64587329957</v>
      </c>
      <c r="W278" s="21">
        <f t="shared" ref="W278:W341" si="115">V278-V277</f>
        <v>8874.6489401219587</v>
      </c>
      <c r="X278" s="22"/>
      <c r="Y278" s="21">
        <f t="shared" si="108"/>
        <v>0</v>
      </c>
      <c r="Z278" s="21">
        <f t="shared" si="96"/>
        <v>0</v>
      </c>
      <c r="AA278" s="21">
        <f>SUM($Z$8:Z278)</f>
        <v>246303.89127731344</v>
      </c>
      <c r="AB278" s="21">
        <f t="shared" si="109"/>
        <v>246.30389127731343</v>
      </c>
      <c r="AC278" s="21">
        <f t="shared" si="110"/>
        <v>397.53737211670972</v>
      </c>
      <c r="AD278" s="21">
        <f t="shared" si="111"/>
        <v>357.78363490503875</v>
      </c>
      <c r="AE278" s="22"/>
      <c r="AF278" s="22"/>
      <c r="AG278" s="22"/>
      <c r="AH278" s="22"/>
      <c r="AI278" s="22"/>
      <c r="AJ278" s="22"/>
      <c r="AK278" s="22"/>
      <c r="AV278">
        <f t="shared" si="97"/>
        <v>0</v>
      </c>
      <c r="AW278">
        <f t="shared" si="98"/>
        <v>45.9</v>
      </c>
      <c r="AX278">
        <f t="shared" si="99"/>
        <v>12.75</v>
      </c>
    </row>
    <row r="279" spans="2:50" x14ac:dyDescent="0.25">
      <c r="B279" s="2" t="s">
        <v>20</v>
      </c>
      <c r="C279" s="2">
        <v>271</v>
      </c>
      <c r="D279" s="2">
        <v>271</v>
      </c>
      <c r="E279" s="23">
        <v>46</v>
      </c>
      <c r="F279" s="20">
        <f t="shared" si="100"/>
        <v>12.7788</v>
      </c>
      <c r="G279" s="21">
        <f t="shared" si="112"/>
        <v>-4.1666666666666269E-2</v>
      </c>
      <c r="H279" s="21">
        <f t="shared" si="113"/>
        <v>-0.14999999999999858</v>
      </c>
      <c r="I279" s="21">
        <f t="shared" si="101"/>
        <v>-70.749999999999318</v>
      </c>
      <c r="J279" s="21">
        <f t="shared" si="93"/>
        <v>199.88856000000001</v>
      </c>
      <c r="K279" s="21">
        <f t="shared" si="94"/>
        <v>59.411796413508014</v>
      </c>
      <c r="L279" s="21">
        <f t="shared" si="102"/>
        <v>188.55035641350872</v>
      </c>
      <c r="M279" s="21">
        <f t="shared" si="103"/>
        <v>2409.4472945369453</v>
      </c>
      <c r="N279" s="21"/>
      <c r="O279" s="21">
        <f t="shared" si="114"/>
        <v>2409.4472945369453</v>
      </c>
      <c r="P279" s="21">
        <f t="shared" si="104"/>
        <v>0</v>
      </c>
      <c r="Q279" s="21">
        <f>SUM($O$8:O279)</f>
        <v>546849.97831636365</v>
      </c>
      <c r="R279" s="21">
        <f t="shared" si="105"/>
        <v>151.90277175454545</v>
      </c>
      <c r="S279" s="21">
        <f>SUM($P$8:P279)</f>
        <v>-410506.48546218895</v>
      </c>
      <c r="T279" s="21">
        <f t="shared" si="106"/>
        <v>410506.48546218895</v>
      </c>
      <c r="U279" s="21">
        <f t="shared" si="107"/>
        <v>114.02957929505249</v>
      </c>
      <c r="V279" s="21">
        <f t="shared" si="95"/>
        <v>138639.77229456001</v>
      </c>
      <c r="W279" s="21">
        <f t="shared" si="115"/>
        <v>602.12642126044375</v>
      </c>
      <c r="X279" s="22"/>
      <c r="Y279" s="21">
        <f t="shared" si="108"/>
        <v>0</v>
      </c>
      <c r="Z279" s="21">
        <f t="shared" si="96"/>
        <v>0</v>
      </c>
      <c r="AA279" s="21">
        <f>SUM($Z$8:Z279)</f>
        <v>246303.89127731344</v>
      </c>
      <c r="AB279" s="21">
        <f t="shared" si="109"/>
        <v>246.30389127731343</v>
      </c>
      <c r="AC279" s="21">
        <f t="shared" si="110"/>
        <v>398.20666303185885</v>
      </c>
      <c r="AD279" s="21">
        <f t="shared" si="111"/>
        <v>358.38599672867298</v>
      </c>
      <c r="AE279" s="22"/>
      <c r="AF279" s="22"/>
      <c r="AG279" s="22"/>
      <c r="AH279" s="22"/>
      <c r="AI279" s="22"/>
      <c r="AJ279" s="22"/>
      <c r="AK279" s="22"/>
      <c r="AV279">
        <f t="shared" si="97"/>
        <v>0</v>
      </c>
      <c r="AW279">
        <f t="shared" si="98"/>
        <v>46</v>
      </c>
      <c r="AX279">
        <f t="shared" si="99"/>
        <v>12.777777777777777</v>
      </c>
    </row>
    <row r="280" spans="2:50" x14ac:dyDescent="0.25">
      <c r="B280" s="2" t="s">
        <v>20</v>
      </c>
      <c r="C280" s="2">
        <v>272</v>
      </c>
      <c r="D280" s="2">
        <v>272</v>
      </c>
      <c r="E280" s="23">
        <v>45.6</v>
      </c>
      <c r="F280" s="20">
        <f t="shared" si="100"/>
        <v>12.667680000000001</v>
      </c>
      <c r="G280" s="21">
        <f t="shared" si="112"/>
        <v>-9.7222222222222612E-2</v>
      </c>
      <c r="H280" s="21">
        <f t="shared" si="113"/>
        <v>-0.35000000000000142</v>
      </c>
      <c r="I280" s="21">
        <f t="shared" si="101"/>
        <v>-165.083333333334</v>
      </c>
      <c r="J280" s="21">
        <f t="shared" si="93"/>
        <v>199.88856000000001</v>
      </c>
      <c r="K280" s="21">
        <f t="shared" si="94"/>
        <v>58.383040165591694</v>
      </c>
      <c r="L280" s="21">
        <f t="shared" si="102"/>
        <v>93.18826683225771</v>
      </c>
      <c r="M280" s="21">
        <f t="shared" si="103"/>
        <v>1180.4791439856544</v>
      </c>
      <c r="N280" s="21"/>
      <c r="O280" s="21">
        <f t="shared" si="114"/>
        <v>1180.4791439856544</v>
      </c>
      <c r="P280" s="21">
        <f t="shared" si="104"/>
        <v>0</v>
      </c>
      <c r="Q280" s="21">
        <f>SUM($O$8:O280)</f>
        <v>548030.45746034931</v>
      </c>
      <c r="R280" s="21">
        <f t="shared" si="105"/>
        <v>152.23068262787481</v>
      </c>
      <c r="S280" s="21">
        <f>SUM($P$8:P280)</f>
        <v>-410506.48546218895</v>
      </c>
      <c r="T280" s="21">
        <f t="shared" si="106"/>
        <v>410506.48546218895</v>
      </c>
      <c r="U280" s="21">
        <f t="shared" si="107"/>
        <v>114.02957929505249</v>
      </c>
      <c r="V280" s="21">
        <f t="shared" si="95"/>
        <v>136239.12897845762</v>
      </c>
      <c r="W280" s="21">
        <f t="shared" si="115"/>
        <v>-2400.6433161023888</v>
      </c>
      <c r="X280" s="22"/>
      <c r="Y280" s="21">
        <f t="shared" si="108"/>
        <v>0</v>
      </c>
      <c r="Z280" s="21">
        <f t="shared" si="96"/>
        <v>0</v>
      </c>
      <c r="AA280" s="21">
        <f>SUM($Z$8:Z280)</f>
        <v>246303.89127731344</v>
      </c>
      <c r="AB280" s="21">
        <f t="shared" si="109"/>
        <v>246.30389127731343</v>
      </c>
      <c r="AC280" s="21">
        <f t="shared" si="110"/>
        <v>398.53457390518827</v>
      </c>
      <c r="AD280" s="21">
        <f t="shared" si="111"/>
        <v>358.68111651466944</v>
      </c>
      <c r="AE280" s="22"/>
      <c r="AF280" s="22"/>
      <c r="AG280" s="22"/>
      <c r="AH280" s="22"/>
      <c r="AI280" s="22"/>
      <c r="AJ280" s="22"/>
      <c r="AK280" s="22"/>
      <c r="AV280">
        <f t="shared" si="97"/>
        <v>0</v>
      </c>
      <c r="AW280">
        <f t="shared" si="98"/>
        <v>45.6</v>
      </c>
      <c r="AX280">
        <f t="shared" si="99"/>
        <v>12.666666666666666</v>
      </c>
    </row>
    <row r="281" spans="2:50" x14ac:dyDescent="0.25">
      <c r="B281" s="2" t="s">
        <v>20</v>
      </c>
      <c r="C281" s="2">
        <v>273</v>
      </c>
      <c r="D281" s="2">
        <v>273</v>
      </c>
      <c r="E281" s="23">
        <v>45.3</v>
      </c>
      <c r="F281" s="20">
        <f t="shared" si="100"/>
        <v>12.584339999999999</v>
      </c>
      <c r="G281" s="21">
        <f t="shared" si="112"/>
        <v>-0.26388888888888867</v>
      </c>
      <c r="H281" s="21">
        <f t="shared" si="113"/>
        <v>-0.94999999999999929</v>
      </c>
      <c r="I281" s="21">
        <f t="shared" si="101"/>
        <v>-448.08333333333297</v>
      </c>
      <c r="J281" s="21">
        <f t="shared" si="93"/>
        <v>199.88856000000001</v>
      </c>
      <c r="K281" s="21">
        <f t="shared" si="94"/>
        <v>57.617369235442169</v>
      </c>
      <c r="L281" s="21">
        <f t="shared" si="102"/>
        <v>-190.57740409789079</v>
      </c>
      <c r="M281" s="21">
        <f t="shared" si="103"/>
        <v>-2398.2908494852509</v>
      </c>
      <c r="N281" s="21"/>
      <c r="O281" s="21">
        <f t="shared" si="114"/>
        <v>-2398.2908494852509</v>
      </c>
      <c r="P281" s="21">
        <f t="shared" si="104"/>
        <v>-2398.2908494852509</v>
      </c>
      <c r="Q281" s="21">
        <f>SUM($O$8:O281)</f>
        <v>545632.16661086411</v>
      </c>
      <c r="R281" s="21">
        <f t="shared" si="105"/>
        <v>151.56449072524003</v>
      </c>
      <c r="S281" s="21">
        <f>SUM($P$8:P281)</f>
        <v>-412904.77631167421</v>
      </c>
      <c r="T281" s="21">
        <f t="shared" si="106"/>
        <v>412904.77631167421</v>
      </c>
      <c r="U281" s="21">
        <f t="shared" si="107"/>
        <v>114.69577119768728</v>
      </c>
      <c r="V281" s="21">
        <f t="shared" si="95"/>
        <v>134452.40563702438</v>
      </c>
      <c r="W281" s="21">
        <f t="shared" si="115"/>
        <v>-1786.7233414332441</v>
      </c>
      <c r="X281" s="22"/>
      <c r="Y281" s="21">
        <f t="shared" si="108"/>
        <v>1918.6326795882007</v>
      </c>
      <c r="Z281" s="21">
        <f t="shared" si="96"/>
        <v>1438.9745096911506</v>
      </c>
      <c r="AA281" s="21">
        <f>SUM($Z$8:Z281)</f>
        <v>247742.86578700459</v>
      </c>
      <c r="AB281" s="21">
        <f t="shared" si="109"/>
        <v>247.74286578700458</v>
      </c>
      <c r="AC281" s="21">
        <f t="shared" si="110"/>
        <v>399.30735651224461</v>
      </c>
      <c r="AD281" s="21">
        <f t="shared" si="111"/>
        <v>359.37662086102017</v>
      </c>
      <c r="AE281" s="22"/>
      <c r="AF281" s="22"/>
      <c r="AG281" s="22"/>
      <c r="AH281" s="22"/>
      <c r="AI281" s="22"/>
      <c r="AJ281" s="22"/>
      <c r="AK281" s="22"/>
      <c r="AV281">
        <f t="shared" si="97"/>
        <v>0</v>
      </c>
      <c r="AW281">
        <f t="shared" si="98"/>
        <v>45.3</v>
      </c>
      <c r="AX281">
        <f t="shared" si="99"/>
        <v>12.583333333333332</v>
      </c>
    </row>
    <row r="282" spans="2:50" x14ac:dyDescent="0.25">
      <c r="B282" s="2" t="s">
        <v>20</v>
      </c>
      <c r="C282" s="2">
        <v>274</v>
      </c>
      <c r="D282" s="2">
        <v>274</v>
      </c>
      <c r="E282" s="23">
        <v>43.7</v>
      </c>
      <c r="F282" s="20">
        <f t="shared" si="100"/>
        <v>12.139860000000001</v>
      </c>
      <c r="G282" s="21">
        <f t="shared" si="112"/>
        <v>-0.625</v>
      </c>
      <c r="H282" s="21">
        <f t="shared" si="113"/>
        <v>-2.25</v>
      </c>
      <c r="I282" s="21">
        <f t="shared" si="101"/>
        <v>-1061.25</v>
      </c>
      <c r="J282" s="21">
        <f t="shared" si="93"/>
        <v>199.88856000000001</v>
      </c>
      <c r="K282" s="21">
        <f t="shared" si="94"/>
        <v>53.619146263190977</v>
      </c>
      <c r="L282" s="21">
        <f t="shared" si="102"/>
        <v>-807.74229373680907</v>
      </c>
      <c r="M282" s="21">
        <f t="shared" si="103"/>
        <v>-9805.8783620437389</v>
      </c>
      <c r="N282" s="21"/>
      <c r="O282" s="21">
        <f t="shared" si="114"/>
        <v>-9805.8783620437389</v>
      </c>
      <c r="P282" s="21">
        <f t="shared" si="104"/>
        <v>-9805.8783620437389</v>
      </c>
      <c r="Q282" s="21">
        <f>SUM($O$8:O282)</f>
        <v>535826.28824882035</v>
      </c>
      <c r="R282" s="21">
        <f t="shared" si="105"/>
        <v>148.84063562467233</v>
      </c>
      <c r="S282" s="21">
        <f>SUM($P$8:P282)</f>
        <v>-422710.65467371797</v>
      </c>
      <c r="T282" s="21">
        <f t="shared" si="106"/>
        <v>422710.65467371797</v>
      </c>
      <c r="U282" s="21">
        <f t="shared" si="107"/>
        <v>117.419626298255</v>
      </c>
      <c r="V282" s="21">
        <f t="shared" si="95"/>
        <v>125122.3944958404</v>
      </c>
      <c r="W282" s="21">
        <f t="shared" si="115"/>
        <v>-9330.0111411839753</v>
      </c>
      <c r="X282" s="22"/>
      <c r="Y282" s="21">
        <f t="shared" si="108"/>
        <v>7844.7026896349917</v>
      </c>
      <c r="Z282" s="21">
        <f t="shared" si="96"/>
        <v>5883.5270172262435</v>
      </c>
      <c r="AA282" s="21">
        <f>SUM($Z$8:Z282)</f>
        <v>253626.39280423083</v>
      </c>
      <c r="AB282" s="21">
        <f t="shared" si="109"/>
        <v>253.62639280423082</v>
      </c>
      <c r="AC282" s="21">
        <f t="shared" si="110"/>
        <v>402.46702842890318</v>
      </c>
      <c r="AD282" s="21">
        <f t="shared" si="111"/>
        <v>362.22032558601285</v>
      </c>
      <c r="AE282" s="22"/>
      <c r="AF282" s="22"/>
      <c r="AG282" s="22"/>
      <c r="AH282" s="22"/>
      <c r="AI282" s="22"/>
      <c r="AJ282" s="22"/>
      <c r="AK282" s="22"/>
      <c r="AV282">
        <f t="shared" si="97"/>
        <v>0</v>
      </c>
      <c r="AW282">
        <f t="shared" si="98"/>
        <v>43.7</v>
      </c>
      <c r="AX282">
        <f t="shared" si="99"/>
        <v>12.138888888888889</v>
      </c>
    </row>
    <row r="283" spans="2:50" x14ac:dyDescent="0.25">
      <c r="B283" s="2" t="s">
        <v>20</v>
      </c>
      <c r="C283" s="2">
        <v>275</v>
      </c>
      <c r="D283" s="2">
        <v>275</v>
      </c>
      <c r="E283" s="23">
        <v>40.799999999999997</v>
      </c>
      <c r="F283" s="20">
        <f t="shared" si="100"/>
        <v>11.334239999999999</v>
      </c>
      <c r="G283" s="21">
        <f t="shared" si="112"/>
        <v>-0.79166666666666707</v>
      </c>
      <c r="H283" s="21">
        <f t="shared" si="113"/>
        <v>-2.8500000000000014</v>
      </c>
      <c r="I283" s="21">
        <f t="shared" si="101"/>
        <v>-1344.2500000000007</v>
      </c>
      <c r="J283" s="21">
        <f t="shared" si="93"/>
        <v>199.88856000000001</v>
      </c>
      <c r="K283" s="21">
        <f t="shared" si="94"/>
        <v>46.738777307080326</v>
      </c>
      <c r="L283" s="21">
        <f t="shared" si="102"/>
        <v>-1097.6226626929204</v>
      </c>
      <c r="M283" s="21">
        <f t="shared" si="103"/>
        <v>-12440.718688400604</v>
      </c>
      <c r="N283" s="21"/>
      <c r="O283" s="21">
        <f t="shared" si="114"/>
        <v>-12440.718688400604</v>
      </c>
      <c r="P283" s="21">
        <f t="shared" si="104"/>
        <v>-12440.718688400604</v>
      </c>
      <c r="Q283" s="21">
        <f>SUM($O$8:O283)</f>
        <v>523385.56956041977</v>
      </c>
      <c r="R283" s="21">
        <f t="shared" si="105"/>
        <v>145.38488043344992</v>
      </c>
      <c r="S283" s="21">
        <f>SUM($P$8:P283)</f>
        <v>-435151.37336211855</v>
      </c>
      <c r="T283" s="21">
        <f t="shared" si="106"/>
        <v>435151.37336211855</v>
      </c>
      <c r="U283" s="21">
        <f t="shared" si="107"/>
        <v>120.87538148947738</v>
      </c>
      <c r="V283" s="21">
        <f t="shared" si="95"/>
        <v>109066.78192458239</v>
      </c>
      <c r="W283" s="21">
        <f t="shared" si="115"/>
        <v>-16055.612571258011</v>
      </c>
      <c r="X283" s="22"/>
      <c r="Y283" s="21">
        <f t="shared" si="108"/>
        <v>9952.5749507204837</v>
      </c>
      <c r="Z283" s="21">
        <f t="shared" si="96"/>
        <v>7464.4312130403632</v>
      </c>
      <c r="AA283" s="21">
        <f>SUM($Z$8:Z283)</f>
        <v>261090.8240172712</v>
      </c>
      <c r="AB283" s="21">
        <f t="shared" si="109"/>
        <v>261.09082401727119</v>
      </c>
      <c r="AC283" s="21">
        <f t="shared" si="110"/>
        <v>406.47570445072108</v>
      </c>
      <c r="AD283" s="21">
        <f t="shared" si="111"/>
        <v>365.82813400564896</v>
      </c>
      <c r="AE283" s="22"/>
      <c r="AF283" s="22"/>
      <c r="AG283" s="22"/>
      <c r="AH283" s="22"/>
      <c r="AI283" s="22"/>
      <c r="AJ283" s="22"/>
      <c r="AK283" s="22"/>
      <c r="AV283">
        <f t="shared" si="97"/>
        <v>0</v>
      </c>
      <c r="AW283">
        <f t="shared" si="98"/>
        <v>40.799999999999997</v>
      </c>
      <c r="AX283">
        <f t="shared" si="99"/>
        <v>11.333333333333332</v>
      </c>
    </row>
    <row r="284" spans="2:50" x14ac:dyDescent="0.25">
      <c r="B284" s="2" t="s">
        <v>20</v>
      </c>
      <c r="C284" s="2">
        <v>276</v>
      </c>
      <c r="D284" s="2">
        <v>276</v>
      </c>
      <c r="E284" s="23">
        <v>38</v>
      </c>
      <c r="F284" s="20">
        <f t="shared" si="100"/>
        <v>10.5564</v>
      </c>
      <c r="G284" s="21">
        <f t="shared" si="112"/>
        <v>-0.88888888888888862</v>
      </c>
      <c r="H284" s="21">
        <f t="shared" si="113"/>
        <v>-3.1999999999999993</v>
      </c>
      <c r="I284" s="21">
        <f t="shared" si="101"/>
        <v>-1509.3333333333328</v>
      </c>
      <c r="J284" s="21">
        <f t="shared" si="93"/>
        <v>199.88856000000001</v>
      </c>
      <c r="K284" s="21">
        <f t="shared" si="94"/>
        <v>40.543777892772006</v>
      </c>
      <c r="L284" s="21">
        <f t="shared" si="102"/>
        <v>-1268.9009954405608</v>
      </c>
      <c r="M284" s="21">
        <f t="shared" si="103"/>
        <v>-13395.026468268736</v>
      </c>
      <c r="N284" s="21"/>
      <c r="O284" s="21">
        <f t="shared" si="114"/>
        <v>-13395.026468268736</v>
      </c>
      <c r="P284" s="21">
        <f t="shared" si="104"/>
        <v>-13395.026468268736</v>
      </c>
      <c r="Q284" s="21">
        <f>SUM($O$8:O284)</f>
        <v>509990.54309215106</v>
      </c>
      <c r="R284" s="21">
        <f t="shared" si="105"/>
        <v>141.66403974781974</v>
      </c>
      <c r="S284" s="21">
        <f>SUM($P$8:P284)</f>
        <v>-448546.39983038726</v>
      </c>
      <c r="T284" s="21">
        <f t="shared" si="106"/>
        <v>448546.39983038726</v>
      </c>
      <c r="U284" s="21">
        <f t="shared" si="107"/>
        <v>124.59622217510757</v>
      </c>
      <c r="V284" s="21">
        <f t="shared" si="95"/>
        <v>94610.506235040011</v>
      </c>
      <c r="W284" s="21">
        <f t="shared" si="115"/>
        <v>-14456.275689542381</v>
      </c>
      <c r="X284" s="22"/>
      <c r="Y284" s="21">
        <f t="shared" si="108"/>
        <v>10716.021174614989</v>
      </c>
      <c r="Z284" s="21">
        <f t="shared" si="96"/>
        <v>8037.0158809612421</v>
      </c>
      <c r="AA284" s="21">
        <f>SUM($Z$8:Z284)</f>
        <v>269127.83989823243</v>
      </c>
      <c r="AB284" s="21">
        <f t="shared" si="109"/>
        <v>269.12783989823242</v>
      </c>
      <c r="AC284" s="21">
        <f t="shared" si="110"/>
        <v>410.79187964605217</v>
      </c>
      <c r="AD284" s="21">
        <f t="shared" si="111"/>
        <v>369.71269168144698</v>
      </c>
      <c r="AE284" s="22"/>
      <c r="AF284" s="22"/>
      <c r="AG284" s="22"/>
      <c r="AH284" s="22"/>
      <c r="AI284" s="22"/>
      <c r="AJ284" s="22"/>
      <c r="AK284" s="22"/>
      <c r="AV284">
        <f t="shared" si="97"/>
        <v>0</v>
      </c>
      <c r="AW284">
        <f t="shared" si="98"/>
        <v>38</v>
      </c>
      <c r="AX284">
        <f t="shared" si="99"/>
        <v>10.555555555555555</v>
      </c>
    </row>
    <row r="285" spans="2:50" x14ac:dyDescent="0.25">
      <c r="B285" s="2" t="s">
        <v>20</v>
      </c>
      <c r="C285" s="2">
        <v>277</v>
      </c>
      <c r="D285" s="2">
        <v>277</v>
      </c>
      <c r="E285" s="23">
        <v>34.4</v>
      </c>
      <c r="F285" s="20">
        <f t="shared" si="100"/>
        <v>9.5563199999999995</v>
      </c>
      <c r="G285" s="21">
        <f t="shared" si="112"/>
        <v>-0.98611111111111127</v>
      </c>
      <c r="H285" s="21">
        <f t="shared" si="113"/>
        <v>-3.5500000000000007</v>
      </c>
      <c r="I285" s="21">
        <f t="shared" si="101"/>
        <v>-1674.416666666667</v>
      </c>
      <c r="J285" s="21">
        <f t="shared" si="93"/>
        <v>199.88856000000001</v>
      </c>
      <c r="K285" s="21">
        <f t="shared" si="94"/>
        <v>33.225682137943686</v>
      </c>
      <c r="L285" s="21">
        <f t="shared" si="102"/>
        <v>-1441.3024245287231</v>
      </c>
      <c r="M285" s="21">
        <f t="shared" si="103"/>
        <v>-13773.547185572326</v>
      </c>
      <c r="N285" s="21"/>
      <c r="O285" s="21">
        <f t="shared" si="114"/>
        <v>-13773.547185572326</v>
      </c>
      <c r="P285" s="21">
        <f t="shared" si="104"/>
        <v>-13773.547185572326</v>
      </c>
      <c r="Q285" s="21">
        <f>SUM($O$8:O285)</f>
        <v>496216.99590657873</v>
      </c>
      <c r="R285" s="21">
        <f t="shared" si="105"/>
        <v>137.8380544184941</v>
      </c>
      <c r="S285" s="21">
        <f>SUM($P$8:P285)</f>
        <v>-462319.94701595959</v>
      </c>
      <c r="T285" s="21">
        <f t="shared" si="106"/>
        <v>462319.94701595959</v>
      </c>
      <c r="U285" s="21">
        <f t="shared" si="107"/>
        <v>128.42220750443323</v>
      </c>
      <c r="V285" s="21">
        <f t="shared" si="95"/>
        <v>77533.440899097594</v>
      </c>
      <c r="W285" s="21">
        <f t="shared" si="115"/>
        <v>-17077.065335942418</v>
      </c>
      <c r="X285" s="22"/>
      <c r="Y285" s="21">
        <f t="shared" si="108"/>
        <v>11018.837748457861</v>
      </c>
      <c r="Z285" s="21">
        <f t="shared" si="96"/>
        <v>8264.1283113433965</v>
      </c>
      <c r="AA285" s="21">
        <f>SUM($Z$8:Z285)</f>
        <v>277391.9682095758</v>
      </c>
      <c r="AB285" s="21">
        <f t="shared" si="109"/>
        <v>277.39196820957579</v>
      </c>
      <c r="AC285" s="21">
        <f t="shared" si="110"/>
        <v>415.23002262806989</v>
      </c>
      <c r="AD285" s="21">
        <f t="shared" si="111"/>
        <v>373.70702036526291</v>
      </c>
      <c r="AE285" s="22"/>
      <c r="AF285" s="22"/>
      <c r="AG285" s="22"/>
      <c r="AH285" s="22"/>
      <c r="AI285" s="22"/>
      <c r="AJ285" s="22"/>
      <c r="AK285" s="22"/>
      <c r="AV285">
        <f t="shared" si="97"/>
        <v>0</v>
      </c>
      <c r="AW285">
        <f t="shared" si="98"/>
        <v>34.4</v>
      </c>
      <c r="AX285">
        <f t="shared" si="99"/>
        <v>9.5555555555555554</v>
      </c>
    </row>
    <row r="286" spans="2:50" x14ac:dyDescent="0.25">
      <c r="B286" s="2" t="s">
        <v>20</v>
      </c>
      <c r="C286" s="2">
        <v>278</v>
      </c>
      <c r="D286" s="2">
        <v>278</v>
      </c>
      <c r="E286" s="23">
        <v>30.9</v>
      </c>
      <c r="F286" s="20">
        <f t="shared" si="100"/>
        <v>8.5840199999999989</v>
      </c>
      <c r="G286" s="21">
        <f t="shared" si="112"/>
        <v>-1.2361111111111109</v>
      </c>
      <c r="H286" s="21">
        <f t="shared" si="113"/>
        <v>-4.4499999999999993</v>
      </c>
      <c r="I286" s="21">
        <f t="shared" si="101"/>
        <v>-2098.9166666666665</v>
      </c>
      <c r="J286" s="21">
        <f t="shared" si="93"/>
        <v>199.88856000000001</v>
      </c>
      <c r="K286" s="21">
        <f t="shared" si="94"/>
        <v>26.808590422297527</v>
      </c>
      <c r="L286" s="21">
        <f t="shared" si="102"/>
        <v>-1872.2195162443688</v>
      </c>
      <c r="M286" s="21">
        <f t="shared" si="103"/>
        <v>-16071.169771831985</v>
      </c>
      <c r="N286" s="21"/>
      <c r="O286" s="21">
        <f t="shared" si="114"/>
        <v>-16071.169771831985</v>
      </c>
      <c r="P286" s="21">
        <f t="shared" si="104"/>
        <v>-16071.169771831985</v>
      </c>
      <c r="Q286" s="21">
        <f>SUM($O$8:O286)</f>
        <v>480145.82613474672</v>
      </c>
      <c r="R286" s="21">
        <f t="shared" si="105"/>
        <v>133.3738405929852</v>
      </c>
      <c r="S286" s="21">
        <f>SUM($P$8:P286)</f>
        <v>-478391.1167877916</v>
      </c>
      <c r="T286" s="21">
        <f t="shared" si="106"/>
        <v>478391.1167877916</v>
      </c>
      <c r="U286" s="21">
        <f t="shared" si="107"/>
        <v>132.88642132994212</v>
      </c>
      <c r="V286" s="21">
        <f t="shared" si="95"/>
        <v>62558.904056979583</v>
      </c>
      <c r="W286" s="21">
        <f t="shared" si="115"/>
        <v>-14974.53684211801</v>
      </c>
      <c r="X286" s="22"/>
      <c r="Y286" s="21">
        <f t="shared" si="108"/>
        <v>12856.935817465588</v>
      </c>
      <c r="Z286" s="21">
        <f t="shared" si="96"/>
        <v>9642.7018630991915</v>
      </c>
      <c r="AA286" s="21">
        <f>SUM($Z$8:Z286)</f>
        <v>287034.67007267498</v>
      </c>
      <c r="AB286" s="21">
        <f t="shared" si="109"/>
        <v>287.034670072675</v>
      </c>
      <c r="AC286" s="21">
        <f t="shared" si="110"/>
        <v>420.40851066566017</v>
      </c>
      <c r="AD286" s="21">
        <f t="shared" si="111"/>
        <v>378.36765959909417</v>
      </c>
      <c r="AE286" s="22"/>
      <c r="AF286" s="22"/>
      <c r="AG286" s="22"/>
      <c r="AH286" s="22"/>
      <c r="AI286" s="22"/>
      <c r="AJ286" s="22"/>
      <c r="AK286" s="22"/>
      <c r="AV286">
        <f t="shared" si="97"/>
        <v>0</v>
      </c>
      <c r="AW286">
        <f t="shared" si="98"/>
        <v>30.9</v>
      </c>
      <c r="AX286">
        <f t="shared" si="99"/>
        <v>8.5833333333333321</v>
      </c>
    </row>
    <row r="287" spans="2:50" x14ac:dyDescent="0.25">
      <c r="B287" s="2" t="s">
        <v>20</v>
      </c>
      <c r="C287" s="2">
        <v>279</v>
      </c>
      <c r="D287" s="2">
        <v>279</v>
      </c>
      <c r="E287" s="23">
        <v>25.5</v>
      </c>
      <c r="F287" s="20">
        <f t="shared" si="100"/>
        <v>7.0838999999999999</v>
      </c>
      <c r="G287" s="21">
        <f t="shared" si="112"/>
        <v>-1.3194444444444444</v>
      </c>
      <c r="H287" s="21">
        <f t="shared" si="113"/>
        <v>-4.75</v>
      </c>
      <c r="I287" s="21">
        <f t="shared" si="101"/>
        <v>-2240.4166666666665</v>
      </c>
      <c r="J287" s="21">
        <f t="shared" si="93"/>
        <v>199.88856000000001</v>
      </c>
      <c r="K287" s="21">
        <f t="shared" si="94"/>
        <v>18.257334885578253</v>
      </c>
      <c r="L287" s="21">
        <f t="shared" si="102"/>
        <v>-2022.2707717810881</v>
      </c>
      <c r="M287" s="21">
        <f t="shared" si="103"/>
        <v>-14325.563920220049</v>
      </c>
      <c r="N287" s="21"/>
      <c r="O287" s="21">
        <f t="shared" si="114"/>
        <v>-14325.563920220049</v>
      </c>
      <c r="P287" s="21">
        <f t="shared" si="104"/>
        <v>-14325.563920220049</v>
      </c>
      <c r="Q287" s="21">
        <f>SUM($O$8:O287)</f>
        <v>465820.26221452665</v>
      </c>
      <c r="R287" s="21">
        <f t="shared" si="105"/>
        <v>129.39451728181297</v>
      </c>
      <c r="S287" s="21">
        <f>SUM($P$8:P287)</f>
        <v>-492716.68070801167</v>
      </c>
      <c r="T287" s="21">
        <f t="shared" si="106"/>
        <v>492716.68070801167</v>
      </c>
      <c r="U287" s="21">
        <f t="shared" si="107"/>
        <v>136.86574464111436</v>
      </c>
      <c r="V287" s="21">
        <f t="shared" si="95"/>
        <v>42604.211689290001</v>
      </c>
      <c r="W287" s="21">
        <f t="shared" si="115"/>
        <v>-19954.692367689582</v>
      </c>
      <c r="X287" s="22"/>
      <c r="Y287" s="21">
        <f t="shared" si="108"/>
        <v>11460.45113617604</v>
      </c>
      <c r="Z287" s="21">
        <f t="shared" si="96"/>
        <v>8595.3383521320302</v>
      </c>
      <c r="AA287" s="21">
        <f>SUM($Z$8:Z287)</f>
        <v>295630.00842480699</v>
      </c>
      <c r="AB287" s="21">
        <f t="shared" si="109"/>
        <v>295.63000842480699</v>
      </c>
      <c r="AC287" s="21">
        <f t="shared" si="110"/>
        <v>425.02452570661995</v>
      </c>
      <c r="AD287" s="21">
        <f t="shared" si="111"/>
        <v>382.52207313595795</v>
      </c>
      <c r="AE287" s="22"/>
      <c r="AF287" s="22"/>
      <c r="AG287" s="22"/>
      <c r="AH287" s="22"/>
      <c r="AI287" s="22"/>
      <c r="AJ287" s="22"/>
      <c r="AK287" s="22"/>
      <c r="AV287">
        <f t="shared" si="97"/>
        <v>0</v>
      </c>
      <c r="AW287">
        <f t="shared" si="98"/>
        <v>25.5</v>
      </c>
      <c r="AX287">
        <f t="shared" si="99"/>
        <v>7.083333333333333</v>
      </c>
    </row>
    <row r="288" spans="2:50" x14ac:dyDescent="0.25">
      <c r="B288" s="2" t="s">
        <v>20</v>
      </c>
      <c r="C288" s="2">
        <v>280</v>
      </c>
      <c r="D288" s="2">
        <v>280</v>
      </c>
      <c r="E288" s="23">
        <v>21.4</v>
      </c>
      <c r="F288" s="20">
        <f t="shared" si="100"/>
        <v>5.9449199999999998</v>
      </c>
      <c r="G288" s="21">
        <f t="shared" si="112"/>
        <v>-0.73611111111111116</v>
      </c>
      <c r="H288" s="21">
        <f t="shared" si="113"/>
        <v>-2.6500000000000004</v>
      </c>
      <c r="I288" s="21">
        <f t="shared" si="101"/>
        <v>-1249.9166666666667</v>
      </c>
      <c r="J288" s="21">
        <f t="shared" si="93"/>
        <v>199.88856000000001</v>
      </c>
      <c r="K288" s="21">
        <f t="shared" si="94"/>
        <v>12.85833000261348</v>
      </c>
      <c r="L288" s="21">
        <f t="shared" si="102"/>
        <v>-1037.1697766640532</v>
      </c>
      <c r="M288" s="21">
        <f t="shared" si="103"/>
        <v>-6165.8913486856627</v>
      </c>
      <c r="N288" s="21"/>
      <c r="O288" s="21">
        <f t="shared" si="114"/>
        <v>-6165.8913486856627</v>
      </c>
      <c r="P288" s="21">
        <f t="shared" si="104"/>
        <v>-6165.8913486856627</v>
      </c>
      <c r="Q288" s="21">
        <f>SUM($O$8:O288)</f>
        <v>459654.37086584099</v>
      </c>
      <c r="R288" s="21">
        <f t="shared" si="105"/>
        <v>127.68176968495582</v>
      </c>
      <c r="S288" s="21">
        <f>SUM($P$8:P288)</f>
        <v>-498882.57205669733</v>
      </c>
      <c r="T288" s="21">
        <f t="shared" si="106"/>
        <v>498882.57205669733</v>
      </c>
      <c r="U288" s="21">
        <f t="shared" si="107"/>
        <v>138.57849223797149</v>
      </c>
      <c r="V288" s="21">
        <f t="shared" si="95"/>
        <v>30005.420661633594</v>
      </c>
      <c r="W288" s="21">
        <f t="shared" si="115"/>
        <v>-12598.791027656407</v>
      </c>
      <c r="X288" s="22"/>
      <c r="Y288" s="21">
        <f t="shared" si="108"/>
        <v>4932.7130789485309</v>
      </c>
      <c r="Z288" s="21">
        <f t="shared" si="96"/>
        <v>3699.5348092113982</v>
      </c>
      <c r="AA288" s="21">
        <f>SUM($Z$8:Z288)</f>
        <v>299329.54323401838</v>
      </c>
      <c r="AB288" s="21">
        <f t="shared" si="109"/>
        <v>299.32954323401839</v>
      </c>
      <c r="AC288" s="21">
        <f t="shared" si="110"/>
        <v>427.01131291897423</v>
      </c>
      <c r="AD288" s="21">
        <f t="shared" si="111"/>
        <v>384.31018162707682</v>
      </c>
      <c r="AE288" s="22"/>
      <c r="AF288" s="22"/>
      <c r="AG288" s="22"/>
      <c r="AH288" s="22"/>
      <c r="AI288" s="22"/>
      <c r="AJ288" s="22"/>
      <c r="AK288" s="22"/>
      <c r="AV288">
        <f t="shared" si="97"/>
        <v>0</v>
      </c>
      <c r="AW288">
        <f t="shared" si="98"/>
        <v>21.4</v>
      </c>
      <c r="AX288">
        <f t="shared" si="99"/>
        <v>5.9444444444444438</v>
      </c>
    </row>
    <row r="289" spans="2:50" x14ac:dyDescent="0.25">
      <c r="B289" s="2" t="s">
        <v>20</v>
      </c>
      <c r="C289" s="2">
        <v>281</v>
      </c>
      <c r="D289" s="2">
        <v>281</v>
      </c>
      <c r="E289" s="23">
        <v>20.2</v>
      </c>
      <c r="F289" s="20">
        <f t="shared" si="100"/>
        <v>5.6115599999999999</v>
      </c>
      <c r="G289" s="21">
        <f t="shared" si="112"/>
        <v>0.20833333333333331</v>
      </c>
      <c r="H289" s="21">
        <f t="shared" si="113"/>
        <v>0.75</v>
      </c>
      <c r="I289" s="21">
        <f t="shared" si="101"/>
        <v>353.74999999999994</v>
      </c>
      <c r="J289" s="21">
        <f t="shared" si="93"/>
        <v>199.88856000000001</v>
      </c>
      <c r="K289" s="21">
        <f t="shared" si="94"/>
        <v>11.456705769644522</v>
      </c>
      <c r="L289" s="21">
        <f t="shared" si="102"/>
        <v>565.09526576964447</v>
      </c>
      <c r="M289" s="21">
        <f t="shared" si="103"/>
        <v>3171.065989582306</v>
      </c>
      <c r="N289" s="21"/>
      <c r="O289" s="21">
        <f t="shared" si="114"/>
        <v>3171.065989582306</v>
      </c>
      <c r="P289" s="21">
        <f t="shared" si="104"/>
        <v>0</v>
      </c>
      <c r="Q289" s="21">
        <f>SUM($O$8:O289)</f>
        <v>462825.43685542332</v>
      </c>
      <c r="R289" s="21">
        <f t="shared" si="105"/>
        <v>128.5626213487287</v>
      </c>
      <c r="S289" s="21">
        <f>SUM($P$8:P289)</f>
        <v>-498882.57205669733</v>
      </c>
      <c r="T289" s="21">
        <f t="shared" si="106"/>
        <v>498882.57205669733</v>
      </c>
      <c r="U289" s="21">
        <f t="shared" si="107"/>
        <v>138.57849223797149</v>
      </c>
      <c r="V289" s="21">
        <f t="shared" si="95"/>
        <v>26734.675182926399</v>
      </c>
      <c r="W289" s="21">
        <f t="shared" si="115"/>
        <v>-3270.7454787071947</v>
      </c>
      <c r="X289" s="22"/>
      <c r="Y289" s="21">
        <f t="shared" si="108"/>
        <v>0</v>
      </c>
      <c r="Z289" s="21">
        <f t="shared" si="96"/>
        <v>0</v>
      </c>
      <c r="AA289" s="21">
        <f>SUM($Z$8:Z289)</f>
        <v>299329.54323401838</v>
      </c>
      <c r="AB289" s="21">
        <f t="shared" si="109"/>
        <v>299.32954323401839</v>
      </c>
      <c r="AC289" s="21">
        <f t="shared" si="110"/>
        <v>427.89216458274711</v>
      </c>
      <c r="AD289" s="21">
        <f t="shared" si="111"/>
        <v>385.10294812447239</v>
      </c>
      <c r="AE289" s="22"/>
      <c r="AF289" s="22"/>
      <c r="AG289" s="22"/>
      <c r="AH289" s="22"/>
      <c r="AI289" s="22"/>
      <c r="AJ289" s="22"/>
      <c r="AK289" s="22"/>
      <c r="AV289">
        <f t="shared" si="97"/>
        <v>0</v>
      </c>
      <c r="AW289">
        <f t="shared" si="98"/>
        <v>20.2</v>
      </c>
      <c r="AX289">
        <f t="shared" si="99"/>
        <v>5.6111111111111107</v>
      </c>
    </row>
    <row r="290" spans="2:50" x14ac:dyDescent="0.25">
      <c r="B290" s="2" t="s">
        <v>20</v>
      </c>
      <c r="C290" s="2">
        <v>282</v>
      </c>
      <c r="D290" s="2">
        <v>282</v>
      </c>
      <c r="E290" s="23">
        <v>22.9</v>
      </c>
      <c r="F290" s="20">
        <f t="shared" si="100"/>
        <v>6.3616199999999994</v>
      </c>
      <c r="G290" s="21">
        <f t="shared" si="112"/>
        <v>0.88888888888888917</v>
      </c>
      <c r="H290" s="21">
        <f t="shared" si="113"/>
        <v>3.2000000000000011</v>
      </c>
      <c r="I290" s="21">
        <f t="shared" si="101"/>
        <v>1509.3333333333337</v>
      </c>
      <c r="J290" s="21">
        <f t="shared" si="93"/>
        <v>199.88856000000001</v>
      </c>
      <c r="K290" s="21">
        <f t="shared" si="94"/>
        <v>14.72407379830233</v>
      </c>
      <c r="L290" s="21">
        <f t="shared" si="102"/>
        <v>1723.9459671316361</v>
      </c>
      <c r="M290" s="21">
        <f t="shared" si="103"/>
        <v>10967.089143423958</v>
      </c>
      <c r="N290" s="21"/>
      <c r="O290" s="21">
        <f t="shared" si="114"/>
        <v>10967.089143423958</v>
      </c>
      <c r="P290" s="21">
        <f t="shared" si="104"/>
        <v>0</v>
      </c>
      <c r="Q290" s="21">
        <f>SUM($O$8:O290)</f>
        <v>473792.52599884727</v>
      </c>
      <c r="R290" s="21">
        <f t="shared" si="105"/>
        <v>131.60903499967981</v>
      </c>
      <c r="S290" s="21">
        <f>SUM($P$8:P290)</f>
        <v>-498882.57205669733</v>
      </c>
      <c r="T290" s="21">
        <f t="shared" si="106"/>
        <v>498882.57205669733</v>
      </c>
      <c r="U290" s="21">
        <f t="shared" si="107"/>
        <v>138.57849223797149</v>
      </c>
      <c r="V290" s="21">
        <f t="shared" si="95"/>
        <v>34359.207461715596</v>
      </c>
      <c r="W290" s="21">
        <f t="shared" si="115"/>
        <v>7624.5322787891964</v>
      </c>
      <c r="X290" s="22"/>
      <c r="Y290" s="21">
        <f t="shared" si="108"/>
        <v>0</v>
      </c>
      <c r="Z290" s="21">
        <f t="shared" si="96"/>
        <v>0</v>
      </c>
      <c r="AA290" s="21">
        <f>SUM($Z$8:Z290)</f>
        <v>299329.54323401838</v>
      </c>
      <c r="AB290" s="21">
        <f t="shared" si="109"/>
        <v>299.32954323401839</v>
      </c>
      <c r="AC290" s="21">
        <f t="shared" si="110"/>
        <v>430.93857823369819</v>
      </c>
      <c r="AD290" s="21">
        <f t="shared" si="111"/>
        <v>387.84472041032836</v>
      </c>
      <c r="AE290" s="22"/>
      <c r="AF290" s="22"/>
      <c r="AG290" s="22"/>
      <c r="AH290" s="22"/>
      <c r="AI290" s="22"/>
      <c r="AJ290" s="22"/>
      <c r="AK290" s="22"/>
      <c r="AV290">
        <f t="shared" si="97"/>
        <v>0</v>
      </c>
      <c r="AW290">
        <f t="shared" si="98"/>
        <v>22.9</v>
      </c>
      <c r="AX290">
        <f t="shared" si="99"/>
        <v>6.3611111111111107</v>
      </c>
    </row>
    <row r="291" spans="2:50" x14ac:dyDescent="0.25">
      <c r="B291" s="2" t="s">
        <v>20</v>
      </c>
      <c r="C291" s="2">
        <v>283</v>
      </c>
      <c r="D291" s="2">
        <v>283</v>
      </c>
      <c r="E291" s="23">
        <v>26.6</v>
      </c>
      <c r="F291" s="20">
        <f t="shared" si="100"/>
        <v>7.3894799999999998</v>
      </c>
      <c r="G291" s="21">
        <f t="shared" si="112"/>
        <v>1.0138888888888891</v>
      </c>
      <c r="H291" s="21">
        <f t="shared" si="113"/>
        <v>3.6500000000000004</v>
      </c>
      <c r="I291" s="21">
        <f t="shared" si="101"/>
        <v>1721.5833333333337</v>
      </c>
      <c r="J291" s="21">
        <f t="shared" si="93"/>
        <v>199.88856000000001</v>
      </c>
      <c r="K291" s="21">
        <f t="shared" si="94"/>
        <v>19.866451167458283</v>
      </c>
      <c r="L291" s="21">
        <f t="shared" si="102"/>
        <v>1941.3383445007921</v>
      </c>
      <c r="M291" s="21">
        <f t="shared" si="103"/>
        <v>14345.480869921714</v>
      </c>
      <c r="N291" s="21"/>
      <c r="O291" s="21">
        <f t="shared" si="114"/>
        <v>14345.480869921714</v>
      </c>
      <c r="P291" s="21">
        <f t="shared" si="104"/>
        <v>0</v>
      </c>
      <c r="Q291" s="21">
        <f>SUM($O$8:O291)</f>
        <v>488138.00686876901</v>
      </c>
      <c r="R291" s="21">
        <f t="shared" si="105"/>
        <v>135.59389079688029</v>
      </c>
      <c r="S291" s="21">
        <f>SUM($P$8:P291)</f>
        <v>-498882.57205669733</v>
      </c>
      <c r="T291" s="21">
        <f t="shared" si="106"/>
        <v>498882.57205669733</v>
      </c>
      <c r="U291" s="21">
        <f t="shared" si="107"/>
        <v>138.57849223797149</v>
      </c>
      <c r="V291" s="21">
        <f t="shared" si="95"/>
        <v>46359.1480551696</v>
      </c>
      <c r="W291" s="21">
        <f t="shared" si="115"/>
        <v>11999.940593454005</v>
      </c>
      <c r="X291" s="22"/>
      <c r="Y291" s="21">
        <f t="shared" si="108"/>
        <v>0</v>
      </c>
      <c r="Z291" s="21">
        <f t="shared" si="96"/>
        <v>0</v>
      </c>
      <c r="AA291" s="21">
        <f>SUM($Z$8:Z291)</f>
        <v>299329.54323401838</v>
      </c>
      <c r="AB291" s="21">
        <f t="shared" si="109"/>
        <v>299.32954323401839</v>
      </c>
      <c r="AC291" s="21">
        <f t="shared" si="110"/>
        <v>434.92343403089865</v>
      </c>
      <c r="AD291" s="21">
        <f t="shared" si="111"/>
        <v>391.43109062780877</v>
      </c>
      <c r="AE291" s="22"/>
      <c r="AF291" s="22"/>
      <c r="AG291" s="22"/>
      <c r="AH291" s="22"/>
      <c r="AI291" s="22"/>
      <c r="AJ291" s="22"/>
      <c r="AK291" s="22"/>
      <c r="AV291">
        <f t="shared" si="97"/>
        <v>0</v>
      </c>
      <c r="AW291">
        <f t="shared" si="98"/>
        <v>26.6</v>
      </c>
      <c r="AX291">
        <f t="shared" si="99"/>
        <v>7.3888888888888893</v>
      </c>
    </row>
    <row r="292" spans="2:50" x14ac:dyDescent="0.25">
      <c r="B292" s="2" t="s">
        <v>20</v>
      </c>
      <c r="C292" s="2">
        <v>284</v>
      </c>
      <c r="D292" s="2">
        <v>284</v>
      </c>
      <c r="E292" s="23">
        <v>30.2</v>
      </c>
      <c r="F292" s="20">
        <f t="shared" si="100"/>
        <v>8.3895599999999995</v>
      </c>
      <c r="G292" s="21">
        <f t="shared" si="112"/>
        <v>1.0416666666666667</v>
      </c>
      <c r="H292" s="21">
        <f t="shared" si="113"/>
        <v>3.75</v>
      </c>
      <c r="I292" s="21">
        <f t="shared" si="101"/>
        <v>1768.7500000000002</v>
      </c>
      <c r="J292" s="21">
        <f t="shared" si="93"/>
        <v>199.88856000000001</v>
      </c>
      <c r="K292" s="21">
        <f t="shared" si="94"/>
        <v>25.607719660196523</v>
      </c>
      <c r="L292" s="21">
        <f t="shared" si="102"/>
        <v>1994.2462796601969</v>
      </c>
      <c r="M292" s="21">
        <f t="shared" si="103"/>
        <v>16730.848817986</v>
      </c>
      <c r="N292" s="21"/>
      <c r="O292" s="21">
        <f t="shared" si="114"/>
        <v>16730.848817986</v>
      </c>
      <c r="P292" s="21">
        <f t="shared" si="104"/>
        <v>0</v>
      </c>
      <c r="Q292" s="21">
        <f>SUM($O$8:O292)</f>
        <v>504868.85568675504</v>
      </c>
      <c r="R292" s="21">
        <f t="shared" si="105"/>
        <v>140.2413488018764</v>
      </c>
      <c r="S292" s="21">
        <f>SUM($P$8:P292)</f>
        <v>-498882.57205669733</v>
      </c>
      <c r="T292" s="21">
        <f t="shared" si="106"/>
        <v>498882.57205669733</v>
      </c>
      <c r="U292" s="21">
        <f t="shared" si="107"/>
        <v>138.57849223797149</v>
      </c>
      <c r="V292" s="21">
        <f t="shared" si="95"/>
        <v>59756.624727566392</v>
      </c>
      <c r="W292" s="21">
        <f t="shared" si="115"/>
        <v>13397.476672396791</v>
      </c>
      <c r="X292" s="22"/>
      <c r="Y292" s="21">
        <f t="shared" si="108"/>
        <v>0</v>
      </c>
      <c r="Z292" s="21">
        <f t="shared" si="96"/>
        <v>0</v>
      </c>
      <c r="AA292" s="21">
        <f>SUM($Z$8:Z292)</f>
        <v>299329.54323401838</v>
      </c>
      <c r="AB292" s="21">
        <f t="shared" si="109"/>
        <v>299.32954323401839</v>
      </c>
      <c r="AC292" s="21">
        <f t="shared" si="110"/>
        <v>439.57089203589476</v>
      </c>
      <c r="AD292" s="21">
        <f t="shared" si="111"/>
        <v>395.61380283230528</v>
      </c>
      <c r="AE292" s="22"/>
      <c r="AF292" s="22"/>
      <c r="AG292" s="22"/>
      <c r="AH292" s="22"/>
      <c r="AI292" s="22"/>
      <c r="AJ292" s="22"/>
      <c r="AK292" s="22"/>
      <c r="AV292">
        <f t="shared" si="97"/>
        <v>0</v>
      </c>
      <c r="AW292">
        <f t="shared" si="98"/>
        <v>30.2</v>
      </c>
      <c r="AX292">
        <f t="shared" si="99"/>
        <v>8.3888888888888893</v>
      </c>
    </row>
    <row r="293" spans="2:50" x14ac:dyDescent="0.25">
      <c r="B293" s="2" t="s">
        <v>20</v>
      </c>
      <c r="C293" s="2">
        <v>285</v>
      </c>
      <c r="D293" s="2">
        <v>285</v>
      </c>
      <c r="E293" s="23">
        <v>34.1</v>
      </c>
      <c r="F293" s="20">
        <f t="shared" si="100"/>
        <v>9.4729799999999997</v>
      </c>
      <c r="G293" s="21">
        <f t="shared" si="112"/>
        <v>0.99999999999999989</v>
      </c>
      <c r="H293" s="21">
        <f t="shared" si="113"/>
        <v>3.5999999999999996</v>
      </c>
      <c r="I293" s="21">
        <f t="shared" si="101"/>
        <v>1697.9999999999998</v>
      </c>
      <c r="J293" s="21">
        <f t="shared" si="93"/>
        <v>199.88856000000001</v>
      </c>
      <c r="K293" s="21">
        <f t="shared" si="94"/>
        <v>32.648691393001535</v>
      </c>
      <c r="L293" s="21">
        <f t="shared" si="102"/>
        <v>1930.5372513930015</v>
      </c>
      <c r="M293" s="21">
        <f t="shared" si="103"/>
        <v>18287.940771700876</v>
      </c>
      <c r="N293" s="21"/>
      <c r="O293" s="21">
        <f t="shared" si="114"/>
        <v>18287.940771700876</v>
      </c>
      <c r="P293" s="21">
        <f t="shared" si="104"/>
        <v>0</v>
      </c>
      <c r="Q293" s="21">
        <f>SUM($O$8:O293)</f>
        <v>523156.79645845591</v>
      </c>
      <c r="R293" s="21">
        <f t="shared" si="105"/>
        <v>145.32133234957109</v>
      </c>
      <c r="S293" s="21">
        <f>SUM($P$8:P293)</f>
        <v>-498882.57205669733</v>
      </c>
      <c r="T293" s="21">
        <f t="shared" si="106"/>
        <v>498882.57205669733</v>
      </c>
      <c r="U293" s="21">
        <f t="shared" si="107"/>
        <v>138.57849223797149</v>
      </c>
      <c r="V293" s="21">
        <f t="shared" si="95"/>
        <v>76187.010218259587</v>
      </c>
      <c r="W293" s="21">
        <f t="shared" si="115"/>
        <v>16430.385490693196</v>
      </c>
      <c r="X293" s="22"/>
      <c r="Y293" s="21">
        <f t="shared" si="108"/>
        <v>0</v>
      </c>
      <c r="Z293" s="21">
        <f t="shared" si="96"/>
        <v>0</v>
      </c>
      <c r="AA293" s="21">
        <f>SUM($Z$8:Z293)</f>
        <v>299329.54323401838</v>
      </c>
      <c r="AB293" s="21">
        <f t="shared" si="109"/>
        <v>299.32954323401839</v>
      </c>
      <c r="AC293" s="21">
        <f t="shared" si="110"/>
        <v>444.65087558358948</v>
      </c>
      <c r="AD293" s="21">
        <f t="shared" si="111"/>
        <v>400.18578802523052</v>
      </c>
      <c r="AE293" s="22"/>
      <c r="AF293" s="22"/>
      <c r="AG293" s="22"/>
      <c r="AH293" s="22"/>
      <c r="AI293" s="22"/>
      <c r="AJ293" s="22"/>
      <c r="AK293" s="22"/>
      <c r="AV293">
        <f t="shared" si="97"/>
        <v>0</v>
      </c>
      <c r="AW293">
        <f t="shared" si="98"/>
        <v>34.1</v>
      </c>
      <c r="AX293">
        <f t="shared" si="99"/>
        <v>9.4722222222222232</v>
      </c>
    </row>
    <row r="294" spans="2:50" x14ac:dyDescent="0.25">
      <c r="B294" s="2" t="s">
        <v>20</v>
      </c>
      <c r="C294" s="2">
        <v>286</v>
      </c>
      <c r="D294" s="2">
        <v>286</v>
      </c>
      <c r="E294" s="23">
        <v>37.4</v>
      </c>
      <c r="F294" s="20">
        <f t="shared" si="100"/>
        <v>10.389719999999999</v>
      </c>
      <c r="G294" s="21">
        <f t="shared" si="112"/>
        <v>0.91666666666666685</v>
      </c>
      <c r="H294" s="21">
        <f t="shared" si="113"/>
        <v>3.3000000000000007</v>
      </c>
      <c r="I294" s="21">
        <f t="shared" si="101"/>
        <v>1556.5000000000002</v>
      </c>
      <c r="J294" s="21">
        <f t="shared" si="93"/>
        <v>199.88856000000001</v>
      </c>
      <c r="K294" s="21">
        <f t="shared" si="94"/>
        <v>39.273555931643877</v>
      </c>
      <c r="L294" s="21">
        <f t="shared" si="102"/>
        <v>1795.6621159316442</v>
      </c>
      <c r="M294" s="21">
        <f t="shared" si="103"/>
        <v>18656.426599137321</v>
      </c>
      <c r="N294" s="21"/>
      <c r="O294" s="21">
        <f t="shared" si="114"/>
        <v>18656.426599137321</v>
      </c>
      <c r="P294" s="21">
        <f t="shared" si="104"/>
        <v>0</v>
      </c>
      <c r="Q294" s="21">
        <f>SUM($O$8:O294)</f>
        <v>541813.22305759322</v>
      </c>
      <c r="R294" s="21">
        <f t="shared" si="105"/>
        <v>150.50367307155366</v>
      </c>
      <c r="S294" s="21">
        <f>SUM($P$8:P294)</f>
        <v>-498882.57205669733</v>
      </c>
      <c r="T294" s="21">
        <f t="shared" si="106"/>
        <v>498882.57205669733</v>
      </c>
      <c r="U294" s="21">
        <f t="shared" si="107"/>
        <v>138.57849223797149</v>
      </c>
      <c r="V294" s="21">
        <f t="shared" si="95"/>
        <v>91646.393144961577</v>
      </c>
      <c r="W294" s="21">
        <f t="shared" si="115"/>
        <v>15459.38292670199</v>
      </c>
      <c r="X294" s="22"/>
      <c r="Y294" s="21">
        <f t="shared" si="108"/>
        <v>0</v>
      </c>
      <c r="Z294" s="21">
        <f t="shared" si="96"/>
        <v>0</v>
      </c>
      <c r="AA294" s="21">
        <f>SUM($Z$8:Z294)</f>
        <v>299329.54323401838</v>
      </c>
      <c r="AB294" s="21">
        <f t="shared" si="109"/>
        <v>299.32954323401839</v>
      </c>
      <c r="AC294" s="21">
        <f t="shared" si="110"/>
        <v>449.83321630557202</v>
      </c>
      <c r="AD294" s="21">
        <f t="shared" si="111"/>
        <v>404.84989467501481</v>
      </c>
      <c r="AE294" s="22"/>
      <c r="AF294" s="22"/>
      <c r="AG294" s="22"/>
      <c r="AH294" s="22"/>
      <c r="AI294" s="22"/>
      <c r="AJ294" s="22"/>
      <c r="AK294" s="22"/>
      <c r="AV294">
        <f t="shared" si="97"/>
        <v>0</v>
      </c>
      <c r="AW294">
        <f t="shared" si="98"/>
        <v>37.4</v>
      </c>
      <c r="AX294">
        <f t="shared" si="99"/>
        <v>10.388888888888888</v>
      </c>
    </row>
    <row r="295" spans="2:50" x14ac:dyDescent="0.25">
      <c r="B295" s="2" t="s">
        <v>20</v>
      </c>
      <c r="C295" s="2">
        <v>287</v>
      </c>
      <c r="D295" s="2">
        <v>287</v>
      </c>
      <c r="E295" s="23">
        <v>40.700000000000003</v>
      </c>
      <c r="F295" s="20">
        <f t="shared" si="100"/>
        <v>11.306460000000001</v>
      </c>
      <c r="G295" s="21">
        <f t="shared" si="112"/>
        <v>0.91666666666666685</v>
      </c>
      <c r="H295" s="21">
        <f t="shared" si="113"/>
        <v>3.3000000000000007</v>
      </c>
      <c r="I295" s="21">
        <f t="shared" si="101"/>
        <v>1556.5000000000002</v>
      </c>
      <c r="J295" s="21">
        <f t="shared" si="93"/>
        <v>199.88856000000001</v>
      </c>
      <c r="K295" s="21">
        <f t="shared" si="94"/>
        <v>46.50994642769939</v>
      </c>
      <c r="L295" s="21">
        <f t="shared" si="102"/>
        <v>1802.8985064276997</v>
      </c>
      <c r="M295" s="21">
        <f t="shared" si="103"/>
        <v>20384.399846984532</v>
      </c>
      <c r="N295" s="21"/>
      <c r="O295" s="21">
        <f t="shared" si="114"/>
        <v>20384.399846984532</v>
      </c>
      <c r="P295" s="21">
        <f t="shared" si="104"/>
        <v>0</v>
      </c>
      <c r="Q295" s="21">
        <f>SUM($O$8:O295)</f>
        <v>562197.62290457776</v>
      </c>
      <c r="R295" s="21">
        <f t="shared" si="105"/>
        <v>156.16600636238272</v>
      </c>
      <c r="S295" s="21">
        <f>SUM($P$8:P295)</f>
        <v>-498882.57205669733</v>
      </c>
      <c r="T295" s="21">
        <f t="shared" si="106"/>
        <v>498882.57205669733</v>
      </c>
      <c r="U295" s="21">
        <f t="shared" si="107"/>
        <v>138.57849223797149</v>
      </c>
      <c r="V295" s="21">
        <f t="shared" si="95"/>
        <v>108532.79603412842</v>
      </c>
      <c r="W295" s="21">
        <f t="shared" si="115"/>
        <v>16886.402889166842</v>
      </c>
      <c r="X295" s="22"/>
      <c r="Y295" s="21">
        <f t="shared" si="108"/>
        <v>0</v>
      </c>
      <c r="Z295" s="21">
        <f t="shared" si="96"/>
        <v>0</v>
      </c>
      <c r="AA295" s="21">
        <f>SUM($Z$8:Z295)</f>
        <v>299329.54323401838</v>
      </c>
      <c r="AB295" s="21">
        <f t="shared" si="109"/>
        <v>299.32954323401839</v>
      </c>
      <c r="AC295" s="21">
        <f t="shared" si="110"/>
        <v>455.49554959640113</v>
      </c>
      <c r="AD295" s="21">
        <f t="shared" si="111"/>
        <v>409.94599463676104</v>
      </c>
      <c r="AE295" s="22"/>
      <c r="AF295" s="22"/>
      <c r="AG295" s="22"/>
      <c r="AH295" s="22"/>
      <c r="AI295" s="22"/>
      <c r="AJ295" s="22"/>
      <c r="AK295" s="22"/>
      <c r="AV295">
        <f t="shared" si="97"/>
        <v>0</v>
      </c>
      <c r="AW295">
        <f t="shared" si="98"/>
        <v>40.700000000000003</v>
      </c>
      <c r="AX295">
        <f t="shared" si="99"/>
        <v>11.305555555555555</v>
      </c>
    </row>
    <row r="296" spans="2:50" x14ac:dyDescent="0.25">
      <c r="B296" s="2" t="s">
        <v>20</v>
      </c>
      <c r="C296" s="2">
        <v>288</v>
      </c>
      <c r="D296" s="2">
        <v>288</v>
      </c>
      <c r="E296" s="23">
        <v>44</v>
      </c>
      <c r="F296" s="20">
        <f t="shared" si="100"/>
        <v>12.2232</v>
      </c>
      <c r="G296" s="21">
        <f t="shared" si="112"/>
        <v>0.91666666666666585</v>
      </c>
      <c r="H296" s="21">
        <f t="shared" si="113"/>
        <v>3.2999999999999972</v>
      </c>
      <c r="I296" s="21">
        <f t="shared" si="101"/>
        <v>1556.4999999999986</v>
      </c>
      <c r="J296" s="21">
        <f t="shared" si="93"/>
        <v>199.88856000000001</v>
      </c>
      <c r="K296" s="21">
        <f t="shared" si="94"/>
        <v>54.35786288116801</v>
      </c>
      <c r="L296" s="21">
        <f t="shared" si="102"/>
        <v>1810.7464228811668</v>
      </c>
      <c r="M296" s="21">
        <f t="shared" si="103"/>
        <v>22133.11567616108</v>
      </c>
      <c r="N296" s="21"/>
      <c r="O296" s="21">
        <f t="shared" si="114"/>
        <v>22133.11567616108</v>
      </c>
      <c r="P296" s="21">
        <f t="shared" si="104"/>
        <v>0</v>
      </c>
      <c r="Q296" s="21">
        <f>SUM($O$8:O296)</f>
        <v>584330.73858073889</v>
      </c>
      <c r="R296" s="21">
        <f t="shared" si="105"/>
        <v>162.31409405020526</v>
      </c>
      <c r="S296" s="21">
        <f>SUM($P$8:P296)</f>
        <v>-498882.57205669733</v>
      </c>
      <c r="T296" s="21">
        <f t="shared" si="106"/>
        <v>498882.57205669733</v>
      </c>
      <c r="U296" s="21">
        <f t="shared" si="107"/>
        <v>138.57849223797149</v>
      </c>
      <c r="V296" s="21">
        <f t="shared" si="95"/>
        <v>126846.21888576</v>
      </c>
      <c r="W296" s="21">
        <f t="shared" si="115"/>
        <v>18313.422851631578</v>
      </c>
      <c r="X296" s="22"/>
      <c r="Y296" s="21">
        <f t="shared" si="108"/>
        <v>0</v>
      </c>
      <c r="Z296" s="21">
        <f t="shared" si="96"/>
        <v>0</v>
      </c>
      <c r="AA296" s="21">
        <f>SUM($Z$8:Z296)</f>
        <v>299329.54323401838</v>
      </c>
      <c r="AB296" s="21">
        <f t="shared" si="109"/>
        <v>299.32954323401839</v>
      </c>
      <c r="AC296" s="21">
        <f t="shared" si="110"/>
        <v>461.64363728422364</v>
      </c>
      <c r="AD296" s="21">
        <f t="shared" si="111"/>
        <v>415.47927355580129</v>
      </c>
      <c r="AE296" s="22"/>
      <c r="AF296" s="22"/>
      <c r="AG296" s="22"/>
      <c r="AH296" s="22"/>
      <c r="AI296" s="22"/>
      <c r="AJ296" s="22"/>
      <c r="AK296" s="22"/>
      <c r="AV296">
        <f t="shared" si="97"/>
        <v>0</v>
      </c>
      <c r="AW296">
        <f t="shared" si="98"/>
        <v>44</v>
      </c>
      <c r="AX296">
        <f t="shared" si="99"/>
        <v>12.222222222222221</v>
      </c>
    </row>
    <row r="297" spans="2:50" x14ac:dyDescent="0.25">
      <c r="B297" s="2" t="s">
        <v>20</v>
      </c>
      <c r="C297" s="2">
        <v>289</v>
      </c>
      <c r="D297" s="2">
        <v>289</v>
      </c>
      <c r="E297" s="23">
        <v>47.3</v>
      </c>
      <c r="F297" s="20">
        <f t="shared" si="100"/>
        <v>13.139939999999999</v>
      </c>
      <c r="G297" s="21">
        <f t="shared" si="112"/>
        <v>0.72222222222222265</v>
      </c>
      <c r="H297" s="21">
        <f t="shared" si="113"/>
        <v>2.6000000000000014</v>
      </c>
      <c r="I297" s="21">
        <f t="shared" si="101"/>
        <v>1226.3333333333342</v>
      </c>
      <c r="J297" s="21">
        <f t="shared" si="93"/>
        <v>199.88856000000001</v>
      </c>
      <c r="K297" s="21">
        <f t="shared" si="94"/>
        <v>62.817305292049774</v>
      </c>
      <c r="L297" s="21">
        <f t="shared" si="102"/>
        <v>1489.039198625384</v>
      </c>
      <c r="M297" s="21">
        <f t="shared" si="103"/>
        <v>19565.885727585628</v>
      </c>
      <c r="N297" s="21"/>
      <c r="O297" s="21">
        <f t="shared" si="114"/>
        <v>19565.885727585628</v>
      </c>
      <c r="P297" s="21">
        <f t="shared" si="104"/>
        <v>0</v>
      </c>
      <c r="Q297" s="21">
        <f>SUM($O$8:O297)</f>
        <v>603896.62430832454</v>
      </c>
      <c r="R297" s="21">
        <f t="shared" si="105"/>
        <v>167.74906230786792</v>
      </c>
      <c r="S297" s="21">
        <f>SUM($P$8:P297)</f>
        <v>-498882.57205669733</v>
      </c>
      <c r="T297" s="21">
        <f t="shared" si="106"/>
        <v>498882.57205669733</v>
      </c>
      <c r="U297" s="21">
        <f t="shared" si="107"/>
        <v>138.57849223797149</v>
      </c>
      <c r="V297" s="21">
        <f t="shared" si="95"/>
        <v>146586.6616998564</v>
      </c>
      <c r="W297" s="21">
        <f t="shared" si="115"/>
        <v>19740.442814096401</v>
      </c>
      <c r="X297" s="22"/>
      <c r="Y297" s="21">
        <f t="shared" si="108"/>
        <v>0</v>
      </c>
      <c r="Z297" s="21">
        <f t="shared" si="96"/>
        <v>0</v>
      </c>
      <c r="AA297" s="21">
        <f>SUM($Z$8:Z297)</f>
        <v>299329.54323401838</v>
      </c>
      <c r="AB297" s="21">
        <f t="shared" si="109"/>
        <v>299.32954323401839</v>
      </c>
      <c r="AC297" s="21">
        <f t="shared" si="110"/>
        <v>467.0786055418863</v>
      </c>
      <c r="AD297" s="21">
        <f t="shared" si="111"/>
        <v>420.37074498769766</v>
      </c>
      <c r="AE297" s="22"/>
      <c r="AF297" s="22"/>
      <c r="AG297" s="22"/>
      <c r="AH297" s="22"/>
      <c r="AI297" s="22"/>
      <c r="AJ297" s="22"/>
      <c r="AK297" s="22"/>
      <c r="AV297">
        <f t="shared" si="97"/>
        <v>0</v>
      </c>
      <c r="AW297">
        <f t="shared" si="98"/>
        <v>47.3</v>
      </c>
      <c r="AX297">
        <f t="shared" si="99"/>
        <v>13.138888888888888</v>
      </c>
    </row>
    <row r="298" spans="2:50" x14ac:dyDescent="0.25">
      <c r="B298" s="2" t="s">
        <v>20</v>
      </c>
      <c r="C298" s="2">
        <v>290</v>
      </c>
      <c r="D298" s="2">
        <v>290</v>
      </c>
      <c r="E298" s="23">
        <v>49.2</v>
      </c>
      <c r="F298" s="20">
        <f t="shared" si="100"/>
        <v>13.667760000000001</v>
      </c>
      <c r="G298" s="21">
        <f t="shared" si="112"/>
        <v>0.34722222222222221</v>
      </c>
      <c r="H298" s="21">
        <f t="shared" si="113"/>
        <v>1.25</v>
      </c>
      <c r="I298" s="21">
        <f t="shared" si="101"/>
        <v>589.58333333333326</v>
      </c>
      <c r="J298" s="21">
        <f t="shared" si="93"/>
        <v>199.88856000000001</v>
      </c>
      <c r="K298" s="21">
        <f t="shared" si="94"/>
        <v>67.965298142908338</v>
      </c>
      <c r="L298" s="21">
        <f t="shared" si="102"/>
        <v>857.43719147624154</v>
      </c>
      <c r="M298" s="21">
        <f t="shared" si="103"/>
        <v>11719.245748171315</v>
      </c>
      <c r="N298" s="21"/>
      <c r="O298" s="21">
        <f t="shared" si="114"/>
        <v>11719.245748171315</v>
      </c>
      <c r="P298" s="21">
        <f t="shared" si="104"/>
        <v>0</v>
      </c>
      <c r="Q298" s="21">
        <f>SUM($O$8:O298)</f>
        <v>615615.87005649589</v>
      </c>
      <c r="R298" s="21">
        <f t="shared" si="105"/>
        <v>171.00440834902665</v>
      </c>
      <c r="S298" s="21">
        <f>SUM($P$8:P298)</f>
        <v>-498882.57205669733</v>
      </c>
      <c r="T298" s="21">
        <f t="shared" si="106"/>
        <v>498882.57205669733</v>
      </c>
      <c r="U298" s="21">
        <f t="shared" si="107"/>
        <v>138.57849223797149</v>
      </c>
      <c r="V298" s="21">
        <f t="shared" si="95"/>
        <v>158599.70624154242</v>
      </c>
      <c r="W298" s="21">
        <f t="shared" si="115"/>
        <v>12013.044541686017</v>
      </c>
      <c r="X298" s="22"/>
      <c r="Y298" s="21">
        <f t="shared" si="108"/>
        <v>0</v>
      </c>
      <c r="Z298" s="21">
        <f t="shared" si="96"/>
        <v>0</v>
      </c>
      <c r="AA298" s="21">
        <f>SUM($Z$8:Z298)</f>
        <v>299329.54323401838</v>
      </c>
      <c r="AB298" s="21">
        <f t="shared" si="109"/>
        <v>299.32954323401839</v>
      </c>
      <c r="AC298" s="21">
        <f t="shared" si="110"/>
        <v>470.33395158304506</v>
      </c>
      <c r="AD298" s="21">
        <f t="shared" si="111"/>
        <v>423.30055642474059</v>
      </c>
      <c r="AE298" s="22"/>
      <c r="AF298" s="22"/>
      <c r="AG298" s="22"/>
      <c r="AH298" s="22"/>
      <c r="AI298" s="22"/>
      <c r="AJ298" s="22"/>
      <c r="AK298" s="22"/>
      <c r="AV298">
        <f t="shared" si="97"/>
        <v>0</v>
      </c>
      <c r="AW298">
        <f t="shared" si="98"/>
        <v>49.2</v>
      </c>
      <c r="AX298">
        <f t="shared" si="99"/>
        <v>13.666666666666668</v>
      </c>
    </row>
    <row r="299" spans="2:50" x14ac:dyDescent="0.25">
      <c r="B299" s="2" t="s">
        <v>20</v>
      </c>
      <c r="C299" s="2">
        <v>291</v>
      </c>
      <c r="D299" s="2">
        <v>291</v>
      </c>
      <c r="E299" s="23">
        <v>49.8</v>
      </c>
      <c r="F299" s="20">
        <f t="shared" si="100"/>
        <v>13.834439999999999</v>
      </c>
      <c r="G299" s="21">
        <f t="shared" si="112"/>
        <v>0</v>
      </c>
      <c r="H299" s="21">
        <f t="shared" si="113"/>
        <v>0</v>
      </c>
      <c r="I299" s="21">
        <f t="shared" si="101"/>
        <v>0</v>
      </c>
      <c r="J299" s="21">
        <f t="shared" si="93"/>
        <v>199.88856000000001</v>
      </c>
      <c r="K299" s="21">
        <f t="shared" si="94"/>
        <v>69.633096208580525</v>
      </c>
      <c r="L299" s="21">
        <f t="shared" si="102"/>
        <v>269.52165620858057</v>
      </c>
      <c r="M299" s="21">
        <f t="shared" si="103"/>
        <v>3728.681181518235</v>
      </c>
      <c r="N299" s="21"/>
      <c r="O299" s="21">
        <f t="shared" si="114"/>
        <v>3728.681181518235</v>
      </c>
      <c r="P299" s="21">
        <f t="shared" si="104"/>
        <v>0</v>
      </c>
      <c r="Q299" s="21">
        <f>SUM($O$8:O299)</f>
        <v>619344.55123801413</v>
      </c>
      <c r="R299" s="21">
        <f t="shared" si="105"/>
        <v>172.04015312167058</v>
      </c>
      <c r="S299" s="21">
        <f>SUM($P$8:P299)</f>
        <v>-498882.57205669733</v>
      </c>
      <c r="T299" s="21">
        <f t="shared" si="106"/>
        <v>498882.57205669733</v>
      </c>
      <c r="U299" s="21">
        <f t="shared" si="107"/>
        <v>138.57849223797149</v>
      </c>
      <c r="V299" s="21">
        <f t="shared" si="95"/>
        <v>162491.57886644639</v>
      </c>
      <c r="W299" s="21">
        <f t="shared" si="115"/>
        <v>3891.8726249039755</v>
      </c>
      <c r="X299" s="22"/>
      <c r="Y299" s="21">
        <f t="shared" si="108"/>
        <v>0</v>
      </c>
      <c r="Z299" s="21">
        <f t="shared" si="96"/>
        <v>0</v>
      </c>
      <c r="AA299" s="21">
        <f>SUM($Z$8:Z299)</f>
        <v>299329.54323401838</v>
      </c>
      <c r="AB299" s="21">
        <f t="shared" si="109"/>
        <v>299.32954323401839</v>
      </c>
      <c r="AC299" s="21">
        <f t="shared" si="110"/>
        <v>471.36969635568897</v>
      </c>
      <c r="AD299" s="21">
        <f t="shared" si="111"/>
        <v>424.23272672012007</v>
      </c>
      <c r="AE299" s="22"/>
      <c r="AF299" s="22"/>
      <c r="AG299" s="22"/>
      <c r="AH299" s="22"/>
      <c r="AI299" s="22"/>
      <c r="AJ299" s="22"/>
      <c r="AK299" s="22"/>
      <c r="AV299">
        <f t="shared" si="97"/>
        <v>0</v>
      </c>
      <c r="AW299">
        <f t="shared" si="98"/>
        <v>49.8</v>
      </c>
      <c r="AX299">
        <f t="shared" si="99"/>
        <v>13.833333333333332</v>
      </c>
    </row>
    <row r="300" spans="2:50" x14ac:dyDescent="0.25">
      <c r="B300" s="2" t="s">
        <v>20</v>
      </c>
      <c r="C300" s="2">
        <v>292</v>
      </c>
      <c r="D300" s="2">
        <v>292</v>
      </c>
      <c r="E300" s="23">
        <v>49.2</v>
      </c>
      <c r="F300" s="20">
        <f t="shared" si="100"/>
        <v>13.667760000000001</v>
      </c>
      <c r="G300" s="21">
        <f t="shared" si="112"/>
        <v>-0.23611111111111052</v>
      </c>
      <c r="H300" s="21">
        <f t="shared" si="113"/>
        <v>-0.84999999999999787</v>
      </c>
      <c r="I300" s="21">
        <f t="shared" si="101"/>
        <v>-400.91666666666566</v>
      </c>
      <c r="J300" s="21">
        <f t="shared" si="93"/>
        <v>199.88856000000001</v>
      </c>
      <c r="K300" s="21">
        <f t="shared" si="94"/>
        <v>67.965298142908338</v>
      </c>
      <c r="L300" s="21">
        <f t="shared" si="102"/>
        <v>-133.06280852375733</v>
      </c>
      <c r="M300" s="21">
        <f t="shared" si="103"/>
        <v>-1818.6705318286695</v>
      </c>
      <c r="N300" s="21"/>
      <c r="O300" s="21">
        <f t="shared" si="114"/>
        <v>-1818.6705318286695</v>
      </c>
      <c r="P300" s="21">
        <f t="shared" si="104"/>
        <v>-1818.6705318286695</v>
      </c>
      <c r="Q300" s="21">
        <f>SUM($O$8:O300)</f>
        <v>617525.88070618547</v>
      </c>
      <c r="R300" s="21">
        <f t="shared" si="105"/>
        <v>171.53496686282929</v>
      </c>
      <c r="S300" s="21">
        <f>SUM($P$8:P300)</f>
        <v>-500701.24258852599</v>
      </c>
      <c r="T300" s="21">
        <f t="shared" si="106"/>
        <v>500701.24258852599</v>
      </c>
      <c r="U300" s="21">
        <f t="shared" si="107"/>
        <v>139.08367849681278</v>
      </c>
      <c r="V300" s="21">
        <f t="shared" si="95"/>
        <v>158599.70624154242</v>
      </c>
      <c r="W300" s="21">
        <f t="shared" si="115"/>
        <v>-3891.8726249039755</v>
      </c>
      <c r="X300" s="22"/>
      <c r="Y300" s="21">
        <f t="shared" si="108"/>
        <v>1454.9364254629356</v>
      </c>
      <c r="Z300" s="21">
        <f t="shared" si="96"/>
        <v>1091.2023190972018</v>
      </c>
      <c r="AA300" s="21">
        <f>SUM($Z$8:Z300)</f>
        <v>300420.74555311556</v>
      </c>
      <c r="AB300" s="21">
        <f t="shared" si="109"/>
        <v>300.42074555311558</v>
      </c>
      <c r="AC300" s="21">
        <f t="shared" si="110"/>
        <v>471.95571241594484</v>
      </c>
      <c r="AD300" s="21">
        <f t="shared" si="111"/>
        <v>424.76014117435039</v>
      </c>
      <c r="AE300" s="22"/>
      <c r="AF300" s="22"/>
      <c r="AG300" s="22"/>
      <c r="AH300" s="22"/>
      <c r="AI300" s="22"/>
      <c r="AJ300" s="22"/>
      <c r="AK300" s="22"/>
      <c r="AV300">
        <f t="shared" si="97"/>
        <v>0</v>
      </c>
      <c r="AW300">
        <f t="shared" si="98"/>
        <v>49.2</v>
      </c>
      <c r="AX300">
        <f t="shared" si="99"/>
        <v>13.666666666666668</v>
      </c>
    </row>
    <row r="301" spans="2:50" x14ac:dyDescent="0.25">
      <c r="B301" s="2" t="s">
        <v>20</v>
      </c>
      <c r="C301" s="2">
        <v>293</v>
      </c>
      <c r="D301" s="2">
        <v>293</v>
      </c>
      <c r="E301" s="23">
        <v>48.1</v>
      </c>
      <c r="F301" s="20">
        <f t="shared" si="100"/>
        <v>13.36218</v>
      </c>
      <c r="G301" s="21">
        <f t="shared" si="112"/>
        <v>-0.26388888888888967</v>
      </c>
      <c r="H301" s="21">
        <f t="shared" si="113"/>
        <v>-0.95000000000000284</v>
      </c>
      <c r="I301" s="21">
        <f t="shared" si="101"/>
        <v>-448.08333333333468</v>
      </c>
      <c r="J301" s="21">
        <f t="shared" si="93"/>
        <v>199.88856000000001</v>
      </c>
      <c r="K301" s="21">
        <f t="shared" si="94"/>
        <v>64.960173109761939</v>
      </c>
      <c r="L301" s="21">
        <f t="shared" si="102"/>
        <v>-183.23460022357273</v>
      </c>
      <c r="M301" s="21">
        <f t="shared" si="103"/>
        <v>-2448.4137104154192</v>
      </c>
      <c r="N301" s="21"/>
      <c r="O301" s="21">
        <f t="shared" si="114"/>
        <v>-2448.4137104154192</v>
      </c>
      <c r="P301" s="21">
        <f t="shared" si="104"/>
        <v>-2448.4137104154192</v>
      </c>
      <c r="Q301" s="21">
        <f>SUM($O$8:O301)</f>
        <v>615077.46699577011</v>
      </c>
      <c r="R301" s="21">
        <f t="shared" si="105"/>
        <v>170.85485194326947</v>
      </c>
      <c r="S301" s="21">
        <f>SUM($P$8:P301)</f>
        <v>-503149.65629894141</v>
      </c>
      <c r="T301" s="21">
        <f t="shared" si="106"/>
        <v>503149.65629894141</v>
      </c>
      <c r="U301" s="21">
        <f t="shared" si="107"/>
        <v>139.76379341637261</v>
      </c>
      <c r="V301" s="21">
        <f t="shared" si="95"/>
        <v>151587.12834518761</v>
      </c>
      <c r="W301" s="21">
        <f t="shared" si="115"/>
        <v>-7012.5778963548073</v>
      </c>
      <c r="X301" s="22"/>
      <c r="Y301" s="21">
        <f t="shared" si="108"/>
        <v>1958.7309683323356</v>
      </c>
      <c r="Z301" s="21">
        <f t="shared" si="96"/>
        <v>1469.0482262492517</v>
      </c>
      <c r="AA301" s="21">
        <f>SUM($Z$8:Z301)</f>
        <v>301889.79377936479</v>
      </c>
      <c r="AB301" s="21">
        <f t="shared" si="109"/>
        <v>301.88979377936477</v>
      </c>
      <c r="AC301" s="21">
        <f t="shared" si="110"/>
        <v>472.74464572263423</v>
      </c>
      <c r="AD301" s="21">
        <f t="shared" si="111"/>
        <v>425.47018115037082</v>
      </c>
      <c r="AE301" s="22"/>
      <c r="AF301" s="22"/>
      <c r="AG301" s="22"/>
      <c r="AH301" s="22"/>
      <c r="AI301" s="22"/>
      <c r="AJ301" s="22"/>
      <c r="AK301" s="22"/>
      <c r="AV301">
        <f t="shared" si="97"/>
        <v>0</v>
      </c>
      <c r="AW301">
        <f t="shared" si="98"/>
        <v>48.1</v>
      </c>
      <c r="AX301">
        <f t="shared" si="99"/>
        <v>13.361111111111111</v>
      </c>
    </row>
    <row r="302" spans="2:50" x14ac:dyDescent="0.25">
      <c r="B302" s="2" t="s">
        <v>20</v>
      </c>
      <c r="C302" s="2">
        <v>294</v>
      </c>
      <c r="D302" s="2">
        <v>294</v>
      </c>
      <c r="E302" s="23">
        <v>47.3</v>
      </c>
      <c r="F302" s="20">
        <f t="shared" si="100"/>
        <v>13.139939999999999</v>
      </c>
      <c r="G302" s="21">
        <f t="shared" si="112"/>
        <v>-0.18055555555555614</v>
      </c>
      <c r="H302" s="21">
        <f t="shared" si="113"/>
        <v>-0.65000000000000213</v>
      </c>
      <c r="I302" s="21">
        <f t="shared" si="101"/>
        <v>-306.58333333333434</v>
      </c>
      <c r="J302" s="21">
        <f t="shared" si="93"/>
        <v>199.88856000000001</v>
      </c>
      <c r="K302" s="21">
        <f t="shared" si="94"/>
        <v>62.817305292049774</v>
      </c>
      <c r="L302" s="21">
        <f t="shared" si="102"/>
        <v>-43.877468041284551</v>
      </c>
      <c r="M302" s="21">
        <f t="shared" si="103"/>
        <v>-576.54729741439644</v>
      </c>
      <c r="N302" s="21"/>
      <c r="O302" s="21">
        <f t="shared" si="114"/>
        <v>-576.54729741439644</v>
      </c>
      <c r="P302" s="21">
        <f t="shared" si="104"/>
        <v>-576.54729741439644</v>
      </c>
      <c r="Q302" s="21">
        <f>SUM($O$8:O302)</f>
        <v>614500.91969835572</v>
      </c>
      <c r="R302" s="21">
        <f t="shared" si="105"/>
        <v>170.69469991620991</v>
      </c>
      <c r="S302" s="21">
        <f>SUM($P$8:P302)</f>
        <v>-503726.2035963558</v>
      </c>
      <c r="T302" s="21">
        <f t="shared" si="106"/>
        <v>503726.2035963558</v>
      </c>
      <c r="U302" s="21">
        <f t="shared" si="107"/>
        <v>139.92394544343216</v>
      </c>
      <c r="V302" s="21">
        <f t="shared" si="95"/>
        <v>146586.6616998564</v>
      </c>
      <c r="W302" s="21">
        <f t="shared" si="115"/>
        <v>-5000.4666453312093</v>
      </c>
      <c r="X302" s="22"/>
      <c r="Y302" s="21">
        <f t="shared" si="108"/>
        <v>461.23783793151716</v>
      </c>
      <c r="Z302" s="21">
        <f t="shared" si="96"/>
        <v>345.92837844863789</v>
      </c>
      <c r="AA302" s="21">
        <f>SUM($Z$8:Z302)</f>
        <v>302235.72215781343</v>
      </c>
      <c r="AB302" s="21">
        <f t="shared" si="109"/>
        <v>302.23572215781343</v>
      </c>
      <c r="AC302" s="21">
        <f t="shared" si="110"/>
        <v>472.93042207402334</v>
      </c>
      <c r="AD302" s="21">
        <f t="shared" si="111"/>
        <v>425.63737986662102</v>
      </c>
      <c r="AE302" s="22"/>
      <c r="AF302" s="22"/>
      <c r="AG302" s="22"/>
      <c r="AH302" s="22"/>
      <c r="AI302" s="22"/>
      <c r="AJ302" s="22"/>
      <c r="AK302" s="22"/>
      <c r="AV302">
        <f t="shared" si="97"/>
        <v>0</v>
      </c>
      <c r="AW302">
        <f t="shared" si="98"/>
        <v>47.3</v>
      </c>
      <c r="AX302">
        <f t="shared" si="99"/>
        <v>13.138888888888888</v>
      </c>
    </row>
    <row r="303" spans="2:50" x14ac:dyDescent="0.25">
      <c r="B303" s="2" t="s">
        <v>20</v>
      </c>
      <c r="C303" s="2">
        <v>295</v>
      </c>
      <c r="D303" s="2">
        <v>295</v>
      </c>
      <c r="E303" s="23">
        <v>46.8</v>
      </c>
      <c r="F303" s="20">
        <f t="shared" si="100"/>
        <v>13.001039999999998</v>
      </c>
      <c r="G303" s="21">
        <f t="shared" si="112"/>
        <v>-8.3333333333332538E-2</v>
      </c>
      <c r="H303" s="21">
        <f t="shared" si="113"/>
        <v>-0.29999999999999716</v>
      </c>
      <c r="I303" s="21">
        <f t="shared" si="101"/>
        <v>-141.49999999999864</v>
      </c>
      <c r="J303" s="21">
        <f t="shared" si="93"/>
        <v>199.88856000000001</v>
      </c>
      <c r="K303" s="21">
        <f t="shared" si="94"/>
        <v>61.496263221513111</v>
      </c>
      <c r="L303" s="21">
        <f t="shared" si="102"/>
        <v>119.88482322151449</v>
      </c>
      <c r="M303" s="21">
        <f t="shared" si="103"/>
        <v>1558.6273820958386</v>
      </c>
      <c r="N303" s="21"/>
      <c r="O303" s="21">
        <f t="shared" si="114"/>
        <v>1558.6273820958386</v>
      </c>
      <c r="P303" s="21">
        <f t="shared" si="104"/>
        <v>0</v>
      </c>
      <c r="Q303" s="21">
        <f>SUM($O$8:O303)</f>
        <v>616059.54708045151</v>
      </c>
      <c r="R303" s="21">
        <f t="shared" si="105"/>
        <v>171.12765196679209</v>
      </c>
      <c r="S303" s="21">
        <f>SUM($P$8:P303)</f>
        <v>-503726.2035963558</v>
      </c>
      <c r="T303" s="21">
        <f t="shared" si="106"/>
        <v>503726.2035963558</v>
      </c>
      <c r="U303" s="21">
        <f t="shared" si="107"/>
        <v>139.92394544343216</v>
      </c>
      <c r="V303" s="21">
        <f t="shared" si="95"/>
        <v>143503.95787827836</v>
      </c>
      <c r="W303" s="21">
        <f t="shared" si="115"/>
        <v>-3082.703821578034</v>
      </c>
      <c r="X303" s="22"/>
      <c r="Y303" s="21">
        <f t="shared" si="108"/>
        <v>0</v>
      </c>
      <c r="Z303" s="21">
        <f t="shared" si="96"/>
        <v>0</v>
      </c>
      <c r="AA303" s="21">
        <f>SUM($Z$8:Z303)</f>
        <v>302235.72215781343</v>
      </c>
      <c r="AB303" s="21">
        <f t="shared" si="109"/>
        <v>302.23572215781343</v>
      </c>
      <c r="AC303" s="21">
        <f t="shared" si="110"/>
        <v>473.36337412460551</v>
      </c>
      <c r="AD303" s="21">
        <f t="shared" si="111"/>
        <v>426.02703671214499</v>
      </c>
      <c r="AE303" s="22"/>
      <c r="AF303" s="22"/>
      <c r="AG303" s="22"/>
      <c r="AH303" s="22"/>
      <c r="AI303" s="22"/>
      <c r="AJ303" s="22"/>
      <c r="AK303" s="22"/>
      <c r="AV303">
        <f t="shared" si="97"/>
        <v>0</v>
      </c>
      <c r="AW303">
        <f t="shared" si="98"/>
        <v>46.8</v>
      </c>
      <c r="AX303">
        <f t="shared" si="99"/>
        <v>12.999999999999998</v>
      </c>
    </row>
    <row r="304" spans="2:50" x14ac:dyDescent="0.25">
      <c r="B304" s="2" t="s">
        <v>20</v>
      </c>
      <c r="C304" s="2">
        <v>296</v>
      </c>
      <c r="D304" s="2">
        <v>296</v>
      </c>
      <c r="E304" s="23">
        <v>46.7</v>
      </c>
      <c r="F304" s="20">
        <f t="shared" si="100"/>
        <v>12.97326</v>
      </c>
      <c r="G304" s="21">
        <f t="shared" si="112"/>
        <v>0</v>
      </c>
      <c r="H304" s="21">
        <f t="shared" si="113"/>
        <v>0</v>
      </c>
      <c r="I304" s="21">
        <f t="shared" si="101"/>
        <v>0</v>
      </c>
      <c r="J304" s="21">
        <f t="shared" si="93"/>
        <v>199.88856000000001</v>
      </c>
      <c r="K304" s="21">
        <f t="shared" si="94"/>
        <v>61.233739451916577</v>
      </c>
      <c r="L304" s="21">
        <f t="shared" si="102"/>
        <v>261.1222994519166</v>
      </c>
      <c r="M304" s="21">
        <f t="shared" si="103"/>
        <v>3387.6074825875717</v>
      </c>
      <c r="N304" s="21"/>
      <c r="O304" s="21">
        <f t="shared" si="114"/>
        <v>3387.6074825875717</v>
      </c>
      <c r="P304" s="21">
        <f t="shared" si="104"/>
        <v>0</v>
      </c>
      <c r="Q304" s="21">
        <f>SUM($O$8:O304)</f>
        <v>619447.15456303908</v>
      </c>
      <c r="R304" s="21">
        <f t="shared" si="105"/>
        <v>172.06865404528864</v>
      </c>
      <c r="S304" s="21">
        <f>SUM($P$8:P304)</f>
        <v>-503726.2035963558</v>
      </c>
      <c r="T304" s="21">
        <f t="shared" si="106"/>
        <v>503726.2035963558</v>
      </c>
      <c r="U304" s="21">
        <f t="shared" si="107"/>
        <v>139.92394544343216</v>
      </c>
      <c r="V304" s="21">
        <f t="shared" si="95"/>
        <v>142891.34829843239</v>
      </c>
      <c r="W304" s="21">
        <f t="shared" si="115"/>
        <v>-612.60957984597189</v>
      </c>
      <c r="X304" s="22"/>
      <c r="Y304" s="21">
        <f t="shared" si="108"/>
        <v>0</v>
      </c>
      <c r="Z304" s="21">
        <f t="shared" si="96"/>
        <v>0</v>
      </c>
      <c r="AA304" s="21">
        <f>SUM($Z$8:Z304)</f>
        <v>302235.72215781343</v>
      </c>
      <c r="AB304" s="21">
        <f t="shared" si="109"/>
        <v>302.23572215781343</v>
      </c>
      <c r="AC304" s="21">
        <f t="shared" si="110"/>
        <v>474.30437620310204</v>
      </c>
      <c r="AD304" s="21">
        <f t="shared" si="111"/>
        <v>426.87393858279182</v>
      </c>
      <c r="AE304" s="22"/>
      <c r="AF304" s="22"/>
      <c r="AG304" s="22"/>
      <c r="AH304" s="22"/>
      <c r="AI304" s="22"/>
      <c r="AJ304" s="22"/>
      <c r="AK304" s="22"/>
      <c r="AV304">
        <f t="shared" si="97"/>
        <v>0</v>
      </c>
      <c r="AW304">
        <f t="shared" si="98"/>
        <v>46.7</v>
      </c>
      <c r="AX304">
        <f t="shared" si="99"/>
        <v>12.972222222222223</v>
      </c>
    </row>
    <row r="305" spans="2:50" x14ac:dyDescent="0.25">
      <c r="B305" s="2" t="s">
        <v>20</v>
      </c>
      <c r="C305" s="2">
        <v>297</v>
      </c>
      <c r="D305" s="2">
        <v>297</v>
      </c>
      <c r="E305" s="23">
        <v>46.8</v>
      </c>
      <c r="F305" s="20">
        <f t="shared" si="100"/>
        <v>13.001039999999998</v>
      </c>
      <c r="G305" s="21">
        <f t="shared" si="112"/>
        <v>5.5555555555555358E-2</v>
      </c>
      <c r="H305" s="21">
        <f t="shared" si="113"/>
        <v>0.19999999999999929</v>
      </c>
      <c r="I305" s="21">
        <f t="shared" si="101"/>
        <v>94.333333333333002</v>
      </c>
      <c r="J305" s="21">
        <f t="shared" si="93"/>
        <v>199.88856000000001</v>
      </c>
      <c r="K305" s="21">
        <f t="shared" si="94"/>
        <v>61.496263221513111</v>
      </c>
      <c r="L305" s="21">
        <f t="shared" si="102"/>
        <v>355.71815655484613</v>
      </c>
      <c r="M305" s="21">
        <f t="shared" si="103"/>
        <v>4624.7059820958157</v>
      </c>
      <c r="N305" s="21"/>
      <c r="O305" s="21">
        <f t="shared" si="114"/>
        <v>4624.7059820958157</v>
      </c>
      <c r="P305" s="21">
        <f t="shared" si="104"/>
        <v>0</v>
      </c>
      <c r="Q305" s="21">
        <f>SUM($O$8:O305)</f>
        <v>624071.86054513487</v>
      </c>
      <c r="R305" s="21">
        <f t="shared" si="105"/>
        <v>173.35329459587081</v>
      </c>
      <c r="S305" s="21">
        <f>SUM($P$8:P305)</f>
        <v>-503726.2035963558</v>
      </c>
      <c r="T305" s="21">
        <f t="shared" si="106"/>
        <v>503726.2035963558</v>
      </c>
      <c r="U305" s="21">
        <f t="shared" si="107"/>
        <v>139.92394544343216</v>
      </c>
      <c r="V305" s="21">
        <f t="shared" si="95"/>
        <v>143503.95787827836</v>
      </c>
      <c r="W305" s="21">
        <f t="shared" si="115"/>
        <v>612.60957984597189</v>
      </c>
      <c r="X305" s="22"/>
      <c r="Y305" s="21">
        <f t="shared" si="108"/>
        <v>0</v>
      </c>
      <c r="Z305" s="21">
        <f t="shared" si="96"/>
        <v>0</v>
      </c>
      <c r="AA305" s="21">
        <f>SUM($Z$8:Z305)</f>
        <v>302235.72215781343</v>
      </c>
      <c r="AB305" s="21">
        <f t="shared" si="109"/>
        <v>302.23572215781343</v>
      </c>
      <c r="AC305" s="21">
        <f t="shared" si="110"/>
        <v>475.58901675368423</v>
      </c>
      <c r="AD305" s="21">
        <f t="shared" si="111"/>
        <v>428.03011507831582</v>
      </c>
      <c r="AE305" s="22"/>
      <c r="AF305" s="22"/>
      <c r="AG305" s="22"/>
      <c r="AH305" s="22"/>
      <c r="AI305" s="22"/>
      <c r="AJ305" s="22"/>
      <c r="AK305" s="22"/>
      <c r="AV305">
        <f t="shared" si="97"/>
        <v>0</v>
      </c>
      <c r="AW305">
        <f t="shared" si="98"/>
        <v>46.8</v>
      </c>
      <c r="AX305">
        <f t="shared" si="99"/>
        <v>12.999999999999998</v>
      </c>
    </row>
    <row r="306" spans="2:50" x14ac:dyDescent="0.25">
      <c r="B306" s="2" t="s">
        <v>20</v>
      </c>
      <c r="C306" s="2">
        <v>298</v>
      </c>
      <c r="D306" s="2">
        <v>298</v>
      </c>
      <c r="E306" s="23">
        <v>47.1</v>
      </c>
      <c r="F306" s="20">
        <f t="shared" si="100"/>
        <v>13.084379999999999</v>
      </c>
      <c r="G306" s="21">
        <f t="shared" si="112"/>
        <v>6.9444444444444448E-2</v>
      </c>
      <c r="H306" s="21">
        <f t="shared" si="113"/>
        <v>0.25</v>
      </c>
      <c r="I306" s="21">
        <f t="shared" si="101"/>
        <v>117.91666666666667</v>
      </c>
      <c r="J306" s="21">
        <f t="shared" si="93"/>
        <v>199.88856000000001</v>
      </c>
      <c r="K306" s="21">
        <f t="shared" si="94"/>
        <v>62.28720381932434</v>
      </c>
      <c r="L306" s="21">
        <f t="shared" si="102"/>
        <v>380.09243048599103</v>
      </c>
      <c r="M306" s="21">
        <f t="shared" si="103"/>
        <v>4973.2737956022911</v>
      </c>
      <c r="N306" s="21"/>
      <c r="O306" s="21">
        <f t="shared" si="114"/>
        <v>4973.2737956022911</v>
      </c>
      <c r="P306" s="21">
        <f t="shared" si="104"/>
        <v>0</v>
      </c>
      <c r="Q306" s="21">
        <f>SUM($O$8:O306)</f>
        <v>629045.13434073713</v>
      </c>
      <c r="R306" s="21">
        <f t="shared" si="105"/>
        <v>174.73475953909366</v>
      </c>
      <c r="S306" s="21">
        <f>SUM($P$8:P306)</f>
        <v>-503726.2035963558</v>
      </c>
      <c r="T306" s="21">
        <f t="shared" si="106"/>
        <v>503726.2035963558</v>
      </c>
      <c r="U306" s="21">
        <f t="shared" si="107"/>
        <v>139.92394544343216</v>
      </c>
      <c r="V306" s="21">
        <f t="shared" si="95"/>
        <v>145349.64898675561</v>
      </c>
      <c r="W306" s="21">
        <f t="shared" si="115"/>
        <v>1845.6911084772437</v>
      </c>
      <c r="X306" s="22"/>
      <c r="Y306" s="21">
        <f t="shared" si="108"/>
        <v>0</v>
      </c>
      <c r="Z306" s="21">
        <f t="shared" si="96"/>
        <v>0</v>
      </c>
      <c r="AA306" s="21">
        <f>SUM($Z$8:Z306)</f>
        <v>302235.72215781343</v>
      </c>
      <c r="AB306" s="21">
        <f t="shared" si="109"/>
        <v>302.23572215781343</v>
      </c>
      <c r="AC306" s="21">
        <f t="shared" si="110"/>
        <v>476.97048169690709</v>
      </c>
      <c r="AD306" s="21">
        <f t="shared" si="111"/>
        <v>429.27343352721641</v>
      </c>
      <c r="AE306" s="22"/>
      <c r="AF306" s="22"/>
      <c r="AG306" s="22"/>
      <c r="AH306" s="22"/>
      <c r="AI306" s="22"/>
      <c r="AJ306" s="22"/>
      <c r="AK306" s="22"/>
      <c r="AV306">
        <f t="shared" si="97"/>
        <v>0</v>
      </c>
      <c r="AW306">
        <f t="shared" si="98"/>
        <v>47.1</v>
      </c>
      <c r="AX306">
        <f t="shared" si="99"/>
        <v>13.083333333333334</v>
      </c>
    </row>
    <row r="307" spans="2:50" x14ac:dyDescent="0.25">
      <c r="B307" s="2" t="s">
        <v>20</v>
      </c>
      <c r="C307" s="2">
        <v>299</v>
      </c>
      <c r="D307" s="2">
        <v>299</v>
      </c>
      <c r="E307" s="23">
        <v>47.3</v>
      </c>
      <c r="F307" s="20">
        <f t="shared" si="100"/>
        <v>13.139939999999999</v>
      </c>
      <c r="G307" s="21">
        <f t="shared" si="112"/>
        <v>2.7777777777777186E-2</v>
      </c>
      <c r="H307" s="21">
        <f t="shared" si="113"/>
        <v>9.9999999999997868E-2</v>
      </c>
      <c r="I307" s="21">
        <f t="shared" si="101"/>
        <v>47.166666666665662</v>
      </c>
      <c r="J307" s="21">
        <f t="shared" si="93"/>
        <v>199.88856000000001</v>
      </c>
      <c r="K307" s="21">
        <f t="shared" si="94"/>
        <v>62.817305292049774</v>
      </c>
      <c r="L307" s="21">
        <f t="shared" si="102"/>
        <v>309.87253195871546</v>
      </c>
      <c r="M307" s="21">
        <f t="shared" si="103"/>
        <v>4071.7064775856034</v>
      </c>
      <c r="N307" s="21"/>
      <c r="O307" s="21">
        <f t="shared" si="114"/>
        <v>4071.7064775856034</v>
      </c>
      <c r="P307" s="21">
        <f t="shared" si="104"/>
        <v>0</v>
      </c>
      <c r="Q307" s="21">
        <f>SUM($O$8:O307)</f>
        <v>633116.84081832273</v>
      </c>
      <c r="R307" s="21">
        <f t="shared" si="105"/>
        <v>175.86578911620074</v>
      </c>
      <c r="S307" s="21">
        <f>SUM($P$8:P307)</f>
        <v>-503726.2035963558</v>
      </c>
      <c r="T307" s="21">
        <f t="shared" si="106"/>
        <v>503726.2035963558</v>
      </c>
      <c r="U307" s="21">
        <f t="shared" si="107"/>
        <v>139.92394544343216</v>
      </c>
      <c r="V307" s="21">
        <f t="shared" si="95"/>
        <v>146586.6616998564</v>
      </c>
      <c r="W307" s="21">
        <f t="shared" si="115"/>
        <v>1237.0127131007903</v>
      </c>
      <c r="X307" s="22"/>
      <c r="Y307" s="21">
        <f t="shared" si="108"/>
        <v>0</v>
      </c>
      <c r="Z307" s="21">
        <f t="shared" si="96"/>
        <v>0</v>
      </c>
      <c r="AA307" s="21">
        <f>SUM($Z$8:Z307)</f>
        <v>302235.72215781343</v>
      </c>
      <c r="AB307" s="21">
        <f t="shared" si="109"/>
        <v>302.23572215781343</v>
      </c>
      <c r="AC307" s="21">
        <f t="shared" si="110"/>
        <v>478.10151127401417</v>
      </c>
      <c r="AD307" s="21">
        <f t="shared" si="111"/>
        <v>430.29136014661276</v>
      </c>
      <c r="AE307" s="22"/>
      <c r="AF307" s="22"/>
      <c r="AG307" s="22"/>
      <c r="AH307" s="22"/>
      <c r="AI307" s="22"/>
      <c r="AJ307" s="22"/>
      <c r="AK307" s="22"/>
      <c r="AV307">
        <f t="shared" si="97"/>
        <v>0</v>
      </c>
      <c r="AW307">
        <f t="shared" si="98"/>
        <v>47.3</v>
      </c>
      <c r="AX307">
        <f t="shared" si="99"/>
        <v>13.138888888888888</v>
      </c>
    </row>
    <row r="308" spans="2:50" x14ac:dyDescent="0.25">
      <c r="B308" s="2" t="s">
        <v>20</v>
      </c>
      <c r="C308" s="2">
        <v>300</v>
      </c>
      <c r="D308" s="2">
        <v>300</v>
      </c>
      <c r="E308" s="23">
        <v>47.3</v>
      </c>
      <c r="F308" s="20">
        <f t="shared" si="100"/>
        <v>13.139939999999999</v>
      </c>
      <c r="G308" s="21">
        <f t="shared" si="112"/>
        <v>-2.7777777777777186E-2</v>
      </c>
      <c r="H308" s="21">
        <f t="shared" si="113"/>
        <v>-9.9999999999997868E-2</v>
      </c>
      <c r="I308" s="21">
        <f t="shared" si="101"/>
        <v>-47.166666666665662</v>
      </c>
      <c r="J308" s="21">
        <f t="shared" si="93"/>
        <v>199.88856000000001</v>
      </c>
      <c r="K308" s="21">
        <f t="shared" si="94"/>
        <v>62.817305292049774</v>
      </c>
      <c r="L308" s="21">
        <f t="shared" si="102"/>
        <v>215.53919862538413</v>
      </c>
      <c r="M308" s="21">
        <f t="shared" si="103"/>
        <v>2832.17213758563</v>
      </c>
      <c r="N308" s="21"/>
      <c r="O308" s="21">
        <f t="shared" si="114"/>
        <v>2832.17213758563</v>
      </c>
      <c r="P308" s="21">
        <f t="shared" si="104"/>
        <v>0</v>
      </c>
      <c r="Q308" s="21">
        <f>SUM($O$8:O308)</f>
        <v>635949.01295590831</v>
      </c>
      <c r="R308" s="21">
        <f t="shared" si="105"/>
        <v>176.65250359886343</v>
      </c>
      <c r="S308" s="21">
        <f>SUM($P$8:P308)</f>
        <v>-503726.2035963558</v>
      </c>
      <c r="T308" s="21">
        <f t="shared" si="106"/>
        <v>503726.2035963558</v>
      </c>
      <c r="U308" s="21">
        <f t="shared" si="107"/>
        <v>139.92394544343216</v>
      </c>
      <c r="V308" s="21">
        <f t="shared" si="95"/>
        <v>146586.6616998564</v>
      </c>
      <c r="W308" s="21">
        <f t="shared" si="115"/>
        <v>0</v>
      </c>
      <c r="X308" s="22"/>
      <c r="Y308" s="21">
        <f t="shared" si="108"/>
        <v>0</v>
      </c>
      <c r="Z308" s="21">
        <f t="shared" si="96"/>
        <v>0</v>
      </c>
      <c r="AA308" s="21">
        <f>SUM($Z$8:Z308)</f>
        <v>302235.72215781343</v>
      </c>
      <c r="AB308" s="21">
        <f t="shared" si="109"/>
        <v>302.23572215781343</v>
      </c>
      <c r="AC308" s="21">
        <f t="shared" si="110"/>
        <v>478.88822575667689</v>
      </c>
      <c r="AD308" s="21">
        <f t="shared" si="111"/>
        <v>430.9994031810092</v>
      </c>
      <c r="AE308" s="22"/>
      <c r="AF308" s="22"/>
      <c r="AG308" s="22"/>
      <c r="AH308" s="22"/>
      <c r="AI308" s="22"/>
      <c r="AJ308" s="22"/>
      <c r="AK308" s="22"/>
      <c r="AV308">
        <f t="shared" si="97"/>
        <v>0</v>
      </c>
      <c r="AW308">
        <f t="shared" si="98"/>
        <v>47.3</v>
      </c>
      <c r="AX308">
        <f t="shared" si="99"/>
        <v>13.138888888888888</v>
      </c>
    </row>
    <row r="309" spans="2:50" x14ac:dyDescent="0.25">
      <c r="B309" s="2" t="s">
        <v>20</v>
      </c>
      <c r="C309" s="2">
        <v>301</v>
      </c>
      <c r="D309" s="2">
        <v>301</v>
      </c>
      <c r="E309" s="23">
        <v>47.1</v>
      </c>
      <c r="F309" s="20">
        <f t="shared" si="100"/>
        <v>13.084379999999999</v>
      </c>
      <c r="G309" s="21">
        <f t="shared" si="112"/>
        <v>-9.7222222222221627E-2</v>
      </c>
      <c r="H309" s="21">
        <f t="shared" si="113"/>
        <v>-0.34999999999999787</v>
      </c>
      <c r="I309" s="21">
        <f t="shared" si="101"/>
        <v>-165.08333333333232</v>
      </c>
      <c r="J309" s="21">
        <f t="shared" si="93"/>
        <v>199.88856000000001</v>
      </c>
      <c r="K309" s="21">
        <f t="shared" si="94"/>
        <v>62.28720381932434</v>
      </c>
      <c r="L309" s="21">
        <f t="shared" si="102"/>
        <v>97.092430485992026</v>
      </c>
      <c r="M309" s="21">
        <f t="shared" si="103"/>
        <v>1270.3942556023044</v>
      </c>
      <c r="N309" s="21"/>
      <c r="O309" s="21">
        <f t="shared" si="114"/>
        <v>1270.3942556023044</v>
      </c>
      <c r="P309" s="21">
        <f t="shared" si="104"/>
        <v>0</v>
      </c>
      <c r="Q309" s="21">
        <f>SUM($O$8:O309)</f>
        <v>637219.40721151058</v>
      </c>
      <c r="R309" s="21">
        <f t="shared" si="105"/>
        <v>177.00539089208627</v>
      </c>
      <c r="S309" s="21">
        <f>SUM($P$8:P309)</f>
        <v>-503726.2035963558</v>
      </c>
      <c r="T309" s="21">
        <f t="shared" si="106"/>
        <v>503726.2035963558</v>
      </c>
      <c r="U309" s="21">
        <f t="shared" si="107"/>
        <v>139.92394544343216</v>
      </c>
      <c r="V309" s="21">
        <f t="shared" si="95"/>
        <v>145349.64898675561</v>
      </c>
      <c r="W309" s="21">
        <f t="shared" si="115"/>
        <v>-1237.0127131007903</v>
      </c>
      <c r="X309" s="22"/>
      <c r="Y309" s="21">
        <f t="shared" si="108"/>
        <v>0</v>
      </c>
      <c r="Z309" s="21">
        <f t="shared" si="96"/>
        <v>0</v>
      </c>
      <c r="AA309" s="21">
        <f>SUM($Z$8:Z309)</f>
        <v>302235.72215781343</v>
      </c>
      <c r="AB309" s="21">
        <f t="shared" si="109"/>
        <v>302.23572215781343</v>
      </c>
      <c r="AC309" s="21">
        <f t="shared" si="110"/>
        <v>479.2411130498997</v>
      </c>
      <c r="AD309" s="21">
        <f t="shared" si="111"/>
        <v>431.31700174490976</v>
      </c>
      <c r="AE309" s="22"/>
      <c r="AF309" s="22"/>
      <c r="AG309" s="22"/>
      <c r="AH309" s="22"/>
      <c r="AI309" s="22"/>
      <c r="AJ309" s="22"/>
      <c r="AK309" s="22"/>
      <c r="AV309">
        <f t="shared" si="97"/>
        <v>0</v>
      </c>
      <c r="AW309">
        <f t="shared" si="98"/>
        <v>47.1</v>
      </c>
      <c r="AX309">
        <f t="shared" si="99"/>
        <v>13.083333333333334</v>
      </c>
    </row>
    <row r="310" spans="2:50" x14ac:dyDescent="0.25">
      <c r="B310" s="2" t="s">
        <v>20</v>
      </c>
      <c r="C310" s="2">
        <v>302</v>
      </c>
      <c r="D310" s="2">
        <v>302</v>
      </c>
      <c r="E310" s="23">
        <v>46.6</v>
      </c>
      <c r="F310" s="20">
        <f t="shared" si="100"/>
        <v>12.94548</v>
      </c>
      <c r="G310" s="21">
        <f t="shared" si="112"/>
        <v>-0.18055555555555614</v>
      </c>
      <c r="H310" s="21">
        <f t="shared" si="113"/>
        <v>-0.65000000000000213</v>
      </c>
      <c r="I310" s="21">
        <f t="shared" si="101"/>
        <v>-306.58333333333434</v>
      </c>
      <c r="J310" s="21">
        <f t="shared" si="93"/>
        <v>199.88856000000001</v>
      </c>
      <c r="K310" s="21">
        <f t="shared" si="94"/>
        <v>60.971777230490297</v>
      </c>
      <c r="L310" s="21">
        <f t="shared" si="102"/>
        <v>-45.722996102844029</v>
      </c>
      <c r="M310" s="21">
        <f t="shared" si="103"/>
        <v>-591.90613158944529</v>
      </c>
      <c r="N310" s="21"/>
      <c r="O310" s="21">
        <f t="shared" si="114"/>
        <v>-591.90613158944529</v>
      </c>
      <c r="P310" s="21">
        <f t="shared" si="104"/>
        <v>-591.90613158944529</v>
      </c>
      <c r="Q310" s="21">
        <f>SUM($O$8:O310)</f>
        <v>636627.50107992114</v>
      </c>
      <c r="R310" s="21">
        <f t="shared" si="105"/>
        <v>176.84097252220033</v>
      </c>
      <c r="S310" s="21">
        <f>SUM($P$8:P310)</f>
        <v>-504318.10972794524</v>
      </c>
      <c r="T310" s="21">
        <f t="shared" si="106"/>
        <v>504318.10972794524</v>
      </c>
      <c r="U310" s="21">
        <f t="shared" si="107"/>
        <v>140.08836381331813</v>
      </c>
      <c r="V310" s="21">
        <f t="shared" si="95"/>
        <v>142280.04911340962</v>
      </c>
      <c r="W310" s="21">
        <f t="shared" si="115"/>
        <v>-3069.5998733459855</v>
      </c>
      <c r="X310" s="22"/>
      <c r="Y310" s="21">
        <f t="shared" si="108"/>
        <v>473.52490527155624</v>
      </c>
      <c r="Z310" s="21">
        <f t="shared" si="96"/>
        <v>355.14367895366718</v>
      </c>
      <c r="AA310" s="21">
        <f>SUM($Z$8:Z310)</f>
        <v>302590.86583676707</v>
      </c>
      <c r="AB310" s="21">
        <f t="shared" si="109"/>
        <v>302.59086583676708</v>
      </c>
      <c r="AC310" s="21">
        <f t="shared" si="110"/>
        <v>479.43183835896741</v>
      </c>
      <c r="AD310" s="21">
        <f t="shared" si="111"/>
        <v>431.48865452307069</v>
      </c>
      <c r="AE310" s="22"/>
      <c r="AF310" s="22"/>
      <c r="AG310" s="22"/>
      <c r="AH310" s="22"/>
      <c r="AI310" s="22"/>
      <c r="AJ310" s="22"/>
      <c r="AK310" s="22"/>
      <c r="AV310">
        <f t="shared" si="97"/>
        <v>0</v>
      </c>
      <c r="AW310">
        <f t="shared" si="98"/>
        <v>46.6</v>
      </c>
      <c r="AX310">
        <f t="shared" si="99"/>
        <v>12.944444444444445</v>
      </c>
    </row>
    <row r="311" spans="2:50" x14ac:dyDescent="0.25">
      <c r="B311" s="2" t="s">
        <v>20</v>
      </c>
      <c r="C311" s="2">
        <v>303</v>
      </c>
      <c r="D311" s="2">
        <v>303</v>
      </c>
      <c r="E311" s="23">
        <v>45.8</v>
      </c>
      <c r="F311" s="20">
        <f t="shared" si="100"/>
        <v>12.723239999999999</v>
      </c>
      <c r="G311" s="21">
        <f t="shared" si="112"/>
        <v>-0.25000000000000061</v>
      </c>
      <c r="H311" s="21">
        <f t="shared" si="113"/>
        <v>-0.90000000000000213</v>
      </c>
      <c r="I311" s="21">
        <f t="shared" si="101"/>
        <v>-424.50000000000102</v>
      </c>
      <c r="J311" s="21">
        <f t="shared" si="93"/>
        <v>199.88856000000001</v>
      </c>
      <c r="K311" s="21">
        <f t="shared" si="94"/>
        <v>58.896295193209319</v>
      </c>
      <c r="L311" s="21">
        <f t="shared" si="102"/>
        <v>-165.7151448067917</v>
      </c>
      <c r="M311" s="21">
        <f t="shared" si="103"/>
        <v>-2108.4335590115643</v>
      </c>
      <c r="N311" s="21"/>
      <c r="O311" s="21">
        <f t="shared" si="114"/>
        <v>-2108.4335590115643</v>
      </c>
      <c r="P311" s="21">
        <f t="shared" si="104"/>
        <v>-2108.4335590115643</v>
      </c>
      <c r="Q311" s="21">
        <f>SUM($O$8:O311)</f>
        <v>634519.06752090959</v>
      </c>
      <c r="R311" s="21">
        <f t="shared" si="105"/>
        <v>176.25529653358601</v>
      </c>
      <c r="S311" s="21">
        <f>SUM($P$8:P311)</f>
        <v>-506426.54328695679</v>
      </c>
      <c r="T311" s="21">
        <f t="shared" si="106"/>
        <v>506426.54328695679</v>
      </c>
      <c r="U311" s="21">
        <f t="shared" si="107"/>
        <v>140.67403980193245</v>
      </c>
      <c r="V311" s="21">
        <f t="shared" si="95"/>
        <v>137436.82984686238</v>
      </c>
      <c r="W311" s="21">
        <f t="shared" si="115"/>
        <v>-4843.2192665472394</v>
      </c>
      <c r="X311" s="22"/>
      <c r="Y311" s="21">
        <f t="shared" si="108"/>
        <v>1686.7468472092514</v>
      </c>
      <c r="Z311" s="21">
        <f t="shared" si="96"/>
        <v>1265.0601354069386</v>
      </c>
      <c r="AA311" s="21">
        <f>SUM($Z$8:Z311)</f>
        <v>303855.92597217404</v>
      </c>
      <c r="AB311" s="21">
        <f t="shared" si="109"/>
        <v>303.85592597217402</v>
      </c>
      <c r="AC311" s="21">
        <f t="shared" si="110"/>
        <v>480.11122250576</v>
      </c>
      <c r="AD311" s="21">
        <f t="shared" si="111"/>
        <v>432.10010025518403</v>
      </c>
      <c r="AE311" s="22"/>
      <c r="AF311" s="22"/>
      <c r="AG311" s="22"/>
      <c r="AH311" s="22"/>
      <c r="AI311" s="22"/>
      <c r="AJ311" s="22"/>
      <c r="AK311" s="22"/>
      <c r="AV311">
        <f t="shared" si="97"/>
        <v>0</v>
      </c>
      <c r="AW311">
        <f t="shared" si="98"/>
        <v>45.8</v>
      </c>
      <c r="AX311">
        <f t="shared" si="99"/>
        <v>12.722222222222221</v>
      </c>
    </row>
    <row r="312" spans="2:50" x14ac:dyDescent="0.25">
      <c r="B312" s="2" t="s">
        <v>20</v>
      </c>
      <c r="C312" s="2">
        <v>304</v>
      </c>
      <c r="D312" s="2">
        <v>304</v>
      </c>
      <c r="E312" s="23">
        <v>44.8</v>
      </c>
      <c r="F312" s="20">
        <f t="shared" si="100"/>
        <v>12.44544</v>
      </c>
      <c r="G312" s="21">
        <f t="shared" si="112"/>
        <v>-0.34722222222222221</v>
      </c>
      <c r="H312" s="21">
        <f t="shared" si="113"/>
        <v>-1.25</v>
      </c>
      <c r="I312" s="21">
        <f t="shared" si="101"/>
        <v>-589.58333333333326</v>
      </c>
      <c r="J312" s="21">
        <f t="shared" si="93"/>
        <v>199.88856000000001</v>
      </c>
      <c r="K312" s="21">
        <f t="shared" si="94"/>
        <v>56.352481981931525</v>
      </c>
      <c r="L312" s="21">
        <f t="shared" si="102"/>
        <v>-333.34229135140174</v>
      </c>
      <c r="M312" s="21">
        <f t="shared" si="103"/>
        <v>-4148.591486476389</v>
      </c>
      <c r="N312" s="21"/>
      <c r="O312" s="21">
        <f t="shared" si="114"/>
        <v>-4148.591486476389</v>
      </c>
      <c r="P312" s="21">
        <f t="shared" si="104"/>
        <v>-4148.591486476389</v>
      </c>
      <c r="Q312" s="21">
        <f>SUM($O$8:O312)</f>
        <v>630370.47603443323</v>
      </c>
      <c r="R312" s="21">
        <f t="shared" si="105"/>
        <v>175.10291000956479</v>
      </c>
      <c r="S312" s="21">
        <f>SUM($P$8:P312)</f>
        <v>-510575.13477343315</v>
      </c>
      <c r="T312" s="21">
        <f t="shared" si="106"/>
        <v>510575.13477343315</v>
      </c>
      <c r="U312" s="21">
        <f t="shared" si="107"/>
        <v>141.82642632595366</v>
      </c>
      <c r="V312" s="21">
        <f t="shared" si="95"/>
        <v>131500.74129776639</v>
      </c>
      <c r="W312" s="21">
        <f t="shared" si="115"/>
        <v>-5936.0885490959918</v>
      </c>
      <c r="X312" s="22"/>
      <c r="Y312" s="21">
        <f t="shared" si="108"/>
        <v>3318.8731891811112</v>
      </c>
      <c r="Z312" s="21">
        <f t="shared" si="96"/>
        <v>2489.1548918858334</v>
      </c>
      <c r="AA312" s="21">
        <f>SUM($Z$8:Z312)</f>
        <v>306345.08086405986</v>
      </c>
      <c r="AB312" s="21">
        <f t="shared" si="109"/>
        <v>306.34508086405987</v>
      </c>
      <c r="AC312" s="21">
        <f t="shared" si="110"/>
        <v>481.44799087362469</v>
      </c>
      <c r="AD312" s="21">
        <f t="shared" si="111"/>
        <v>433.30319178626223</v>
      </c>
      <c r="AE312" s="22"/>
      <c r="AF312" s="22"/>
      <c r="AG312" s="22"/>
      <c r="AH312" s="22"/>
      <c r="AI312" s="22"/>
      <c r="AJ312" s="22"/>
      <c r="AK312" s="22"/>
      <c r="AV312">
        <f t="shared" si="97"/>
        <v>0</v>
      </c>
      <c r="AW312">
        <f t="shared" si="98"/>
        <v>44.8</v>
      </c>
      <c r="AX312">
        <f t="shared" si="99"/>
        <v>12.444444444444443</v>
      </c>
    </row>
    <row r="313" spans="2:50" x14ac:dyDescent="0.25">
      <c r="B313" s="2" t="s">
        <v>20</v>
      </c>
      <c r="C313" s="2">
        <v>305</v>
      </c>
      <c r="D313" s="2">
        <v>305</v>
      </c>
      <c r="E313" s="23">
        <v>43.3</v>
      </c>
      <c r="F313" s="20">
        <f t="shared" si="100"/>
        <v>12.028739999999999</v>
      </c>
      <c r="G313" s="21">
        <f t="shared" si="112"/>
        <v>-0.41666666666666663</v>
      </c>
      <c r="H313" s="21">
        <f t="shared" si="113"/>
        <v>-1.5</v>
      </c>
      <c r="I313" s="21">
        <f t="shared" si="101"/>
        <v>-707.49999999999989</v>
      </c>
      <c r="J313" s="21">
        <f t="shared" si="93"/>
        <v>199.88856000000001</v>
      </c>
      <c r="K313" s="21">
        <f t="shared" si="94"/>
        <v>52.642052446938571</v>
      </c>
      <c r="L313" s="21">
        <f t="shared" si="102"/>
        <v>-454.96938755306132</v>
      </c>
      <c r="M313" s="21">
        <f t="shared" si="103"/>
        <v>-5472.7084708350103</v>
      </c>
      <c r="N313" s="21"/>
      <c r="O313" s="21">
        <f t="shared" si="114"/>
        <v>-5472.7084708350103</v>
      </c>
      <c r="P313" s="21">
        <f t="shared" si="104"/>
        <v>-5472.7084708350103</v>
      </c>
      <c r="Q313" s="21">
        <f>SUM($O$8:O313)</f>
        <v>624897.76756359823</v>
      </c>
      <c r="R313" s="21">
        <f t="shared" si="105"/>
        <v>173.58271321211063</v>
      </c>
      <c r="S313" s="21">
        <f>SUM($P$8:P313)</f>
        <v>-516047.84324426815</v>
      </c>
      <c r="T313" s="21">
        <f t="shared" si="106"/>
        <v>516047.84324426815</v>
      </c>
      <c r="U313" s="21">
        <f t="shared" si="107"/>
        <v>143.34662312340782</v>
      </c>
      <c r="V313" s="21">
        <f t="shared" si="95"/>
        <v>122842.30750347237</v>
      </c>
      <c r="W313" s="21">
        <f t="shared" si="115"/>
        <v>-8658.4337942940183</v>
      </c>
      <c r="X313" s="22"/>
      <c r="Y313" s="21">
        <f t="shared" si="108"/>
        <v>4378.1667766680084</v>
      </c>
      <c r="Z313" s="21">
        <f t="shared" si="96"/>
        <v>3283.6250825010065</v>
      </c>
      <c r="AA313" s="21">
        <f>SUM($Z$8:Z313)</f>
        <v>309628.70594656083</v>
      </c>
      <c r="AB313" s="21">
        <f t="shared" si="109"/>
        <v>309.62870594656084</v>
      </c>
      <c r="AC313" s="21">
        <f t="shared" si="110"/>
        <v>483.21141915867145</v>
      </c>
      <c r="AD313" s="21">
        <f t="shared" si="111"/>
        <v>434.8902772428043</v>
      </c>
      <c r="AE313" s="22"/>
      <c r="AF313" s="22"/>
      <c r="AG313" s="22"/>
      <c r="AH313" s="22"/>
      <c r="AI313" s="22"/>
      <c r="AJ313" s="22"/>
      <c r="AK313" s="22"/>
      <c r="AV313">
        <f t="shared" si="97"/>
        <v>0</v>
      </c>
      <c r="AW313">
        <f t="shared" si="98"/>
        <v>43.3</v>
      </c>
      <c r="AX313">
        <f t="shared" si="99"/>
        <v>12.027777777777777</v>
      </c>
    </row>
    <row r="314" spans="2:50" x14ac:dyDescent="0.25">
      <c r="B314" s="2" t="s">
        <v>20</v>
      </c>
      <c r="C314" s="2">
        <v>306</v>
      </c>
      <c r="D314" s="2">
        <v>306</v>
      </c>
      <c r="E314" s="23">
        <v>41.8</v>
      </c>
      <c r="F314" s="20">
        <f t="shared" si="100"/>
        <v>11.612039999999999</v>
      </c>
      <c r="G314" s="21">
        <f t="shared" si="112"/>
        <v>-0.34722222222222221</v>
      </c>
      <c r="H314" s="21">
        <f t="shared" si="113"/>
        <v>-1.25</v>
      </c>
      <c r="I314" s="21">
        <f t="shared" si="101"/>
        <v>-589.58333333333326</v>
      </c>
      <c r="J314" s="21">
        <f t="shared" si="93"/>
        <v>199.88856000000001</v>
      </c>
      <c r="K314" s="21">
        <f t="shared" si="94"/>
        <v>49.05797125025412</v>
      </c>
      <c r="L314" s="21">
        <f t="shared" si="102"/>
        <v>-340.63680208307915</v>
      </c>
      <c r="M314" s="21">
        <f t="shared" si="103"/>
        <v>-3955.488171260798</v>
      </c>
      <c r="N314" s="21"/>
      <c r="O314" s="21">
        <f t="shared" si="114"/>
        <v>-3955.488171260798</v>
      </c>
      <c r="P314" s="21">
        <f t="shared" si="104"/>
        <v>-3955.488171260798</v>
      </c>
      <c r="Q314" s="21">
        <f>SUM($O$8:O314)</f>
        <v>620942.27939233743</v>
      </c>
      <c r="R314" s="21">
        <f t="shared" si="105"/>
        <v>172.48396649787151</v>
      </c>
      <c r="S314" s="21">
        <f>SUM($P$8:P314)</f>
        <v>-520003.33141552896</v>
      </c>
      <c r="T314" s="21">
        <f t="shared" si="106"/>
        <v>520003.33141552896</v>
      </c>
      <c r="U314" s="21">
        <f t="shared" si="107"/>
        <v>144.44536983764692</v>
      </c>
      <c r="V314" s="21">
        <f t="shared" si="95"/>
        <v>114478.71254439837</v>
      </c>
      <c r="W314" s="21">
        <f t="shared" si="115"/>
        <v>-8363.5949590740056</v>
      </c>
      <c r="X314" s="22"/>
      <c r="Y314" s="21">
        <f t="shared" si="108"/>
        <v>3164.3905370086386</v>
      </c>
      <c r="Z314" s="21">
        <f t="shared" si="96"/>
        <v>2373.2929027564787</v>
      </c>
      <c r="AA314" s="21">
        <f>SUM($Z$8:Z314)</f>
        <v>312001.99884931732</v>
      </c>
      <c r="AB314" s="21">
        <f t="shared" si="109"/>
        <v>312.00199884931732</v>
      </c>
      <c r="AC314" s="21">
        <f t="shared" si="110"/>
        <v>484.48596534718882</v>
      </c>
      <c r="AD314" s="21">
        <f t="shared" si="111"/>
        <v>436.03736881246994</v>
      </c>
      <c r="AE314" s="22"/>
      <c r="AF314" s="22"/>
      <c r="AG314" s="22"/>
      <c r="AH314" s="22"/>
      <c r="AI314" s="22"/>
      <c r="AJ314" s="22"/>
      <c r="AK314" s="22"/>
      <c r="AV314">
        <f t="shared" si="97"/>
        <v>0</v>
      </c>
      <c r="AW314">
        <f t="shared" si="98"/>
        <v>41.8</v>
      </c>
      <c r="AX314">
        <f t="shared" si="99"/>
        <v>11.611111111111111</v>
      </c>
    </row>
    <row r="315" spans="2:50" x14ac:dyDescent="0.25">
      <c r="B315" s="2" t="s">
        <v>20</v>
      </c>
      <c r="C315" s="2">
        <v>307</v>
      </c>
      <c r="D315" s="2">
        <v>307</v>
      </c>
      <c r="E315" s="23">
        <v>40.799999999999997</v>
      </c>
      <c r="F315" s="20">
        <f t="shared" si="100"/>
        <v>11.334239999999999</v>
      </c>
      <c r="G315" s="21">
        <f t="shared" si="112"/>
        <v>-0.20833333333333331</v>
      </c>
      <c r="H315" s="21">
        <f t="shared" si="113"/>
        <v>-0.75</v>
      </c>
      <c r="I315" s="21">
        <f t="shared" si="101"/>
        <v>-353.74999999999994</v>
      </c>
      <c r="J315" s="21">
        <f t="shared" si="93"/>
        <v>199.88856000000001</v>
      </c>
      <c r="K315" s="21">
        <f t="shared" si="94"/>
        <v>46.738777307080326</v>
      </c>
      <c r="L315" s="21">
        <f t="shared" si="102"/>
        <v>-107.1226626929196</v>
      </c>
      <c r="M315" s="21">
        <f t="shared" si="103"/>
        <v>-1214.153968400597</v>
      </c>
      <c r="N315" s="21"/>
      <c r="O315" s="21">
        <f t="shared" si="114"/>
        <v>-1214.153968400597</v>
      </c>
      <c r="P315" s="21">
        <f t="shared" si="104"/>
        <v>-1214.153968400597</v>
      </c>
      <c r="Q315" s="21">
        <f>SUM($O$8:O315)</f>
        <v>619728.12542393687</v>
      </c>
      <c r="R315" s="21">
        <f t="shared" si="105"/>
        <v>172.14670150664912</v>
      </c>
      <c r="S315" s="21">
        <f>SUM($P$8:P315)</f>
        <v>-521217.48538392957</v>
      </c>
      <c r="T315" s="21">
        <f t="shared" si="106"/>
        <v>521217.48538392957</v>
      </c>
      <c r="U315" s="21">
        <f t="shared" si="107"/>
        <v>144.78263482886933</v>
      </c>
      <c r="V315" s="21">
        <f t="shared" si="95"/>
        <v>109066.78192458239</v>
      </c>
      <c r="W315" s="21">
        <f t="shared" si="115"/>
        <v>-5411.9306198159757</v>
      </c>
      <c r="X315" s="22"/>
      <c r="Y315" s="21">
        <f t="shared" si="108"/>
        <v>971.32317472047771</v>
      </c>
      <c r="Z315" s="21">
        <f t="shared" si="96"/>
        <v>728.49238104035828</v>
      </c>
      <c r="AA315" s="21">
        <f>SUM($Z$8:Z315)</f>
        <v>312730.49123035767</v>
      </c>
      <c r="AB315" s="21">
        <f t="shared" si="109"/>
        <v>312.73049123035764</v>
      </c>
      <c r="AC315" s="21">
        <f t="shared" si="110"/>
        <v>484.87719273700679</v>
      </c>
      <c r="AD315" s="21">
        <f t="shared" si="111"/>
        <v>436.3894734633061</v>
      </c>
      <c r="AE315" s="22"/>
      <c r="AF315" s="22"/>
      <c r="AG315" s="22"/>
      <c r="AH315" s="22"/>
      <c r="AI315" s="22"/>
      <c r="AJ315" s="22"/>
      <c r="AK315" s="22"/>
      <c r="AV315">
        <f t="shared" si="97"/>
        <v>0</v>
      </c>
      <c r="AW315">
        <f t="shared" si="98"/>
        <v>40.799999999999997</v>
      </c>
      <c r="AX315">
        <f t="shared" si="99"/>
        <v>11.333333333333332</v>
      </c>
    </row>
    <row r="316" spans="2:50" x14ac:dyDescent="0.25">
      <c r="B316" s="2" t="s">
        <v>20</v>
      </c>
      <c r="C316" s="2">
        <v>308</v>
      </c>
      <c r="D316" s="2">
        <v>308</v>
      </c>
      <c r="E316" s="23">
        <v>40.299999999999997</v>
      </c>
      <c r="F316" s="20">
        <f t="shared" si="100"/>
        <v>11.195339999999998</v>
      </c>
      <c r="G316" s="21">
        <f t="shared" si="112"/>
        <v>-9.7222222222221627E-2</v>
      </c>
      <c r="H316" s="21">
        <f t="shared" si="113"/>
        <v>-0.34999999999999787</v>
      </c>
      <c r="I316" s="21">
        <f t="shared" si="101"/>
        <v>-165.08333333333232</v>
      </c>
      <c r="J316" s="21">
        <f t="shared" si="93"/>
        <v>199.88856000000001</v>
      </c>
      <c r="K316" s="21">
        <f t="shared" si="94"/>
        <v>45.600238391878165</v>
      </c>
      <c r="L316" s="21">
        <f t="shared" si="102"/>
        <v>80.405465058545857</v>
      </c>
      <c r="M316" s="21">
        <f t="shared" si="103"/>
        <v>900.16651918854063</v>
      </c>
      <c r="N316" s="21"/>
      <c r="O316" s="21">
        <f t="shared" si="114"/>
        <v>900.16651918854063</v>
      </c>
      <c r="P316" s="21">
        <f t="shared" si="104"/>
        <v>0</v>
      </c>
      <c r="Q316" s="21">
        <f>SUM($O$8:O316)</f>
        <v>620628.29194312543</v>
      </c>
      <c r="R316" s="21">
        <f t="shared" si="105"/>
        <v>172.3967477619793</v>
      </c>
      <c r="S316" s="21">
        <f>SUM($P$8:P316)</f>
        <v>-521217.48538392957</v>
      </c>
      <c r="T316" s="21">
        <f t="shared" si="106"/>
        <v>521217.48538392957</v>
      </c>
      <c r="U316" s="21">
        <f t="shared" si="107"/>
        <v>144.78263482886933</v>
      </c>
      <c r="V316" s="21">
        <f t="shared" si="95"/>
        <v>106409.95642054436</v>
      </c>
      <c r="W316" s="21">
        <f t="shared" si="115"/>
        <v>-2656.8255040380318</v>
      </c>
      <c r="X316" s="22"/>
      <c r="Y316" s="21">
        <f t="shared" si="108"/>
        <v>0</v>
      </c>
      <c r="Z316" s="21">
        <f t="shared" si="96"/>
        <v>0</v>
      </c>
      <c r="AA316" s="21">
        <f>SUM($Z$8:Z316)</f>
        <v>312730.49123035767</v>
      </c>
      <c r="AB316" s="21">
        <f t="shared" si="109"/>
        <v>312.73049123035764</v>
      </c>
      <c r="AC316" s="21">
        <f t="shared" si="110"/>
        <v>485.12723899233697</v>
      </c>
      <c r="AD316" s="21">
        <f t="shared" si="111"/>
        <v>436.61451509310331</v>
      </c>
      <c r="AE316" s="22"/>
      <c r="AF316" s="22"/>
      <c r="AG316" s="22"/>
      <c r="AH316" s="22"/>
      <c r="AI316" s="22"/>
      <c r="AJ316" s="22"/>
      <c r="AK316" s="22"/>
      <c r="AV316">
        <f t="shared" si="97"/>
        <v>0</v>
      </c>
      <c r="AW316">
        <f t="shared" si="98"/>
        <v>40.299999999999997</v>
      </c>
      <c r="AX316">
        <f t="shared" si="99"/>
        <v>11.194444444444443</v>
      </c>
    </row>
    <row r="317" spans="2:50" x14ac:dyDescent="0.25">
      <c r="B317" s="2" t="s">
        <v>20</v>
      </c>
      <c r="C317" s="2">
        <v>309</v>
      </c>
      <c r="D317" s="2">
        <v>309</v>
      </c>
      <c r="E317" s="23">
        <v>40.1</v>
      </c>
      <c r="F317" s="20">
        <f t="shared" si="100"/>
        <v>11.13978</v>
      </c>
      <c r="G317" s="21">
        <f t="shared" si="112"/>
        <v>-8.3333333333332538E-2</v>
      </c>
      <c r="H317" s="21">
        <f t="shared" si="113"/>
        <v>-0.29999999999999716</v>
      </c>
      <c r="I317" s="21">
        <f t="shared" si="101"/>
        <v>-141.49999999999864</v>
      </c>
      <c r="J317" s="21">
        <f t="shared" si="93"/>
        <v>199.88856000000001</v>
      </c>
      <c r="K317" s="21">
        <f t="shared" si="94"/>
        <v>45.148753662989137</v>
      </c>
      <c r="L317" s="21">
        <f t="shared" si="102"/>
        <v>103.53731366299051</v>
      </c>
      <c r="M317" s="21">
        <f t="shared" si="103"/>
        <v>1153.3828959967084</v>
      </c>
      <c r="N317" s="21"/>
      <c r="O317" s="21">
        <f t="shared" si="114"/>
        <v>1153.3828959967084</v>
      </c>
      <c r="P317" s="21">
        <f t="shared" si="104"/>
        <v>0</v>
      </c>
      <c r="Q317" s="21">
        <f>SUM($O$8:O317)</f>
        <v>621781.6748391221</v>
      </c>
      <c r="R317" s="21">
        <f t="shared" si="105"/>
        <v>172.71713189975614</v>
      </c>
      <c r="S317" s="21">
        <f>SUM($P$8:P317)</f>
        <v>-521217.48538392957</v>
      </c>
      <c r="T317" s="21">
        <f t="shared" si="106"/>
        <v>521217.48538392957</v>
      </c>
      <c r="U317" s="21">
        <f t="shared" si="107"/>
        <v>144.78263482886933</v>
      </c>
      <c r="V317" s="21">
        <f t="shared" si="95"/>
        <v>105356.39898269159</v>
      </c>
      <c r="W317" s="21">
        <f t="shared" si="115"/>
        <v>-1053.5574378527672</v>
      </c>
      <c r="X317" s="22"/>
      <c r="Y317" s="21">
        <f t="shared" si="108"/>
        <v>0</v>
      </c>
      <c r="Z317" s="21">
        <f t="shared" si="96"/>
        <v>0</v>
      </c>
      <c r="AA317" s="21">
        <f>SUM($Z$8:Z317)</f>
        <v>312730.49123035767</v>
      </c>
      <c r="AB317" s="21">
        <f t="shared" si="109"/>
        <v>312.73049123035764</v>
      </c>
      <c r="AC317" s="21">
        <f t="shared" si="110"/>
        <v>485.44762313011381</v>
      </c>
      <c r="AD317" s="21">
        <f t="shared" si="111"/>
        <v>436.90286081710246</v>
      </c>
      <c r="AE317" s="22"/>
      <c r="AF317" s="22"/>
      <c r="AG317" s="22"/>
      <c r="AH317" s="22"/>
      <c r="AI317" s="22"/>
      <c r="AJ317" s="22"/>
      <c r="AK317" s="22"/>
      <c r="AV317">
        <f t="shared" si="97"/>
        <v>0</v>
      </c>
      <c r="AW317">
        <f t="shared" si="98"/>
        <v>40.1</v>
      </c>
      <c r="AX317">
        <f t="shared" si="99"/>
        <v>11.138888888888889</v>
      </c>
    </row>
    <row r="318" spans="2:50" x14ac:dyDescent="0.25">
      <c r="B318" s="2" t="s">
        <v>20</v>
      </c>
      <c r="C318" s="2">
        <v>310</v>
      </c>
      <c r="D318" s="2">
        <v>310</v>
      </c>
      <c r="E318" s="23">
        <v>39.700000000000003</v>
      </c>
      <c r="F318" s="20">
        <f t="shared" si="100"/>
        <v>11.02866</v>
      </c>
      <c r="G318" s="21">
        <f t="shared" si="112"/>
        <v>-0.12499999999999981</v>
      </c>
      <c r="H318" s="21">
        <f t="shared" si="113"/>
        <v>-0.44999999999999929</v>
      </c>
      <c r="I318" s="21">
        <f t="shared" si="101"/>
        <v>-212.24999999999966</v>
      </c>
      <c r="J318" s="21">
        <f t="shared" si="93"/>
        <v>199.88856000000001</v>
      </c>
      <c r="K318" s="21">
        <f t="shared" si="94"/>
        <v>44.252522783254179</v>
      </c>
      <c r="L318" s="21">
        <f t="shared" si="102"/>
        <v>31.891082783254532</v>
      </c>
      <c r="M318" s="21">
        <f t="shared" si="103"/>
        <v>351.71590904836796</v>
      </c>
      <c r="N318" s="21"/>
      <c r="O318" s="21">
        <f t="shared" si="114"/>
        <v>351.71590904836796</v>
      </c>
      <c r="P318" s="21">
        <f t="shared" si="104"/>
        <v>0</v>
      </c>
      <c r="Q318" s="21">
        <f>SUM($O$8:O318)</f>
        <v>622133.39074817044</v>
      </c>
      <c r="R318" s="21">
        <f t="shared" si="105"/>
        <v>172.81483076338068</v>
      </c>
      <c r="S318" s="21">
        <f>SUM($P$8:P318)</f>
        <v>-521217.48538392957</v>
      </c>
      <c r="T318" s="21">
        <f t="shared" si="106"/>
        <v>521217.48538392957</v>
      </c>
      <c r="U318" s="21">
        <f t="shared" si="107"/>
        <v>144.78263482886933</v>
      </c>
      <c r="V318" s="21">
        <f t="shared" si="95"/>
        <v>103265.00884486441</v>
      </c>
      <c r="W318" s="21">
        <f t="shared" si="115"/>
        <v>-2091.3901378271839</v>
      </c>
      <c r="X318" s="22"/>
      <c r="Y318" s="21">
        <f t="shared" si="108"/>
        <v>0</v>
      </c>
      <c r="Z318" s="21">
        <f t="shared" si="96"/>
        <v>0</v>
      </c>
      <c r="AA318" s="21">
        <f>SUM($Z$8:Z318)</f>
        <v>312730.49123035767</v>
      </c>
      <c r="AB318" s="21">
        <f t="shared" si="109"/>
        <v>312.73049123035764</v>
      </c>
      <c r="AC318" s="21">
        <f t="shared" si="110"/>
        <v>485.5453219937383</v>
      </c>
      <c r="AD318" s="21">
        <f t="shared" si="111"/>
        <v>436.9907897943645</v>
      </c>
      <c r="AE318" s="22"/>
      <c r="AF318" s="22"/>
      <c r="AG318" s="22"/>
      <c r="AH318" s="22"/>
      <c r="AI318" s="22"/>
      <c r="AJ318" s="22"/>
      <c r="AK318" s="22"/>
      <c r="AV318">
        <f t="shared" si="97"/>
        <v>0</v>
      </c>
      <c r="AW318">
        <f t="shared" si="98"/>
        <v>39.700000000000003</v>
      </c>
      <c r="AX318">
        <f t="shared" si="99"/>
        <v>11.027777777777779</v>
      </c>
    </row>
    <row r="319" spans="2:50" x14ac:dyDescent="0.25">
      <c r="B319" s="2" t="s">
        <v>20</v>
      </c>
      <c r="C319" s="2">
        <v>311</v>
      </c>
      <c r="D319" s="2">
        <v>311</v>
      </c>
      <c r="E319" s="23">
        <v>39.200000000000003</v>
      </c>
      <c r="F319" s="20">
        <f t="shared" si="100"/>
        <v>10.889760000000001</v>
      </c>
      <c r="G319" s="21">
        <f t="shared" si="112"/>
        <v>-0.16666666666666705</v>
      </c>
      <c r="H319" s="21">
        <f t="shared" si="113"/>
        <v>-0.60000000000000142</v>
      </c>
      <c r="I319" s="21">
        <f t="shared" si="101"/>
        <v>-283.00000000000063</v>
      </c>
      <c r="J319" s="21">
        <f t="shared" si="93"/>
        <v>199.88856000000001</v>
      </c>
      <c r="K319" s="21">
        <f t="shared" si="94"/>
        <v>43.144869017416333</v>
      </c>
      <c r="L319" s="21">
        <f t="shared" si="102"/>
        <v>-39.96657098258428</v>
      </c>
      <c r="M319" s="21">
        <f t="shared" si="103"/>
        <v>-435.22636602330704</v>
      </c>
      <c r="N319" s="21"/>
      <c r="O319" s="21">
        <f t="shared" si="114"/>
        <v>-435.22636602330704</v>
      </c>
      <c r="P319" s="21">
        <f t="shared" si="104"/>
        <v>-435.22636602330704</v>
      </c>
      <c r="Q319" s="21">
        <f>SUM($O$8:O319)</f>
        <v>621698.16438214714</v>
      </c>
      <c r="R319" s="21">
        <f t="shared" si="105"/>
        <v>172.69393455059642</v>
      </c>
      <c r="S319" s="21">
        <f>SUM($P$8:P319)</f>
        <v>-521652.71174995287</v>
      </c>
      <c r="T319" s="21">
        <f t="shared" si="106"/>
        <v>521652.71174995287</v>
      </c>
      <c r="U319" s="21">
        <f t="shared" si="107"/>
        <v>144.90353104165357</v>
      </c>
      <c r="V319" s="21">
        <f t="shared" si="95"/>
        <v>100680.25505610241</v>
      </c>
      <c r="W319" s="21">
        <f t="shared" si="115"/>
        <v>-2584.7537887619983</v>
      </c>
      <c r="X319" s="22"/>
      <c r="Y319" s="21">
        <f t="shared" si="108"/>
        <v>348.18109281864565</v>
      </c>
      <c r="Z319" s="21">
        <f t="shared" si="96"/>
        <v>261.13581961398427</v>
      </c>
      <c r="AA319" s="21">
        <f>SUM($Z$8:Z319)</f>
        <v>312991.62704997166</v>
      </c>
      <c r="AB319" s="21">
        <f t="shared" si="109"/>
        <v>312.99162704997167</v>
      </c>
      <c r="AC319" s="21">
        <f t="shared" si="110"/>
        <v>485.68556160056812</v>
      </c>
      <c r="AD319" s="21">
        <f t="shared" si="111"/>
        <v>437.11700544051132</v>
      </c>
      <c r="AE319" s="22"/>
      <c r="AF319" s="22"/>
      <c r="AG319" s="22"/>
      <c r="AH319" s="22"/>
      <c r="AI319" s="22"/>
      <c r="AJ319" s="22"/>
      <c r="AK319" s="22"/>
      <c r="AV319">
        <f t="shared" si="97"/>
        <v>0</v>
      </c>
      <c r="AW319">
        <f t="shared" si="98"/>
        <v>39.200000000000003</v>
      </c>
      <c r="AX319">
        <f t="shared" si="99"/>
        <v>10.888888888888889</v>
      </c>
    </row>
    <row r="320" spans="2:50" x14ac:dyDescent="0.25">
      <c r="B320" s="2" t="s">
        <v>20</v>
      </c>
      <c r="C320" s="2">
        <v>312</v>
      </c>
      <c r="D320" s="2">
        <v>312</v>
      </c>
      <c r="E320" s="23">
        <v>38.5</v>
      </c>
      <c r="F320" s="20">
        <f t="shared" si="100"/>
        <v>10.6953</v>
      </c>
      <c r="G320" s="21">
        <f t="shared" si="112"/>
        <v>-0.25000000000000061</v>
      </c>
      <c r="H320" s="21">
        <f t="shared" si="113"/>
        <v>-0.90000000000000213</v>
      </c>
      <c r="I320" s="21">
        <f t="shared" si="101"/>
        <v>-424.50000000000102</v>
      </c>
      <c r="J320" s="21">
        <f t="shared" si="93"/>
        <v>199.88856000000001</v>
      </c>
      <c r="K320" s="21">
        <f t="shared" si="94"/>
        <v>41.617738768394254</v>
      </c>
      <c r="L320" s="21">
        <f t="shared" si="102"/>
        <v>-182.99370123160676</v>
      </c>
      <c r="M320" s="21">
        <f t="shared" si="103"/>
        <v>-1957.1725327824038</v>
      </c>
      <c r="N320" s="21"/>
      <c r="O320" s="21">
        <f t="shared" si="114"/>
        <v>-1957.1725327824038</v>
      </c>
      <c r="P320" s="21">
        <f t="shared" si="104"/>
        <v>-1957.1725327824038</v>
      </c>
      <c r="Q320" s="21">
        <f>SUM($O$8:O320)</f>
        <v>619740.99184936471</v>
      </c>
      <c r="R320" s="21">
        <f t="shared" si="105"/>
        <v>172.15027551371242</v>
      </c>
      <c r="S320" s="21">
        <f>SUM($P$8:P320)</f>
        <v>-523609.88428273529</v>
      </c>
      <c r="T320" s="21">
        <f t="shared" si="106"/>
        <v>523609.88428273529</v>
      </c>
      <c r="U320" s="21">
        <f t="shared" si="107"/>
        <v>145.44719007853757</v>
      </c>
      <c r="V320" s="21">
        <f t="shared" si="95"/>
        <v>97116.636334409995</v>
      </c>
      <c r="W320" s="21">
        <f t="shared" si="115"/>
        <v>-3563.6187216924154</v>
      </c>
      <c r="X320" s="22"/>
      <c r="Y320" s="21">
        <f t="shared" si="108"/>
        <v>1565.738026225923</v>
      </c>
      <c r="Z320" s="21">
        <f t="shared" si="96"/>
        <v>1174.3035196694423</v>
      </c>
      <c r="AA320" s="21">
        <f>SUM($Z$8:Z320)</f>
        <v>314165.93056964112</v>
      </c>
      <c r="AB320" s="21">
        <f t="shared" si="109"/>
        <v>314.16593056964109</v>
      </c>
      <c r="AC320" s="21">
        <f t="shared" si="110"/>
        <v>486.31620608335351</v>
      </c>
      <c r="AD320" s="21">
        <f t="shared" si="111"/>
        <v>437.68458547501814</v>
      </c>
      <c r="AE320" s="22"/>
      <c r="AF320" s="22"/>
      <c r="AG320" s="22"/>
      <c r="AH320" s="22"/>
      <c r="AI320" s="22"/>
      <c r="AJ320" s="22"/>
      <c r="AK320" s="22"/>
      <c r="AV320">
        <f t="shared" si="97"/>
        <v>0</v>
      </c>
      <c r="AW320">
        <f t="shared" si="98"/>
        <v>38.5</v>
      </c>
      <c r="AX320">
        <f t="shared" si="99"/>
        <v>10.694444444444445</v>
      </c>
    </row>
    <row r="321" spans="2:50" x14ac:dyDescent="0.25">
      <c r="B321" s="2" t="s">
        <v>20</v>
      </c>
      <c r="C321" s="2">
        <v>313</v>
      </c>
      <c r="D321" s="2">
        <v>313</v>
      </c>
      <c r="E321" s="23">
        <v>37.4</v>
      </c>
      <c r="F321" s="20">
        <f t="shared" si="100"/>
        <v>10.389719999999999</v>
      </c>
      <c r="G321" s="21">
        <f t="shared" si="112"/>
        <v>-0.34722222222222221</v>
      </c>
      <c r="H321" s="21">
        <f t="shared" si="113"/>
        <v>-1.25</v>
      </c>
      <c r="I321" s="21">
        <f t="shared" si="101"/>
        <v>-589.58333333333326</v>
      </c>
      <c r="J321" s="21">
        <f t="shared" si="93"/>
        <v>199.88856000000001</v>
      </c>
      <c r="K321" s="21">
        <f t="shared" si="94"/>
        <v>39.273555931643877</v>
      </c>
      <c r="L321" s="21">
        <f t="shared" si="102"/>
        <v>-350.42121740168938</v>
      </c>
      <c r="M321" s="21">
        <f t="shared" si="103"/>
        <v>-3640.7783308626795</v>
      </c>
      <c r="N321" s="21"/>
      <c r="O321" s="21">
        <f t="shared" si="114"/>
        <v>-3640.7783308626795</v>
      </c>
      <c r="P321" s="21">
        <f t="shared" si="104"/>
        <v>-3640.7783308626795</v>
      </c>
      <c r="Q321" s="21">
        <f>SUM($O$8:O321)</f>
        <v>616100.21351850207</v>
      </c>
      <c r="R321" s="21">
        <f t="shared" si="105"/>
        <v>171.13894819958392</v>
      </c>
      <c r="S321" s="21">
        <f>SUM($P$8:P321)</f>
        <v>-527250.66261359793</v>
      </c>
      <c r="T321" s="21">
        <f t="shared" si="106"/>
        <v>527250.66261359793</v>
      </c>
      <c r="U321" s="21">
        <f t="shared" si="107"/>
        <v>146.4585173926661</v>
      </c>
      <c r="V321" s="21">
        <f t="shared" si="95"/>
        <v>91646.393144961577</v>
      </c>
      <c r="W321" s="21">
        <f t="shared" si="115"/>
        <v>-5470.243189448418</v>
      </c>
      <c r="X321" s="22"/>
      <c r="Y321" s="21">
        <f t="shared" si="108"/>
        <v>2912.6226646901437</v>
      </c>
      <c r="Z321" s="21">
        <f t="shared" si="96"/>
        <v>2184.4669985176079</v>
      </c>
      <c r="AA321" s="21">
        <f>SUM($Z$8:Z321)</f>
        <v>316350.39756815875</v>
      </c>
      <c r="AB321" s="21">
        <f t="shared" si="109"/>
        <v>316.35039756815877</v>
      </c>
      <c r="AC321" s="21">
        <f t="shared" si="110"/>
        <v>487.48934576774269</v>
      </c>
      <c r="AD321" s="21">
        <f t="shared" si="111"/>
        <v>438.74041119096842</v>
      </c>
      <c r="AE321" s="22"/>
      <c r="AF321" s="22"/>
      <c r="AG321" s="22"/>
      <c r="AH321" s="22"/>
      <c r="AI321" s="22"/>
      <c r="AJ321" s="22"/>
      <c r="AK321" s="22"/>
      <c r="AV321">
        <f t="shared" si="97"/>
        <v>0</v>
      </c>
      <c r="AW321">
        <f t="shared" si="98"/>
        <v>37.4</v>
      </c>
      <c r="AX321">
        <f t="shared" si="99"/>
        <v>10.388888888888888</v>
      </c>
    </row>
    <row r="322" spans="2:50" x14ac:dyDescent="0.25">
      <c r="B322" s="2" t="s">
        <v>20</v>
      </c>
      <c r="C322" s="2">
        <v>314</v>
      </c>
      <c r="D322" s="2">
        <v>314</v>
      </c>
      <c r="E322" s="23">
        <v>36</v>
      </c>
      <c r="F322" s="20">
        <f t="shared" si="100"/>
        <v>10.0008</v>
      </c>
      <c r="G322" s="21">
        <f t="shared" si="112"/>
        <v>-0.41666666666666663</v>
      </c>
      <c r="H322" s="21">
        <f t="shared" si="113"/>
        <v>-1.5</v>
      </c>
      <c r="I322" s="21">
        <f t="shared" si="101"/>
        <v>-707.49999999999989</v>
      </c>
      <c r="J322" s="21">
        <f t="shared" si="93"/>
        <v>199.88856000000001</v>
      </c>
      <c r="K322" s="21">
        <f t="shared" si="94"/>
        <v>36.388321432848009</v>
      </c>
      <c r="L322" s="21">
        <f t="shared" si="102"/>
        <v>-471.22311856715191</v>
      </c>
      <c r="M322" s="21">
        <f t="shared" si="103"/>
        <v>-4712.6081641663732</v>
      </c>
      <c r="N322" s="21"/>
      <c r="O322" s="21">
        <f t="shared" si="114"/>
        <v>-4712.6081641663732</v>
      </c>
      <c r="P322" s="21">
        <f t="shared" si="104"/>
        <v>-4712.6081641663732</v>
      </c>
      <c r="Q322" s="21">
        <f>SUM($O$8:O322)</f>
        <v>611387.60535433574</v>
      </c>
      <c r="R322" s="21">
        <f t="shared" si="105"/>
        <v>169.82989037620436</v>
      </c>
      <c r="S322" s="21">
        <f>SUM($P$8:P322)</f>
        <v>-531963.27077776426</v>
      </c>
      <c r="T322" s="21">
        <f t="shared" si="106"/>
        <v>531963.27077776426</v>
      </c>
      <c r="U322" s="21">
        <f t="shared" si="107"/>
        <v>147.76757521604563</v>
      </c>
      <c r="V322" s="21">
        <f t="shared" si="95"/>
        <v>84913.584543360004</v>
      </c>
      <c r="W322" s="21">
        <f t="shared" si="115"/>
        <v>-6732.8086016015732</v>
      </c>
      <c r="X322" s="22"/>
      <c r="Y322" s="21">
        <f t="shared" si="108"/>
        <v>3770.0865313330987</v>
      </c>
      <c r="Z322" s="21">
        <f t="shared" si="96"/>
        <v>2827.5648984998243</v>
      </c>
      <c r="AA322" s="21">
        <f>SUM($Z$8:Z322)</f>
        <v>319177.96246665856</v>
      </c>
      <c r="AB322" s="21">
        <f t="shared" si="109"/>
        <v>319.17796246665858</v>
      </c>
      <c r="AC322" s="21">
        <f t="shared" si="110"/>
        <v>489.00785284286292</v>
      </c>
      <c r="AD322" s="21">
        <f t="shared" si="111"/>
        <v>440.10706755857666</v>
      </c>
      <c r="AE322" s="22"/>
      <c r="AF322" s="22"/>
      <c r="AG322" s="22"/>
      <c r="AH322" s="22"/>
      <c r="AI322" s="22"/>
      <c r="AJ322" s="22"/>
      <c r="AK322" s="22"/>
      <c r="AV322">
        <f t="shared" si="97"/>
        <v>0</v>
      </c>
      <c r="AW322">
        <f t="shared" si="98"/>
        <v>36</v>
      </c>
      <c r="AX322">
        <f t="shared" si="99"/>
        <v>10</v>
      </c>
    </row>
    <row r="323" spans="2:50" x14ac:dyDescent="0.25">
      <c r="B323" s="2" t="s">
        <v>20</v>
      </c>
      <c r="C323" s="2">
        <v>315</v>
      </c>
      <c r="D323" s="2">
        <v>315</v>
      </c>
      <c r="E323" s="23">
        <v>34.4</v>
      </c>
      <c r="F323" s="20">
        <f t="shared" si="100"/>
        <v>9.5563199999999995</v>
      </c>
      <c r="G323" s="21">
        <f t="shared" si="112"/>
        <v>-0.41666666666666663</v>
      </c>
      <c r="H323" s="21">
        <f t="shared" si="113"/>
        <v>-1.5</v>
      </c>
      <c r="I323" s="21">
        <f t="shared" si="101"/>
        <v>-707.49999999999989</v>
      </c>
      <c r="J323" s="21">
        <f t="shared" si="93"/>
        <v>199.88856000000001</v>
      </c>
      <c r="K323" s="21">
        <f t="shared" si="94"/>
        <v>33.225682137943686</v>
      </c>
      <c r="L323" s="21">
        <f t="shared" si="102"/>
        <v>-474.38575786205621</v>
      </c>
      <c r="M323" s="21">
        <f t="shared" si="103"/>
        <v>-4533.3821055723247</v>
      </c>
      <c r="N323" s="21"/>
      <c r="O323" s="21">
        <f t="shared" si="114"/>
        <v>-4533.3821055723247</v>
      </c>
      <c r="P323" s="21">
        <f t="shared" si="104"/>
        <v>-4533.3821055723247</v>
      </c>
      <c r="Q323" s="21">
        <f>SUM($O$8:O323)</f>
        <v>606854.22324876336</v>
      </c>
      <c r="R323" s="21">
        <f t="shared" si="105"/>
        <v>168.57061756910093</v>
      </c>
      <c r="S323" s="21">
        <f>SUM($P$8:P323)</f>
        <v>-536496.65288333665</v>
      </c>
      <c r="T323" s="21">
        <f t="shared" si="106"/>
        <v>536496.65288333665</v>
      </c>
      <c r="U323" s="21">
        <f t="shared" si="107"/>
        <v>149.02684802314906</v>
      </c>
      <c r="V323" s="21">
        <f t="shared" si="95"/>
        <v>77533.440899097594</v>
      </c>
      <c r="W323" s="21">
        <f t="shared" si="115"/>
        <v>-7380.1436442624108</v>
      </c>
      <c r="X323" s="22"/>
      <c r="Y323" s="21">
        <f t="shared" si="108"/>
        <v>3626.7056844578601</v>
      </c>
      <c r="Z323" s="21">
        <f t="shared" si="96"/>
        <v>2720.0292633433951</v>
      </c>
      <c r="AA323" s="21">
        <f>SUM($Z$8:Z323)</f>
        <v>321897.99173000193</v>
      </c>
      <c r="AB323" s="21">
        <f t="shared" si="109"/>
        <v>321.89799173000193</v>
      </c>
      <c r="AC323" s="21">
        <f t="shared" si="110"/>
        <v>490.46860929910287</v>
      </c>
      <c r="AD323" s="21">
        <f t="shared" si="111"/>
        <v>441.42174836919258</v>
      </c>
      <c r="AE323" s="22"/>
      <c r="AF323" s="22"/>
      <c r="AG323" s="22"/>
      <c r="AH323" s="22"/>
      <c r="AI323" s="22"/>
      <c r="AJ323" s="22"/>
      <c r="AK323" s="22"/>
      <c r="AV323">
        <f t="shared" si="97"/>
        <v>0</v>
      </c>
      <c r="AW323">
        <f t="shared" si="98"/>
        <v>34.4</v>
      </c>
      <c r="AX323">
        <f t="shared" si="99"/>
        <v>9.5555555555555554</v>
      </c>
    </row>
    <row r="324" spans="2:50" x14ac:dyDescent="0.25">
      <c r="B324" s="2" t="s">
        <v>20</v>
      </c>
      <c r="C324" s="2">
        <v>316</v>
      </c>
      <c r="D324" s="2">
        <v>316</v>
      </c>
      <c r="E324" s="23">
        <v>33</v>
      </c>
      <c r="F324" s="20">
        <f t="shared" si="100"/>
        <v>9.1673999999999989</v>
      </c>
      <c r="G324" s="21">
        <f t="shared" si="112"/>
        <v>-0.37499999999999989</v>
      </c>
      <c r="H324" s="21">
        <f t="shared" si="113"/>
        <v>-1.3499999999999996</v>
      </c>
      <c r="I324" s="21">
        <f t="shared" si="101"/>
        <v>-636.74999999999977</v>
      </c>
      <c r="J324" s="21">
        <f t="shared" si="93"/>
        <v>199.88856000000001</v>
      </c>
      <c r="K324" s="21">
        <f t="shared" si="94"/>
        <v>30.576297870656997</v>
      </c>
      <c r="L324" s="21">
        <f t="shared" si="102"/>
        <v>-406.28514212934277</v>
      </c>
      <c r="M324" s="21">
        <f t="shared" si="103"/>
        <v>-3724.5784119565365</v>
      </c>
      <c r="N324" s="21"/>
      <c r="O324" s="21">
        <f t="shared" si="114"/>
        <v>-3724.5784119565365</v>
      </c>
      <c r="P324" s="21">
        <f t="shared" si="104"/>
        <v>-3724.5784119565365</v>
      </c>
      <c r="Q324" s="21">
        <f>SUM($O$8:O324)</f>
        <v>603129.64483680681</v>
      </c>
      <c r="R324" s="21">
        <f t="shared" si="105"/>
        <v>167.53601245466857</v>
      </c>
      <c r="S324" s="21">
        <f>SUM($P$8:P324)</f>
        <v>-540221.2312952932</v>
      </c>
      <c r="T324" s="21">
        <f t="shared" si="106"/>
        <v>540221.2312952932</v>
      </c>
      <c r="U324" s="21">
        <f t="shared" si="107"/>
        <v>150.06145313758145</v>
      </c>
      <c r="V324" s="21">
        <f t="shared" si="95"/>
        <v>71350.998123239988</v>
      </c>
      <c r="W324" s="21">
        <f t="shared" si="115"/>
        <v>-6182.4427758576057</v>
      </c>
      <c r="X324" s="22"/>
      <c r="Y324" s="21">
        <f t="shared" si="108"/>
        <v>2979.6627295652293</v>
      </c>
      <c r="Z324" s="21">
        <f t="shared" si="96"/>
        <v>2234.7470471739221</v>
      </c>
      <c r="AA324" s="21">
        <f>SUM($Z$8:Z324)</f>
        <v>324132.73877717584</v>
      </c>
      <c r="AB324" s="21">
        <f t="shared" si="109"/>
        <v>324.13273877717586</v>
      </c>
      <c r="AC324" s="21">
        <f t="shared" si="110"/>
        <v>491.66875123184445</v>
      </c>
      <c r="AD324" s="21">
        <f t="shared" si="111"/>
        <v>442.50187610866004</v>
      </c>
      <c r="AE324" s="22"/>
      <c r="AF324" s="22"/>
      <c r="AG324" s="22"/>
      <c r="AH324" s="22"/>
      <c r="AI324" s="22"/>
      <c r="AJ324" s="22"/>
      <c r="AK324" s="22"/>
      <c r="AV324">
        <f t="shared" si="97"/>
        <v>0</v>
      </c>
      <c r="AW324">
        <f t="shared" si="98"/>
        <v>33</v>
      </c>
      <c r="AX324">
        <f t="shared" si="99"/>
        <v>9.1666666666666661</v>
      </c>
    </row>
    <row r="325" spans="2:50" x14ac:dyDescent="0.25">
      <c r="B325" s="2" t="s">
        <v>20</v>
      </c>
      <c r="C325" s="2">
        <v>317</v>
      </c>
      <c r="D325" s="2">
        <v>317</v>
      </c>
      <c r="E325" s="23">
        <v>31.7</v>
      </c>
      <c r="F325" s="20">
        <f t="shared" si="100"/>
        <v>8.80626</v>
      </c>
      <c r="G325" s="21">
        <f t="shared" si="112"/>
        <v>-0.41666666666666663</v>
      </c>
      <c r="H325" s="21">
        <f t="shared" si="113"/>
        <v>-1.5</v>
      </c>
      <c r="I325" s="21">
        <f t="shared" si="101"/>
        <v>-707.49999999999989</v>
      </c>
      <c r="J325" s="21">
        <f t="shared" si="93"/>
        <v>199.88856000000001</v>
      </c>
      <c r="K325" s="21">
        <f t="shared" si="94"/>
        <v>28.214707040628575</v>
      </c>
      <c r="L325" s="21">
        <f t="shared" si="102"/>
        <v>-479.39673295937132</v>
      </c>
      <c r="M325" s="21">
        <f t="shared" si="103"/>
        <v>-4221.6922735907929</v>
      </c>
      <c r="N325" s="21"/>
      <c r="O325" s="21">
        <f t="shared" si="114"/>
        <v>-4221.6922735907929</v>
      </c>
      <c r="P325" s="21">
        <f t="shared" si="104"/>
        <v>-4221.6922735907929</v>
      </c>
      <c r="Q325" s="21">
        <f>SUM($O$8:O325)</f>
        <v>598907.95256321598</v>
      </c>
      <c r="R325" s="21">
        <f t="shared" si="105"/>
        <v>166.36332015644888</v>
      </c>
      <c r="S325" s="21">
        <f>SUM($P$8:P325)</f>
        <v>-544442.92356888403</v>
      </c>
      <c r="T325" s="21">
        <f t="shared" si="106"/>
        <v>544442.92356888403</v>
      </c>
      <c r="U325" s="21">
        <f t="shared" si="107"/>
        <v>151.23414543580111</v>
      </c>
      <c r="V325" s="21">
        <f t="shared" si="95"/>
        <v>65840.132694272397</v>
      </c>
      <c r="W325" s="21">
        <f t="shared" si="115"/>
        <v>-5510.8654289675906</v>
      </c>
      <c r="X325" s="22"/>
      <c r="Y325" s="21">
        <f t="shared" si="108"/>
        <v>3377.3538188726343</v>
      </c>
      <c r="Z325" s="21">
        <f t="shared" si="96"/>
        <v>2533.0153641544757</v>
      </c>
      <c r="AA325" s="21">
        <f>SUM($Z$8:Z325)</f>
        <v>326665.75414133031</v>
      </c>
      <c r="AB325" s="21">
        <f t="shared" si="109"/>
        <v>326.6657541413303</v>
      </c>
      <c r="AC325" s="21">
        <f t="shared" si="110"/>
        <v>493.02907429777918</v>
      </c>
      <c r="AD325" s="21">
        <f t="shared" si="111"/>
        <v>443.72616686800126</v>
      </c>
      <c r="AE325" s="22"/>
      <c r="AF325" s="22"/>
      <c r="AG325" s="22"/>
      <c r="AH325" s="22"/>
      <c r="AI325" s="22"/>
      <c r="AJ325" s="22"/>
      <c r="AK325" s="22"/>
      <c r="AV325">
        <f t="shared" si="97"/>
        <v>0</v>
      </c>
      <c r="AW325">
        <f t="shared" si="98"/>
        <v>31.7</v>
      </c>
      <c r="AX325">
        <f t="shared" si="99"/>
        <v>8.8055555555555554</v>
      </c>
    </row>
    <row r="326" spans="2:50" x14ac:dyDescent="0.25">
      <c r="B326" s="2" t="s">
        <v>20</v>
      </c>
      <c r="C326" s="2">
        <v>318</v>
      </c>
      <c r="D326" s="2">
        <v>318</v>
      </c>
      <c r="E326" s="23">
        <v>30</v>
      </c>
      <c r="F326" s="20">
        <f t="shared" si="100"/>
        <v>8.3339999999999996</v>
      </c>
      <c r="G326" s="21">
        <f t="shared" si="112"/>
        <v>-0.51388888888888873</v>
      </c>
      <c r="H326" s="21">
        <f t="shared" si="113"/>
        <v>-1.8499999999999996</v>
      </c>
      <c r="I326" s="21">
        <f t="shared" si="101"/>
        <v>-872.58333333333303</v>
      </c>
      <c r="J326" s="21">
        <f t="shared" si="93"/>
        <v>199.88856000000001</v>
      </c>
      <c r="K326" s="21">
        <f t="shared" si="94"/>
        <v>25.269667661700002</v>
      </c>
      <c r="L326" s="21">
        <f t="shared" si="102"/>
        <v>-647.42510567163299</v>
      </c>
      <c r="M326" s="21">
        <f t="shared" si="103"/>
        <v>-5395.6408306673893</v>
      </c>
      <c r="N326" s="21"/>
      <c r="O326" s="21">
        <f t="shared" si="114"/>
        <v>-5395.6408306673893</v>
      </c>
      <c r="P326" s="21">
        <f t="shared" si="104"/>
        <v>-5395.6408306673893</v>
      </c>
      <c r="Q326" s="21">
        <f>SUM($O$8:O326)</f>
        <v>593512.31173254864</v>
      </c>
      <c r="R326" s="21">
        <f t="shared" si="105"/>
        <v>164.86453103681907</v>
      </c>
      <c r="S326" s="21">
        <f>SUM($P$8:P326)</f>
        <v>-549838.56439955137</v>
      </c>
      <c r="T326" s="21">
        <f t="shared" si="106"/>
        <v>549838.56439955137</v>
      </c>
      <c r="U326" s="21">
        <f t="shared" si="107"/>
        <v>152.73293455543094</v>
      </c>
      <c r="V326" s="21">
        <f t="shared" si="95"/>
        <v>58967.767043999986</v>
      </c>
      <c r="W326" s="21">
        <f t="shared" si="115"/>
        <v>-6872.3656502724116</v>
      </c>
      <c r="X326" s="22"/>
      <c r="Y326" s="21">
        <f t="shared" si="108"/>
        <v>4316.5126645339114</v>
      </c>
      <c r="Z326" s="21">
        <f t="shared" si="96"/>
        <v>3237.3844984004336</v>
      </c>
      <c r="AA326" s="21">
        <f>SUM($Z$8:Z326)</f>
        <v>329903.13863973075</v>
      </c>
      <c r="AB326" s="21">
        <f t="shared" si="109"/>
        <v>329.90313863973074</v>
      </c>
      <c r="AC326" s="21">
        <f t="shared" si="110"/>
        <v>494.76766967654981</v>
      </c>
      <c r="AD326" s="21">
        <f t="shared" si="111"/>
        <v>445.29090270889486</v>
      </c>
      <c r="AE326" s="22"/>
      <c r="AF326" s="22"/>
      <c r="AG326" s="22"/>
      <c r="AH326" s="22"/>
      <c r="AI326" s="22"/>
      <c r="AJ326" s="22"/>
      <c r="AK326" s="22"/>
      <c r="AV326">
        <f t="shared" si="97"/>
        <v>0</v>
      </c>
      <c r="AW326">
        <f t="shared" si="98"/>
        <v>30</v>
      </c>
      <c r="AX326">
        <f t="shared" si="99"/>
        <v>8.3333333333333339</v>
      </c>
    </row>
    <row r="327" spans="2:50" x14ac:dyDescent="0.25">
      <c r="B327" s="2" t="s">
        <v>20</v>
      </c>
      <c r="C327" s="2">
        <v>319</v>
      </c>
      <c r="D327" s="2">
        <v>319</v>
      </c>
      <c r="E327" s="23">
        <v>28</v>
      </c>
      <c r="F327" s="20">
        <f t="shared" si="100"/>
        <v>7.7783999999999995</v>
      </c>
      <c r="G327" s="21">
        <f t="shared" si="112"/>
        <v>-0.54166666666666641</v>
      </c>
      <c r="H327" s="21">
        <f t="shared" si="113"/>
        <v>-1.9499999999999993</v>
      </c>
      <c r="I327" s="21">
        <f t="shared" si="101"/>
        <v>-919.74999999999955</v>
      </c>
      <c r="J327" s="21">
        <f t="shared" si="93"/>
        <v>199.88856000000001</v>
      </c>
      <c r="K327" s="21">
        <f t="shared" si="94"/>
        <v>22.012688274192001</v>
      </c>
      <c r="L327" s="21">
        <f t="shared" si="102"/>
        <v>-697.84875172580757</v>
      </c>
      <c r="M327" s="21">
        <f t="shared" si="103"/>
        <v>-5428.1467304240214</v>
      </c>
      <c r="N327" s="21"/>
      <c r="O327" s="21">
        <f t="shared" si="114"/>
        <v>-5428.1467304240214</v>
      </c>
      <c r="P327" s="21">
        <f t="shared" si="104"/>
        <v>-5428.1467304240214</v>
      </c>
      <c r="Q327" s="21">
        <f>SUM($O$8:O327)</f>
        <v>588084.16500212462</v>
      </c>
      <c r="R327" s="21">
        <f t="shared" si="105"/>
        <v>163.35671250059016</v>
      </c>
      <c r="S327" s="21">
        <f>SUM($P$8:P327)</f>
        <v>-555266.71112997539</v>
      </c>
      <c r="T327" s="21">
        <f t="shared" si="106"/>
        <v>555266.71112997539</v>
      </c>
      <c r="U327" s="21">
        <f t="shared" si="107"/>
        <v>154.24075309165983</v>
      </c>
      <c r="V327" s="21">
        <f t="shared" si="95"/>
        <v>51367.477069439992</v>
      </c>
      <c r="W327" s="21">
        <f t="shared" si="115"/>
        <v>-7600.2899745599934</v>
      </c>
      <c r="X327" s="22"/>
      <c r="Y327" s="21">
        <f t="shared" si="108"/>
        <v>4342.5173843392176</v>
      </c>
      <c r="Z327" s="21">
        <f t="shared" si="96"/>
        <v>3256.888038254413</v>
      </c>
      <c r="AA327" s="21">
        <f>SUM($Z$8:Z327)</f>
        <v>333160.02667798515</v>
      </c>
      <c r="AB327" s="21">
        <f t="shared" si="109"/>
        <v>333.16002667798517</v>
      </c>
      <c r="AC327" s="21">
        <f t="shared" si="110"/>
        <v>496.51673917857534</v>
      </c>
      <c r="AD327" s="21">
        <f t="shared" si="111"/>
        <v>446.86506526071781</v>
      </c>
      <c r="AE327" s="22"/>
      <c r="AF327" s="22"/>
      <c r="AG327" s="22"/>
      <c r="AH327" s="22"/>
      <c r="AI327" s="22"/>
      <c r="AJ327" s="22"/>
      <c r="AK327" s="22"/>
      <c r="AV327">
        <f t="shared" si="97"/>
        <v>0</v>
      </c>
      <c r="AW327">
        <f t="shared" si="98"/>
        <v>28</v>
      </c>
      <c r="AX327">
        <f t="shared" si="99"/>
        <v>7.7777777777777777</v>
      </c>
    </row>
    <row r="328" spans="2:50" x14ac:dyDescent="0.25">
      <c r="B328" s="2" t="s">
        <v>20</v>
      </c>
      <c r="C328" s="2">
        <v>320</v>
      </c>
      <c r="D328" s="2">
        <v>320</v>
      </c>
      <c r="E328" s="23">
        <v>26.1</v>
      </c>
      <c r="F328" s="20">
        <f t="shared" si="100"/>
        <v>7.2505800000000002</v>
      </c>
      <c r="G328" s="21">
        <f t="shared" si="112"/>
        <v>-0.33333333333333315</v>
      </c>
      <c r="H328" s="21">
        <f t="shared" si="113"/>
        <v>-1.1999999999999993</v>
      </c>
      <c r="I328" s="21">
        <f t="shared" si="101"/>
        <v>-565.99999999999966</v>
      </c>
      <c r="J328" s="21">
        <f t="shared" ref="J328:J391" si="116">$M$4*$J$2*9.81</f>
        <v>199.88856000000001</v>
      </c>
      <c r="K328" s="21">
        <f t="shared" ref="K328:K391" si="117">0.6125*$M$3*$M$2*(F328)^2</f>
        <v>19.126611453140736</v>
      </c>
      <c r="L328" s="21">
        <f t="shared" si="102"/>
        <v>-346.98482854685892</v>
      </c>
      <c r="M328" s="21">
        <f t="shared" si="103"/>
        <v>-2515.8412581652842</v>
      </c>
      <c r="N328" s="21"/>
      <c r="O328" s="21">
        <f t="shared" si="114"/>
        <v>-2515.8412581652842</v>
      </c>
      <c r="P328" s="21">
        <f t="shared" si="104"/>
        <v>-2515.8412581652842</v>
      </c>
      <c r="Q328" s="21">
        <f>SUM($O$8:O328)</f>
        <v>585568.32374395931</v>
      </c>
      <c r="R328" s="21">
        <f t="shared" si="105"/>
        <v>162.65786770665537</v>
      </c>
      <c r="S328" s="21">
        <f>SUM($P$8:P328)</f>
        <v>-557782.5523881407</v>
      </c>
      <c r="T328" s="21">
        <f t="shared" si="106"/>
        <v>557782.5523881407</v>
      </c>
      <c r="U328" s="21">
        <f t="shared" si="107"/>
        <v>154.93959788559465</v>
      </c>
      <c r="V328" s="21">
        <f t="shared" ref="V328:V391" si="118">(0.5*$J$2)*(F328)^2</f>
        <v>44632.702875603602</v>
      </c>
      <c r="W328" s="21">
        <f t="shared" si="115"/>
        <v>-6734.7741938363906</v>
      </c>
      <c r="X328" s="22"/>
      <c r="Y328" s="21">
        <f t="shared" si="108"/>
        <v>2012.6730065322274</v>
      </c>
      <c r="Z328" s="21">
        <f t="shared" ref="Z328:Z391" si="119">Y328*0.75</f>
        <v>1509.5047548991706</v>
      </c>
      <c r="AA328" s="21">
        <f>SUM($Z$8:Z328)</f>
        <v>334669.53143288434</v>
      </c>
      <c r="AB328" s="21">
        <f t="shared" si="109"/>
        <v>334.66953143288436</v>
      </c>
      <c r="AC328" s="21">
        <f t="shared" si="110"/>
        <v>497.32739913953969</v>
      </c>
      <c r="AD328" s="21">
        <f t="shared" si="111"/>
        <v>447.59465922558576</v>
      </c>
      <c r="AE328" s="22"/>
      <c r="AF328" s="22"/>
      <c r="AG328" s="22"/>
      <c r="AH328" s="22"/>
      <c r="AI328" s="22"/>
      <c r="AJ328" s="22"/>
      <c r="AK328" s="22"/>
      <c r="AV328">
        <f t="shared" ref="AV328:AV391" si="120">IF(E328&lt;1,1,0)</f>
        <v>0</v>
      </c>
      <c r="AW328">
        <f t="shared" ref="AW328:AW391" si="121">IF(AV328=1,"",E328)</f>
        <v>26.1</v>
      </c>
      <c r="AX328">
        <f t="shared" ref="AX328:AX391" si="122">E328/3.6</f>
        <v>7.25</v>
      </c>
    </row>
    <row r="329" spans="2:50" x14ac:dyDescent="0.25">
      <c r="B329" s="2" t="s">
        <v>20</v>
      </c>
      <c r="C329" s="2">
        <v>321</v>
      </c>
      <c r="D329" s="2">
        <v>321</v>
      </c>
      <c r="E329" s="23">
        <v>25.6</v>
      </c>
      <c r="F329" s="20">
        <f t="shared" ref="F329:F392" si="123">E329*0.2778</f>
        <v>7.1116799999999998</v>
      </c>
      <c r="G329" s="21">
        <f t="shared" si="112"/>
        <v>-0.16666666666666705</v>
      </c>
      <c r="H329" s="21">
        <f t="shared" si="113"/>
        <v>-0.60000000000000142</v>
      </c>
      <c r="I329" s="21">
        <f t="shared" ref="I329:I392" si="124">$J$2*G329</f>
        <v>-283.00000000000063</v>
      </c>
      <c r="J329" s="21">
        <f t="shared" si="116"/>
        <v>199.88856000000001</v>
      </c>
      <c r="K329" s="21">
        <f t="shared" si="117"/>
        <v>18.400810443079681</v>
      </c>
      <c r="L329" s="21">
        <f t="shared" ref="L329:L392" si="125">I329+J329+K329</f>
        <v>-64.710629556920935</v>
      </c>
      <c r="M329" s="21">
        <f t="shared" ref="M329:M392" si="126">L329*F329</f>
        <v>-460.20129000736347</v>
      </c>
      <c r="N329" s="21"/>
      <c r="O329" s="21">
        <f t="shared" si="114"/>
        <v>-460.20129000736347</v>
      </c>
      <c r="P329" s="21">
        <f t="shared" ref="P329:P392" si="127">IF(O329&lt;0,O329,0)</f>
        <v>-460.20129000736347</v>
      </c>
      <c r="Q329" s="21">
        <f>SUM($O$8:O329)</f>
        <v>585108.12245395198</v>
      </c>
      <c r="R329" s="21">
        <f t="shared" ref="R329:R392" si="128">Q329/3600</f>
        <v>162.53003401498665</v>
      </c>
      <c r="S329" s="21">
        <f>SUM($P$8:P329)</f>
        <v>-558242.75367814803</v>
      </c>
      <c r="T329" s="21">
        <f t="shared" ref="T329:T392" si="129">-S329</f>
        <v>558242.75367814803</v>
      </c>
      <c r="U329" s="21">
        <f t="shared" ref="U329:U392" si="130">T329/3600</f>
        <v>155.06743157726333</v>
      </c>
      <c r="V329" s="21">
        <f t="shared" si="118"/>
        <v>42939.0175666176</v>
      </c>
      <c r="W329" s="21">
        <f t="shared" si="115"/>
        <v>-1693.6853089860015</v>
      </c>
      <c r="X329" s="22"/>
      <c r="Y329" s="21">
        <f t="shared" ref="Y329:Y392" si="131">(0.8*P329)*-1</f>
        <v>368.16103200589077</v>
      </c>
      <c r="Z329" s="21">
        <f t="shared" si="119"/>
        <v>276.12077400441808</v>
      </c>
      <c r="AA329" s="21">
        <f>SUM($Z$8:Z329)</f>
        <v>334945.65220688877</v>
      </c>
      <c r="AB329" s="21">
        <f t="shared" ref="AB329:AB392" si="132">AA329/1000</f>
        <v>334.94565220688878</v>
      </c>
      <c r="AC329" s="21">
        <f t="shared" ref="AC329:AC392" si="133">R329+AB329</f>
        <v>497.47568622187543</v>
      </c>
      <c r="AD329" s="21">
        <f t="shared" ref="AD329:AD392" si="134">AC329*0.9</f>
        <v>447.72811759968789</v>
      </c>
      <c r="AE329" s="22"/>
      <c r="AF329" s="22"/>
      <c r="AG329" s="22"/>
      <c r="AH329" s="22"/>
      <c r="AI329" s="22"/>
      <c r="AJ329" s="22"/>
      <c r="AK329" s="22"/>
      <c r="AV329">
        <f t="shared" si="120"/>
        <v>0</v>
      </c>
      <c r="AW329">
        <f t="shared" si="121"/>
        <v>25.6</v>
      </c>
      <c r="AX329">
        <f t="shared" si="122"/>
        <v>7.1111111111111116</v>
      </c>
    </row>
    <row r="330" spans="2:50" x14ac:dyDescent="0.25">
      <c r="B330" s="2" t="s">
        <v>20</v>
      </c>
      <c r="C330" s="2">
        <v>322</v>
      </c>
      <c r="D330" s="2">
        <v>322</v>
      </c>
      <c r="E330" s="23">
        <v>24.9</v>
      </c>
      <c r="F330" s="20">
        <f t="shared" si="123"/>
        <v>6.9172199999999995</v>
      </c>
      <c r="G330" s="21">
        <f t="shared" ref="G330:G393" si="135">($E331-$E329)/2/3.6</f>
        <v>-9.7222222222222612E-2</v>
      </c>
      <c r="H330" s="21">
        <f t="shared" ref="H330:H393" si="136">($E331-$E329)/2</f>
        <v>-0.35000000000000142</v>
      </c>
      <c r="I330" s="21">
        <f t="shared" si="124"/>
        <v>-165.083333333334</v>
      </c>
      <c r="J330" s="21">
        <f t="shared" si="116"/>
        <v>199.88856000000001</v>
      </c>
      <c r="K330" s="21">
        <f t="shared" si="117"/>
        <v>17.408274052145131</v>
      </c>
      <c r="L330" s="21">
        <f t="shared" si="125"/>
        <v>52.213500718811147</v>
      </c>
      <c r="M330" s="21">
        <f t="shared" si="126"/>
        <v>361.1722714421748</v>
      </c>
      <c r="N330" s="21"/>
      <c r="O330" s="21">
        <f t="shared" si="114"/>
        <v>361.1722714421748</v>
      </c>
      <c r="P330" s="21">
        <f t="shared" si="127"/>
        <v>0</v>
      </c>
      <c r="Q330" s="21">
        <f>SUM($O$8:O330)</f>
        <v>585469.29472539411</v>
      </c>
      <c r="R330" s="21">
        <f t="shared" si="128"/>
        <v>162.6303596459428</v>
      </c>
      <c r="S330" s="21">
        <f>SUM($P$8:P330)</f>
        <v>-558242.75367814803</v>
      </c>
      <c r="T330" s="21">
        <f t="shared" si="129"/>
        <v>558242.75367814803</v>
      </c>
      <c r="U330" s="21">
        <f t="shared" si="130"/>
        <v>155.06743157726333</v>
      </c>
      <c r="V330" s="21">
        <f t="shared" si="118"/>
        <v>40622.894716611598</v>
      </c>
      <c r="W330" s="21">
        <f t="shared" si="115"/>
        <v>-2316.1228500060024</v>
      </c>
      <c r="X330" s="22"/>
      <c r="Y330" s="21">
        <f t="shared" si="131"/>
        <v>0</v>
      </c>
      <c r="Z330" s="21">
        <f t="shared" si="119"/>
        <v>0</v>
      </c>
      <c r="AA330" s="21">
        <f>SUM($Z$8:Z330)</f>
        <v>334945.65220688877</v>
      </c>
      <c r="AB330" s="21">
        <f t="shared" si="132"/>
        <v>334.94565220688878</v>
      </c>
      <c r="AC330" s="21">
        <f t="shared" si="133"/>
        <v>497.57601185283158</v>
      </c>
      <c r="AD330" s="21">
        <f t="shared" si="134"/>
        <v>447.81841066754845</v>
      </c>
      <c r="AE330" s="22"/>
      <c r="AF330" s="22"/>
      <c r="AG330" s="22"/>
      <c r="AH330" s="22"/>
      <c r="AI330" s="22"/>
      <c r="AJ330" s="22"/>
      <c r="AK330" s="22"/>
      <c r="AV330">
        <f t="shared" si="120"/>
        <v>0</v>
      </c>
      <c r="AW330">
        <f t="shared" si="121"/>
        <v>24.9</v>
      </c>
      <c r="AX330">
        <f t="shared" si="122"/>
        <v>6.9166666666666661</v>
      </c>
    </row>
    <row r="331" spans="2:50" x14ac:dyDescent="0.25">
      <c r="B331" s="2" t="s">
        <v>20</v>
      </c>
      <c r="C331" s="2">
        <v>323</v>
      </c>
      <c r="D331" s="2">
        <v>323</v>
      </c>
      <c r="E331" s="23">
        <v>24.9</v>
      </c>
      <c r="F331" s="20">
        <f t="shared" si="123"/>
        <v>6.9172199999999995</v>
      </c>
      <c r="G331" s="21">
        <f t="shared" si="135"/>
        <v>-8.3333333333333037E-2</v>
      </c>
      <c r="H331" s="21">
        <f t="shared" si="136"/>
        <v>-0.29999999999999893</v>
      </c>
      <c r="I331" s="21">
        <f t="shared" si="124"/>
        <v>-141.49999999999949</v>
      </c>
      <c r="J331" s="21">
        <f t="shared" si="116"/>
        <v>199.88856000000001</v>
      </c>
      <c r="K331" s="21">
        <f t="shared" si="117"/>
        <v>17.408274052145131</v>
      </c>
      <c r="L331" s="21">
        <f t="shared" si="125"/>
        <v>75.796834052145655</v>
      </c>
      <c r="M331" s="21">
        <f t="shared" si="126"/>
        <v>524.30337644218298</v>
      </c>
      <c r="N331" s="21"/>
      <c r="O331" s="21">
        <f t="shared" ref="O331:O394" si="137">M331*1</f>
        <v>524.30337644218298</v>
      </c>
      <c r="P331" s="21">
        <f t="shared" si="127"/>
        <v>0</v>
      </c>
      <c r="Q331" s="21">
        <f>SUM($O$8:O331)</f>
        <v>585993.59810183628</v>
      </c>
      <c r="R331" s="21">
        <f t="shared" si="128"/>
        <v>162.77599947273231</v>
      </c>
      <c r="S331" s="21">
        <f>SUM($P$8:P331)</f>
        <v>-558242.75367814803</v>
      </c>
      <c r="T331" s="21">
        <f t="shared" si="129"/>
        <v>558242.75367814803</v>
      </c>
      <c r="U331" s="21">
        <f t="shared" si="130"/>
        <v>155.06743157726333</v>
      </c>
      <c r="V331" s="21">
        <f t="shared" si="118"/>
        <v>40622.894716611598</v>
      </c>
      <c r="W331" s="21">
        <f t="shared" si="115"/>
        <v>0</v>
      </c>
      <c r="X331" s="22"/>
      <c r="Y331" s="21">
        <f t="shared" si="131"/>
        <v>0</v>
      </c>
      <c r="Z331" s="21">
        <f t="shared" si="119"/>
        <v>0</v>
      </c>
      <c r="AA331" s="21">
        <f>SUM($Z$8:Z331)</f>
        <v>334945.65220688877</v>
      </c>
      <c r="AB331" s="21">
        <f t="shared" si="132"/>
        <v>334.94565220688878</v>
      </c>
      <c r="AC331" s="21">
        <f t="shared" si="133"/>
        <v>497.72165167962112</v>
      </c>
      <c r="AD331" s="21">
        <f t="shared" si="134"/>
        <v>447.94948651165902</v>
      </c>
      <c r="AE331" s="22"/>
      <c r="AF331" s="22"/>
      <c r="AG331" s="22"/>
      <c r="AH331" s="22"/>
      <c r="AI331" s="22"/>
      <c r="AJ331" s="22"/>
      <c r="AK331" s="22"/>
      <c r="AV331">
        <f t="shared" si="120"/>
        <v>0</v>
      </c>
      <c r="AW331">
        <f t="shared" si="121"/>
        <v>24.9</v>
      </c>
      <c r="AX331">
        <f t="shared" si="122"/>
        <v>6.9166666666666661</v>
      </c>
    </row>
    <row r="332" spans="2:50" x14ac:dyDescent="0.25">
      <c r="B332" s="2" t="s">
        <v>20</v>
      </c>
      <c r="C332" s="2">
        <v>324</v>
      </c>
      <c r="D332" s="2">
        <v>324</v>
      </c>
      <c r="E332" s="23">
        <v>24.3</v>
      </c>
      <c r="F332" s="20">
        <f t="shared" si="123"/>
        <v>6.75054</v>
      </c>
      <c r="G332" s="21">
        <f t="shared" si="135"/>
        <v>-0.1388888888888889</v>
      </c>
      <c r="H332" s="21">
        <f t="shared" si="136"/>
        <v>-0.5</v>
      </c>
      <c r="I332" s="21">
        <f t="shared" si="124"/>
        <v>-235.83333333333334</v>
      </c>
      <c r="J332" s="21">
        <f t="shared" si="116"/>
        <v>199.88856000000001</v>
      </c>
      <c r="K332" s="21">
        <f t="shared" si="117"/>
        <v>16.579428952841372</v>
      </c>
      <c r="L332" s="21">
        <f t="shared" si="125"/>
        <v>-19.365344380491958</v>
      </c>
      <c r="M332" s="21">
        <f t="shared" si="126"/>
        <v>-130.72653185428618</v>
      </c>
      <c r="N332" s="21"/>
      <c r="O332" s="21">
        <f t="shared" si="137"/>
        <v>-130.72653185428618</v>
      </c>
      <c r="P332" s="21">
        <f t="shared" si="127"/>
        <v>-130.72653185428618</v>
      </c>
      <c r="Q332" s="21">
        <f>SUM($O$8:O332)</f>
        <v>585862.87156998203</v>
      </c>
      <c r="R332" s="21">
        <f t="shared" si="128"/>
        <v>162.73968654721722</v>
      </c>
      <c r="S332" s="21">
        <f>SUM($P$8:P332)</f>
        <v>-558373.48021000228</v>
      </c>
      <c r="T332" s="21">
        <f t="shared" si="129"/>
        <v>558373.48021000228</v>
      </c>
      <c r="U332" s="21">
        <f t="shared" si="130"/>
        <v>155.1037445027784</v>
      </c>
      <c r="V332" s="21">
        <f t="shared" si="118"/>
        <v>38688.751957568398</v>
      </c>
      <c r="W332" s="21">
        <f t="shared" si="115"/>
        <v>-1934.1427590431995</v>
      </c>
      <c r="X332" s="22"/>
      <c r="Y332" s="21">
        <f t="shared" si="131"/>
        <v>104.58122548342895</v>
      </c>
      <c r="Z332" s="21">
        <f t="shared" si="119"/>
        <v>78.43591911257171</v>
      </c>
      <c r="AA332" s="21">
        <f>SUM($Z$8:Z332)</f>
        <v>335024.08812600136</v>
      </c>
      <c r="AB332" s="21">
        <f t="shared" si="132"/>
        <v>335.02408812600135</v>
      </c>
      <c r="AC332" s="21">
        <f t="shared" si="133"/>
        <v>497.76377467321856</v>
      </c>
      <c r="AD332" s="21">
        <f t="shared" si="134"/>
        <v>447.98739720589674</v>
      </c>
      <c r="AE332" s="22"/>
      <c r="AF332" s="22"/>
      <c r="AG332" s="22"/>
      <c r="AH332" s="22"/>
      <c r="AI332" s="22"/>
      <c r="AJ332" s="22"/>
      <c r="AK332" s="22"/>
      <c r="AV332">
        <f t="shared" si="120"/>
        <v>0</v>
      </c>
      <c r="AW332">
        <f t="shared" si="121"/>
        <v>24.3</v>
      </c>
      <c r="AX332">
        <f t="shared" si="122"/>
        <v>6.75</v>
      </c>
    </row>
    <row r="333" spans="2:50" x14ac:dyDescent="0.25">
      <c r="B333" s="2" t="s">
        <v>20</v>
      </c>
      <c r="C333" s="2">
        <v>325</v>
      </c>
      <c r="D333" s="2">
        <v>325</v>
      </c>
      <c r="E333" s="23">
        <v>23.9</v>
      </c>
      <c r="F333" s="20">
        <f t="shared" si="123"/>
        <v>6.6394199999999994</v>
      </c>
      <c r="G333" s="21">
        <f t="shared" si="135"/>
        <v>-5.5555555555555851E-2</v>
      </c>
      <c r="H333" s="21">
        <f t="shared" si="136"/>
        <v>-0.20000000000000107</v>
      </c>
      <c r="I333" s="21">
        <f t="shared" si="124"/>
        <v>-94.33333333333384</v>
      </c>
      <c r="J333" s="21">
        <f t="shared" si="116"/>
        <v>199.88856000000001</v>
      </c>
      <c r="K333" s="21">
        <f t="shared" si="117"/>
        <v>16.038096516710731</v>
      </c>
      <c r="L333" s="21">
        <f t="shared" si="125"/>
        <v>121.5933231833769</v>
      </c>
      <c r="M333" s="21">
        <f t="shared" si="126"/>
        <v>807.30914181017613</v>
      </c>
      <c r="N333" s="21"/>
      <c r="O333" s="21">
        <f t="shared" si="137"/>
        <v>807.30914181017613</v>
      </c>
      <c r="P333" s="21">
        <f t="shared" si="127"/>
        <v>0</v>
      </c>
      <c r="Q333" s="21">
        <f>SUM($O$8:O333)</f>
        <v>586670.1807117922</v>
      </c>
      <c r="R333" s="21">
        <f t="shared" si="128"/>
        <v>162.96393908660895</v>
      </c>
      <c r="S333" s="21">
        <f>SUM($P$8:P333)</f>
        <v>-558373.48021000228</v>
      </c>
      <c r="T333" s="21">
        <f t="shared" si="129"/>
        <v>558373.48021000228</v>
      </c>
      <c r="U333" s="21">
        <f t="shared" si="130"/>
        <v>155.1037445027784</v>
      </c>
      <c r="V333" s="21">
        <f t="shared" si="118"/>
        <v>37425.531348003591</v>
      </c>
      <c r="W333" s="21">
        <f t="shared" si="115"/>
        <v>-1263.2206095648071</v>
      </c>
      <c r="X333" s="22"/>
      <c r="Y333" s="21">
        <f t="shared" si="131"/>
        <v>0</v>
      </c>
      <c r="Z333" s="21">
        <f t="shared" si="119"/>
        <v>0</v>
      </c>
      <c r="AA333" s="21">
        <f>SUM($Z$8:Z333)</f>
        <v>335024.08812600136</v>
      </c>
      <c r="AB333" s="21">
        <f t="shared" si="132"/>
        <v>335.02408812600135</v>
      </c>
      <c r="AC333" s="21">
        <f t="shared" si="133"/>
        <v>497.98802721261029</v>
      </c>
      <c r="AD333" s="21">
        <f t="shared" si="134"/>
        <v>448.18922449134925</v>
      </c>
      <c r="AE333" s="22"/>
      <c r="AF333" s="22"/>
      <c r="AG333" s="22"/>
      <c r="AH333" s="22"/>
      <c r="AI333" s="22"/>
      <c r="AJ333" s="22"/>
      <c r="AK333" s="22"/>
      <c r="AV333">
        <f t="shared" si="120"/>
        <v>0</v>
      </c>
      <c r="AW333">
        <f t="shared" si="121"/>
        <v>23.9</v>
      </c>
      <c r="AX333">
        <f t="shared" si="122"/>
        <v>6.6388888888888884</v>
      </c>
    </row>
    <row r="334" spans="2:50" x14ac:dyDescent="0.25">
      <c r="B334" s="2" t="s">
        <v>20</v>
      </c>
      <c r="C334" s="2">
        <v>326</v>
      </c>
      <c r="D334" s="2">
        <v>326</v>
      </c>
      <c r="E334" s="23">
        <v>23.9</v>
      </c>
      <c r="F334" s="20">
        <f t="shared" si="123"/>
        <v>6.6394199999999994</v>
      </c>
      <c r="G334" s="21">
        <f t="shared" si="135"/>
        <v>-4.1666666666666269E-2</v>
      </c>
      <c r="H334" s="21">
        <f t="shared" si="136"/>
        <v>-0.14999999999999858</v>
      </c>
      <c r="I334" s="21">
        <f t="shared" si="124"/>
        <v>-70.749999999999318</v>
      </c>
      <c r="J334" s="21">
        <f t="shared" si="116"/>
        <v>199.88856000000001</v>
      </c>
      <c r="K334" s="21">
        <f t="shared" si="117"/>
        <v>16.038096516710731</v>
      </c>
      <c r="L334" s="21">
        <f t="shared" si="125"/>
        <v>145.17665651671143</v>
      </c>
      <c r="M334" s="21">
        <f t="shared" si="126"/>
        <v>963.88879681018409</v>
      </c>
      <c r="N334" s="21"/>
      <c r="O334" s="21">
        <f t="shared" si="137"/>
        <v>963.88879681018409</v>
      </c>
      <c r="P334" s="21">
        <f t="shared" si="127"/>
        <v>0</v>
      </c>
      <c r="Q334" s="21">
        <f>SUM($O$8:O334)</f>
        <v>587634.06950860238</v>
      </c>
      <c r="R334" s="21">
        <f t="shared" si="128"/>
        <v>163.23168597461176</v>
      </c>
      <c r="S334" s="21">
        <f>SUM($P$8:P334)</f>
        <v>-558373.48021000228</v>
      </c>
      <c r="T334" s="21">
        <f t="shared" si="129"/>
        <v>558373.48021000228</v>
      </c>
      <c r="U334" s="21">
        <f t="shared" si="130"/>
        <v>155.1037445027784</v>
      </c>
      <c r="V334" s="21">
        <f t="shared" si="118"/>
        <v>37425.531348003591</v>
      </c>
      <c r="W334" s="21">
        <f t="shared" si="115"/>
        <v>0</v>
      </c>
      <c r="X334" s="22"/>
      <c r="Y334" s="21">
        <f t="shared" si="131"/>
        <v>0</v>
      </c>
      <c r="Z334" s="21">
        <f t="shared" si="119"/>
        <v>0</v>
      </c>
      <c r="AA334" s="21">
        <f>SUM($Z$8:Z334)</f>
        <v>335024.08812600136</v>
      </c>
      <c r="AB334" s="21">
        <f t="shared" si="132"/>
        <v>335.02408812600135</v>
      </c>
      <c r="AC334" s="21">
        <f t="shared" si="133"/>
        <v>498.25577410061311</v>
      </c>
      <c r="AD334" s="21">
        <f t="shared" si="134"/>
        <v>448.43019669055178</v>
      </c>
      <c r="AE334" s="22"/>
      <c r="AF334" s="22"/>
      <c r="AG334" s="22"/>
      <c r="AH334" s="22"/>
      <c r="AI334" s="22"/>
      <c r="AJ334" s="22"/>
      <c r="AK334" s="22"/>
      <c r="AV334">
        <f t="shared" si="120"/>
        <v>0</v>
      </c>
      <c r="AW334">
        <f t="shared" si="121"/>
        <v>23.9</v>
      </c>
      <c r="AX334">
        <f t="shared" si="122"/>
        <v>6.6388888888888884</v>
      </c>
    </row>
    <row r="335" spans="2:50" x14ac:dyDescent="0.25">
      <c r="B335" s="2" t="s">
        <v>20</v>
      </c>
      <c r="C335" s="2">
        <v>327</v>
      </c>
      <c r="D335" s="2">
        <v>327</v>
      </c>
      <c r="E335" s="23">
        <v>23.6</v>
      </c>
      <c r="F335" s="20">
        <f t="shared" si="123"/>
        <v>6.5560800000000006</v>
      </c>
      <c r="G335" s="21">
        <f t="shared" si="135"/>
        <v>-8.3333333333333037E-2</v>
      </c>
      <c r="H335" s="21">
        <f t="shared" si="136"/>
        <v>-0.29999999999999893</v>
      </c>
      <c r="I335" s="21">
        <f t="shared" si="124"/>
        <v>-141.49999999999949</v>
      </c>
      <c r="J335" s="21">
        <f t="shared" si="116"/>
        <v>199.88856000000001</v>
      </c>
      <c r="K335" s="21">
        <f t="shared" si="117"/>
        <v>15.637993445400484</v>
      </c>
      <c r="L335" s="21">
        <f t="shared" si="125"/>
        <v>74.026553445401007</v>
      </c>
      <c r="M335" s="21">
        <f t="shared" si="126"/>
        <v>485.32400651232467</v>
      </c>
      <c r="N335" s="21"/>
      <c r="O335" s="21">
        <f t="shared" si="137"/>
        <v>485.32400651232467</v>
      </c>
      <c r="P335" s="21">
        <f t="shared" si="127"/>
        <v>0</v>
      </c>
      <c r="Q335" s="21">
        <f>SUM($O$8:O335)</f>
        <v>588119.39351511467</v>
      </c>
      <c r="R335" s="21">
        <f t="shared" si="128"/>
        <v>163.36649819864297</v>
      </c>
      <c r="S335" s="21">
        <f>SUM($P$8:P335)</f>
        <v>-558373.48021000228</v>
      </c>
      <c r="T335" s="21">
        <f t="shared" si="129"/>
        <v>558373.48021000228</v>
      </c>
      <c r="U335" s="21">
        <f t="shared" si="130"/>
        <v>155.1037445027784</v>
      </c>
      <c r="V335" s="21">
        <f t="shared" si="118"/>
        <v>36491.875036473604</v>
      </c>
      <c r="W335" s="21">
        <f t="shared" si="115"/>
        <v>-933.65631152998685</v>
      </c>
      <c r="X335" s="22"/>
      <c r="Y335" s="21">
        <f t="shared" si="131"/>
        <v>0</v>
      </c>
      <c r="Z335" s="21">
        <f t="shared" si="119"/>
        <v>0</v>
      </c>
      <c r="AA335" s="21">
        <f>SUM($Z$8:Z335)</f>
        <v>335024.08812600136</v>
      </c>
      <c r="AB335" s="21">
        <f t="shared" si="132"/>
        <v>335.02408812600135</v>
      </c>
      <c r="AC335" s="21">
        <f t="shared" si="133"/>
        <v>498.39058632464435</v>
      </c>
      <c r="AD335" s="21">
        <f t="shared" si="134"/>
        <v>448.55152769217995</v>
      </c>
      <c r="AE335" s="22"/>
      <c r="AF335" s="22"/>
      <c r="AG335" s="22"/>
      <c r="AH335" s="22"/>
      <c r="AI335" s="22"/>
      <c r="AJ335" s="22"/>
      <c r="AK335" s="22"/>
      <c r="AV335">
        <f t="shared" si="120"/>
        <v>0</v>
      </c>
      <c r="AW335">
        <f t="shared" si="121"/>
        <v>23.6</v>
      </c>
      <c r="AX335">
        <f t="shared" si="122"/>
        <v>6.5555555555555554</v>
      </c>
    </row>
    <row r="336" spans="2:50" x14ac:dyDescent="0.25">
      <c r="B336" s="2" t="s">
        <v>20</v>
      </c>
      <c r="C336" s="2">
        <v>328</v>
      </c>
      <c r="D336" s="2">
        <v>328</v>
      </c>
      <c r="E336" s="23">
        <v>23.3</v>
      </c>
      <c r="F336" s="20">
        <f t="shared" si="123"/>
        <v>6.4727399999999999</v>
      </c>
      <c r="G336" s="21">
        <f t="shared" si="135"/>
        <v>-0.43055555555555575</v>
      </c>
      <c r="H336" s="21">
        <f t="shared" si="136"/>
        <v>-1.5500000000000007</v>
      </c>
      <c r="I336" s="21">
        <f t="shared" si="124"/>
        <v>-731.08333333333371</v>
      </c>
      <c r="J336" s="21">
        <f t="shared" si="116"/>
        <v>199.88856000000001</v>
      </c>
      <c r="K336" s="21">
        <f t="shared" si="117"/>
        <v>15.242944307622574</v>
      </c>
      <c r="L336" s="21">
        <f t="shared" si="125"/>
        <v>-515.95182902571116</v>
      </c>
      <c r="M336" s="21">
        <f t="shared" si="126"/>
        <v>-3339.6220418078815</v>
      </c>
      <c r="N336" s="21"/>
      <c r="O336" s="21">
        <f t="shared" si="137"/>
        <v>-3339.6220418078815</v>
      </c>
      <c r="P336" s="21">
        <f t="shared" si="127"/>
        <v>-3339.6220418078815</v>
      </c>
      <c r="Q336" s="21">
        <f>SUM($O$8:O336)</f>
        <v>584779.77147330681</v>
      </c>
      <c r="R336" s="21">
        <f t="shared" si="128"/>
        <v>162.4388254092519</v>
      </c>
      <c r="S336" s="21">
        <f>SUM($P$8:P336)</f>
        <v>-561713.10225181014</v>
      </c>
      <c r="T336" s="21">
        <f t="shared" si="129"/>
        <v>561713.10225181014</v>
      </c>
      <c r="U336" s="21">
        <f t="shared" si="130"/>
        <v>156.03141729216949</v>
      </c>
      <c r="V336" s="21">
        <f t="shared" si="118"/>
        <v>35570.012278352406</v>
      </c>
      <c r="W336" s="21">
        <f t="shared" si="115"/>
        <v>-921.86275812119857</v>
      </c>
      <c r="X336" s="22"/>
      <c r="Y336" s="21">
        <f t="shared" si="131"/>
        <v>2671.6976334463052</v>
      </c>
      <c r="Z336" s="21">
        <f t="shared" si="119"/>
        <v>2003.7732250847289</v>
      </c>
      <c r="AA336" s="21">
        <f>SUM($Z$8:Z336)</f>
        <v>337027.86135108606</v>
      </c>
      <c r="AB336" s="21">
        <f t="shared" si="132"/>
        <v>337.02786135108607</v>
      </c>
      <c r="AC336" s="21">
        <f t="shared" si="133"/>
        <v>499.46668676033801</v>
      </c>
      <c r="AD336" s="21">
        <f t="shared" si="134"/>
        <v>449.52001808430424</v>
      </c>
      <c r="AE336" s="22"/>
      <c r="AF336" s="22"/>
      <c r="AG336" s="22"/>
      <c r="AH336" s="22"/>
      <c r="AI336" s="22"/>
      <c r="AJ336" s="22"/>
      <c r="AK336" s="22"/>
      <c r="AV336">
        <f t="shared" si="120"/>
        <v>0</v>
      </c>
      <c r="AW336">
        <f t="shared" si="121"/>
        <v>23.3</v>
      </c>
      <c r="AX336">
        <f t="shared" si="122"/>
        <v>6.4722222222222223</v>
      </c>
    </row>
    <row r="337" spans="2:50" x14ac:dyDescent="0.25">
      <c r="B337" s="2" t="s">
        <v>20</v>
      </c>
      <c r="C337" s="2">
        <v>329</v>
      </c>
      <c r="D337" s="2">
        <v>329</v>
      </c>
      <c r="E337" s="23">
        <v>20.5</v>
      </c>
      <c r="F337" s="20">
        <f t="shared" si="123"/>
        <v>5.6948999999999996</v>
      </c>
      <c r="G337" s="21">
        <f t="shared" si="135"/>
        <v>-0.80555555555555558</v>
      </c>
      <c r="H337" s="21">
        <f t="shared" si="136"/>
        <v>-2.9000000000000004</v>
      </c>
      <c r="I337" s="21">
        <f t="shared" si="124"/>
        <v>-1367.8333333333335</v>
      </c>
      <c r="J337" s="21">
        <f t="shared" si="116"/>
        <v>199.88856000000001</v>
      </c>
      <c r="K337" s="21">
        <f t="shared" si="117"/>
        <v>11.799530927588249</v>
      </c>
      <c r="L337" s="21">
        <f t="shared" si="125"/>
        <v>-1156.1452424057452</v>
      </c>
      <c r="M337" s="21">
        <f t="shared" si="126"/>
        <v>-6584.1315409764775</v>
      </c>
      <c r="N337" s="21"/>
      <c r="O337" s="21">
        <f t="shared" si="137"/>
        <v>-6584.1315409764775</v>
      </c>
      <c r="P337" s="21">
        <f t="shared" si="127"/>
        <v>-6584.1315409764775</v>
      </c>
      <c r="Q337" s="21">
        <f>SUM($O$8:O337)</f>
        <v>578195.63993233035</v>
      </c>
      <c r="R337" s="21">
        <f t="shared" si="128"/>
        <v>160.60989998120289</v>
      </c>
      <c r="S337" s="21">
        <f>SUM($P$8:P337)</f>
        <v>-568297.2337927866</v>
      </c>
      <c r="T337" s="21">
        <f t="shared" si="129"/>
        <v>568297.2337927866</v>
      </c>
      <c r="U337" s="21">
        <f t="shared" si="130"/>
        <v>157.86034272021851</v>
      </c>
      <c r="V337" s="21">
        <f t="shared" si="118"/>
        <v>27534.671222489993</v>
      </c>
      <c r="W337" s="21">
        <f t="shared" si="115"/>
        <v>-8035.3410558624128</v>
      </c>
      <c r="X337" s="22"/>
      <c r="Y337" s="21">
        <f t="shared" si="131"/>
        <v>5267.305232781182</v>
      </c>
      <c r="Z337" s="21">
        <f t="shared" si="119"/>
        <v>3950.4789245858865</v>
      </c>
      <c r="AA337" s="21">
        <f>SUM($Z$8:Z337)</f>
        <v>340978.34027567197</v>
      </c>
      <c r="AB337" s="21">
        <f t="shared" si="132"/>
        <v>340.978340275672</v>
      </c>
      <c r="AC337" s="21">
        <f t="shared" si="133"/>
        <v>501.58824025687488</v>
      </c>
      <c r="AD337" s="21">
        <f t="shared" si="134"/>
        <v>451.42941623118742</v>
      </c>
      <c r="AE337" s="22"/>
      <c r="AF337" s="22"/>
      <c r="AG337" s="22"/>
      <c r="AH337" s="22"/>
      <c r="AI337" s="22"/>
      <c r="AJ337" s="22"/>
      <c r="AK337" s="22"/>
      <c r="AV337">
        <f t="shared" si="120"/>
        <v>0</v>
      </c>
      <c r="AW337">
        <f t="shared" si="121"/>
        <v>20.5</v>
      </c>
      <c r="AX337">
        <f t="shared" si="122"/>
        <v>5.6944444444444446</v>
      </c>
    </row>
    <row r="338" spans="2:50" x14ac:dyDescent="0.25">
      <c r="B338" s="2" t="s">
        <v>20</v>
      </c>
      <c r="C338" s="2">
        <v>330</v>
      </c>
      <c r="D338" s="2">
        <v>330</v>
      </c>
      <c r="E338" s="23">
        <v>17.5</v>
      </c>
      <c r="F338" s="20">
        <f t="shared" si="123"/>
        <v>4.8614999999999995</v>
      </c>
      <c r="G338" s="21">
        <f t="shared" si="135"/>
        <v>-0.50000000000000022</v>
      </c>
      <c r="H338" s="21">
        <f t="shared" si="136"/>
        <v>-1.8000000000000007</v>
      </c>
      <c r="I338" s="21">
        <f t="shared" si="124"/>
        <v>-849.00000000000034</v>
      </c>
      <c r="J338" s="21">
        <f t="shared" si="116"/>
        <v>199.88856000000001</v>
      </c>
      <c r="K338" s="21">
        <f t="shared" si="117"/>
        <v>8.5987063571062503</v>
      </c>
      <c r="L338" s="21">
        <f t="shared" si="125"/>
        <v>-640.51273364289409</v>
      </c>
      <c r="M338" s="21">
        <f t="shared" si="126"/>
        <v>-3113.8526546049293</v>
      </c>
      <c r="N338" s="21"/>
      <c r="O338" s="21">
        <f t="shared" si="137"/>
        <v>-3113.8526546049293</v>
      </c>
      <c r="P338" s="21">
        <f t="shared" si="127"/>
        <v>-3113.8526546049293</v>
      </c>
      <c r="Q338" s="21">
        <f>SUM($O$8:O338)</f>
        <v>575081.78727772541</v>
      </c>
      <c r="R338" s="21">
        <f t="shared" si="128"/>
        <v>159.74494091047927</v>
      </c>
      <c r="S338" s="21">
        <f>SUM($P$8:P338)</f>
        <v>-571411.08644739154</v>
      </c>
      <c r="T338" s="21">
        <f t="shared" si="129"/>
        <v>571411.08644739154</v>
      </c>
      <c r="U338" s="21">
        <f t="shared" si="130"/>
        <v>158.7253017909421</v>
      </c>
      <c r="V338" s="21">
        <f t="shared" si="118"/>
        <v>20065.420730249996</v>
      </c>
      <c r="W338" s="21">
        <f t="shared" si="115"/>
        <v>-7469.2504922399967</v>
      </c>
      <c r="X338" s="22"/>
      <c r="Y338" s="21">
        <f t="shared" si="131"/>
        <v>2491.0821236839438</v>
      </c>
      <c r="Z338" s="21">
        <f t="shared" si="119"/>
        <v>1868.3115927629578</v>
      </c>
      <c r="AA338" s="21">
        <f>SUM($Z$8:Z338)</f>
        <v>342846.65186843491</v>
      </c>
      <c r="AB338" s="21">
        <f t="shared" si="132"/>
        <v>342.84665186843489</v>
      </c>
      <c r="AC338" s="21">
        <f t="shared" si="133"/>
        <v>502.59159277891416</v>
      </c>
      <c r="AD338" s="21">
        <f t="shared" si="134"/>
        <v>452.33243350102276</v>
      </c>
      <c r="AE338" s="22"/>
      <c r="AF338" s="22"/>
      <c r="AG338" s="22"/>
      <c r="AH338" s="22"/>
      <c r="AI338" s="22"/>
      <c r="AJ338" s="22"/>
      <c r="AK338" s="22"/>
      <c r="AV338">
        <f t="shared" si="120"/>
        <v>0</v>
      </c>
      <c r="AW338">
        <f t="shared" si="121"/>
        <v>17.5</v>
      </c>
      <c r="AX338">
        <f t="shared" si="122"/>
        <v>4.8611111111111107</v>
      </c>
    </row>
    <row r="339" spans="2:50" x14ac:dyDescent="0.25">
      <c r="B339" s="2" t="s">
        <v>20</v>
      </c>
      <c r="C339" s="2">
        <v>331</v>
      </c>
      <c r="D339" s="2">
        <v>331</v>
      </c>
      <c r="E339" s="23">
        <v>16.899999999999999</v>
      </c>
      <c r="F339" s="20">
        <f t="shared" si="123"/>
        <v>4.6948199999999991</v>
      </c>
      <c r="G339" s="21">
        <f t="shared" si="135"/>
        <v>-0.1111111111111112</v>
      </c>
      <c r="H339" s="21">
        <f t="shared" si="136"/>
        <v>-0.40000000000000036</v>
      </c>
      <c r="I339" s="21">
        <f t="shared" si="124"/>
        <v>-188.66666666666683</v>
      </c>
      <c r="J339" s="21">
        <f t="shared" si="116"/>
        <v>199.88856000000001</v>
      </c>
      <c r="K339" s="21">
        <f t="shared" si="117"/>
        <v>8.0191886453979286</v>
      </c>
      <c r="L339" s="21">
        <f t="shared" si="125"/>
        <v>19.241081978731113</v>
      </c>
      <c r="M339" s="21">
        <f t="shared" si="126"/>
        <v>90.333416495386388</v>
      </c>
      <c r="N339" s="21"/>
      <c r="O339" s="21">
        <f t="shared" si="137"/>
        <v>90.333416495386388</v>
      </c>
      <c r="P339" s="21">
        <f t="shared" si="127"/>
        <v>0</v>
      </c>
      <c r="Q339" s="21">
        <f>SUM($O$8:O339)</f>
        <v>575172.12069422076</v>
      </c>
      <c r="R339" s="21">
        <f t="shared" si="128"/>
        <v>159.77003352617243</v>
      </c>
      <c r="S339" s="21">
        <f>SUM($P$8:P339)</f>
        <v>-571411.08644739154</v>
      </c>
      <c r="T339" s="21">
        <f t="shared" si="129"/>
        <v>571411.08644739154</v>
      </c>
      <c r="U339" s="21">
        <f t="shared" si="130"/>
        <v>158.7253017909421</v>
      </c>
      <c r="V339" s="21">
        <f t="shared" si="118"/>
        <v>18713.093272707596</v>
      </c>
      <c r="W339" s="21">
        <f t="shared" si="115"/>
        <v>-1352.3274575424002</v>
      </c>
      <c r="X339" s="22"/>
      <c r="Y339" s="21">
        <f t="shared" si="131"/>
        <v>0</v>
      </c>
      <c r="Z339" s="21">
        <f t="shared" si="119"/>
        <v>0</v>
      </c>
      <c r="AA339" s="21">
        <f>SUM($Z$8:Z339)</f>
        <v>342846.65186843491</v>
      </c>
      <c r="AB339" s="21">
        <f t="shared" si="132"/>
        <v>342.84665186843489</v>
      </c>
      <c r="AC339" s="21">
        <f t="shared" si="133"/>
        <v>502.61668539460732</v>
      </c>
      <c r="AD339" s="21">
        <f t="shared" si="134"/>
        <v>452.35501685514657</v>
      </c>
      <c r="AE339" s="22"/>
      <c r="AF339" s="22"/>
      <c r="AG339" s="22"/>
      <c r="AH339" s="22"/>
      <c r="AI339" s="22"/>
      <c r="AJ339" s="22"/>
      <c r="AK339" s="22"/>
      <c r="AV339">
        <f t="shared" si="120"/>
        <v>0</v>
      </c>
      <c r="AW339">
        <f t="shared" si="121"/>
        <v>16.899999999999999</v>
      </c>
      <c r="AX339">
        <f t="shared" si="122"/>
        <v>4.6944444444444438</v>
      </c>
    </row>
    <row r="340" spans="2:50" x14ac:dyDescent="0.25">
      <c r="B340" s="2" t="s">
        <v>20</v>
      </c>
      <c r="C340" s="2">
        <v>332</v>
      </c>
      <c r="D340" s="2">
        <v>332</v>
      </c>
      <c r="E340" s="23">
        <v>16.7</v>
      </c>
      <c r="F340" s="20">
        <f t="shared" si="123"/>
        <v>4.6392599999999993</v>
      </c>
      <c r="G340" s="21">
        <f t="shared" si="135"/>
        <v>-0.13888888888888865</v>
      </c>
      <c r="H340" s="21">
        <f t="shared" si="136"/>
        <v>-0.49999999999999911</v>
      </c>
      <c r="I340" s="21">
        <f t="shared" si="124"/>
        <v>-235.83333333333292</v>
      </c>
      <c r="J340" s="21">
        <f t="shared" si="116"/>
        <v>199.88856000000001</v>
      </c>
      <c r="K340" s="21">
        <f t="shared" si="117"/>
        <v>7.8305084601905683</v>
      </c>
      <c r="L340" s="21">
        <f t="shared" si="125"/>
        <v>-28.114264873142336</v>
      </c>
      <c r="M340" s="21">
        <f t="shared" si="126"/>
        <v>-130.4293844553743</v>
      </c>
      <c r="N340" s="21"/>
      <c r="O340" s="21">
        <f t="shared" si="137"/>
        <v>-130.4293844553743</v>
      </c>
      <c r="P340" s="21">
        <f t="shared" si="127"/>
        <v>-130.4293844553743</v>
      </c>
      <c r="Q340" s="21">
        <f>SUM($O$8:O340)</f>
        <v>575041.69130976545</v>
      </c>
      <c r="R340" s="21">
        <f t="shared" si="128"/>
        <v>159.73380314160153</v>
      </c>
      <c r="S340" s="21">
        <f>SUM($P$8:P340)</f>
        <v>-571541.51583184686</v>
      </c>
      <c r="T340" s="21">
        <f t="shared" si="129"/>
        <v>571541.51583184686</v>
      </c>
      <c r="U340" s="21">
        <f t="shared" si="130"/>
        <v>158.76153217551303</v>
      </c>
      <c r="V340" s="21">
        <f t="shared" si="118"/>
        <v>18272.800612112394</v>
      </c>
      <c r="W340" s="21">
        <f t="shared" si="115"/>
        <v>-440.2926605952016</v>
      </c>
      <c r="X340" s="22"/>
      <c r="Y340" s="21">
        <f t="shared" si="131"/>
        <v>104.34350756429944</v>
      </c>
      <c r="Z340" s="21">
        <f t="shared" si="119"/>
        <v>78.257630673224583</v>
      </c>
      <c r="AA340" s="21">
        <f>SUM($Z$8:Z340)</f>
        <v>342924.90949910815</v>
      </c>
      <c r="AB340" s="21">
        <f t="shared" si="132"/>
        <v>342.92490949910814</v>
      </c>
      <c r="AC340" s="21">
        <f t="shared" si="133"/>
        <v>502.65871264070967</v>
      </c>
      <c r="AD340" s="21">
        <f t="shared" si="134"/>
        <v>452.39284137663873</v>
      </c>
      <c r="AE340" s="22"/>
      <c r="AF340" s="22"/>
      <c r="AG340" s="22"/>
      <c r="AH340" s="22"/>
      <c r="AI340" s="22"/>
      <c r="AJ340" s="22"/>
      <c r="AK340" s="22"/>
      <c r="AV340">
        <f t="shared" si="120"/>
        <v>0</v>
      </c>
      <c r="AW340">
        <f t="shared" si="121"/>
        <v>16.7</v>
      </c>
      <c r="AX340">
        <f t="shared" si="122"/>
        <v>4.6388888888888884</v>
      </c>
    </row>
    <row r="341" spans="2:50" x14ac:dyDescent="0.25">
      <c r="B341" s="2" t="s">
        <v>20</v>
      </c>
      <c r="C341" s="2">
        <v>333</v>
      </c>
      <c r="D341" s="2">
        <v>333</v>
      </c>
      <c r="E341" s="23">
        <v>15.9</v>
      </c>
      <c r="F341" s="20">
        <f t="shared" si="123"/>
        <v>4.4170199999999999</v>
      </c>
      <c r="G341" s="21">
        <f t="shared" si="135"/>
        <v>-0.15277777777777773</v>
      </c>
      <c r="H341" s="21">
        <f t="shared" si="136"/>
        <v>-0.54999999999999982</v>
      </c>
      <c r="I341" s="21">
        <f t="shared" si="124"/>
        <v>-259.41666666666657</v>
      </c>
      <c r="J341" s="21">
        <f t="shared" si="116"/>
        <v>199.88856000000001</v>
      </c>
      <c r="K341" s="21">
        <f t="shared" si="117"/>
        <v>7.0982496461715314</v>
      </c>
      <c r="L341" s="21">
        <f t="shared" si="125"/>
        <v>-52.429857020495028</v>
      </c>
      <c r="M341" s="21">
        <f t="shared" si="126"/>
        <v>-231.58372705666696</v>
      </c>
      <c r="N341" s="21"/>
      <c r="O341" s="21">
        <f t="shared" si="137"/>
        <v>-231.58372705666696</v>
      </c>
      <c r="P341" s="21">
        <f t="shared" si="127"/>
        <v>-231.58372705666696</v>
      </c>
      <c r="Q341" s="21">
        <f>SUM($O$8:O341)</f>
        <v>574810.10758270882</v>
      </c>
      <c r="R341" s="21">
        <f t="shared" si="128"/>
        <v>159.66947432853021</v>
      </c>
      <c r="S341" s="21">
        <f>SUM($P$8:P341)</f>
        <v>-571773.09955890349</v>
      </c>
      <c r="T341" s="21">
        <f t="shared" si="129"/>
        <v>571773.09955890349</v>
      </c>
      <c r="U341" s="21">
        <f t="shared" si="130"/>
        <v>158.82586098858431</v>
      </c>
      <c r="V341" s="21">
        <f t="shared" si="118"/>
        <v>16564.0457626596</v>
      </c>
      <c r="W341" s="21">
        <f t="shared" si="115"/>
        <v>-1708.7548494527946</v>
      </c>
      <c r="X341" s="22"/>
      <c r="Y341" s="21">
        <f t="shared" si="131"/>
        <v>185.26698164533357</v>
      </c>
      <c r="Z341" s="21">
        <f t="shared" si="119"/>
        <v>138.95023623400019</v>
      </c>
      <c r="AA341" s="21">
        <f>SUM($Z$8:Z341)</f>
        <v>343063.85973534215</v>
      </c>
      <c r="AB341" s="21">
        <f t="shared" si="132"/>
        <v>343.06385973534213</v>
      </c>
      <c r="AC341" s="21">
        <f t="shared" si="133"/>
        <v>502.73333406387235</v>
      </c>
      <c r="AD341" s="21">
        <f t="shared" si="134"/>
        <v>452.46000065748512</v>
      </c>
      <c r="AE341" s="22"/>
      <c r="AF341" s="22"/>
      <c r="AG341" s="22"/>
      <c r="AH341" s="22"/>
      <c r="AI341" s="22"/>
      <c r="AJ341" s="22"/>
      <c r="AK341" s="22"/>
      <c r="AV341">
        <f t="shared" si="120"/>
        <v>0</v>
      </c>
      <c r="AW341">
        <f t="shared" si="121"/>
        <v>15.9</v>
      </c>
      <c r="AX341">
        <f t="shared" si="122"/>
        <v>4.416666666666667</v>
      </c>
    </row>
    <row r="342" spans="2:50" x14ac:dyDescent="0.25">
      <c r="B342" s="2" t="s">
        <v>20</v>
      </c>
      <c r="C342" s="2">
        <v>334</v>
      </c>
      <c r="D342" s="2">
        <v>334</v>
      </c>
      <c r="E342" s="23">
        <v>15.6</v>
      </c>
      <c r="F342" s="20">
        <f t="shared" si="123"/>
        <v>4.3336800000000002</v>
      </c>
      <c r="G342" s="21">
        <f t="shared" si="135"/>
        <v>-0.12500000000000006</v>
      </c>
      <c r="H342" s="21">
        <f t="shared" si="136"/>
        <v>-0.45000000000000018</v>
      </c>
      <c r="I342" s="21">
        <f t="shared" si="124"/>
        <v>-212.25000000000009</v>
      </c>
      <c r="J342" s="21">
        <f t="shared" si="116"/>
        <v>199.88856000000001</v>
      </c>
      <c r="K342" s="21">
        <f t="shared" si="117"/>
        <v>6.8329181357236823</v>
      </c>
      <c r="L342" s="21">
        <f t="shared" si="125"/>
        <v>-5.5285218642763905</v>
      </c>
      <c r="M342" s="21">
        <f t="shared" si="126"/>
        <v>-23.958844632777311</v>
      </c>
      <c r="N342" s="21"/>
      <c r="O342" s="21">
        <f t="shared" si="137"/>
        <v>-23.958844632777311</v>
      </c>
      <c r="P342" s="21">
        <f t="shared" si="127"/>
        <v>-23.958844632777311</v>
      </c>
      <c r="Q342" s="21">
        <f>SUM($O$8:O342)</f>
        <v>574786.1487380761</v>
      </c>
      <c r="R342" s="21">
        <f t="shared" si="128"/>
        <v>159.66281909391003</v>
      </c>
      <c r="S342" s="21">
        <f>SUM($P$8:P342)</f>
        <v>-571797.05840353621</v>
      </c>
      <c r="T342" s="21">
        <f t="shared" si="129"/>
        <v>571797.05840353621</v>
      </c>
      <c r="U342" s="21">
        <f t="shared" si="130"/>
        <v>158.83251622320449</v>
      </c>
      <c r="V342" s="21">
        <f t="shared" si="118"/>
        <v>15944.884208697602</v>
      </c>
      <c r="W342" s="21">
        <f t="shared" ref="W342:W405" si="138">V342-V341</f>
        <v>-619.16155396199792</v>
      </c>
      <c r="X342" s="22"/>
      <c r="Y342" s="21">
        <f t="shared" si="131"/>
        <v>19.167075706221848</v>
      </c>
      <c r="Z342" s="21">
        <f t="shared" si="119"/>
        <v>14.375306779666385</v>
      </c>
      <c r="AA342" s="21">
        <f>SUM($Z$8:Z342)</f>
        <v>343078.23504212184</v>
      </c>
      <c r="AB342" s="21">
        <f t="shared" si="132"/>
        <v>343.07823504212183</v>
      </c>
      <c r="AC342" s="21">
        <f t="shared" si="133"/>
        <v>502.74105413603183</v>
      </c>
      <c r="AD342" s="21">
        <f t="shared" si="134"/>
        <v>452.46694872242864</v>
      </c>
      <c r="AE342" s="22"/>
      <c r="AF342" s="22"/>
      <c r="AG342" s="22"/>
      <c r="AH342" s="22"/>
      <c r="AI342" s="22"/>
      <c r="AJ342" s="22"/>
      <c r="AK342" s="22"/>
      <c r="AV342">
        <f t="shared" si="120"/>
        <v>0</v>
      </c>
      <c r="AW342">
        <f t="shared" si="121"/>
        <v>15.6</v>
      </c>
      <c r="AX342">
        <f t="shared" si="122"/>
        <v>4.333333333333333</v>
      </c>
    </row>
    <row r="343" spans="2:50" x14ac:dyDescent="0.25">
      <c r="B343" s="2" t="s">
        <v>20</v>
      </c>
      <c r="C343" s="2">
        <v>335</v>
      </c>
      <c r="D343" s="2">
        <v>335</v>
      </c>
      <c r="E343" s="23">
        <v>15</v>
      </c>
      <c r="F343" s="20">
        <f t="shared" si="123"/>
        <v>4.1669999999999998</v>
      </c>
      <c r="G343" s="21">
        <f t="shared" si="135"/>
        <v>-0.15277777777777773</v>
      </c>
      <c r="H343" s="21">
        <f t="shared" si="136"/>
        <v>-0.54999999999999982</v>
      </c>
      <c r="I343" s="21">
        <f t="shared" si="124"/>
        <v>-259.41666666666657</v>
      </c>
      <c r="J343" s="21">
        <f t="shared" si="116"/>
        <v>199.88856000000001</v>
      </c>
      <c r="K343" s="21">
        <f t="shared" si="117"/>
        <v>6.3174169154250004</v>
      </c>
      <c r="L343" s="21">
        <f t="shared" si="125"/>
        <v>-53.21068975124156</v>
      </c>
      <c r="M343" s="21">
        <f t="shared" si="126"/>
        <v>-221.72894419342356</v>
      </c>
      <c r="N343" s="21"/>
      <c r="O343" s="21">
        <f t="shared" si="137"/>
        <v>-221.72894419342356</v>
      </c>
      <c r="P343" s="21">
        <f t="shared" si="127"/>
        <v>-221.72894419342356</v>
      </c>
      <c r="Q343" s="21">
        <f>SUM($O$8:O343)</f>
        <v>574564.41979388264</v>
      </c>
      <c r="R343" s="21">
        <f t="shared" si="128"/>
        <v>159.60122772052296</v>
      </c>
      <c r="S343" s="21">
        <f>SUM($P$8:P343)</f>
        <v>-572018.78734772967</v>
      </c>
      <c r="T343" s="21">
        <f t="shared" si="129"/>
        <v>572018.78734772967</v>
      </c>
      <c r="U343" s="21">
        <f t="shared" si="130"/>
        <v>158.89410759659157</v>
      </c>
      <c r="V343" s="21">
        <f t="shared" si="118"/>
        <v>14741.941760999996</v>
      </c>
      <c r="W343" s="21">
        <f t="shared" si="138"/>
        <v>-1202.9424476976055</v>
      </c>
      <c r="X343" s="22"/>
      <c r="Y343" s="21">
        <f t="shared" si="131"/>
        <v>177.38315535473885</v>
      </c>
      <c r="Z343" s="21">
        <f t="shared" si="119"/>
        <v>133.03736651605413</v>
      </c>
      <c r="AA343" s="21">
        <f>SUM($Z$8:Z343)</f>
        <v>343211.27240863792</v>
      </c>
      <c r="AB343" s="21">
        <f t="shared" si="132"/>
        <v>343.21127240863791</v>
      </c>
      <c r="AC343" s="21">
        <f t="shared" si="133"/>
        <v>502.81250012916087</v>
      </c>
      <c r="AD343" s="21">
        <f t="shared" si="134"/>
        <v>452.53125011624479</v>
      </c>
      <c r="AE343" s="22"/>
      <c r="AF343" s="22"/>
      <c r="AG343" s="22"/>
      <c r="AH343" s="22"/>
      <c r="AI343" s="22"/>
      <c r="AJ343" s="22"/>
      <c r="AK343" s="22"/>
      <c r="AV343">
        <f t="shared" si="120"/>
        <v>0</v>
      </c>
      <c r="AW343">
        <f t="shared" si="121"/>
        <v>15</v>
      </c>
      <c r="AX343">
        <f t="shared" si="122"/>
        <v>4.166666666666667</v>
      </c>
    </row>
    <row r="344" spans="2:50" x14ac:dyDescent="0.25">
      <c r="B344" s="2" t="s">
        <v>20</v>
      </c>
      <c r="C344" s="2">
        <v>336</v>
      </c>
      <c r="D344" s="2">
        <v>336</v>
      </c>
      <c r="E344" s="23">
        <v>14.5</v>
      </c>
      <c r="F344" s="20">
        <f t="shared" si="123"/>
        <v>4.0281000000000002</v>
      </c>
      <c r="G344" s="21">
        <f t="shared" si="135"/>
        <v>-9.7222222222222127E-2</v>
      </c>
      <c r="H344" s="21">
        <f t="shared" si="136"/>
        <v>-0.34999999999999964</v>
      </c>
      <c r="I344" s="21">
        <f t="shared" si="124"/>
        <v>-165.08333333333317</v>
      </c>
      <c r="J344" s="21">
        <f t="shared" si="116"/>
        <v>199.88856000000001</v>
      </c>
      <c r="K344" s="21">
        <f t="shared" si="117"/>
        <v>5.9032751398582528</v>
      </c>
      <c r="L344" s="21">
        <f t="shared" si="125"/>
        <v>40.708501806525092</v>
      </c>
      <c r="M344" s="21">
        <f t="shared" si="126"/>
        <v>163.97791612686373</v>
      </c>
      <c r="N344" s="21"/>
      <c r="O344" s="21">
        <f t="shared" si="137"/>
        <v>163.97791612686373</v>
      </c>
      <c r="P344" s="21">
        <f t="shared" si="127"/>
        <v>0</v>
      </c>
      <c r="Q344" s="21">
        <f>SUM($O$8:O344)</f>
        <v>574728.39771000948</v>
      </c>
      <c r="R344" s="21">
        <f t="shared" si="128"/>
        <v>159.6467771416693</v>
      </c>
      <c r="S344" s="21">
        <f>SUM($P$8:P344)</f>
        <v>-572018.78734772967</v>
      </c>
      <c r="T344" s="21">
        <f t="shared" si="129"/>
        <v>572018.78734772967</v>
      </c>
      <c r="U344" s="21">
        <f t="shared" si="130"/>
        <v>158.89410759659157</v>
      </c>
      <c r="V344" s="21">
        <f t="shared" si="118"/>
        <v>13775.525578890003</v>
      </c>
      <c r="W344" s="21">
        <f t="shared" si="138"/>
        <v>-966.41618210999331</v>
      </c>
      <c r="X344" s="22"/>
      <c r="Y344" s="21">
        <f t="shared" si="131"/>
        <v>0</v>
      </c>
      <c r="Z344" s="21">
        <f t="shared" si="119"/>
        <v>0</v>
      </c>
      <c r="AA344" s="21">
        <f>SUM($Z$8:Z344)</f>
        <v>343211.27240863792</v>
      </c>
      <c r="AB344" s="21">
        <f t="shared" si="132"/>
        <v>343.21127240863791</v>
      </c>
      <c r="AC344" s="21">
        <f t="shared" si="133"/>
        <v>502.85804955030721</v>
      </c>
      <c r="AD344" s="21">
        <f t="shared" si="134"/>
        <v>452.57224459527652</v>
      </c>
      <c r="AE344" s="22"/>
      <c r="AF344" s="22"/>
      <c r="AG344" s="22"/>
      <c r="AH344" s="22"/>
      <c r="AI344" s="22"/>
      <c r="AJ344" s="22"/>
      <c r="AK344" s="22"/>
      <c r="AV344">
        <f t="shared" si="120"/>
        <v>0</v>
      </c>
      <c r="AW344">
        <f t="shared" si="121"/>
        <v>14.5</v>
      </c>
      <c r="AX344">
        <f t="shared" si="122"/>
        <v>4.0277777777777777</v>
      </c>
    </row>
    <row r="345" spans="2:50" x14ac:dyDescent="0.25">
      <c r="B345" s="2" t="s">
        <v>20</v>
      </c>
      <c r="C345" s="2">
        <v>337</v>
      </c>
      <c r="D345" s="2">
        <v>337</v>
      </c>
      <c r="E345" s="23">
        <v>14.3</v>
      </c>
      <c r="F345" s="20">
        <f t="shared" si="123"/>
        <v>3.97254</v>
      </c>
      <c r="G345" s="21">
        <f t="shared" si="135"/>
        <v>0</v>
      </c>
      <c r="H345" s="21">
        <f t="shared" si="136"/>
        <v>0</v>
      </c>
      <c r="I345" s="21">
        <f t="shared" si="124"/>
        <v>0</v>
      </c>
      <c r="J345" s="21">
        <f t="shared" si="116"/>
        <v>199.88856000000001</v>
      </c>
      <c r="K345" s="21">
        <f t="shared" si="117"/>
        <v>5.7415492668233705</v>
      </c>
      <c r="L345" s="21">
        <f t="shared" si="125"/>
        <v>205.63010926682338</v>
      </c>
      <c r="M345" s="21">
        <f t="shared" si="126"/>
        <v>816.87383426682652</v>
      </c>
      <c r="N345" s="21"/>
      <c r="O345" s="21">
        <f t="shared" si="137"/>
        <v>816.87383426682652</v>
      </c>
      <c r="P345" s="21">
        <f t="shared" si="127"/>
        <v>0</v>
      </c>
      <c r="Q345" s="21">
        <f>SUM($O$8:O345)</f>
        <v>575545.27154427627</v>
      </c>
      <c r="R345" s="21">
        <f t="shared" si="128"/>
        <v>159.87368654007673</v>
      </c>
      <c r="S345" s="21">
        <f>SUM($P$8:P345)</f>
        <v>-572018.78734772967</v>
      </c>
      <c r="T345" s="21">
        <f t="shared" si="129"/>
        <v>572018.78734772967</v>
      </c>
      <c r="U345" s="21">
        <f t="shared" si="130"/>
        <v>158.89410759659157</v>
      </c>
      <c r="V345" s="21">
        <f t="shared" si="118"/>
        <v>13398.1318698084</v>
      </c>
      <c r="W345" s="21">
        <f t="shared" si="138"/>
        <v>-377.39370908160345</v>
      </c>
      <c r="X345" s="22"/>
      <c r="Y345" s="21">
        <f t="shared" si="131"/>
        <v>0</v>
      </c>
      <c r="Z345" s="21">
        <f t="shared" si="119"/>
        <v>0</v>
      </c>
      <c r="AA345" s="21">
        <f>SUM($Z$8:Z345)</f>
        <v>343211.27240863792</v>
      </c>
      <c r="AB345" s="21">
        <f t="shared" si="132"/>
        <v>343.21127240863791</v>
      </c>
      <c r="AC345" s="21">
        <f t="shared" si="133"/>
        <v>503.08495894871464</v>
      </c>
      <c r="AD345" s="21">
        <f t="shared" si="134"/>
        <v>452.7764630538432</v>
      </c>
      <c r="AE345" s="22"/>
      <c r="AF345" s="22"/>
      <c r="AG345" s="22"/>
      <c r="AH345" s="22"/>
      <c r="AI345" s="22"/>
      <c r="AJ345" s="22"/>
      <c r="AK345" s="22"/>
      <c r="AV345">
        <f t="shared" si="120"/>
        <v>0</v>
      </c>
      <c r="AW345">
        <f t="shared" si="121"/>
        <v>14.3</v>
      </c>
      <c r="AX345">
        <f t="shared" si="122"/>
        <v>3.9722222222222223</v>
      </c>
    </row>
    <row r="346" spans="2:50" x14ac:dyDescent="0.25">
      <c r="B346" s="2" t="s">
        <v>20</v>
      </c>
      <c r="C346" s="2">
        <v>338</v>
      </c>
      <c r="D346" s="2">
        <v>338</v>
      </c>
      <c r="E346" s="23">
        <v>14.5</v>
      </c>
      <c r="F346" s="20">
        <f t="shared" si="123"/>
        <v>4.0281000000000002</v>
      </c>
      <c r="G346" s="21">
        <f t="shared" si="135"/>
        <v>0.15277777777777773</v>
      </c>
      <c r="H346" s="21">
        <f t="shared" si="136"/>
        <v>0.54999999999999982</v>
      </c>
      <c r="I346" s="21">
        <f t="shared" si="124"/>
        <v>259.41666666666657</v>
      </c>
      <c r="J346" s="21">
        <f t="shared" si="116"/>
        <v>199.88856000000001</v>
      </c>
      <c r="K346" s="21">
        <f t="shared" si="117"/>
        <v>5.9032751398582528</v>
      </c>
      <c r="L346" s="21">
        <f t="shared" si="125"/>
        <v>465.20850180652485</v>
      </c>
      <c r="M346" s="21">
        <f t="shared" si="126"/>
        <v>1873.9063661268628</v>
      </c>
      <c r="N346" s="21"/>
      <c r="O346" s="21">
        <f t="shared" si="137"/>
        <v>1873.9063661268628</v>
      </c>
      <c r="P346" s="21">
        <f t="shared" si="127"/>
        <v>0</v>
      </c>
      <c r="Q346" s="21">
        <f>SUM($O$8:O346)</f>
        <v>577419.17791040312</v>
      </c>
      <c r="R346" s="21">
        <f t="shared" si="128"/>
        <v>160.39421608622308</v>
      </c>
      <c r="S346" s="21">
        <f>SUM($P$8:P346)</f>
        <v>-572018.78734772967</v>
      </c>
      <c r="T346" s="21">
        <f t="shared" si="129"/>
        <v>572018.78734772967</v>
      </c>
      <c r="U346" s="21">
        <f t="shared" si="130"/>
        <v>158.89410759659157</v>
      </c>
      <c r="V346" s="21">
        <f t="shared" si="118"/>
        <v>13775.525578890003</v>
      </c>
      <c r="W346" s="21">
        <f t="shared" si="138"/>
        <v>377.39370908160345</v>
      </c>
      <c r="X346" s="22"/>
      <c r="Y346" s="21">
        <f t="shared" si="131"/>
        <v>0</v>
      </c>
      <c r="Z346" s="21">
        <f t="shared" si="119"/>
        <v>0</v>
      </c>
      <c r="AA346" s="21">
        <f>SUM($Z$8:Z346)</f>
        <v>343211.27240863792</v>
      </c>
      <c r="AB346" s="21">
        <f t="shared" si="132"/>
        <v>343.21127240863791</v>
      </c>
      <c r="AC346" s="21">
        <f t="shared" si="133"/>
        <v>503.60548849486099</v>
      </c>
      <c r="AD346" s="21">
        <f t="shared" si="134"/>
        <v>453.24493964537493</v>
      </c>
      <c r="AE346" s="22"/>
      <c r="AF346" s="22"/>
      <c r="AG346" s="22"/>
      <c r="AH346" s="22"/>
      <c r="AI346" s="22"/>
      <c r="AJ346" s="22"/>
      <c r="AK346" s="22"/>
      <c r="AV346">
        <f t="shared" si="120"/>
        <v>0</v>
      </c>
      <c r="AW346">
        <f t="shared" si="121"/>
        <v>14.5</v>
      </c>
      <c r="AX346">
        <f t="shared" si="122"/>
        <v>4.0277777777777777</v>
      </c>
    </row>
    <row r="347" spans="2:50" x14ac:dyDescent="0.25">
      <c r="B347" s="2" t="s">
        <v>20</v>
      </c>
      <c r="C347" s="2">
        <v>339</v>
      </c>
      <c r="D347" s="2">
        <v>339</v>
      </c>
      <c r="E347" s="23">
        <v>15.4</v>
      </c>
      <c r="F347" s="20">
        <f t="shared" si="123"/>
        <v>4.2781200000000004</v>
      </c>
      <c r="G347" s="21">
        <f t="shared" si="135"/>
        <v>0.45833333333333343</v>
      </c>
      <c r="H347" s="21">
        <f t="shared" si="136"/>
        <v>1.6500000000000004</v>
      </c>
      <c r="I347" s="21">
        <f t="shared" si="124"/>
        <v>778.25000000000011</v>
      </c>
      <c r="J347" s="21">
        <f t="shared" si="116"/>
        <v>199.88856000000001</v>
      </c>
      <c r="K347" s="21">
        <f t="shared" si="117"/>
        <v>6.6588382029430822</v>
      </c>
      <c r="L347" s="21">
        <f t="shared" si="125"/>
        <v>984.79739820294321</v>
      </c>
      <c r="M347" s="21">
        <f t="shared" si="126"/>
        <v>4213.0814451999759</v>
      </c>
      <c r="N347" s="21"/>
      <c r="O347" s="21">
        <f t="shared" si="137"/>
        <v>4213.0814451999759</v>
      </c>
      <c r="P347" s="21">
        <f t="shared" si="127"/>
        <v>0</v>
      </c>
      <c r="Q347" s="21">
        <f>SUM($O$8:O347)</f>
        <v>581632.25935560314</v>
      </c>
      <c r="R347" s="21">
        <f t="shared" si="128"/>
        <v>161.56451648766753</v>
      </c>
      <c r="S347" s="21">
        <f>SUM($P$8:P347)</f>
        <v>-572018.78734772967</v>
      </c>
      <c r="T347" s="21">
        <f t="shared" si="129"/>
        <v>572018.78734772967</v>
      </c>
      <c r="U347" s="21">
        <f t="shared" si="130"/>
        <v>158.89410759659157</v>
      </c>
      <c r="V347" s="21">
        <f t="shared" si="118"/>
        <v>15538.661813505601</v>
      </c>
      <c r="W347" s="21">
        <f t="shared" si="138"/>
        <v>1763.1362346155984</v>
      </c>
      <c r="X347" s="22"/>
      <c r="Y347" s="21">
        <f t="shared" si="131"/>
        <v>0</v>
      </c>
      <c r="Z347" s="21">
        <f t="shared" si="119"/>
        <v>0</v>
      </c>
      <c r="AA347" s="21">
        <f>SUM($Z$8:Z347)</f>
        <v>343211.27240863792</v>
      </c>
      <c r="AB347" s="21">
        <f t="shared" si="132"/>
        <v>343.21127240863791</v>
      </c>
      <c r="AC347" s="21">
        <f t="shared" si="133"/>
        <v>504.77578889630547</v>
      </c>
      <c r="AD347" s="21">
        <f t="shared" si="134"/>
        <v>454.29821000667494</v>
      </c>
      <c r="AE347" s="22"/>
      <c r="AF347" s="22"/>
      <c r="AG347" s="22"/>
      <c r="AH347" s="22"/>
      <c r="AI347" s="22"/>
      <c r="AJ347" s="22"/>
      <c r="AK347" s="22"/>
      <c r="AV347">
        <f t="shared" si="120"/>
        <v>0</v>
      </c>
      <c r="AW347">
        <f t="shared" si="121"/>
        <v>15.4</v>
      </c>
      <c r="AX347">
        <f t="shared" si="122"/>
        <v>4.2777777777777777</v>
      </c>
    </row>
    <row r="348" spans="2:50" x14ac:dyDescent="0.25">
      <c r="B348" s="2" t="s">
        <v>20</v>
      </c>
      <c r="C348" s="2">
        <v>340</v>
      </c>
      <c r="D348" s="2">
        <v>340</v>
      </c>
      <c r="E348" s="23">
        <v>17.8</v>
      </c>
      <c r="F348" s="20">
        <f t="shared" si="123"/>
        <v>4.9448400000000001</v>
      </c>
      <c r="G348" s="21">
        <f t="shared" si="135"/>
        <v>0.79166666666666674</v>
      </c>
      <c r="H348" s="21">
        <f t="shared" si="136"/>
        <v>2.8500000000000005</v>
      </c>
      <c r="I348" s="21">
        <f t="shared" si="124"/>
        <v>1344.2500000000002</v>
      </c>
      <c r="J348" s="21">
        <f t="shared" si="116"/>
        <v>199.88856000000001</v>
      </c>
      <c r="K348" s="21">
        <f t="shared" si="117"/>
        <v>8.8960461132589224</v>
      </c>
      <c r="L348" s="21">
        <f t="shared" si="125"/>
        <v>1553.0346061132593</v>
      </c>
      <c r="M348" s="21">
        <f t="shared" si="126"/>
        <v>7679.5076416930897</v>
      </c>
      <c r="N348" s="21"/>
      <c r="O348" s="21">
        <f t="shared" si="137"/>
        <v>7679.5076416930897</v>
      </c>
      <c r="P348" s="21">
        <f t="shared" si="127"/>
        <v>0</v>
      </c>
      <c r="Q348" s="21">
        <f>SUM($O$8:O348)</f>
        <v>589311.76699729625</v>
      </c>
      <c r="R348" s="21">
        <f t="shared" si="128"/>
        <v>163.69771305480452</v>
      </c>
      <c r="S348" s="21">
        <f>SUM($P$8:P348)</f>
        <v>-572018.78734772967</v>
      </c>
      <c r="T348" s="21">
        <f t="shared" si="129"/>
        <v>572018.78734772967</v>
      </c>
      <c r="U348" s="21">
        <f t="shared" si="130"/>
        <v>158.89410759659157</v>
      </c>
      <c r="V348" s="21">
        <f t="shared" si="118"/>
        <v>20759.274789134401</v>
      </c>
      <c r="W348" s="21">
        <f t="shared" si="138"/>
        <v>5220.6129756287992</v>
      </c>
      <c r="X348" s="22"/>
      <c r="Y348" s="21">
        <f t="shared" si="131"/>
        <v>0</v>
      </c>
      <c r="Z348" s="21">
        <f t="shared" si="119"/>
        <v>0</v>
      </c>
      <c r="AA348" s="21">
        <f>SUM($Z$8:Z348)</f>
        <v>343211.27240863792</v>
      </c>
      <c r="AB348" s="21">
        <f t="shared" si="132"/>
        <v>343.21127240863791</v>
      </c>
      <c r="AC348" s="21">
        <f t="shared" si="133"/>
        <v>506.90898546344243</v>
      </c>
      <c r="AD348" s="21">
        <f t="shared" si="134"/>
        <v>456.21808691709822</v>
      </c>
      <c r="AE348" s="22"/>
      <c r="AF348" s="22"/>
      <c r="AG348" s="22"/>
      <c r="AH348" s="22"/>
      <c r="AI348" s="22"/>
      <c r="AJ348" s="22"/>
      <c r="AK348" s="22"/>
      <c r="AV348">
        <f t="shared" si="120"/>
        <v>0</v>
      </c>
      <c r="AW348">
        <f t="shared" si="121"/>
        <v>17.8</v>
      </c>
      <c r="AX348">
        <f t="shared" si="122"/>
        <v>4.9444444444444446</v>
      </c>
    </row>
    <row r="349" spans="2:50" x14ac:dyDescent="0.25">
      <c r="B349" s="2" t="s">
        <v>20</v>
      </c>
      <c r="C349" s="2">
        <v>341</v>
      </c>
      <c r="D349" s="2">
        <v>341</v>
      </c>
      <c r="E349" s="23">
        <v>21.1</v>
      </c>
      <c r="F349" s="20">
        <f t="shared" si="123"/>
        <v>5.86158</v>
      </c>
      <c r="G349" s="21">
        <f t="shared" si="135"/>
        <v>0.87500000000000011</v>
      </c>
      <c r="H349" s="21">
        <f t="shared" si="136"/>
        <v>3.1500000000000004</v>
      </c>
      <c r="I349" s="21">
        <f t="shared" si="124"/>
        <v>1485.7500000000002</v>
      </c>
      <c r="J349" s="21">
        <f t="shared" si="116"/>
        <v>199.88856000000001</v>
      </c>
      <c r="K349" s="21">
        <f t="shared" si="117"/>
        <v>12.500343044072732</v>
      </c>
      <c r="L349" s="21">
        <f t="shared" si="125"/>
        <v>1698.138903044073</v>
      </c>
      <c r="M349" s="21">
        <f t="shared" si="126"/>
        <v>9953.7770313050769</v>
      </c>
      <c r="N349" s="21"/>
      <c r="O349" s="21">
        <f t="shared" si="137"/>
        <v>9953.7770313050769</v>
      </c>
      <c r="P349" s="21">
        <f t="shared" si="127"/>
        <v>0</v>
      </c>
      <c r="Q349" s="21">
        <f>SUM($O$8:O349)</f>
        <v>599265.54402860138</v>
      </c>
      <c r="R349" s="21">
        <f t="shared" si="128"/>
        <v>166.46265111905595</v>
      </c>
      <c r="S349" s="21">
        <f>SUM($P$8:P349)</f>
        <v>-572018.78734772967</v>
      </c>
      <c r="T349" s="21">
        <f t="shared" si="129"/>
        <v>572018.78734772967</v>
      </c>
      <c r="U349" s="21">
        <f t="shared" si="130"/>
        <v>158.89410759659157</v>
      </c>
      <c r="V349" s="21">
        <f t="shared" si="118"/>
        <v>29170.043961843599</v>
      </c>
      <c r="W349" s="21">
        <f t="shared" si="138"/>
        <v>8410.7691727091988</v>
      </c>
      <c r="X349" s="22"/>
      <c r="Y349" s="21">
        <f t="shared" si="131"/>
        <v>0</v>
      </c>
      <c r="Z349" s="21">
        <f t="shared" si="119"/>
        <v>0</v>
      </c>
      <c r="AA349" s="21">
        <f>SUM($Z$8:Z349)</f>
        <v>343211.27240863792</v>
      </c>
      <c r="AB349" s="21">
        <f t="shared" si="132"/>
        <v>343.21127240863791</v>
      </c>
      <c r="AC349" s="21">
        <f t="shared" si="133"/>
        <v>509.67392352769389</v>
      </c>
      <c r="AD349" s="21">
        <f t="shared" si="134"/>
        <v>458.70653117492452</v>
      </c>
      <c r="AE349" s="22"/>
      <c r="AF349" s="22"/>
      <c r="AG349" s="22"/>
      <c r="AH349" s="22"/>
      <c r="AI349" s="22"/>
      <c r="AJ349" s="22"/>
      <c r="AK349" s="22"/>
      <c r="AV349">
        <f t="shared" si="120"/>
        <v>0</v>
      </c>
      <c r="AW349">
        <f t="shared" si="121"/>
        <v>21.1</v>
      </c>
      <c r="AX349">
        <f t="shared" si="122"/>
        <v>5.8611111111111116</v>
      </c>
    </row>
    <row r="350" spans="2:50" x14ac:dyDescent="0.25">
      <c r="B350" s="2" t="s">
        <v>20</v>
      </c>
      <c r="C350" s="2">
        <v>342</v>
      </c>
      <c r="D350" s="2">
        <v>342</v>
      </c>
      <c r="E350" s="23">
        <v>24.1</v>
      </c>
      <c r="F350" s="20">
        <f t="shared" si="123"/>
        <v>6.6949800000000002</v>
      </c>
      <c r="G350" s="21">
        <f t="shared" si="135"/>
        <v>0.54166666666666641</v>
      </c>
      <c r="H350" s="21">
        <f t="shared" si="136"/>
        <v>1.9499999999999993</v>
      </c>
      <c r="I350" s="21">
        <f t="shared" si="124"/>
        <v>919.74999999999955</v>
      </c>
      <c r="J350" s="21">
        <f t="shared" si="116"/>
        <v>199.88856000000001</v>
      </c>
      <c r="K350" s="21">
        <f t="shared" si="117"/>
        <v>16.307639638435536</v>
      </c>
      <c r="L350" s="21">
        <f t="shared" si="125"/>
        <v>1135.9461996384352</v>
      </c>
      <c r="M350" s="21">
        <f t="shared" si="126"/>
        <v>7605.137087655331</v>
      </c>
      <c r="N350" s="21"/>
      <c r="O350" s="21">
        <f t="shared" si="137"/>
        <v>7605.137087655331</v>
      </c>
      <c r="P350" s="21">
        <f t="shared" si="127"/>
        <v>0</v>
      </c>
      <c r="Q350" s="21">
        <f>SUM($O$8:O350)</f>
        <v>606870.68111625675</v>
      </c>
      <c r="R350" s="21">
        <f t="shared" si="128"/>
        <v>168.5751891989602</v>
      </c>
      <c r="S350" s="21">
        <f>SUM($P$8:P350)</f>
        <v>-572018.78734772967</v>
      </c>
      <c r="T350" s="21">
        <f t="shared" si="129"/>
        <v>572018.78734772967</v>
      </c>
      <c r="U350" s="21">
        <f t="shared" si="130"/>
        <v>158.89410759659157</v>
      </c>
      <c r="V350" s="21">
        <f t="shared" si="118"/>
        <v>38054.520863139602</v>
      </c>
      <c r="W350" s="21">
        <f t="shared" si="138"/>
        <v>8884.4769012960023</v>
      </c>
      <c r="X350" s="22"/>
      <c r="Y350" s="21">
        <f t="shared" si="131"/>
        <v>0</v>
      </c>
      <c r="Z350" s="21">
        <f t="shared" si="119"/>
        <v>0</v>
      </c>
      <c r="AA350" s="21">
        <f>SUM($Z$8:Z350)</f>
        <v>343211.27240863792</v>
      </c>
      <c r="AB350" s="21">
        <f t="shared" si="132"/>
        <v>343.21127240863791</v>
      </c>
      <c r="AC350" s="21">
        <f t="shared" si="133"/>
        <v>511.78646160759808</v>
      </c>
      <c r="AD350" s="21">
        <f t="shared" si="134"/>
        <v>460.60781544683829</v>
      </c>
      <c r="AE350" s="22"/>
      <c r="AF350" s="22"/>
      <c r="AG350" s="22"/>
      <c r="AH350" s="22"/>
      <c r="AI350" s="22"/>
      <c r="AJ350" s="22"/>
      <c r="AK350" s="22"/>
      <c r="AV350">
        <f t="shared" si="120"/>
        <v>0</v>
      </c>
      <c r="AW350">
        <f t="shared" si="121"/>
        <v>24.1</v>
      </c>
      <c r="AX350">
        <f t="shared" si="122"/>
        <v>6.6944444444444446</v>
      </c>
    </row>
    <row r="351" spans="2:50" x14ac:dyDescent="0.25">
      <c r="B351" s="2" t="s">
        <v>20</v>
      </c>
      <c r="C351" s="2">
        <v>343</v>
      </c>
      <c r="D351" s="2">
        <v>343</v>
      </c>
      <c r="E351" s="23">
        <v>25</v>
      </c>
      <c r="F351" s="20">
        <f t="shared" si="123"/>
        <v>6.9449999999999994</v>
      </c>
      <c r="G351" s="21">
        <f t="shared" si="135"/>
        <v>0.16666666666666657</v>
      </c>
      <c r="H351" s="21">
        <f t="shared" si="136"/>
        <v>0.59999999999999964</v>
      </c>
      <c r="I351" s="21">
        <f t="shared" si="124"/>
        <v>282.99999999999983</v>
      </c>
      <c r="J351" s="21">
        <f t="shared" si="116"/>
        <v>199.88856000000001</v>
      </c>
      <c r="K351" s="21">
        <f t="shared" si="117"/>
        <v>17.548380320625</v>
      </c>
      <c r="L351" s="21">
        <f t="shared" si="125"/>
        <v>500.4369403206249</v>
      </c>
      <c r="M351" s="21">
        <f t="shared" si="126"/>
        <v>3475.5345505267396</v>
      </c>
      <c r="N351" s="21"/>
      <c r="O351" s="21">
        <f t="shared" si="137"/>
        <v>3475.5345505267396</v>
      </c>
      <c r="P351" s="21">
        <f t="shared" si="127"/>
        <v>0</v>
      </c>
      <c r="Q351" s="21">
        <f>SUM($O$8:O351)</f>
        <v>610346.21566678351</v>
      </c>
      <c r="R351" s="21">
        <f t="shared" si="128"/>
        <v>169.54061546299542</v>
      </c>
      <c r="S351" s="21">
        <f>SUM($P$8:P351)</f>
        <v>-572018.78734772967</v>
      </c>
      <c r="T351" s="21">
        <f t="shared" si="129"/>
        <v>572018.78734772967</v>
      </c>
      <c r="U351" s="21">
        <f t="shared" si="130"/>
        <v>158.89410759659157</v>
      </c>
      <c r="V351" s="21">
        <f t="shared" si="118"/>
        <v>40949.838224999992</v>
      </c>
      <c r="W351" s="21">
        <f t="shared" si="138"/>
        <v>2895.3173618603905</v>
      </c>
      <c r="X351" s="22"/>
      <c r="Y351" s="21">
        <f t="shared" si="131"/>
        <v>0</v>
      </c>
      <c r="Z351" s="21">
        <f t="shared" si="119"/>
        <v>0</v>
      </c>
      <c r="AA351" s="21">
        <f>SUM($Z$8:Z351)</f>
        <v>343211.27240863792</v>
      </c>
      <c r="AB351" s="21">
        <f t="shared" si="132"/>
        <v>343.21127240863791</v>
      </c>
      <c r="AC351" s="21">
        <f t="shared" si="133"/>
        <v>512.75188787163336</v>
      </c>
      <c r="AD351" s="21">
        <f t="shared" si="134"/>
        <v>461.47669908447006</v>
      </c>
      <c r="AE351" s="22"/>
      <c r="AF351" s="22"/>
      <c r="AG351" s="22"/>
      <c r="AH351" s="22"/>
      <c r="AI351" s="22"/>
      <c r="AJ351" s="22"/>
      <c r="AK351" s="22"/>
      <c r="AV351">
        <f t="shared" si="120"/>
        <v>0</v>
      </c>
      <c r="AW351">
        <f t="shared" si="121"/>
        <v>25</v>
      </c>
      <c r="AX351">
        <f t="shared" si="122"/>
        <v>6.9444444444444446</v>
      </c>
    </row>
    <row r="352" spans="2:50" x14ac:dyDescent="0.25">
      <c r="B352" s="2" t="s">
        <v>20</v>
      </c>
      <c r="C352" s="2">
        <v>344</v>
      </c>
      <c r="D352" s="2">
        <v>344</v>
      </c>
      <c r="E352" s="23">
        <v>25.3</v>
      </c>
      <c r="F352" s="20">
        <f t="shared" si="123"/>
        <v>7.02834</v>
      </c>
      <c r="G352" s="21">
        <f t="shared" si="135"/>
        <v>6.9444444444444448E-2</v>
      </c>
      <c r="H352" s="21">
        <f t="shared" si="136"/>
        <v>0.25</v>
      </c>
      <c r="I352" s="21">
        <f t="shared" si="124"/>
        <v>117.91666666666667</v>
      </c>
      <c r="J352" s="21">
        <f t="shared" si="116"/>
        <v>199.88856000000001</v>
      </c>
      <c r="K352" s="21">
        <f t="shared" si="117"/>
        <v>17.972068415086174</v>
      </c>
      <c r="L352" s="21">
        <f t="shared" si="125"/>
        <v>335.77729508175287</v>
      </c>
      <c r="M352" s="21">
        <f t="shared" si="126"/>
        <v>2359.956994114887</v>
      </c>
      <c r="N352" s="21"/>
      <c r="O352" s="21">
        <f t="shared" si="137"/>
        <v>2359.956994114887</v>
      </c>
      <c r="P352" s="21">
        <f t="shared" si="127"/>
        <v>0</v>
      </c>
      <c r="Q352" s="21">
        <f>SUM($O$8:O352)</f>
        <v>612706.17266089842</v>
      </c>
      <c r="R352" s="21">
        <f t="shared" si="128"/>
        <v>170.19615907247177</v>
      </c>
      <c r="S352" s="21">
        <f>SUM($P$8:P352)</f>
        <v>-572018.78734772967</v>
      </c>
      <c r="T352" s="21">
        <f t="shared" si="129"/>
        <v>572018.78734772967</v>
      </c>
      <c r="U352" s="21">
        <f t="shared" si="130"/>
        <v>158.89410759659157</v>
      </c>
      <c r="V352" s="21">
        <f t="shared" si="118"/>
        <v>41938.531119104402</v>
      </c>
      <c r="W352" s="21">
        <f t="shared" si="138"/>
        <v>988.69289410440979</v>
      </c>
      <c r="X352" s="22"/>
      <c r="Y352" s="21">
        <f t="shared" si="131"/>
        <v>0</v>
      </c>
      <c r="Z352" s="21">
        <f t="shared" si="119"/>
        <v>0</v>
      </c>
      <c r="AA352" s="21">
        <f>SUM($Z$8:Z352)</f>
        <v>343211.27240863792</v>
      </c>
      <c r="AB352" s="21">
        <f t="shared" si="132"/>
        <v>343.21127240863791</v>
      </c>
      <c r="AC352" s="21">
        <f t="shared" si="133"/>
        <v>513.40743148110971</v>
      </c>
      <c r="AD352" s="21">
        <f t="shared" si="134"/>
        <v>462.06668833299875</v>
      </c>
      <c r="AE352" s="22"/>
      <c r="AF352" s="22"/>
      <c r="AG352" s="22"/>
      <c r="AH352" s="22"/>
      <c r="AI352" s="22"/>
      <c r="AJ352" s="22"/>
      <c r="AK352" s="22"/>
      <c r="AV352">
        <f t="shared" si="120"/>
        <v>0</v>
      </c>
      <c r="AW352">
        <f t="shared" si="121"/>
        <v>25.3</v>
      </c>
      <c r="AX352">
        <f t="shared" si="122"/>
        <v>7.0277777777777777</v>
      </c>
    </row>
    <row r="353" spans="2:50" x14ac:dyDescent="0.25">
      <c r="B353" s="2" t="s">
        <v>20</v>
      </c>
      <c r="C353" s="2">
        <v>345</v>
      </c>
      <c r="D353" s="2">
        <v>345</v>
      </c>
      <c r="E353" s="23">
        <v>25.5</v>
      </c>
      <c r="F353" s="20">
        <f t="shared" si="123"/>
        <v>7.0838999999999999</v>
      </c>
      <c r="G353" s="21">
        <f t="shared" si="135"/>
        <v>0.15277777777777748</v>
      </c>
      <c r="H353" s="21">
        <f t="shared" si="136"/>
        <v>0.54999999999999893</v>
      </c>
      <c r="I353" s="21">
        <f t="shared" si="124"/>
        <v>259.41666666666617</v>
      </c>
      <c r="J353" s="21">
        <f t="shared" si="116"/>
        <v>199.88856000000001</v>
      </c>
      <c r="K353" s="21">
        <f t="shared" si="117"/>
        <v>18.257334885578253</v>
      </c>
      <c r="L353" s="21">
        <f t="shared" si="125"/>
        <v>477.5625615522444</v>
      </c>
      <c r="M353" s="21">
        <f t="shared" si="126"/>
        <v>3383.0054297799443</v>
      </c>
      <c r="N353" s="21"/>
      <c r="O353" s="21">
        <f t="shared" si="137"/>
        <v>3383.0054297799443</v>
      </c>
      <c r="P353" s="21">
        <f t="shared" si="127"/>
        <v>0</v>
      </c>
      <c r="Q353" s="21">
        <f>SUM($O$8:O353)</f>
        <v>616089.17809067841</v>
      </c>
      <c r="R353" s="21">
        <f t="shared" si="128"/>
        <v>171.13588280296622</v>
      </c>
      <c r="S353" s="21">
        <f>SUM($P$8:P353)</f>
        <v>-572018.78734772967</v>
      </c>
      <c r="T353" s="21">
        <f t="shared" si="129"/>
        <v>572018.78734772967</v>
      </c>
      <c r="U353" s="21">
        <f t="shared" si="130"/>
        <v>158.89410759659157</v>
      </c>
      <c r="V353" s="21">
        <f t="shared" si="118"/>
        <v>42604.211689290001</v>
      </c>
      <c r="W353" s="21">
        <f t="shared" si="138"/>
        <v>665.68057018559921</v>
      </c>
      <c r="X353" s="22"/>
      <c r="Y353" s="21">
        <f t="shared" si="131"/>
        <v>0</v>
      </c>
      <c r="Z353" s="21">
        <f t="shared" si="119"/>
        <v>0</v>
      </c>
      <c r="AA353" s="21">
        <f>SUM($Z$8:Z353)</f>
        <v>343211.27240863792</v>
      </c>
      <c r="AB353" s="21">
        <f t="shared" si="132"/>
        <v>343.21127240863791</v>
      </c>
      <c r="AC353" s="21">
        <f t="shared" si="133"/>
        <v>514.3471552116041</v>
      </c>
      <c r="AD353" s="21">
        <f t="shared" si="134"/>
        <v>462.9124396904437</v>
      </c>
      <c r="AE353" s="22"/>
      <c r="AF353" s="22"/>
      <c r="AG353" s="22"/>
      <c r="AH353" s="22"/>
      <c r="AI353" s="22"/>
      <c r="AJ353" s="22"/>
      <c r="AK353" s="22"/>
      <c r="AV353">
        <f t="shared" si="120"/>
        <v>0</v>
      </c>
      <c r="AW353">
        <f t="shared" si="121"/>
        <v>25.5</v>
      </c>
      <c r="AX353">
        <f t="shared" si="122"/>
        <v>7.083333333333333</v>
      </c>
    </row>
    <row r="354" spans="2:50" x14ac:dyDescent="0.25">
      <c r="B354" s="2" t="s">
        <v>20</v>
      </c>
      <c r="C354" s="2">
        <v>346</v>
      </c>
      <c r="D354" s="2">
        <v>346</v>
      </c>
      <c r="E354" s="23">
        <v>26.4</v>
      </c>
      <c r="F354" s="20">
        <f t="shared" si="123"/>
        <v>7.3339199999999991</v>
      </c>
      <c r="G354" s="21">
        <f t="shared" si="135"/>
        <v>0.15277777777777798</v>
      </c>
      <c r="H354" s="21">
        <f t="shared" si="136"/>
        <v>0.55000000000000071</v>
      </c>
      <c r="I354" s="21">
        <f t="shared" si="124"/>
        <v>259.41666666666703</v>
      </c>
      <c r="J354" s="21">
        <f t="shared" si="116"/>
        <v>199.88856000000001</v>
      </c>
      <c r="K354" s="21">
        <f t="shared" si="117"/>
        <v>19.568830637220479</v>
      </c>
      <c r="L354" s="21">
        <f t="shared" si="125"/>
        <v>478.87405730388753</v>
      </c>
      <c r="M354" s="21">
        <f t="shared" si="126"/>
        <v>3512.0240263421265</v>
      </c>
      <c r="N354" s="21"/>
      <c r="O354" s="21">
        <f t="shared" si="137"/>
        <v>3512.0240263421265</v>
      </c>
      <c r="P354" s="21">
        <f t="shared" si="127"/>
        <v>0</v>
      </c>
      <c r="Q354" s="21">
        <f>SUM($O$8:O354)</f>
        <v>619601.2021170205</v>
      </c>
      <c r="R354" s="21">
        <f t="shared" si="128"/>
        <v>172.11144503250569</v>
      </c>
      <c r="S354" s="21">
        <f>SUM($P$8:P354)</f>
        <v>-572018.78734772967</v>
      </c>
      <c r="T354" s="21">
        <f t="shared" si="129"/>
        <v>572018.78734772967</v>
      </c>
      <c r="U354" s="21">
        <f t="shared" si="130"/>
        <v>158.89410759659157</v>
      </c>
      <c r="V354" s="21">
        <f t="shared" si="118"/>
        <v>45664.638798873588</v>
      </c>
      <c r="W354" s="21">
        <f t="shared" si="138"/>
        <v>3060.4271095835866</v>
      </c>
      <c r="X354" s="22"/>
      <c r="Y354" s="21">
        <f t="shared" si="131"/>
        <v>0</v>
      </c>
      <c r="Z354" s="21">
        <f t="shared" si="119"/>
        <v>0</v>
      </c>
      <c r="AA354" s="21">
        <f>SUM($Z$8:Z354)</f>
        <v>343211.27240863792</v>
      </c>
      <c r="AB354" s="21">
        <f t="shared" si="132"/>
        <v>343.21127240863791</v>
      </c>
      <c r="AC354" s="21">
        <f t="shared" si="133"/>
        <v>515.3227174411436</v>
      </c>
      <c r="AD354" s="21">
        <f t="shared" si="134"/>
        <v>463.79044569702927</v>
      </c>
      <c r="AE354" s="22"/>
      <c r="AF354" s="22"/>
      <c r="AG354" s="22"/>
      <c r="AH354" s="22"/>
      <c r="AI354" s="22"/>
      <c r="AJ354" s="22"/>
      <c r="AK354" s="22"/>
      <c r="AV354">
        <f t="shared" si="120"/>
        <v>0</v>
      </c>
      <c r="AW354">
        <f t="shared" si="121"/>
        <v>26.4</v>
      </c>
      <c r="AX354">
        <f t="shared" si="122"/>
        <v>7.333333333333333</v>
      </c>
    </row>
    <row r="355" spans="2:50" x14ac:dyDescent="0.25">
      <c r="B355" s="2" t="s">
        <v>20</v>
      </c>
      <c r="C355" s="2">
        <v>347</v>
      </c>
      <c r="D355" s="2">
        <v>347</v>
      </c>
      <c r="E355" s="23">
        <v>26.6</v>
      </c>
      <c r="F355" s="20">
        <f t="shared" si="123"/>
        <v>7.3894799999999998</v>
      </c>
      <c r="G355" s="21">
        <f t="shared" si="135"/>
        <v>9.7222222222222612E-2</v>
      </c>
      <c r="H355" s="21">
        <f t="shared" si="136"/>
        <v>0.35000000000000142</v>
      </c>
      <c r="I355" s="21">
        <f t="shared" si="124"/>
        <v>165.083333333334</v>
      </c>
      <c r="J355" s="21">
        <f t="shared" si="116"/>
        <v>199.88856000000001</v>
      </c>
      <c r="K355" s="21">
        <f t="shared" si="117"/>
        <v>19.866451167458283</v>
      </c>
      <c r="L355" s="21">
        <f t="shared" si="125"/>
        <v>384.83834450079235</v>
      </c>
      <c r="M355" s="21">
        <f t="shared" si="126"/>
        <v>2843.7552499217149</v>
      </c>
      <c r="N355" s="21"/>
      <c r="O355" s="21">
        <f t="shared" si="137"/>
        <v>2843.7552499217149</v>
      </c>
      <c r="P355" s="21">
        <f t="shared" si="127"/>
        <v>0</v>
      </c>
      <c r="Q355" s="21">
        <f>SUM($O$8:O355)</f>
        <v>622444.9573669422</v>
      </c>
      <c r="R355" s="21">
        <f t="shared" si="128"/>
        <v>172.90137704637283</v>
      </c>
      <c r="S355" s="21">
        <f>SUM($P$8:P355)</f>
        <v>-572018.78734772967</v>
      </c>
      <c r="T355" s="21">
        <f t="shared" si="129"/>
        <v>572018.78734772967</v>
      </c>
      <c r="U355" s="21">
        <f t="shared" si="130"/>
        <v>158.89410759659157</v>
      </c>
      <c r="V355" s="21">
        <f t="shared" si="118"/>
        <v>46359.1480551696</v>
      </c>
      <c r="W355" s="21">
        <f t="shared" si="138"/>
        <v>694.50925629601261</v>
      </c>
      <c r="X355" s="22"/>
      <c r="Y355" s="21">
        <f t="shared" si="131"/>
        <v>0</v>
      </c>
      <c r="Z355" s="21">
        <f t="shared" si="119"/>
        <v>0</v>
      </c>
      <c r="AA355" s="21">
        <f>SUM($Z$8:Z355)</f>
        <v>343211.27240863792</v>
      </c>
      <c r="AB355" s="21">
        <f t="shared" si="132"/>
        <v>343.21127240863791</v>
      </c>
      <c r="AC355" s="21">
        <f t="shared" si="133"/>
        <v>516.1126494550108</v>
      </c>
      <c r="AD355" s="21">
        <f t="shared" si="134"/>
        <v>464.50138450950971</v>
      </c>
      <c r="AE355" s="22"/>
      <c r="AF355" s="22"/>
      <c r="AG355" s="22"/>
      <c r="AH355" s="22"/>
      <c r="AI355" s="22"/>
      <c r="AJ355" s="22"/>
      <c r="AK355" s="22"/>
      <c r="AV355">
        <f t="shared" si="120"/>
        <v>0</v>
      </c>
      <c r="AW355">
        <f t="shared" si="121"/>
        <v>26.6</v>
      </c>
      <c r="AX355">
        <f t="shared" si="122"/>
        <v>7.3888888888888893</v>
      </c>
    </row>
    <row r="356" spans="2:50" x14ac:dyDescent="0.25">
      <c r="B356" s="2" t="s">
        <v>20</v>
      </c>
      <c r="C356" s="2">
        <v>348</v>
      </c>
      <c r="D356" s="2">
        <v>348</v>
      </c>
      <c r="E356" s="23">
        <v>27.1</v>
      </c>
      <c r="F356" s="20">
        <f t="shared" si="123"/>
        <v>7.5283800000000003</v>
      </c>
      <c r="G356" s="21">
        <f t="shared" si="135"/>
        <v>0.15277777777777748</v>
      </c>
      <c r="H356" s="21">
        <f t="shared" si="136"/>
        <v>0.54999999999999893</v>
      </c>
      <c r="I356" s="21">
        <f t="shared" si="124"/>
        <v>259.41666666666617</v>
      </c>
      <c r="J356" s="21">
        <f t="shared" si="116"/>
        <v>199.88856000000001</v>
      </c>
      <c r="K356" s="21">
        <f t="shared" si="117"/>
        <v>20.620329586032337</v>
      </c>
      <c r="L356" s="21">
        <f t="shared" si="125"/>
        <v>479.92555625269847</v>
      </c>
      <c r="M356" s="21">
        <f t="shared" si="126"/>
        <v>3613.0619591816903</v>
      </c>
      <c r="N356" s="21"/>
      <c r="O356" s="21">
        <f t="shared" si="137"/>
        <v>3613.0619591816903</v>
      </c>
      <c r="P356" s="21">
        <f t="shared" si="127"/>
        <v>0</v>
      </c>
      <c r="Q356" s="21">
        <f>SUM($O$8:O356)</f>
        <v>626058.01932612387</v>
      </c>
      <c r="R356" s="21">
        <f t="shared" si="128"/>
        <v>173.90500536836774</v>
      </c>
      <c r="S356" s="21">
        <f>SUM($P$8:P356)</f>
        <v>-572018.78734772967</v>
      </c>
      <c r="T356" s="21">
        <f t="shared" si="129"/>
        <v>572018.78734772967</v>
      </c>
      <c r="U356" s="21">
        <f t="shared" si="130"/>
        <v>158.89410759659157</v>
      </c>
      <c r="V356" s="21">
        <f t="shared" si="118"/>
        <v>48118.353105315604</v>
      </c>
      <c r="W356" s="21">
        <f t="shared" si="138"/>
        <v>1759.2050501460035</v>
      </c>
      <c r="X356" s="22"/>
      <c r="Y356" s="21">
        <f t="shared" si="131"/>
        <v>0</v>
      </c>
      <c r="Z356" s="21">
        <f t="shared" si="119"/>
        <v>0</v>
      </c>
      <c r="AA356" s="21">
        <f>SUM($Z$8:Z356)</f>
        <v>343211.27240863792</v>
      </c>
      <c r="AB356" s="21">
        <f t="shared" si="132"/>
        <v>343.21127240863791</v>
      </c>
      <c r="AC356" s="21">
        <f t="shared" si="133"/>
        <v>517.11627777700562</v>
      </c>
      <c r="AD356" s="21">
        <f t="shared" si="134"/>
        <v>465.40464999930509</v>
      </c>
      <c r="AE356" s="22"/>
      <c r="AF356" s="22"/>
      <c r="AG356" s="22"/>
      <c r="AH356" s="22"/>
      <c r="AI356" s="22"/>
      <c r="AJ356" s="22"/>
      <c r="AK356" s="22"/>
      <c r="AV356">
        <f t="shared" si="120"/>
        <v>0</v>
      </c>
      <c r="AW356">
        <f t="shared" si="121"/>
        <v>27.1</v>
      </c>
      <c r="AX356">
        <f t="shared" si="122"/>
        <v>7.5277777777777777</v>
      </c>
    </row>
    <row r="357" spans="2:50" x14ac:dyDescent="0.25">
      <c r="B357" s="2" t="s">
        <v>20</v>
      </c>
      <c r="C357" s="2">
        <v>349</v>
      </c>
      <c r="D357" s="2">
        <v>349</v>
      </c>
      <c r="E357" s="23">
        <v>27.7</v>
      </c>
      <c r="F357" s="20">
        <f t="shared" si="123"/>
        <v>7.6950599999999998</v>
      </c>
      <c r="G357" s="21">
        <f t="shared" si="135"/>
        <v>0.1388888888888889</v>
      </c>
      <c r="H357" s="21">
        <f t="shared" si="136"/>
        <v>0.5</v>
      </c>
      <c r="I357" s="21">
        <f t="shared" si="124"/>
        <v>235.83333333333334</v>
      </c>
      <c r="J357" s="21">
        <f t="shared" si="116"/>
        <v>199.88856000000001</v>
      </c>
      <c r="K357" s="21">
        <f t="shared" si="117"/>
        <v>21.543514777939773</v>
      </c>
      <c r="L357" s="21">
        <f t="shared" si="125"/>
        <v>457.26540811127313</v>
      </c>
      <c r="M357" s="21">
        <f t="shared" si="126"/>
        <v>3518.6847513407333</v>
      </c>
      <c r="N357" s="21"/>
      <c r="O357" s="21">
        <f t="shared" si="137"/>
        <v>3518.6847513407333</v>
      </c>
      <c r="P357" s="21">
        <f t="shared" si="127"/>
        <v>0</v>
      </c>
      <c r="Q357" s="21">
        <f>SUM($O$8:O357)</f>
        <v>629576.70407746464</v>
      </c>
      <c r="R357" s="21">
        <f t="shared" si="128"/>
        <v>174.88241779929572</v>
      </c>
      <c r="S357" s="21">
        <f>SUM($P$8:P357)</f>
        <v>-572018.78734772967</v>
      </c>
      <c r="T357" s="21">
        <f t="shared" si="129"/>
        <v>572018.78734772967</v>
      </c>
      <c r="U357" s="21">
        <f t="shared" si="130"/>
        <v>158.89410759659157</v>
      </c>
      <c r="V357" s="21">
        <f t="shared" si="118"/>
        <v>50272.642194656401</v>
      </c>
      <c r="W357" s="21">
        <f t="shared" si="138"/>
        <v>2154.2890893407966</v>
      </c>
      <c r="X357" s="22"/>
      <c r="Y357" s="21">
        <f t="shared" si="131"/>
        <v>0</v>
      </c>
      <c r="Z357" s="21">
        <f t="shared" si="119"/>
        <v>0</v>
      </c>
      <c r="AA357" s="21">
        <f>SUM($Z$8:Z357)</f>
        <v>343211.27240863792</v>
      </c>
      <c r="AB357" s="21">
        <f t="shared" si="132"/>
        <v>343.21127240863791</v>
      </c>
      <c r="AC357" s="21">
        <f t="shared" si="133"/>
        <v>518.09369020793361</v>
      </c>
      <c r="AD357" s="21">
        <f t="shared" si="134"/>
        <v>466.28432118714028</v>
      </c>
      <c r="AE357" s="22"/>
      <c r="AF357" s="22"/>
      <c r="AG357" s="22"/>
      <c r="AH357" s="22"/>
      <c r="AI357" s="22"/>
      <c r="AJ357" s="22"/>
      <c r="AK357" s="22"/>
      <c r="AV357">
        <f t="shared" si="120"/>
        <v>0</v>
      </c>
      <c r="AW357">
        <f t="shared" si="121"/>
        <v>27.7</v>
      </c>
      <c r="AX357">
        <f t="shared" si="122"/>
        <v>7.6944444444444438</v>
      </c>
    </row>
    <row r="358" spans="2:50" x14ac:dyDescent="0.25">
      <c r="B358" s="2" t="s">
        <v>20</v>
      </c>
      <c r="C358" s="2">
        <v>350</v>
      </c>
      <c r="D358" s="2">
        <v>350</v>
      </c>
      <c r="E358" s="23">
        <v>28.1</v>
      </c>
      <c r="F358" s="20">
        <f t="shared" si="123"/>
        <v>7.8061800000000003</v>
      </c>
      <c r="G358" s="21">
        <f t="shared" si="135"/>
        <v>6.9444444444444448E-2</v>
      </c>
      <c r="H358" s="21">
        <f t="shared" si="136"/>
        <v>0.25</v>
      </c>
      <c r="I358" s="21">
        <f t="shared" si="124"/>
        <v>117.91666666666667</v>
      </c>
      <c r="J358" s="21">
        <f t="shared" si="116"/>
        <v>199.88856000000001</v>
      </c>
      <c r="K358" s="21">
        <f t="shared" si="117"/>
        <v>22.170202535949937</v>
      </c>
      <c r="L358" s="21">
        <f t="shared" si="125"/>
        <v>339.97542920261662</v>
      </c>
      <c r="M358" s="21">
        <f t="shared" si="126"/>
        <v>2653.909395932882</v>
      </c>
      <c r="N358" s="21"/>
      <c r="O358" s="21">
        <f t="shared" si="137"/>
        <v>2653.909395932882</v>
      </c>
      <c r="P358" s="21">
        <f t="shared" si="127"/>
        <v>0</v>
      </c>
      <c r="Q358" s="21">
        <f>SUM($O$8:O358)</f>
        <v>632230.61347339756</v>
      </c>
      <c r="R358" s="21">
        <f t="shared" si="128"/>
        <v>175.61961485372154</v>
      </c>
      <c r="S358" s="21">
        <f>SUM($P$8:P358)</f>
        <v>-572018.78734772967</v>
      </c>
      <c r="T358" s="21">
        <f t="shared" si="129"/>
        <v>572018.78734772967</v>
      </c>
      <c r="U358" s="21">
        <f t="shared" si="130"/>
        <v>158.89410759659157</v>
      </c>
      <c r="V358" s="21">
        <f t="shared" si="118"/>
        <v>51735.042817347603</v>
      </c>
      <c r="W358" s="21">
        <f t="shared" si="138"/>
        <v>1462.4006226912024</v>
      </c>
      <c r="X358" s="22"/>
      <c r="Y358" s="21">
        <f t="shared" si="131"/>
        <v>0</v>
      </c>
      <c r="Z358" s="21">
        <f t="shared" si="119"/>
        <v>0</v>
      </c>
      <c r="AA358" s="21">
        <f>SUM($Z$8:Z358)</f>
        <v>343211.27240863792</v>
      </c>
      <c r="AB358" s="21">
        <f t="shared" si="132"/>
        <v>343.21127240863791</v>
      </c>
      <c r="AC358" s="21">
        <f t="shared" si="133"/>
        <v>518.83088726235951</v>
      </c>
      <c r="AD358" s="21">
        <f t="shared" si="134"/>
        <v>466.94779853612357</v>
      </c>
      <c r="AE358" s="22"/>
      <c r="AF358" s="22"/>
      <c r="AG358" s="22"/>
      <c r="AH358" s="22"/>
      <c r="AI358" s="22"/>
      <c r="AJ358" s="22"/>
      <c r="AK358" s="22"/>
      <c r="AV358">
        <f t="shared" si="120"/>
        <v>0</v>
      </c>
      <c r="AW358">
        <f t="shared" si="121"/>
        <v>28.1</v>
      </c>
      <c r="AX358">
        <f t="shared" si="122"/>
        <v>7.8055555555555554</v>
      </c>
    </row>
    <row r="359" spans="2:50" x14ac:dyDescent="0.25">
      <c r="B359" s="2" t="s">
        <v>20</v>
      </c>
      <c r="C359" s="2">
        <v>351</v>
      </c>
      <c r="D359" s="2">
        <v>351</v>
      </c>
      <c r="E359" s="23">
        <v>28.2</v>
      </c>
      <c r="F359" s="20">
        <f t="shared" si="123"/>
        <v>7.8339599999999994</v>
      </c>
      <c r="G359" s="21">
        <f t="shared" si="135"/>
        <v>0</v>
      </c>
      <c r="H359" s="21">
        <f t="shared" si="136"/>
        <v>0</v>
      </c>
      <c r="I359" s="21">
        <f t="shared" si="124"/>
        <v>0</v>
      </c>
      <c r="J359" s="21">
        <f t="shared" si="116"/>
        <v>199.88856000000001</v>
      </c>
      <c r="K359" s="21">
        <f t="shared" si="117"/>
        <v>22.328278345878122</v>
      </c>
      <c r="L359" s="21">
        <f t="shared" si="125"/>
        <v>222.21683834587813</v>
      </c>
      <c r="M359" s="21">
        <f t="shared" si="126"/>
        <v>1740.8378229280754</v>
      </c>
      <c r="N359" s="21"/>
      <c r="O359" s="21">
        <f t="shared" si="137"/>
        <v>1740.8378229280754</v>
      </c>
      <c r="P359" s="21">
        <f t="shared" si="127"/>
        <v>0</v>
      </c>
      <c r="Q359" s="21">
        <f>SUM($O$8:O359)</f>
        <v>633971.45129632566</v>
      </c>
      <c r="R359" s="21">
        <f t="shared" si="128"/>
        <v>176.10318091564602</v>
      </c>
      <c r="S359" s="21">
        <f>SUM($P$8:P359)</f>
        <v>-572018.78734772967</v>
      </c>
      <c r="T359" s="21">
        <f t="shared" si="129"/>
        <v>572018.78734772967</v>
      </c>
      <c r="U359" s="21">
        <f t="shared" si="130"/>
        <v>158.89410759659157</v>
      </c>
      <c r="V359" s="21">
        <f t="shared" si="118"/>
        <v>52103.918960078394</v>
      </c>
      <c r="W359" s="21">
        <f t="shared" si="138"/>
        <v>368.87614273079089</v>
      </c>
      <c r="X359" s="22"/>
      <c r="Y359" s="21">
        <f t="shared" si="131"/>
        <v>0</v>
      </c>
      <c r="Z359" s="21">
        <f t="shared" si="119"/>
        <v>0</v>
      </c>
      <c r="AA359" s="21">
        <f>SUM($Z$8:Z359)</f>
        <v>343211.27240863792</v>
      </c>
      <c r="AB359" s="21">
        <f t="shared" si="132"/>
        <v>343.21127240863791</v>
      </c>
      <c r="AC359" s="21">
        <f t="shared" si="133"/>
        <v>519.31445332428393</v>
      </c>
      <c r="AD359" s="21">
        <f t="shared" si="134"/>
        <v>467.38300799185555</v>
      </c>
      <c r="AE359" s="22"/>
      <c r="AF359" s="22"/>
      <c r="AG359" s="22"/>
      <c r="AH359" s="22"/>
      <c r="AI359" s="22"/>
      <c r="AJ359" s="22"/>
      <c r="AK359" s="22"/>
      <c r="AV359">
        <f t="shared" si="120"/>
        <v>0</v>
      </c>
      <c r="AW359">
        <f t="shared" si="121"/>
        <v>28.2</v>
      </c>
      <c r="AX359">
        <f t="shared" si="122"/>
        <v>7.833333333333333</v>
      </c>
    </row>
    <row r="360" spans="2:50" x14ac:dyDescent="0.25">
      <c r="B360" s="2" t="s">
        <v>20</v>
      </c>
      <c r="C360" s="2">
        <v>352</v>
      </c>
      <c r="D360" s="2">
        <v>352</v>
      </c>
      <c r="E360" s="23">
        <v>28.1</v>
      </c>
      <c r="F360" s="20">
        <f t="shared" si="123"/>
        <v>7.8061800000000003</v>
      </c>
      <c r="G360" s="21">
        <f t="shared" si="135"/>
        <v>-2.7777777777777679E-2</v>
      </c>
      <c r="H360" s="21">
        <f t="shared" si="136"/>
        <v>-9.9999999999999645E-2</v>
      </c>
      <c r="I360" s="21">
        <f t="shared" si="124"/>
        <v>-47.166666666666501</v>
      </c>
      <c r="J360" s="21">
        <f t="shared" si="116"/>
        <v>199.88856000000001</v>
      </c>
      <c r="K360" s="21">
        <f t="shared" si="117"/>
        <v>22.170202535949937</v>
      </c>
      <c r="L360" s="21">
        <f t="shared" si="125"/>
        <v>174.89209586928345</v>
      </c>
      <c r="M360" s="21">
        <f t="shared" si="126"/>
        <v>1365.2391809328831</v>
      </c>
      <c r="N360" s="21"/>
      <c r="O360" s="21">
        <f t="shared" si="137"/>
        <v>1365.2391809328831</v>
      </c>
      <c r="P360" s="21">
        <f t="shared" si="127"/>
        <v>0</v>
      </c>
      <c r="Q360" s="21">
        <f>SUM($O$8:O360)</f>
        <v>635336.69047725853</v>
      </c>
      <c r="R360" s="21">
        <f t="shared" si="128"/>
        <v>176.4824140214607</v>
      </c>
      <c r="S360" s="21">
        <f>SUM($P$8:P360)</f>
        <v>-572018.78734772967</v>
      </c>
      <c r="T360" s="21">
        <f t="shared" si="129"/>
        <v>572018.78734772967</v>
      </c>
      <c r="U360" s="21">
        <f t="shared" si="130"/>
        <v>158.89410759659157</v>
      </c>
      <c r="V360" s="21">
        <f t="shared" si="118"/>
        <v>51735.042817347603</v>
      </c>
      <c r="W360" s="21">
        <f t="shared" si="138"/>
        <v>-368.87614273079089</v>
      </c>
      <c r="X360" s="22"/>
      <c r="Y360" s="21">
        <f t="shared" si="131"/>
        <v>0</v>
      </c>
      <c r="Z360" s="21">
        <f t="shared" si="119"/>
        <v>0</v>
      </c>
      <c r="AA360" s="21">
        <f>SUM($Z$8:Z360)</f>
        <v>343211.27240863792</v>
      </c>
      <c r="AB360" s="21">
        <f t="shared" si="132"/>
        <v>343.21127240863791</v>
      </c>
      <c r="AC360" s="21">
        <f t="shared" si="133"/>
        <v>519.69368643009864</v>
      </c>
      <c r="AD360" s="21">
        <f t="shared" si="134"/>
        <v>467.72431778708881</v>
      </c>
      <c r="AE360" s="22"/>
      <c r="AF360" s="22"/>
      <c r="AG360" s="22"/>
      <c r="AH360" s="22"/>
      <c r="AI360" s="22"/>
      <c r="AJ360" s="22"/>
      <c r="AK360" s="22"/>
      <c r="AV360">
        <f t="shared" si="120"/>
        <v>0</v>
      </c>
      <c r="AW360">
        <f t="shared" si="121"/>
        <v>28.1</v>
      </c>
      <c r="AX360">
        <f t="shared" si="122"/>
        <v>7.8055555555555554</v>
      </c>
    </row>
    <row r="361" spans="2:50" x14ac:dyDescent="0.25">
      <c r="B361" s="2" t="s">
        <v>20</v>
      </c>
      <c r="C361" s="2">
        <v>353</v>
      </c>
      <c r="D361" s="2">
        <v>353</v>
      </c>
      <c r="E361" s="23">
        <v>28</v>
      </c>
      <c r="F361" s="20">
        <f t="shared" si="123"/>
        <v>7.7783999999999995</v>
      </c>
      <c r="G361" s="21">
        <f t="shared" si="135"/>
        <v>-2.7777777777778172E-2</v>
      </c>
      <c r="H361" s="21">
        <f t="shared" si="136"/>
        <v>-0.10000000000000142</v>
      </c>
      <c r="I361" s="21">
        <f t="shared" si="124"/>
        <v>-47.166666666667332</v>
      </c>
      <c r="J361" s="21">
        <f t="shared" si="116"/>
        <v>199.88856000000001</v>
      </c>
      <c r="K361" s="21">
        <f t="shared" si="117"/>
        <v>22.012688274192001</v>
      </c>
      <c r="L361" s="21">
        <f t="shared" si="125"/>
        <v>174.73458160752466</v>
      </c>
      <c r="M361" s="21">
        <f t="shared" si="126"/>
        <v>1359.1554695759698</v>
      </c>
      <c r="N361" s="21"/>
      <c r="O361" s="21">
        <f t="shared" si="137"/>
        <v>1359.1554695759698</v>
      </c>
      <c r="P361" s="21">
        <f t="shared" si="127"/>
        <v>0</v>
      </c>
      <c r="Q361" s="21">
        <f>SUM($O$8:O361)</f>
        <v>636695.84594683454</v>
      </c>
      <c r="R361" s="21">
        <f t="shared" si="128"/>
        <v>176.85995720745404</v>
      </c>
      <c r="S361" s="21">
        <f>SUM($P$8:P361)</f>
        <v>-572018.78734772967</v>
      </c>
      <c r="T361" s="21">
        <f t="shared" si="129"/>
        <v>572018.78734772967</v>
      </c>
      <c r="U361" s="21">
        <f t="shared" si="130"/>
        <v>158.89410759659157</v>
      </c>
      <c r="V361" s="21">
        <f t="shared" si="118"/>
        <v>51367.477069439992</v>
      </c>
      <c r="W361" s="21">
        <f t="shared" si="138"/>
        <v>-367.56574790761078</v>
      </c>
      <c r="X361" s="22"/>
      <c r="Y361" s="21">
        <f t="shared" si="131"/>
        <v>0</v>
      </c>
      <c r="Z361" s="21">
        <f t="shared" si="119"/>
        <v>0</v>
      </c>
      <c r="AA361" s="21">
        <f>SUM($Z$8:Z361)</f>
        <v>343211.27240863792</v>
      </c>
      <c r="AB361" s="21">
        <f t="shared" si="132"/>
        <v>343.21127240863791</v>
      </c>
      <c r="AC361" s="21">
        <f t="shared" si="133"/>
        <v>520.07122961609195</v>
      </c>
      <c r="AD361" s="21">
        <f t="shared" si="134"/>
        <v>468.06410665448277</v>
      </c>
      <c r="AE361" s="22"/>
      <c r="AF361" s="22"/>
      <c r="AG361" s="22"/>
      <c r="AH361" s="22"/>
      <c r="AI361" s="22"/>
      <c r="AJ361" s="22"/>
      <c r="AK361" s="22"/>
      <c r="AV361">
        <f t="shared" si="120"/>
        <v>0</v>
      </c>
      <c r="AW361">
        <f t="shared" si="121"/>
        <v>28</v>
      </c>
      <c r="AX361">
        <f t="shared" si="122"/>
        <v>7.7777777777777777</v>
      </c>
    </row>
    <row r="362" spans="2:50" x14ac:dyDescent="0.25">
      <c r="B362" s="2" t="s">
        <v>20</v>
      </c>
      <c r="C362" s="2">
        <v>354</v>
      </c>
      <c r="D362" s="2">
        <v>354</v>
      </c>
      <c r="E362" s="23">
        <v>27.9</v>
      </c>
      <c r="F362" s="20">
        <f t="shared" si="123"/>
        <v>7.7506199999999996</v>
      </c>
      <c r="G362" s="21">
        <f t="shared" si="135"/>
        <v>-1.3888888888889086E-2</v>
      </c>
      <c r="H362" s="21">
        <f t="shared" si="136"/>
        <v>-5.0000000000000711E-2</v>
      </c>
      <c r="I362" s="21">
        <f t="shared" si="124"/>
        <v>-23.583333333333666</v>
      </c>
      <c r="J362" s="21">
        <f t="shared" si="116"/>
        <v>199.88856000000001</v>
      </c>
      <c r="K362" s="21">
        <f t="shared" si="117"/>
        <v>21.85573556060433</v>
      </c>
      <c r="L362" s="21">
        <f t="shared" si="125"/>
        <v>198.16096222727069</v>
      </c>
      <c r="M362" s="21">
        <f t="shared" si="126"/>
        <v>1535.8703170579286</v>
      </c>
      <c r="N362" s="21"/>
      <c r="O362" s="21">
        <f t="shared" si="137"/>
        <v>1535.8703170579286</v>
      </c>
      <c r="P362" s="21">
        <f t="shared" si="127"/>
        <v>0</v>
      </c>
      <c r="Q362" s="21">
        <f>SUM($O$8:O362)</f>
        <v>638231.71626389248</v>
      </c>
      <c r="R362" s="21">
        <f t="shared" si="128"/>
        <v>177.28658785108124</v>
      </c>
      <c r="S362" s="21">
        <f>SUM($P$8:P362)</f>
        <v>-572018.78734772967</v>
      </c>
      <c r="T362" s="21">
        <f t="shared" si="129"/>
        <v>572018.78734772967</v>
      </c>
      <c r="U362" s="21">
        <f t="shared" si="130"/>
        <v>158.89410759659157</v>
      </c>
      <c r="V362" s="21">
        <f t="shared" si="118"/>
        <v>51001.221716355591</v>
      </c>
      <c r="W362" s="21">
        <f t="shared" si="138"/>
        <v>-366.25535308440158</v>
      </c>
      <c r="X362" s="22"/>
      <c r="Y362" s="21">
        <f t="shared" si="131"/>
        <v>0</v>
      </c>
      <c r="Z362" s="21">
        <f t="shared" si="119"/>
        <v>0</v>
      </c>
      <c r="AA362" s="21">
        <f>SUM($Z$8:Z362)</f>
        <v>343211.27240863792</v>
      </c>
      <c r="AB362" s="21">
        <f t="shared" si="132"/>
        <v>343.21127240863791</v>
      </c>
      <c r="AC362" s="21">
        <f t="shared" si="133"/>
        <v>520.49786025971912</v>
      </c>
      <c r="AD362" s="21">
        <f t="shared" si="134"/>
        <v>468.44807423374721</v>
      </c>
      <c r="AE362" s="22"/>
      <c r="AF362" s="22"/>
      <c r="AG362" s="22"/>
      <c r="AH362" s="22"/>
      <c r="AI362" s="22"/>
      <c r="AJ362" s="22"/>
      <c r="AK362" s="22"/>
      <c r="AV362">
        <f t="shared" si="120"/>
        <v>0</v>
      </c>
      <c r="AW362">
        <f t="shared" si="121"/>
        <v>27.9</v>
      </c>
      <c r="AX362">
        <f t="shared" si="122"/>
        <v>7.7499999999999991</v>
      </c>
    </row>
    <row r="363" spans="2:50" x14ac:dyDescent="0.25">
      <c r="B363" s="2" t="s">
        <v>20</v>
      </c>
      <c r="C363" s="2">
        <v>355</v>
      </c>
      <c r="D363" s="2">
        <v>355</v>
      </c>
      <c r="E363" s="23">
        <v>27.9</v>
      </c>
      <c r="F363" s="20">
        <f t="shared" si="123"/>
        <v>7.7506199999999996</v>
      </c>
      <c r="G363" s="21">
        <f t="shared" si="135"/>
        <v>2.7777777777778172E-2</v>
      </c>
      <c r="H363" s="21">
        <f t="shared" si="136"/>
        <v>0.10000000000000142</v>
      </c>
      <c r="I363" s="21">
        <f t="shared" si="124"/>
        <v>47.166666666667332</v>
      </c>
      <c r="J363" s="21">
        <f t="shared" si="116"/>
        <v>199.88856000000001</v>
      </c>
      <c r="K363" s="21">
        <f t="shared" si="117"/>
        <v>21.85573556060433</v>
      </c>
      <c r="L363" s="21">
        <f t="shared" si="125"/>
        <v>268.91096222727168</v>
      </c>
      <c r="M363" s="21">
        <f t="shared" si="126"/>
        <v>2084.2266820579362</v>
      </c>
      <c r="N363" s="21"/>
      <c r="O363" s="21">
        <f t="shared" si="137"/>
        <v>2084.2266820579362</v>
      </c>
      <c r="P363" s="21">
        <f t="shared" si="127"/>
        <v>0</v>
      </c>
      <c r="Q363" s="21">
        <f>SUM($O$8:O363)</f>
        <v>640315.94294595043</v>
      </c>
      <c r="R363" s="21">
        <f t="shared" si="128"/>
        <v>177.86553970720846</v>
      </c>
      <c r="S363" s="21">
        <f>SUM($P$8:P363)</f>
        <v>-572018.78734772967</v>
      </c>
      <c r="T363" s="21">
        <f t="shared" si="129"/>
        <v>572018.78734772967</v>
      </c>
      <c r="U363" s="21">
        <f t="shared" si="130"/>
        <v>158.89410759659157</v>
      </c>
      <c r="V363" s="21">
        <f t="shared" si="118"/>
        <v>51001.221716355591</v>
      </c>
      <c r="W363" s="21">
        <f t="shared" si="138"/>
        <v>0</v>
      </c>
      <c r="X363" s="22"/>
      <c r="Y363" s="21">
        <f t="shared" si="131"/>
        <v>0</v>
      </c>
      <c r="Z363" s="21">
        <f t="shared" si="119"/>
        <v>0</v>
      </c>
      <c r="AA363" s="21">
        <f>SUM($Z$8:Z363)</f>
        <v>343211.27240863792</v>
      </c>
      <c r="AB363" s="21">
        <f t="shared" si="132"/>
        <v>343.21127240863791</v>
      </c>
      <c r="AC363" s="21">
        <f t="shared" si="133"/>
        <v>521.07681211584634</v>
      </c>
      <c r="AD363" s="21">
        <f t="shared" si="134"/>
        <v>468.9691309042617</v>
      </c>
      <c r="AE363" s="22"/>
      <c r="AF363" s="22"/>
      <c r="AG363" s="22"/>
      <c r="AH363" s="22"/>
      <c r="AI363" s="22"/>
      <c r="AJ363" s="22"/>
      <c r="AK363" s="22"/>
      <c r="AV363">
        <f t="shared" si="120"/>
        <v>0</v>
      </c>
      <c r="AW363">
        <f t="shared" si="121"/>
        <v>27.9</v>
      </c>
      <c r="AX363">
        <f t="shared" si="122"/>
        <v>7.7499999999999991</v>
      </c>
    </row>
    <row r="364" spans="2:50" x14ac:dyDescent="0.25">
      <c r="B364" s="2" t="s">
        <v>20</v>
      </c>
      <c r="C364" s="2">
        <v>356</v>
      </c>
      <c r="D364" s="2">
        <v>356</v>
      </c>
      <c r="E364" s="23">
        <v>28.1</v>
      </c>
      <c r="F364" s="20">
        <f t="shared" si="123"/>
        <v>7.8061800000000003</v>
      </c>
      <c r="G364" s="21">
        <f t="shared" si="135"/>
        <v>4.1666666666666761E-2</v>
      </c>
      <c r="H364" s="21">
        <f t="shared" si="136"/>
        <v>0.15000000000000036</v>
      </c>
      <c r="I364" s="21">
        <f t="shared" si="124"/>
        <v>70.750000000000156</v>
      </c>
      <c r="J364" s="21">
        <f t="shared" si="116"/>
        <v>199.88856000000001</v>
      </c>
      <c r="K364" s="21">
        <f t="shared" si="117"/>
        <v>22.170202535949937</v>
      </c>
      <c r="L364" s="21">
        <f t="shared" si="125"/>
        <v>292.80876253595011</v>
      </c>
      <c r="M364" s="21">
        <f t="shared" si="126"/>
        <v>2285.7179059328832</v>
      </c>
      <c r="N364" s="21"/>
      <c r="O364" s="21">
        <f t="shared" si="137"/>
        <v>2285.7179059328832</v>
      </c>
      <c r="P364" s="21">
        <f t="shared" si="127"/>
        <v>0</v>
      </c>
      <c r="Q364" s="21">
        <f>SUM($O$8:O364)</f>
        <v>642601.66085188335</v>
      </c>
      <c r="R364" s="21">
        <f t="shared" si="128"/>
        <v>178.50046134774539</v>
      </c>
      <c r="S364" s="21">
        <f>SUM($P$8:P364)</f>
        <v>-572018.78734772967</v>
      </c>
      <c r="T364" s="21">
        <f t="shared" si="129"/>
        <v>572018.78734772967</v>
      </c>
      <c r="U364" s="21">
        <f t="shared" si="130"/>
        <v>158.89410759659157</v>
      </c>
      <c r="V364" s="21">
        <f t="shared" si="118"/>
        <v>51735.042817347603</v>
      </c>
      <c r="W364" s="21">
        <f t="shared" si="138"/>
        <v>733.82110099201236</v>
      </c>
      <c r="X364" s="22"/>
      <c r="Y364" s="21">
        <f t="shared" si="131"/>
        <v>0</v>
      </c>
      <c r="Z364" s="21">
        <f t="shared" si="119"/>
        <v>0</v>
      </c>
      <c r="AA364" s="21">
        <f>SUM($Z$8:Z364)</f>
        <v>343211.27240863792</v>
      </c>
      <c r="AB364" s="21">
        <f t="shared" si="132"/>
        <v>343.21127240863791</v>
      </c>
      <c r="AC364" s="21">
        <f t="shared" si="133"/>
        <v>521.7117337563833</v>
      </c>
      <c r="AD364" s="21">
        <f t="shared" si="134"/>
        <v>469.54056038074498</v>
      </c>
      <c r="AE364" s="22"/>
      <c r="AF364" s="22"/>
      <c r="AG364" s="22"/>
      <c r="AH364" s="22"/>
      <c r="AI364" s="22"/>
      <c r="AJ364" s="22"/>
      <c r="AK364" s="22"/>
      <c r="AV364">
        <f t="shared" si="120"/>
        <v>0</v>
      </c>
      <c r="AW364">
        <f t="shared" si="121"/>
        <v>28.1</v>
      </c>
      <c r="AX364">
        <f t="shared" si="122"/>
        <v>7.8055555555555554</v>
      </c>
    </row>
    <row r="365" spans="2:50" x14ac:dyDescent="0.25">
      <c r="B365" s="2" t="s">
        <v>20</v>
      </c>
      <c r="C365" s="2">
        <v>357</v>
      </c>
      <c r="D365" s="2">
        <v>357</v>
      </c>
      <c r="E365" s="23">
        <v>28.2</v>
      </c>
      <c r="F365" s="20">
        <f t="shared" si="123"/>
        <v>7.8339599999999994</v>
      </c>
      <c r="G365" s="21">
        <f t="shared" si="135"/>
        <v>-1.3888888888889086E-2</v>
      </c>
      <c r="H365" s="21">
        <f t="shared" si="136"/>
        <v>-5.0000000000000711E-2</v>
      </c>
      <c r="I365" s="21">
        <f t="shared" si="124"/>
        <v>-23.583333333333666</v>
      </c>
      <c r="J365" s="21">
        <f t="shared" si="116"/>
        <v>199.88856000000001</v>
      </c>
      <c r="K365" s="21">
        <f t="shared" si="117"/>
        <v>22.328278345878122</v>
      </c>
      <c r="L365" s="21">
        <f t="shared" si="125"/>
        <v>198.63350501254448</v>
      </c>
      <c r="M365" s="21">
        <f t="shared" si="126"/>
        <v>1556.0869329280729</v>
      </c>
      <c r="N365" s="21"/>
      <c r="O365" s="21">
        <f t="shared" si="137"/>
        <v>1556.0869329280729</v>
      </c>
      <c r="P365" s="21">
        <f t="shared" si="127"/>
        <v>0</v>
      </c>
      <c r="Q365" s="21">
        <f>SUM($O$8:O365)</f>
        <v>644157.74778481142</v>
      </c>
      <c r="R365" s="21">
        <f t="shared" si="128"/>
        <v>178.93270771800317</v>
      </c>
      <c r="S365" s="21">
        <f>SUM($P$8:P365)</f>
        <v>-572018.78734772967</v>
      </c>
      <c r="T365" s="21">
        <f t="shared" si="129"/>
        <v>572018.78734772967</v>
      </c>
      <c r="U365" s="21">
        <f t="shared" si="130"/>
        <v>158.89410759659157</v>
      </c>
      <c r="V365" s="21">
        <f t="shared" si="118"/>
        <v>52103.918960078394</v>
      </c>
      <c r="W365" s="21">
        <f t="shared" si="138"/>
        <v>368.87614273079089</v>
      </c>
      <c r="X365" s="22"/>
      <c r="Y365" s="21">
        <f t="shared" si="131"/>
        <v>0</v>
      </c>
      <c r="Z365" s="21">
        <f t="shared" si="119"/>
        <v>0</v>
      </c>
      <c r="AA365" s="21">
        <f>SUM($Z$8:Z365)</f>
        <v>343211.27240863792</v>
      </c>
      <c r="AB365" s="21">
        <f t="shared" si="132"/>
        <v>343.21127240863791</v>
      </c>
      <c r="AC365" s="21">
        <f t="shared" si="133"/>
        <v>522.14398012664105</v>
      </c>
      <c r="AD365" s="21">
        <f t="shared" si="134"/>
        <v>469.92958211397695</v>
      </c>
      <c r="AE365" s="22"/>
      <c r="AF365" s="22"/>
      <c r="AG365" s="22"/>
      <c r="AH365" s="22"/>
      <c r="AI365" s="22"/>
      <c r="AJ365" s="22"/>
      <c r="AK365" s="22"/>
      <c r="AV365">
        <f t="shared" si="120"/>
        <v>0</v>
      </c>
      <c r="AW365">
        <f t="shared" si="121"/>
        <v>28.2</v>
      </c>
      <c r="AX365">
        <f t="shared" si="122"/>
        <v>7.833333333333333</v>
      </c>
    </row>
    <row r="366" spans="2:50" x14ac:dyDescent="0.25">
      <c r="B366" s="2" t="s">
        <v>20</v>
      </c>
      <c r="C366" s="2">
        <v>358</v>
      </c>
      <c r="D366" s="2">
        <v>358</v>
      </c>
      <c r="E366" s="23">
        <v>28</v>
      </c>
      <c r="F366" s="20">
        <f t="shared" si="123"/>
        <v>7.7783999999999995</v>
      </c>
      <c r="G366" s="21">
        <f t="shared" si="135"/>
        <v>-0.18055555555555566</v>
      </c>
      <c r="H366" s="21">
        <f t="shared" si="136"/>
        <v>-0.65000000000000036</v>
      </c>
      <c r="I366" s="21">
        <f t="shared" si="124"/>
        <v>-306.58333333333354</v>
      </c>
      <c r="J366" s="21">
        <f t="shared" si="116"/>
        <v>199.88856000000001</v>
      </c>
      <c r="K366" s="21">
        <f t="shared" si="117"/>
        <v>22.012688274192001</v>
      </c>
      <c r="L366" s="21">
        <f t="shared" si="125"/>
        <v>-84.682085059141528</v>
      </c>
      <c r="M366" s="21">
        <f t="shared" si="126"/>
        <v>-658.69113042402637</v>
      </c>
      <c r="N366" s="21"/>
      <c r="O366" s="21">
        <f t="shared" si="137"/>
        <v>-658.69113042402637</v>
      </c>
      <c r="P366" s="21">
        <f t="shared" si="127"/>
        <v>-658.69113042402637</v>
      </c>
      <c r="Q366" s="21">
        <f>SUM($O$8:O366)</f>
        <v>643499.05665438739</v>
      </c>
      <c r="R366" s="21">
        <f t="shared" si="128"/>
        <v>178.74973795955205</v>
      </c>
      <c r="S366" s="21">
        <f>SUM($P$8:P366)</f>
        <v>-572677.4784781537</v>
      </c>
      <c r="T366" s="21">
        <f t="shared" si="129"/>
        <v>572677.4784781537</v>
      </c>
      <c r="U366" s="21">
        <f t="shared" si="130"/>
        <v>159.07707735504269</v>
      </c>
      <c r="V366" s="21">
        <f t="shared" si="118"/>
        <v>51367.477069439992</v>
      </c>
      <c r="W366" s="21">
        <f t="shared" si="138"/>
        <v>-736.44189063840167</v>
      </c>
      <c r="X366" s="22"/>
      <c r="Y366" s="21">
        <f t="shared" si="131"/>
        <v>526.95290433922116</v>
      </c>
      <c r="Z366" s="21">
        <f t="shared" si="119"/>
        <v>395.21467825441584</v>
      </c>
      <c r="AA366" s="21">
        <f>SUM($Z$8:Z366)</f>
        <v>343606.48708689236</v>
      </c>
      <c r="AB366" s="21">
        <f t="shared" si="132"/>
        <v>343.60648708689234</v>
      </c>
      <c r="AC366" s="21">
        <f t="shared" si="133"/>
        <v>522.35622504644437</v>
      </c>
      <c r="AD366" s="21">
        <f t="shared" si="134"/>
        <v>470.12060254179994</v>
      </c>
      <c r="AE366" s="22"/>
      <c r="AF366" s="22"/>
      <c r="AG366" s="22"/>
      <c r="AH366" s="22"/>
      <c r="AI366" s="22"/>
      <c r="AJ366" s="22"/>
      <c r="AK366" s="22"/>
      <c r="AV366">
        <f t="shared" si="120"/>
        <v>0</v>
      </c>
      <c r="AW366">
        <f t="shared" si="121"/>
        <v>28</v>
      </c>
      <c r="AX366">
        <f t="shared" si="122"/>
        <v>7.7777777777777777</v>
      </c>
    </row>
    <row r="367" spans="2:50" x14ac:dyDescent="0.25">
      <c r="B367" s="2" t="s">
        <v>20</v>
      </c>
      <c r="C367" s="2">
        <v>359</v>
      </c>
      <c r="D367" s="2">
        <v>359</v>
      </c>
      <c r="E367" s="23">
        <v>26.9</v>
      </c>
      <c r="F367" s="20">
        <f t="shared" si="123"/>
        <v>7.4728199999999996</v>
      </c>
      <c r="G367" s="21">
        <f t="shared" si="135"/>
        <v>-0.41666666666666663</v>
      </c>
      <c r="H367" s="21">
        <f t="shared" si="136"/>
        <v>-1.5</v>
      </c>
      <c r="I367" s="21">
        <f t="shared" si="124"/>
        <v>-707.49999999999989</v>
      </c>
      <c r="J367" s="21">
        <f t="shared" si="116"/>
        <v>199.88856000000001</v>
      </c>
      <c r="K367" s="21">
        <f t="shared" si="117"/>
        <v>20.317093574091931</v>
      </c>
      <c r="L367" s="21">
        <f t="shared" si="125"/>
        <v>-487.29434642590797</v>
      </c>
      <c r="M367" s="21">
        <f t="shared" si="126"/>
        <v>-3641.4629378584536</v>
      </c>
      <c r="N367" s="21"/>
      <c r="O367" s="21">
        <f t="shared" si="137"/>
        <v>-3641.4629378584536</v>
      </c>
      <c r="P367" s="21">
        <f t="shared" si="127"/>
        <v>-3641.4629378584536</v>
      </c>
      <c r="Q367" s="21">
        <f>SUM($O$8:O367)</f>
        <v>639857.59371652897</v>
      </c>
      <c r="R367" s="21">
        <f t="shared" si="128"/>
        <v>177.73822047681361</v>
      </c>
      <c r="S367" s="21">
        <f>SUM($P$8:P367)</f>
        <v>-576318.94141601212</v>
      </c>
      <c r="T367" s="21">
        <f t="shared" si="129"/>
        <v>576318.94141601212</v>
      </c>
      <c r="U367" s="21">
        <f t="shared" si="130"/>
        <v>160.08859483778116</v>
      </c>
      <c r="V367" s="21">
        <f t="shared" si="118"/>
        <v>47410.739900787594</v>
      </c>
      <c r="W367" s="21">
        <f t="shared" si="138"/>
        <v>-3956.7371686523984</v>
      </c>
      <c r="X367" s="22"/>
      <c r="Y367" s="21">
        <f t="shared" si="131"/>
        <v>2913.1703502867631</v>
      </c>
      <c r="Z367" s="21">
        <f t="shared" si="119"/>
        <v>2184.8777627150721</v>
      </c>
      <c r="AA367" s="21">
        <f>SUM($Z$8:Z367)</f>
        <v>345791.36484960746</v>
      </c>
      <c r="AB367" s="21">
        <f t="shared" si="132"/>
        <v>345.79136484960748</v>
      </c>
      <c r="AC367" s="21">
        <f t="shared" si="133"/>
        <v>523.52958532642106</v>
      </c>
      <c r="AD367" s="21">
        <f t="shared" si="134"/>
        <v>471.17662679377895</v>
      </c>
      <c r="AE367" s="22"/>
      <c r="AF367" s="22"/>
      <c r="AG367" s="22"/>
      <c r="AH367" s="22"/>
      <c r="AI367" s="22"/>
      <c r="AJ367" s="22"/>
      <c r="AK367" s="22"/>
      <c r="AV367">
        <f t="shared" si="120"/>
        <v>0</v>
      </c>
      <c r="AW367">
        <f t="shared" si="121"/>
        <v>26.9</v>
      </c>
      <c r="AX367">
        <f t="shared" si="122"/>
        <v>7.4722222222222214</v>
      </c>
    </row>
    <row r="368" spans="2:50" x14ac:dyDescent="0.25">
      <c r="B368" s="2" t="s">
        <v>20</v>
      </c>
      <c r="C368" s="2">
        <v>360</v>
      </c>
      <c r="D368" s="2">
        <v>360</v>
      </c>
      <c r="E368" s="23">
        <v>25</v>
      </c>
      <c r="F368" s="20">
        <f t="shared" si="123"/>
        <v>6.9449999999999994</v>
      </c>
      <c r="G368" s="21">
        <f t="shared" si="135"/>
        <v>-0.51388888888888873</v>
      </c>
      <c r="H368" s="21">
        <f t="shared" si="136"/>
        <v>-1.8499999999999996</v>
      </c>
      <c r="I368" s="21">
        <f t="shared" si="124"/>
        <v>-872.58333333333303</v>
      </c>
      <c r="J368" s="21">
        <f t="shared" si="116"/>
        <v>199.88856000000001</v>
      </c>
      <c r="K368" s="21">
        <f t="shared" si="117"/>
        <v>17.548380320625</v>
      </c>
      <c r="L368" s="21">
        <f t="shared" si="125"/>
        <v>-655.14639301270802</v>
      </c>
      <c r="M368" s="21">
        <f t="shared" si="126"/>
        <v>-4549.9916994732566</v>
      </c>
      <c r="N368" s="21"/>
      <c r="O368" s="21">
        <f t="shared" si="137"/>
        <v>-4549.9916994732566</v>
      </c>
      <c r="P368" s="21">
        <f t="shared" si="127"/>
        <v>-4549.9916994732566</v>
      </c>
      <c r="Q368" s="21">
        <f>SUM($O$8:O368)</f>
        <v>635307.60201705573</v>
      </c>
      <c r="R368" s="21">
        <f t="shared" si="128"/>
        <v>176.47433389362658</v>
      </c>
      <c r="S368" s="21">
        <f>SUM($P$8:P368)</f>
        <v>-580868.93311548536</v>
      </c>
      <c r="T368" s="21">
        <f t="shared" si="129"/>
        <v>580868.93311548536</v>
      </c>
      <c r="U368" s="21">
        <f t="shared" si="130"/>
        <v>161.35248142096816</v>
      </c>
      <c r="V368" s="21">
        <f t="shared" si="118"/>
        <v>40949.838224999992</v>
      </c>
      <c r="W368" s="21">
        <f t="shared" si="138"/>
        <v>-6460.9016757876016</v>
      </c>
      <c r="X368" s="22"/>
      <c r="Y368" s="21">
        <f t="shared" si="131"/>
        <v>3639.9933595786056</v>
      </c>
      <c r="Z368" s="21">
        <f t="shared" si="119"/>
        <v>2729.9950196839541</v>
      </c>
      <c r="AA368" s="21">
        <f>SUM($Z$8:Z368)</f>
        <v>348521.35986929142</v>
      </c>
      <c r="AB368" s="21">
        <f t="shared" si="132"/>
        <v>348.52135986929142</v>
      </c>
      <c r="AC368" s="21">
        <f t="shared" si="133"/>
        <v>524.99569376291799</v>
      </c>
      <c r="AD368" s="21">
        <f t="shared" si="134"/>
        <v>472.49612438662621</v>
      </c>
      <c r="AE368" s="22"/>
      <c r="AF368" s="22"/>
      <c r="AG368" s="22"/>
      <c r="AH368" s="22"/>
      <c r="AI368" s="22"/>
      <c r="AJ368" s="22"/>
      <c r="AK368" s="22"/>
      <c r="AV368">
        <f t="shared" si="120"/>
        <v>0</v>
      </c>
      <c r="AW368">
        <f t="shared" si="121"/>
        <v>25</v>
      </c>
      <c r="AX368">
        <f t="shared" si="122"/>
        <v>6.9444444444444446</v>
      </c>
    </row>
    <row r="369" spans="2:50" x14ac:dyDescent="0.25">
      <c r="B369" s="2" t="s">
        <v>20</v>
      </c>
      <c r="C369" s="2">
        <v>361</v>
      </c>
      <c r="D369" s="2">
        <v>361</v>
      </c>
      <c r="E369" s="23">
        <v>23.2</v>
      </c>
      <c r="F369" s="20">
        <f t="shared" si="123"/>
        <v>6.44496</v>
      </c>
      <c r="G369" s="21">
        <f t="shared" si="135"/>
        <v>-0.43055555555555575</v>
      </c>
      <c r="H369" s="21">
        <f t="shared" si="136"/>
        <v>-1.5500000000000007</v>
      </c>
      <c r="I369" s="21">
        <f t="shared" si="124"/>
        <v>-731.08333333333371</v>
      </c>
      <c r="J369" s="21">
        <f t="shared" si="116"/>
        <v>199.88856000000001</v>
      </c>
      <c r="K369" s="21">
        <f t="shared" si="117"/>
        <v>15.112384358037122</v>
      </c>
      <c r="L369" s="21">
        <f t="shared" si="125"/>
        <v>-516.08238897529657</v>
      </c>
      <c r="M369" s="21">
        <f t="shared" si="126"/>
        <v>-3326.1303536502273</v>
      </c>
      <c r="N369" s="21"/>
      <c r="O369" s="21">
        <f t="shared" si="137"/>
        <v>-3326.1303536502273</v>
      </c>
      <c r="P369" s="21">
        <f t="shared" si="127"/>
        <v>-3326.1303536502273</v>
      </c>
      <c r="Q369" s="21">
        <f>SUM($O$8:O369)</f>
        <v>631981.47166340554</v>
      </c>
      <c r="R369" s="21">
        <f t="shared" si="128"/>
        <v>175.55040879539044</v>
      </c>
      <c r="S369" s="21">
        <f>SUM($P$8:P369)</f>
        <v>-584195.06346913555</v>
      </c>
      <c r="T369" s="21">
        <f t="shared" si="129"/>
        <v>584195.06346913555</v>
      </c>
      <c r="U369" s="21">
        <f t="shared" si="130"/>
        <v>162.27640651920433</v>
      </c>
      <c r="V369" s="21">
        <f t="shared" si="118"/>
        <v>35265.3454819584</v>
      </c>
      <c r="W369" s="21">
        <f t="shared" si="138"/>
        <v>-5684.4927430415919</v>
      </c>
      <c r="X369" s="22"/>
      <c r="Y369" s="21">
        <f t="shared" si="131"/>
        <v>2660.9042829201821</v>
      </c>
      <c r="Z369" s="21">
        <f t="shared" si="119"/>
        <v>1995.6782121901365</v>
      </c>
      <c r="AA369" s="21">
        <f>SUM($Z$8:Z369)</f>
        <v>350517.03808148159</v>
      </c>
      <c r="AB369" s="21">
        <f t="shared" si="132"/>
        <v>350.51703808148159</v>
      </c>
      <c r="AC369" s="21">
        <f t="shared" si="133"/>
        <v>526.06744687687205</v>
      </c>
      <c r="AD369" s="21">
        <f t="shared" si="134"/>
        <v>473.46070218918487</v>
      </c>
      <c r="AE369" s="22"/>
      <c r="AF369" s="22"/>
      <c r="AG369" s="22"/>
      <c r="AH369" s="22"/>
      <c r="AI369" s="22"/>
      <c r="AJ369" s="22"/>
      <c r="AK369" s="22"/>
      <c r="AV369">
        <f t="shared" si="120"/>
        <v>0</v>
      </c>
      <c r="AW369">
        <f t="shared" si="121"/>
        <v>23.2</v>
      </c>
      <c r="AX369">
        <f t="shared" si="122"/>
        <v>6.4444444444444438</v>
      </c>
    </row>
    <row r="370" spans="2:50" x14ac:dyDescent="0.25">
      <c r="B370" s="2" t="s">
        <v>20</v>
      </c>
      <c r="C370" s="2">
        <v>362</v>
      </c>
      <c r="D370" s="2">
        <v>362</v>
      </c>
      <c r="E370" s="23">
        <v>21.9</v>
      </c>
      <c r="F370" s="20">
        <f t="shared" si="123"/>
        <v>6.0838199999999993</v>
      </c>
      <c r="G370" s="21">
        <f t="shared" si="135"/>
        <v>-0.29166666666666635</v>
      </c>
      <c r="H370" s="21">
        <f t="shared" si="136"/>
        <v>-1.0499999999999989</v>
      </c>
      <c r="I370" s="21">
        <f t="shared" si="124"/>
        <v>-495.24999999999949</v>
      </c>
      <c r="J370" s="21">
        <f t="shared" si="116"/>
        <v>199.88856000000001</v>
      </c>
      <c r="K370" s="21">
        <f t="shared" si="117"/>
        <v>13.466205896919929</v>
      </c>
      <c r="L370" s="21">
        <f t="shared" si="125"/>
        <v>-281.89523410307953</v>
      </c>
      <c r="M370" s="21">
        <f t="shared" si="126"/>
        <v>-1714.9998631409971</v>
      </c>
      <c r="N370" s="21"/>
      <c r="O370" s="21">
        <f t="shared" si="137"/>
        <v>-1714.9998631409971</v>
      </c>
      <c r="P370" s="21">
        <f t="shared" si="127"/>
        <v>-1714.9998631409971</v>
      </c>
      <c r="Q370" s="21">
        <f>SUM($O$8:O370)</f>
        <v>630266.47180026455</v>
      </c>
      <c r="R370" s="21">
        <f t="shared" si="128"/>
        <v>175.07401994451794</v>
      </c>
      <c r="S370" s="21">
        <f>SUM($P$8:P370)</f>
        <v>-585910.06333227654</v>
      </c>
      <c r="T370" s="21">
        <f t="shared" si="129"/>
        <v>585910.06333227654</v>
      </c>
      <c r="U370" s="21">
        <f t="shared" si="130"/>
        <v>162.75279537007683</v>
      </c>
      <c r="V370" s="21">
        <f t="shared" si="118"/>
        <v>31423.923057747594</v>
      </c>
      <c r="W370" s="21">
        <f t="shared" si="138"/>
        <v>-3841.4224242108066</v>
      </c>
      <c r="X370" s="22"/>
      <c r="Y370" s="21">
        <f t="shared" si="131"/>
        <v>1371.9998905127977</v>
      </c>
      <c r="Z370" s="21">
        <f t="shared" si="119"/>
        <v>1028.9999178845983</v>
      </c>
      <c r="AA370" s="21">
        <f>SUM($Z$8:Z370)</f>
        <v>351546.03799936618</v>
      </c>
      <c r="AB370" s="21">
        <f t="shared" si="132"/>
        <v>351.54603799936615</v>
      </c>
      <c r="AC370" s="21">
        <f t="shared" si="133"/>
        <v>526.62005794388415</v>
      </c>
      <c r="AD370" s="21">
        <f t="shared" si="134"/>
        <v>473.95805214949576</v>
      </c>
      <c r="AE370" s="22"/>
      <c r="AF370" s="22"/>
      <c r="AG370" s="22"/>
      <c r="AH370" s="22"/>
      <c r="AI370" s="22"/>
      <c r="AJ370" s="22"/>
      <c r="AK370" s="22"/>
      <c r="AV370">
        <f t="shared" si="120"/>
        <v>0</v>
      </c>
      <c r="AW370">
        <f t="shared" si="121"/>
        <v>21.9</v>
      </c>
      <c r="AX370">
        <f t="shared" si="122"/>
        <v>6.083333333333333</v>
      </c>
    </row>
    <row r="371" spans="2:50" x14ac:dyDescent="0.25">
      <c r="B371" s="2" t="s">
        <v>20</v>
      </c>
      <c r="C371" s="2">
        <v>363</v>
      </c>
      <c r="D371" s="2">
        <v>363</v>
      </c>
      <c r="E371" s="23">
        <v>21.1</v>
      </c>
      <c r="F371" s="20">
        <f t="shared" si="123"/>
        <v>5.86158</v>
      </c>
      <c r="G371" s="21">
        <f t="shared" si="135"/>
        <v>-0.16666666666666657</v>
      </c>
      <c r="H371" s="21">
        <f t="shared" si="136"/>
        <v>-0.59999999999999964</v>
      </c>
      <c r="I371" s="21">
        <f t="shared" si="124"/>
        <v>-282.99999999999983</v>
      </c>
      <c r="J371" s="21">
        <f t="shared" si="116"/>
        <v>199.88856000000001</v>
      </c>
      <c r="K371" s="21">
        <f t="shared" si="117"/>
        <v>12.500343044072732</v>
      </c>
      <c r="L371" s="21">
        <f t="shared" si="125"/>
        <v>-70.611096955927081</v>
      </c>
      <c r="M371" s="21">
        <f t="shared" si="126"/>
        <v>-413.89259369492305</v>
      </c>
      <c r="N371" s="21"/>
      <c r="O371" s="21">
        <f t="shared" si="137"/>
        <v>-413.89259369492305</v>
      </c>
      <c r="P371" s="21">
        <f t="shared" si="127"/>
        <v>-413.89259369492305</v>
      </c>
      <c r="Q371" s="21">
        <f>SUM($O$8:O371)</f>
        <v>629852.57920656959</v>
      </c>
      <c r="R371" s="21">
        <f t="shared" si="128"/>
        <v>174.95904977960265</v>
      </c>
      <c r="S371" s="21">
        <f>SUM($P$8:P371)</f>
        <v>-586323.9559259715</v>
      </c>
      <c r="T371" s="21">
        <f t="shared" si="129"/>
        <v>586323.9559259715</v>
      </c>
      <c r="U371" s="21">
        <f t="shared" si="130"/>
        <v>162.86776553499209</v>
      </c>
      <c r="V371" s="21">
        <f t="shared" si="118"/>
        <v>29170.043961843599</v>
      </c>
      <c r="W371" s="21">
        <f t="shared" si="138"/>
        <v>-2253.8790959039943</v>
      </c>
      <c r="X371" s="22"/>
      <c r="Y371" s="21">
        <f t="shared" si="131"/>
        <v>331.11407495593846</v>
      </c>
      <c r="Z371" s="21">
        <f t="shared" si="119"/>
        <v>248.33555621695385</v>
      </c>
      <c r="AA371" s="21">
        <f>SUM($Z$8:Z371)</f>
        <v>351794.37355558312</v>
      </c>
      <c r="AB371" s="21">
        <f t="shared" si="132"/>
        <v>351.79437355558315</v>
      </c>
      <c r="AC371" s="21">
        <f t="shared" si="133"/>
        <v>526.75342333518574</v>
      </c>
      <c r="AD371" s="21">
        <f t="shared" si="134"/>
        <v>474.07808100166716</v>
      </c>
      <c r="AE371" s="22"/>
      <c r="AF371" s="22"/>
      <c r="AG371" s="22"/>
      <c r="AH371" s="22"/>
      <c r="AI371" s="22"/>
      <c r="AJ371" s="22"/>
      <c r="AK371" s="22"/>
      <c r="AV371">
        <f t="shared" si="120"/>
        <v>0</v>
      </c>
      <c r="AW371">
        <f t="shared" si="121"/>
        <v>21.1</v>
      </c>
      <c r="AX371">
        <f t="shared" si="122"/>
        <v>5.8611111111111116</v>
      </c>
    </row>
    <row r="372" spans="2:50" x14ac:dyDescent="0.25">
      <c r="B372" s="2" t="s">
        <v>20</v>
      </c>
      <c r="C372" s="2">
        <v>364</v>
      </c>
      <c r="D372" s="2">
        <v>364</v>
      </c>
      <c r="E372" s="23">
        <v>20.7</v>
      </c>
      <c r="F372" s="20">
        <f t="shared" si="123"/>
        <v>5.7504599999999995</v>
      </c>
      <c r="G372" s="21">
        <f t="shared" si="135"/>
        <v>-5.5555555555555851E-2</v>
      </c>
      <c r="H372" s="21">
        <f t="shared" si="136"/>
        <v>-0.20000000000000107</v>
      </c>
      <c r="I372" s="21">
        <f t="shared" si="124"/>
        <v>-94.33333333333384</v>
      </c>
      <c r="J372" s="21">
        <f t="shared" si="116"/>
        <v>199.88856000000001</v>
      </c>
      <c r="K372" s="21">
        <f t="shared" si="117"/>
        <v>12.030888773735368</v>
      </c>
      <c r="L372" s="21">
        <f t="shared" si="125"/>
        <v>117.58611544040154</v>
      </c>
      <c r="M372" s="21">
        <f t="shared" si="126"/>
        <v>676.17425339541137</v>
      </c>
      <c r="N372" s="21"/>
      <c r="O372" s="21">
        <f t="shared" si="137"/>
        <v>676.17425339541137</v>
      </c>
      <c r="P372" s="21">
        <f t="shared" si="127"/>
        <v>0</v>
      </c>
      <c r="Q372" s="21">
        <f>SUM($O$8:O372)</f>
        <v>630528.753459965</v>
      </c>
      <c r="R372" s="21">
        <f t="shared" si="128"/>
        <v>175.14687596110139</v>
      </c>
      <c r="S372" s="21">
        <f>SUM($P$8:P372)</f>
        <v>-586323.9559259715</v>
      </c>
      <c r="T372" s="21">
        <f t="shared" si="129"/>
        <v>586323.9559259715</v>
      </c>
      <c r="U372" s="21">
        <f t="shared" si="130"/>
        <v>162.86776553499209</v>
      </c>
      <c r="V372" s="21">
        <f t="shared" si="118"/>
        <v>28074.553889648392</v>
      </c>
      <c r="W372" s="21">
        <f t="shared" si="138"/>
        <v>-1095.4900721952072</v>
      </c>
      <c r="X372" s="22"/>
      <c r="Y372" s="21">
        <f t="shared" si="131"/>
        <v>0</v>
      </c>
      <c r="Z372" s="21">
        <f t="shared" si="119"/>
        <v>0</v>
      </c>
      <c r="AA372" s="21">
        <f>SUM($Z$8:Z372)</f>
        <v>351794.37355558312</v>
      </c>
      <c r="AB372" s="21">
        <f t="shared" si="132"/>
        <v>351.79437355558315</v>
      </c>
      <c r="AC372" s="21">
        <f t="shared" si="133"/>
        <v>526.94124951668459</v>
      </c>
      <c r="AD372" s="21">
        <f t="shared" si="134"/>
        <v>474.24712456501612</v>
      </c>
      <c r="AE372" s="22"/>
      <c r="AF372" s="22"/>
      <c r="AG372" s="22"/>
      <c r="AH372" s="22"/>
      <c r="AI372" s="22"/>
      <c r="AJ372" s="22"/>
      <c r="AK372" s="22"/>
      <c r="AV372">
        <f t="shared" si="120"/>
        <v>0</v>
      </c>
      <c r="AW372">
        <f t="shared" si="121"/>
        <v>20.7</v>
      </c>
      <c r="AX372">
        <f t="shared" si="122"/>
        <v>5.75</v>
      </c>
    </row>
    <row r="373" spans="2:50" x14ac:dyDescent="0.25">
      <c r="B373" s="2" t="s">
        <v>20</v>
      </c>
      <c r="C373" s="2">
        <v>365</v>
      </c>
      <c r="D373" s="2">
        <v>365</v>
      </c>
      <c r="E373" s="23">
        <v>20.7</v>
      </c>
      <c r="F373" s="20">
        <f t="shared" si="123"/>
        <v>5.7504599999999995</v>
      </c>
      <c r="G373" s="21">
        <f t="shared" si="135"/>
        <v>1.3888888888889086E-2</v>
      </c>
      <c r="H373" s="21">
        <f t="shared" si="136"/>
        <v>5.0000000000000711E-2</v>
      </c>
      <c r="I373" s="21">
        <f t="shared" si="124"/>
        <v>23.583333333333666</v>
      </c>
      <c r="J373" s="21">
        <f t="shared" si="116"/>
        <v>199.88856000000001</v>
      </c>
      <c r="K373" s="21">
        <f t="shared" si="117"/>
        <v>12.030888773735368</v>
      </c>
      <c r="L373" s="21">
        <f t="shared" si="125"/>
        <v>235.50278210706904</v>
      </c>
      <c r="M373" s="21">
        <f t="shared" si="126"/>
        <v>1354.2493283954161</v>
      </c>
      <c r="N373" s="21"/>
      <c r="O373" s="21">
        <f t="shared" si="137"/>
        <v>1354.2493283954161</v>
      </c>
      <c r="P373" s="21">
        <f t="shared" si="127"/>
        <v>0</v>
      </c>
      <c r="Q373" s="21">
        <f>SUM($O$8:O373)</f>
        <v>631883.00278836046</v>
      </c>
      <c r="R373" s="21">
        <f t="shared" si="128"/>
        <v>175.52305633010013</v>
      </c>
      <c r="S373" s="21">
        <f>SUM($P$8:P373)</f>
        <v>-586323.9559259715</v>
      </c>
      <c r="T373" s="21">
        <f t="shared" si="129"/>
        <v>586323.9559259715</v>
      </c>
      <c r="U373" s="21">
        <f t="shared" si="130"/>
        <v>162.86776553499209</v>
      </c>
      <c r="V373" s="21">
        <f t="shared" si="118"/>
        <v>28074.553889648392</v>
      </c>
      <c r="W373" s="21">
        <f t="shared" si="138"/>
        <v>0</v>
      </c>
      <c r="X373" s="22"/>
      <c r="Y373" s="21">
        <f t="shared" si="131"/>
        <v>0</v>
      </c>
      <c r="Z373" s="21">
        <f t="shared" si="119"/>
        <v>0</v>
      </c>
      <c r="AA373" s="21">
        <f>SUM($Z$8:Z373)</f>
        <v>351794.37355558312</v>
      </c>
      <c r="AB373" s="21">
        <f t="shared" si="132"/>
        <v>351.79437355558315</v>
      </c>
      <c r="AC373" s="21">
        <f t="shared" si="133"/>
        <v>527.31742988568328</v>
      </c>
      <c r="AD373" s="21">
        <f t="shared" si="134"/>
        <v>474.58568689711495</v>
      </c>
      <c r="AE373" s="22"/>
      <c r="AF373" s="22"/>
      <c r="AG373" s="22"/>
      <c r="AH373" s="22"/>
      <c r="AI373" s="22"/>
      <c r="AJ373" s="22"/>
      <c r="AK373" s="22"/>
      <c r="AV373">
        <f t="shared" si="120"/>
        <v>0</v>
      </c>
      <c r="AW373">
        <f t="shared" si="121"/>
        <v>20.7</v>
      </c>
      <c r="AX373">
        <f t="shared" si="122"/>
        <v>5.75</v>
      </c>
    </row>
    <row r="374" spans="2:50" x14ac:dyDescent="0.25">
      <c r="B374" s="2" t="s">
        <v>20</v>
      </c>
      <c r="C374" s="2">
        <v>366</v>
      </c>
      <c r="D374" s="2">
        <v>366</v>
      </c>
      <c r="E374" s="23">
        <v>20.8</v>
      </c>
      <c r="F374" s="20">
        <f t="shared" si="123"/>
        <v>5.7782400000000003</v>
      </c>
      <c r="G374" s="21">
        <f t="shared" si="135"/>
        <v>6.9444444444444448E-2</v>
      </c>
      <c r="H374" s="21">
        <f t="shared" si="136"/>
        <v>0.25</v>
      </c>
      <c r="I374" s="21">
        <f t="shared" si="124"/>
        <v>117.91666666666667</v>
      </c>
      <c r="J374" s="21">
        <f t="shared" si="116"/>
        <v>199.88856000000001</v>
      </c>
      <c r="K374" s="21">
        <f t="shared" si="117"/>
        <v>12.147410019064322</v>
      </c>
      <c r="L374" s="21">
        <f t="shared" si="125"/>
        <v>329.95263668573097</v>
      </c>
      <c r="M374" s="21">
        <f t="shared" si="126"/>
        <v>1906.5455234029582</v>
      </c>
      <c r="N374" s="21"/>
      <c r="O374" s="21">
        <f t="shared" si="137"/>
        <v>1906.5455234029582</v>
      </c>
      <c r="P374" s="21">
        <f t="shared" si="127"/>
        <v>0</v>
      </c>
      <c r="Q374" s="21">
        <f>SUM($O$8:O374)</f>
        <v>633789.54831176344</v>
      </c>
      <c r="R374" s="21">
        <f t="shared" si="128"/>
        <v>176.05265230882318</v>
      </c>
      <c r="S374" s="21">
        <f>SUM($P$8:P374)</f>
        <v>-586323.9559259715</v>
      </c>
      <c r="T374" s="21">
        <f t="shared" si="129"/>
        <v>586323.9559259715</v>
      </c>
      <c r="U374" s="21">
        <f t="shared" si="130"/>
        <v>162.86776553499209</v>
      </c>
      <c r="V374" s="21">
        <f t="shared" si="118"/>
        <v>28346.4608154624</v>
      </c>
      <c r="W374" s="21">
        <f t="shared" si="138"/>
        <v>271.90692581400799</v>
      </c>
      <c r="X374" s="22"/>
      <c r="Y374" s="21">
        <f t="shared" si="131"/>
        <v>0</v>
      </c>
      <c r="Z374" s="21">
        <f t="shared" si="119"/>
        <v>0</v>
      </c>
      <c r="AA374" s="21">
        <f>SUM($Z$8:Z374)</f>
        <v>351794.37355558312</v>
      </c>
      <c r="AB374" s="21">
        <f t="shared" si="132"/>
        <v>351.79437355558315</v>
      </c>
      <c r="AC374" s="21">
        <f t="shared" si="133"/>
        <v>527.84702586440631</v>
      </c>
      <c r="AD374" s="21">
        <f t="shared" si="134"/>
        <v>475.06232327796567</v>
      </c>
      <c r="AE374" s="22"/>
      <c r="AF374" s="22"/>
      <c r="AG374" s="22"/>
      <c r="AH374" s="22"/>
      <c r="AI374" s="22"/>
      <c r="AJ374" s="22"/>
      <c r="AK374" s="22"/>
      <c r="AV374">
        <f t="shared" si="120"/>
        <v>0</v>
      </c>
      <c r="AW374">
        <f t="shared" si="121"/>
        <v>20.8</v>
      </c>
      <c r="AX374">
        <f t="shared" si="122"/>
        <v>5.7777777777777777</v>
      </c>
    </row>
    <row r="375" spans="2:50" x14ac:dyDescent="0.25">
      <c r="B375" s="2" t="s">
        <v>20</v>
      </c>
      <c r="C375" s="2">
        <v>367</v>
      </c>
      <c r="D375" s="2">
        <v>367</v>
      </c>
      <c r="E375" s="23">
        <v>21.2</v>
      </c>
      <c r="F375" s="20">
        <f t="shared" si="123"/>
        <v>5.8893599999999999</v>
      </c>
      <c r="G375" s="21">
        <f t="shared" si="135"/>
        <v>0.18055555555555566</v>
      </c>
      <c r="H375" s="21">
        <f t="shared" si="136"/>
        <v>0.65000000000000036</v>
      </c>
      <c r="I375" s="21">
        <f t="shared" si="124"/>
        <v>306.58333333333354</v>
      </c>
      <c r="J375" s="21">
        <f t="shared" si="116"/>
        <v>199.88856000000001</v>
      </c>
      <c r="K375" s="21">
        <f t="shared" si="117"/>
        <v>12.619110482082721</v>
      </c>
      <c r="L375" s="21">
        <f t="shared" si="125"/>
        <v>519.09100381541634</v>
      </c>
      <c r="M375" s="21">
        <f t="shared" si="126"/>
        <v>3057.1137942303603</v>
      </c>
      <c r="N375" s="21"/>
      <c r="O375" s="21">
        <f t="shared" si="137"/>
        <v>3057.1137942303603</v>
      </c>
      <c r="P375" s="21">
        <f t="shared" si="127"/>
        <v>0</v>
      </c>
      <c r="Q375" s="21">
        <f>SUM($O$8:O375)</f>
        <v>636846.66210599383</v>
      </c>
      <c r="R375" s="21">
        <f t="shared" si="128"/>
        <v>176.9018505849983</v>
      </c>
      <c r="S375" s="21">
        <f>SUM($P$8:P375)</f>
        <v>-586323.9559259715</v>
      </c>
      <c r="T375" s="21">
        <f t="shared" si="129"/>
        <v>586323.9559259715</v>
      </c>
      <c r="U375" s="21">
        <f t="shared" si="130"/>
        <v>162.86776553499209</v>
      </c>
      <c r="V375" s="21">
        <f t="shared" si="118"/>
        <v>29447.192466950397</v>
      </c>
      <c r="W375" s="21">
        <f t="shared" si="138"/>
        <v>1100.7316514879967</v>
      </c>
      <c r="X375" s="22"/>
      <c r="Y375" s="21">
        <f t="shared" si="131"/>
        <v>0</v>
      </c>
      <c r="Z375" s="21">
        <f t="shared" si="119"/>
        <v>0</v>
      </c>
      <c r="AA375" s="21">
        <f>SUM($Z$8:Z375)</f>
        <v>351794.37355558312</v>
      </c>
      <c r="AB375" s="21">
        <f t="shared" si="132"/>
        <v>351.79437355558315</v>
      </c>
      <c r="AC375" s="21">
        <f t="shared" si="133"/>
        <v>528.69622414058142</v>
      </c>
      <c r="AD375" s="21">
        <f t="shared" si="134"/>
        <v>475.82660172652328</v>
      </c>
      <c r="AE375" s="22"/>
      <c r="AF375" s="22"/>
      <c r="AG375" s="22"/>
      <c r="AH375" s="22"/>
      <c r="AI375" s="22"/>
      <c r="AJ375" s="22"/>
      <c r="AK375" s="22"/>
      <c r="AV375">
        <f t="shared" si="120"/>
        <v>0</v>
      </c>
      <c r="AW375">
        <f t="shared" si="121"/>
        <v>21.2</v>
      </c>
      <c r="AX375">
        <f t="shared" si="122"/>
        <v>5.8888888888888884</v>
      </c>
    </row>
    <row r="376" spans="2:50" x14ac:dyDescent="0.25">
      <c r="B376" s="2" t="s">
        <v>20</v>
      </c>
      <c r="C376" s="2">
        <v>368</v>
      </c>
      <c r="D376" s="2">
        <v>368</v>
      </c>
      <c r="E376" s="23">
        <v>22.1</v>
      </c>
      <c r="F376" s="20">
        <f t="shared" si="123"/>
        <v>6.1393800000000001</v>
      </c>
      <c r="G376" s="21">
        <f t="shared" si="135"/>
        <v>0.31944444444444453</v>
      </c>
      <c r="H376" s="21">
        <f t="shared" si="136"/>
        <v>1.1500000000000004</v>
      </c>
      <c r="I376" s="21">
        <f t="shared" si="124"/>
        <v>542.41666666666686</v>
      </c>
      <c r="J376" s="21">
        <f t="shared" si="116"/>
        <v>199.88856000000001</v>
      </c>
      <c r="K376" s="21">
        <f t="shared" si="117"/>
        <v>13.713287091834333</v>
      </c>
      <c r="L376" s="21">
        <f t="shared" si="125"/>
        <v>756.01851375850117</v>
      </c>
      <c r="M376" s="21">
        <f t="shared" si="126"/>
        <v>4641.4849429986671</v>
      </c>
      <c r="N376" s="21"/>
      <c r="O376" s="21">
        <f t="shared" si="137"/>
        <v>4641.4849429986671</v>
      </c>
      <c r="P376" s="21">
        <f t="shared" si="127"/>
        <v>0</v>
      </c>
      <c r="Q376" s="21">
        <f>SUM($O$8:O376)</f>
        <v>641488.14704899245</v>
      </c>
      <c r="R376" s="21">
        <f t="shared" si="128"/>
        <v>178.19115195805347</v>
      </c>
      <c r="S376" s="21">
        <f>SUM($P$8:P376)</f>
        <v>-586323.9559259715</v>
      </c>
      <c r="T376" s="21">
        <f t="shared" si="129"/>
        <v>586323.9559259715</v>
      </c>
      <c r="U376" s="21">
        <f t="shared" si="130"/>
        <v>162.86776553499209</v>
      </c>
      <c r="V376" s="21">
        <f t="shared" si="118"/>
        <v>32000.4967799556</v>
      </c>
      <c r="W376" s="21">
        <f t="shared" si="138"/>
        <v>2553.3043130052029</v>
      </c>
      <c r="X376" s="22"/>
      <c r="Y376" s="21">
        <f t="shared" si="131"/>
        <v>0</v>
      </c>
      <c r="Z376" s="21">
        <f t="shared" si="119"/>
        <v>0</v>
      </c>
      <c r="AA376" s="21">
        <f>SUM($Z$8:Z376)</f>
        <v>351794.37355558312</v>
      </c>
      <c r="AB376" s="21">
        <f t="shared" si="132"/>
        <v>351.79437355558315</v>
      </c>
      <c r="AC376" s="21">
        <f t="shared" si="133"/>
        <v>529.98552551363662</v>
      </c>
      <c r="AD376" s="21">
        <f t="shared" si="134"/>
        <v>476.98697296227294</v>
      </c>
      <c r="AE376" s="22"/>
      <c r="AF376" s="22"/>
      <c r="AG376" s="22"/>
      <c r="AH376" s="22"/>
      <c r="AI376" s="22"/>
      <c r="AJ376" s="22"/>
      <c r="AK376" s="22"/>
      <c r="AV376">
        <f t="shared" si="120"/>
        <v>0</v>
      </c>
      <c r="AW376">
        <f t="shared" si="121"/>
        <v>22.1</v>
      </c>
      <c r="AX376">
        <f t="shared" si="122"/>
        <v>6.1388888888888893</v>
      </c>
    </row>
    <row r="377" spans="2:50" x14ac:dyDescent="0.25">
      <c r="B377" s="2" t="s">
        <v>20</v>
      </c>
      <c r="C377" s="2">
        <v>369</v>
      </c>
      <c r="D377" s="2">
        <v>369</v>
      </c>
      <c r="E377" s="23">
        <v>23.5</v>
      </c>
      <c r="F377" s="20">
        <f t="shared" si="123"/>
        <v>6.5282999999999998</v>
      </c>
      <c r="G377" s="21">
        <f t="shared" si="135"/>
        <v>0.30555555555555547</v>
      </c>
      <c r="H377" s="21">
        <f t="shared" si="136"/>
        <v>1.0999999999999996</v>
      </c>
      <c r="I377" s="21">
        <f t="shared" si="124"/>
        <v>518.83333333333314</v>
      </c>
      <c r="J377" s="21">
        <f t="shared" si="116"/>
        <v>199.88856000000001</v>
      </c>
      <c r="K377" s="21">
        <f t="shared" si="117"/>
        <v>15.505748851304253</v>
      </c>
      <c r="L377" s="21">
        <f t="shared" si="125"/>
        <v>734.22764218463738</v>
      </c>
      <c r="M377" s="21">
        <f t="shared" si="126"/>
        <v>4793.2583164739681</v>
      </c>
      <c r="N377" s="21"/>
      <c r="O377" s="21">
        <f t="shared" si="137"/>
        <v>4793.2583164739681</v>
      </c>
      <c r="P377" s="21">
        <f t="shared" si="127"/>
        <v>0</v>
      </c>
      <c r="Q377" s="21">
        <f>SUM($O$8:O377)</f>
        <v>646281.40536546637</v>
      </c>
      <c r="R377" s="21">
        <f t="shared" si="128"/>
        <v>179.52261260151843</v>
      </c>
      <c r="S377" s="21">
        <f>SUM($P$8:P377)</f>
        <v>-586323.9559259715</v>
      </c>
      <c r="T377" s="21">
        <f t="shared" si="129"/>
        <v>586323.9559259715</v>
      </c>
      <c r="U377" s="21">
        <f t="shared" si="130"/>
        <v>162.86776553499209</v>
      </c>
      <c r="V377" s="21">
        <f t="shared" si="118"/>
        <v>36183.27705561</v>
      </c>
      <c r="W377" s="21">
        <f t="shared" si="138"/>
        <v>4182.7802756544006</v>
      </c>
      <c r="X377" s="22"/>
      <c r="Y377" s="21">
        <f t="shared" si="131"/>
        <v>0</v>
      </c>
      <c r="Z377" s="21">
        <f t="shared" si="119"/>
        <v>0</v>
      </c>
      <c r="AA377" s="21">
        <f>SUM($Z$8:Z377)</f>
        <v>351794.37355558312</v>
      </c>
      <c r="AB377" s="21">
        <f t="shared" si="132"/>
        <v>351.79437355558315</v>
      </c>
      <c r="AC377" s="21">
        <f t="shared" si="133"/>
        <v>531.31698615710161</v>
      </c>
      <c r="AD377" s="21">
        <f t="shared" si="134"/>
        <v>478.18528754139146</v>
      </c>
      <c r="AE377" s="22"/>
      <c r="AF377" s="22"/>
      <c r="AG377" s="22"/>
      <c r="AH377" s="22"/>
      <c r="AI377" s="22"/>
      <c r="AJ377" s="22"/>
      <c r="AK377" s="22"/>
      <c r="AV377">
        <f t="shared" si="120"/>
        <v>0</v>
      </c>
      <c r="AW377">
        <f t="shared" si="121"/>
        <v>23.5</v>
      </c>
      <c r="AX377">
        <f t="shared" si="122"/>
        <v>6.5277777777777777</v>
      </c>
    </row>
    <row r="378" spans="2:50" x14ac:dyDescent="0.25">
      <c r="B378" s="2" t="s">
        <v>20</v>
      </c>
      <c r="C378" s="2">
        <v>370</v>
      </c>
      <c r="D378" s="2">
        <v>370</v>
      </c>
      <c r="E378" s="23">
        <v>24.3</v>
      </c>
      <c r="F378" s="20">
        <f t="shared" si="123"/>
        <v>6.75054</v>
      </c>
      <c r="G378" s="21">
        <f t="shared" si="135"/>
        <v>0.1388888888888889</v>
      </c>
      <c r="H378" s="21">
        <f t="shared" si="136"/>
        <v>0.5</v>
      </c>
      <c r="I378" s="21">
        <f t="shared" si="124"/>
        <v>235.83333333333334</v>
      </c>
      <c r="J378" s="21">
        <f t="shared" si="116"/>
        <v>199.88856000000001</v>
      </c>
      <c r="K378" s="21">
        <f t="shared" si="117"/>
        <v>16.579428952841372</v>
      </c>
      <c r="L378" s="21">
        <f t="shared" si="125"/>
        <v>452.30132228617475</v>
      </c>
      <c r="M378" s="21">
        <f t="shared" si="126"/>
        <v>3053.2781681457141</v>
      </c>
      <c r="N378" s="21"/>
      <c r="O378" s="21">
        <f t="shared" si="137"/>
        <v>3053.2781681457141</v>
      </c>
      <c r="P378" s="21">
        <f t="shared" si="127"/>
        <v>0</v>
      </c>
      <c r="Q378" s="21">
        <f>SUM($O$8:O378)</f>
        <v>649334.68353361206</v>
      </c>
      <c r="R378" s="21">
        <f t="shared" si="128"/>
        <v>180.37074542600334</v>
      </c>
      <c r="S378" s="21">
        <f>SUM($P$8:P378)</f>
        <v>-586323.9559259715</v>
      </c>
      <c r="T378" s="21">
        <f t="shared" si="129"/>
        <v>586323.9559259715</v>
      </c>
      <c r="U378" s="21">
        <f t="shared" si="130"/>
        <v>162.86776553499209</v>
      </c>
      <c r="V378" s="21">
        <f t="shared" si="118"/>
        <v>38688.751957568398</v>
      </c>
      <c r="W378" s="21">
        <f t="shared" si="138"/>
        <v>2505.4749019583978</v>
      </c>
      <c r="X378" s="22"/>
      <c r="Y378" s="21">
        <f t="shared" si="131"/>
        <v>0</v>
      </c>
      <c r="Z378" s="21">
        <f t="shared" si="119"/>
        <v>0</v>
      </c>
      <c r="AA378" s="21">
        <f>SUM($Z$8:Z378)</f>
        <v>351794.37355558312</v>
      </c>
      <c r="AB378" s="21">
        <f t="shared" si="132"/>
        <v>351.79437355558315</v>
      </c>
      <c r="AC378" s="21">
        <f t="shared" si="133"/>
        <v>532.16511898158649</v>
      </c>
      <c r="AD378" s="21">
        <f t="shared" si="134"/>
        <v>478.94860708342787</v>
      </c>
      <c r="AE378" s="22"/>
      <c r="AF378" s="22"/>
      <c r="AG378" s="22"/>
      <c r="AH378" s="22"/>
      <c r="AI378" s="22"/>
      <c r="AJ378" s="22"/>
      <c r="AK378" s="22"/>
      <c r="AV378">
        <f t="shared" si="120"/>
        <v>0</v>
      </c>
      <c r="AW378">
        <f t="shared" si="121"/>
        <v>24.3</v>
      </c>
      <c r="AX378">
        <f t="shared" si="122"/>
        <v>6.75</v>
      </c>
    </row>
    <row r="379" spans="2:50" x14ac:dyDescent="0.25">
      <c r="B379" s="2" t="s">
        <v>20</v>
      </c>
      <c r="C379" s="2">
        <v>371</v>
      </c>
      <c r="D379" s="2">
        <v>371</v>
      </c>
      <c r="E379" s="23">
        <v>24.5</v>
      </c>
      <c r="F379" s="20">
        <f t="shared" si="123"/>
        <v>6.8060999999999998</v>
      </c>
      <c r="G379" s="21">
        <f t="shared" si="135"/>
        <v>-6.9444444444444448E-2</v>
      </c>
      <c r="H379" s="21">
        <f t="shared" si="136"/>
        <v>-0.25</v>
      </c>
      <c r="I379" s="21">
        <f t="shared" si="124"/>
        <v>-117.91666666666667</v>
      </c>
      <c r="J379" s="21">
        <f t="shared" si="116"/>
        <v>199.88856000000001</v>
      </c>
      <c r="K379" s="21">
        <f t="shared" si="117"/>
        <v>16.853464459928251</v>
      </c>
      <c r="L379" s="21">
        <f t="shared" si="125"/>
        <v>98.825357793261588</v>
      </c>
      <c r="M379" s="21">
        <f t="shared" si="126"/>
        <v>672.61526767671762</v>
      </c>
      <c r="N379" s="21"/>
      <c r="O379" s="21">
        <f t="shared" si="137"/>
        <v>672.61526767671762</v>
      </c>
      <c r="P379" s="21">
        <f t="shared" si="127"/>
        <v>0</v>
      </c>
      <c r="Q379" s="21">
        <f>SUM($O$8:O379)</f>
        <v>650007.29880128882</v>
      </c>
      <c r="R379" s="21">
        <f t="shared" si="128"/>
        <v>180.55758300035799</v>
      </c>
      <c r="S379" s="21">
        <f>SUM($P$8:P379)</f>
        <v>-586323.9559259715</v>
      </c>
      <c r="T379" s="21">
        <f t="shared" si="129"/>
        <v>586323.9559259715</v>
      </c>
      <c r="U379" s="21">
        <f t="shared" si="130"/>
        <v>162.86776553499209</v>
      </c>
      <c r="V379" s="21">
        <f t="shared" si="118"/>
        <v>39328.224631289995</v>
      </c>
      <c r="W379" s="21">
        <f t="shared" si="138"/>
        <v>639.47267372159695</v>
      </c>
      <c r="X379" s="22"/>
      <c r="Y379" s="21">
        <f t="shared" si="131"/>
        <v>0</v>
      </c>
      <c r="Z379" s="21">
        <f t="shared" si="119"/>
        <v>0</v>
      </c>
      <c r="AA379" s="21">
        <f>SUM($Z$8:Z379)</f>
        <v>351794.37355558312</v>
      </c>
      <c r="AB379" s="21">
        <f t="shared" si="132"/>
        <v>351.79437355558315</v>
      </c>
      <c r="AC379" s="21">
        <f t="shared" si="133"/>
        <v>532.35195655594111</v>
      </c>
      <c r="AD379" s="21">
        <f t="shared" si="134"/>
        <v>479.116760900347</v>
      </c>
      <c r="AE379" s="22"/>
      <c r="AF379" s="22"/>
      <c r="AG379" s="22"/>
      <c r="AH379" s="22"/>
      <c r="AI379" s="22"/>
      <c r="AJ379" s="22"/>
      <c r="AK379" s="22"/>
      <c r="AV379">
        <f t="shared" si="120"/>
        <v>0</v>
      </c>
      <c r="AW379">
        <f t="shared" si="121"/>
        <v>24.5</v>
      </c>
      <c r="AX379">
        <f t="shared" si="122"/>
        <v>6.8055555555555554</v>
      </c>
    </row>
    <row r="380" spans="2:50" x14ac:dyDescent="0.25">
      <c r="B380" s="2" t="s">
        <v>20</v>
      </c>
      <c r="C380" s="2">
        <v>372</v>
      </c>
      <c r="D380" s="2">
        <v>372</v>
      </c>
      <c r="E380" s="23">
        <v>23.8</v>
      </c>
      <c r="F380" s="20">
        <f t="shared" si="123"/>
        <v>6.6116400000000004</v>
      </c>
      <c r="G380" s="21">
        <f t="shared" si="135"/>
        <v>-0.44444444444444431</v>
      </c>
      <c r="H380" s="21">
        <f t="shared" si="136"/>
        <v>-1.5999999999999996</v>
      </c>
      <c r="I380" s="21">
        <f t="shared" si="124"/>
        <v>-754.6666666666664</v>
      </c>
      <c r="J380" s="21">
        <f t="shared" si="116"/>
        <v>199.88856000000001</v>
      </c>
      <c r="K380" s="21">
        <f t="shared" si="117"/>
        <v>15.904167278103724</v>
      </c>
      <c r="L380" s="21">
        <f t="shared" si="125"/>
        <v>-538.87393938856269</v>
      </c>
      <c r="M380" s="21">
        <f t="shared" si="126"/>
        <v>-3562.8404926189969</v>
      </c>
      <c r="N380" s="21"/>
      <c r="O380" s="21">
        <f t="shared" si="137"/>
        <v>-3562.8404926189969</v>
      </c>
      <c r="P380" s="21">
        <f t="shared" si="127"/>
        <v>-3562.8404926189969</v>
      </c>
      <c r="Q380" s="21">
        <f>SUM($O$8:O380)</f>
        <v>646444.45830866985</v>
      </c>
      <c r="R380" s="21">
        <f t="shared" si="128"/>
        <v>179.56790508574161</v>
      </c>
      <c r="S380" s="21">
        <f>SUM($P$8:P380)</f>
        <v>-589886.79641859047</v>
      </c>
      <c r="T380" s="21">
        <f t="shared" si="129"/>
        <v>589886.79641859047</v>
      </c>
      <c r="U380" s="21">
        <f t="shared" si="130"/>
        <v>163.85744344960847</v>
      </c>
      <c r="V380" s="21">
        <f t="shared" si="118"/>
        <v>37113.002182670403</v>
      </c>
      <c r="W380" s="21">
        <f t="shared" si="138"/>
        <v>-2215.2224486195919</v>
      </c>
      <c r="X380" s="22"/>
      <c r="Y380" s="21">
        <f t="shared" si="131"/>
        <v>2850.2723940951978</v>
      </c>
      <c r="Z380" s="21">
        <f t="shared" si="119"/>
        <v>2137.7042955713982</v>
      </c>
      <c r="AA380" s="21">
        <f>SUM($Z$8:Z380)</f>
        <v>353932.07785115449</v>
      </c>
      <c r="AB380" s="21">
        <f t="shared" si="132"/>
        <v>353.93207785115447</v>
      </c>
      <c r="AC380" s="21">
        <f t="shared" si="133"/>
        <v>533.49998293689612</v>
      </c>
      <c r="AD380" s="21">
        <f t="shared" si="134"/>
        <v>480.14998464320649</v>
      </c>
      <c r="AE380" s="22"/>
      <c r="AF380" s="22"/>
      <c r="AG380" s="22"/>
      <c r="AH380" s="22"/>
      <c r="AI380" s="22"/>
      <c r="AJ380" s="22"/>
      <c r="AK380" s="22"/>
      <c r="AV380">
        <f t="shared" si="120"/>
        <v>0</v>
      </c>
      <c r="AW380">
        <f t="shared" si="121"/>
        <v>23.8</v>
      </c>
      <c r="AX380">
        <f t="shared" si="122"/>
        <v>6.6111111111111107</v>
      </c>
    </row>
    <row r="381" spans="2:50" x14ac:dyDescent="0.25">
      <c r="B381" s="2" t="s">
        <v>20</v>
      </c>
      <c r="C381" s="2">
        <v>373</v>
      </c>
      <c r="D381" s="2">
        <v>373</v>
      </c>
      <c r="E381" s="23">
        <v>21.3</v>
      </c>
      <c r="F381" s="20">
        <f t="shared" si="123"/>
        <v>5.9171399999999998</v>
      </c>
      <c r="G381" s="21">
        <f t="shared" si="135"/>
        <v>-0.84722222222222243</v>
      </c>
      <c r="H381" s="21">
        <f t="shared" si="136"/>
        <v>-3.0500000000000007</v>
      </c>
      <c r="I381" s="21">
        <f t="shared" si="124"/>
        <v>-1438.5833333333337</v>
      </c>
      <c r="J381" s="21">
        <f t="shared" si="116"/>
        <v>199.88856000000001</v>
      </c>
      <c r="K381" s="21">
        <f t="shared" si="117"/>
        <v>12.738439468262971</v>
      </c>
      <c r="L381" s="21">
        <f t="shared" si="125"/>
        <v>-1225.9563338650707</v>
      </c>
      <c r="M381" s="21">
        <f t="shared" si="126"/>
        <v>-7254.1552613663644</v>
      </c>
      <c r="N381" s="21"/>
      <c r="O381" s="21">
        <f t="shared" si="137"/>
        <v>-7254.1552613663644</v>
      </c>
      <c r="P381" s="21">
        <f t="shared" si="127"/>
        <v>-7254.1552613663644</v>
      </c>
      <c r="Q381" s="21">
        <f>SUM($O$8:O381)</f>
        <v>639190.30304730346</v>
      </c>
      <c r="R381" s="21">
        <f t="shared" si="128"/>
        <v>177.5528619575843</v>
      </c>
      <c r="S381" s="21">
        <f>SUM($P$8:P381)</f>
        <v>-597140.95167995687</v>
      </c>
      <c r="T381" s="21">
        <f t="shared" si="129"/>
        <v>597140.95167995687</v>
      </c>
      <c r="U381" s="21">
        <f t="shared" si="130"/>
        <v>165.87248657776578</v>
      </c>
      <c r="V381" s="21">
        <f t="shared" si="118"/>
        <v>29725.651366880396</v>
      </c>
      <c r="W381" s="21">
        <f t="shared" si="138"/>
        <v>-7387.3508157900069</v>
      </c>
      <c r="X381" s="22"/>
      <c r="Y381" s="21">
        <f t="shared" si="131"/>
        <v>5803.3242090930917</v>
      </c>
      <c r="Z381" s="21">
        <f t="shared" si="119"/>
        <v>4352.493156819819</v>
      </c>
      <c r="AA381" s="21">
        <f>SUM($Z$8:Z381)</f>
        <v>358284.57100797433</v>
      </c>
      <c r="AB381" s="21">
        <f t="shared" si="132"/>
        <v>358.28457100797431</v>
      </c>
      <c r="AC381" s="21">
        <f t="shared" si="133"/>
        <v>535.83743296555861</v>
      </c>
      <c r="AD381" s="21">
        <f t="shared" si="134"/>
        <v>482.25368966900277</v>
      </c>
      <c r="AE381" s="22"/>
      <c r="AF381" s="22"/>
      <c r="AG381" s="22"/>
      <c r="AH381" s="22"/>
      <c r="AI381" s="22"/>
      <c r="AJ381" s="22"/>
      <c r="AK381" s="22"/>
      <c r="AV381">
        <f t="shared" si="120"/>
        <v>0</v>
      </c>
      <c r="AW381">
        <f t="shared" si="121"/>
        <v>21.3</v>
      </c>
      <c r="AX381">
        <f t="shared" si="122"/>
        <v>5.916666666666667</v>
      </c>
    </row>
    <row r="382" spans="2:50" x14ac:dyDescent="0.25">
      <c r="B382" s="2" t="s">
        <v>20</v>
      </c>
      <c r="C382" s="2">
        <v>374</v>
      </c>
      <c r="D382" s="2">
        <v>374</v>
      </c>
      <c r="E382" s="23">
        <v>17.7</v>
      </c>
      <c r="F382" s="20">
        <f t="shared" si="123"/>
        <v>4.9170599999999993</v>
      </c>
      <c r="G382" s="21">
        <f t="shared" si="135"/>
        <v>-0.95833333333333337</v>
      </c>
      <c r="H382" s="21">
        <f t="shared" si="136"/>
        <v>-3.45</v>
      </c>
      <c r="I382" s="21">
        <f t="shared" si="124"/>
        <v>-1627.25</v>
      </c>
      <c r="J382" s="21">
        <f t="shared" si="116"/>
        <v>199.88856000000001</v>
      </c>
      <c r="K382" s="21">
        <f t="shared" si="117"/>
        <v>8.7963713130377688</v>
      </c>
      <c r="L382" s="21">
        <f t="shared" si="125"/>
        <v>-1418.5650686869621</v>
      </c>
      <c r="M382" s="21">
        <f t="shared" si="126"/>
        <v>-6975.169556637913</v>
      </c>
      <c r="N382" s="21"/>
      <c r="O382" s="21">
        <f t="shared" si="137"/>
        <v>-6975.169556637913</v>
      </c>
      <c r="P382" s="21">
        <f t="shared" si="127"/>
        <v>-6975.169556637913</v>
      </c>
      <c r="Q382" s="21">
        <f>SUM($O$8:O382)</f>
        <v>632215.13349066558</v>
      </c>
      <c r="R382" s="21">
        <f t="shared" si="128"/>
        <v>175.61531485851822</v>
      </c>
      <c r="S382" s="21">
        <f>SUM($P$8:P382)</f>
        <v>-604116.12123659474</v>
      </c>
      <c r="T382" s="21">
        <f t="shared" si="129"/>
        <v>604116.12123659474</v>
      </c>
      <c r="U382" s="21">
        <f t="shared" si="130"/>
        <v>167.81003367683186</v>
      </c>
      <c r="V382" s="21">
        <f t="shared" si="118"/>
        <v>20526.679708016396</v>
      </c>
      <c r="W382" s="21">
        <f t="shared" si="138"/>
        <v>-9198.9716588640003</v>
      </c>
      <c r="X382" s="22"/>
      <c r="Y382" s="21">
        <f t="shared" si="131"/>
        <v>5580.1356453103308</v>
      </c>
      <c r="Z382" s="21">
        <f t="shared" si="119"/>
        <v>4185.1017339827486</v>
      </c>
      <c r="AA382" s="21">
        <f>SUM($Z$8:Z382)</f>
        <v>362469.67274195707</v>
      </c>
      <c r="AB382" s="21">
        <f t="shared" si="132"/>
        <v>362.46967274195708</v>
      </c>
      <c r="AC382" s="21">
        <f t="shared" si="133"/>
        <v>538.0849876004753</v>
      </c>
      <c r="AD382" s="21">
        <f t="shared" si="134"/>
        <v>484.27648884042776</v>
      </c>
      <c r="AE382" s="22"/>
      <c r="AF382" s="22"/>
      <c r="AG382" s="22"/>
      <c r="AH382" s="22"/>
      <c r="AI382" s="22"/>
      <c r="AJ382" s="22"/>
      <c r="AK382" s="22"/>
      <c r="AV382">
        <f t="shared" si="120"/>
        <v>0</v>
      </c>
      <c r="AW382">
        <f t="shared" si="121"/>
        <v>17.7</v>
      </c>
      <c r="AX382">
        <f t="shared" si="122"/>
        <v>4.9166666666666661</v>
      </c>
    </row>
    <row r="383" spans="2:50" x14ac:dyDescent="0.25">
      <c r="B383" s="2" t="s">
        <v>20</v>
      </c>
      <c r="C383" s="2">
        <v>375</v>
      </c>
      <c r="D383" s="2">
        <v>375</v>
      </c>
      <c r="E383" s="23">
        <v>14.4</v>
      </c>
      <c r="F383" s="20">
        <f t="shared" si="123"/>
        <v>4.0003200000000003</v>
      </c>
      <c r="G383" s="21">
        <f t="shared" si="135"/>
        <v>-0.80555555555555536</v>
      </c>
      <c r="H383" s="21">
        <f t="shared" si="136"/>
        <v>-2.8999999999999995</v>
      </c>
      <c r="I383" s="21">
        <f t="shared" si="124"/>
        <v>-1367.833333333333</v>
      </c>
      <c r="J383" s="21">
        <f t="shared" si="116"/>
        <v>199.88856000000001</v>
      </c>
      <c r="K383" s="21">
        <f t="shared" si="117"/>
        <v>5.8221314292556823</v>
      </c>
      <c r="L383" s="21">
        <f t="shared" si="125"/>
        <v>-1162.1226419040772</v>
      </c>
      <c r="M383" s="21">
        <f t="shared" si="126"/>
        <v>-4648.862446861719</v>
      </c>
      <c r="N383" s="21"/>
      <c r="O383" s="21">
        <f t="shared" si="137"/>
        <v>-4648.862446861719</v>
      </c>
      <c r="P383" s="21">
        <f t="shared" si="127"/>
        <v>-4648.862446861719</v>
      </c>
      <c r="Q383" s="21">
        <f>SUM($O$8:O383)</f>
        <v>627566.27104380389</v>
      </c>
      <c r="R383" s="21">
        <f t="shared" si="128"/>
        <v>174.32396417883442</v>
      </c>
      <c r="S383" s="21">
        <f>SUM($P$8:P383)</f>
        <v>-608764.98368345643</v>
      </c>
      <c r="T383" s="21">
        <f t="shared" si="129"/>
        <v>608764.98368345643</v>
      </c>
      <c r="U383" s="21">
        <f t="shared" si="130"/>
        <v>169.10138435651567</v>
      </c>
      <c r="V383" s="21">
        <f t="shared" si="118"/>
        <v>13586.173526937604</v>
      </c>
      <c r="W383" s="21">
        <f t="shared" si="138"/>
        <v>-6940.506181078792</v>
      </c>
      <c r="X383" s="22"/>
      <c r="Y383" s="21">
        <f t="shared" si="131"/>
        <v>3719.0899574893756</v>
      </c>
      <c r="Z383" s="21">
        <f t="shared" si="119"/>
        <v>2789.3174681170317</v>
      </c>
      <c r="AA383" s="21">
        <f>SUM($Z$8:Z383)</f>
        <v>365258.99021007412</v>
      </c>
      <c r="AB383" s="21">
        <f t="shared" si="132"/>
        <v>365.2589902100741</v>
      </c>
      <c r="AC383" s="21">
        <f t="shared" si="133"/>
        <v>539.58295438890855</v>
      </c>
      <c r="AD383" s="21">
        <f t="shared" si="134"/>
        <v>485.6246589500177</v>
      </c>
      <c r="AE383" s="22"/>
      <c r="AF383" s="22"/>
      <c r="AG383" s="22"/>
      <c r="AH383" s="22"/>
      <c r="AI383" s="22"/>
      <c r="AJ383" s="22"/>
      <c r="AK383" s="22"/>
      <c r="AV383">
        <f t="shared" si="120"/>
        <v>0</v>
      </c>
      <c r="AW383">
        <f t="shared" si="121"/>
        <v>14.4</v>
      </c>
      <c r="AX383">
        <f t="shared" si="122"/>
        <v>4</v>
      </c>
    </row>
    <row r="384" spans="2:50" x14ac:dyDescent="0.25">
      <c r="B384" s="2" t="s">
        <v>20</v>
      </c>
      <c r="C384" s="2">
        <v>376</v>
      </c>
      <c r="D384" s="2">
        <v>376</v>
      </c>
      <c r="E384" s="23">
        <v>11.9</v>
      </c>
      <c r="F384" s="20">
        <f t="shared" si="123"/>
        <v>3.3058200000000002</v>
      </c>
      <c r="G384" s="21">
        <f t="shared" si="135"/>
        <v>-0.58333333333333348</v>
      </c>
      <c r="H384" s="21">
        <f t="shared" si="136"/>
        <v>-2.1000000000000005</v>
      </c>
      <c r="I384" s="21">
        <f t="shared" si="124"/>
        <v>-990.50000000000023</v>
      </c>
      <c r="J384" s="21">
        <f t="shared" si="116"/>
        <v>199.88856000000001</v>
      </c>
      <c r="K384" s="21">
        <f t="shared" si="117"/>
        <v>3.9760418195259311</v>
      </c>
      <c r="L384" s="21">
        <f t="shared" si="125"/>
        <v>-786.63539818047434</v>
      </c>
      <c r="M384" s="21">
        <f t="shared" si="126"/>
        <v>-2600.475032012976</v>
      </c>
      <c r="N384" s="21"/>
      <c r="O384" s="21">
        <f t="shared" si="137"/>
        <v>-2600.475032012976</v>
      </c>
      <c r="P384" s="21">
        <f t="shared" si="127"/>
        <v>-2600.475032012976</v>
      </c>
      <c r="Q384" s="21">
        <f>SUM($O$8:O384)</f>
        <v>624965.79601179087</v>
      </c>
      <c r="R384" s="21">
        <f t="shared" si="128"/>
        <v>173.60161000327525</v>
      </c>
      <c r="S384" s="21">
        <f>SUM($P$8:P384)</f>
        <v>-611365.45871546946</v>
      </c>
      <c r="T384" s="21">
        <f t="shared" si="129"/>
        <v>611365.45871546946</v>
      </c>
      <c r="U384" s="21">
        <f t="shared" si="130"/>
        <v>169.82373853207486</v>
      </c>
      <c r="V384" s="21">
        <f t="shared" si="118"/>
        <v>9278.2505456676008</v>
      </c>
      <c r="W384" s="21">
        <f t="shared" si="138"/>
        <v>-4307.9229812700032</v>
      </c>
      <c r="X384" s="22"/>
      <c r="Y384" s="21">
        <f t="shared" si="131"/>
        <v>2080.3800256103809</v>
      </c>
      <c r="Z384" s="21">
        <f t="shared" si="119"/>
        <v>1560.2850192077858</v>
      </c>
      <c r="AA384" s="21">
        <f>SUM($Z$8:Z384)</f>
        <v>366819.27522928192</v>
      </c>
      <c r="AB384" s="21">
        <f t="shared" si="132"/>
        <v>366.81927522928191</v>
      </c>
      <c r="AC384" s="21">
        <f t="shared" si="133"/>
        <v>540.42088523255711</v>
      </c>
      <c r="AD384" s="21">
        <f t="shared" si="134"/>
        <v>486.37879670930141</v>
      </c>
      <c r="AE384" s="22"/>
      <c r="AF384" s="22"/>
      <c r="AG384" s="22"/>
      <c r="AH384" s="22"/>
      <c r="AI384" s="22"/>
      <c r="AJ384" s="22"/>
      <c r="AK384" s="22"/>
      <c r="AV384">
        <f t="shared" si="120"/>
        <v>0</v>
      </c>
      <c r="AW384">
        <f t="shared" si="121"/>
        <v>11.9</v>
      </c>
      <c r="AX384">
        <f t="shared" si="122"/>
        <v>3.3055555555555554</v>
      </c>
    </row>
    <row r="385" spans="2:50" x14ac:dyDescent="0.25">
      <c r="B385" s="2" t="s">
        <v>20</v>
      </c>
      <c r="C385" s="2">
        <v>377</v>
      </c>
      <c r="D385" s="2">
        <v>377</v>
      </c>
      <c r="E385" s="23">
        <v>10.199999999999999</v>
      </c>
      <c r="F385" s="20">
        <f t="shared" si="123"/>
        <v>2.8335599999999999</v>
      </c>
      <c r="G385" s="21">
        <f t="shared" si="135"/>
        <v>-0.41666666666666663</v>
      </c>
      <c r="H385" s="21">
        <f t="shared" si="136"/>
        <v>-1.5</v>
      </c>
      <c r="I385" s="21">
        <f t="shared" si="124"/>
        <v>-707.49999999999989</v>
      </c>
      <c r="J385" s="21">
        <f t="shared" si="116"/>
        <v>199.88856000000001</v>
      </c>
      <c r="K385" s="21">
        <f t="shared" si="117"/>
        <v>2.9211735816925204</v>
      </c>
      <c r="L385" s="21">
        <f t="shared" si="125"/>
        <v>-504.69026641830737</v>
      </c>
      <c r="M385" s="21">
        <f t="shared" si="126"/>
        <v>-1430.070151312259</v>
      </c>
      <c r="N385" s="21"/>
      <c r="O385" s="21">
        <f t="shared" si="137"/>
        <v>-1430.070151312259</v>
      </c>
      <c r="P385" s="21">
        <f t="shared" si="127"/>
        <v>-1430.070151312259</v>
      </c>
      <c r="Q385" s="21">
        <f>SUM($O$8:O385)</f>
        <v>623535.72586047859</v>
      </c>
      <c r="R385" s="21">
        <f t="shared" si="128"/>
        <v>173.20436829457739</v>
      </c>
      <c r="S385" s="21">
        <f>SUM($P$8:P385)</f>
        <v>-612795.52886678174</v>
      </c>
      <c r="T385" s="21">
        <f t="shared" si="129"/>
        <v>612795.52886678174</v>
      </c>
      <c r="U385" s="21">
        <f t="shared" si="130"/>
        <v>170.22098024077272</v>
      </c>
      <c r="V385" s="21">
        <f t="shared" si="118"/>
        <v>6816.6738702863995</v>
      </c>
      <c r="W385" s="21">
        <f t="shared" si="138"/>
        <v>-2461.5766753812013</v>
      </c>
      <c r="X385" s="22"/>
      <c r="Y385" s="21">
        <f t="shared" si="131"/>
        <v>1144.0561210498072</v>
      </c>
      <c r="Z385" s="21">
        <f t="shared" si="119"/>
        <v>858.04209078735539</v>
      </c>
      <c r="AA385" s="21">
        <f>SUM($Z$8:Z385)</f>
        <v>367677.3173200693</v>
      </c>
      <c r="AB385" s="21">
        <f t="shared" si="132"/>
        <v>367.67731732006928</v>
      </c>
      <c r="AC385" s="21">
        <f t="shared" si="133"/>
        <v>540.8816856146467</v>
      </c>
      <c r="AD385" s="21">
        <f t="shared" si="134"/>
        <v>486.79351705318203</v>
      </c>
      <c r="AE385" s="22"/>
      <c r="AF385" s="22"/>
      <c r="AG385" s="22"/>
      <c r="AH385" s="22"/>
      <c r="AI385" s="22"/>
      <c r="AJ385" s="22"/>
      <c r="AK385" s="22"/>
      <c r="AV385">
        <f t="shared" si="120"/>
        <v>0</v>
      </c>
      <c r="AW385">
        <f t="shared" si="121"/>
        <v>10.199999999999999</v>
      </c>
      <c r="AX385">
        <f t="shared" si="122"/>
        <v>2.833333333333333</v>
      </c>
    </row>
    <row r="386" spans="2:50" x14ac:dyDescent="0.25">
      <c r="B386" s="2" t="s">
        <v>20</v>
      </c>
      <c r="C386" s="2">
        <v>378</v>
      </c>
      <c r="D386" s="2">
        <v>378</v>
      </c>
      <c r="E386" s="23">
        <v>8.9</v>
      </c>
      <c r="F386" s="20">
        <f t="shared" si="123"/>
        <v>2.4724200000000001</v>
      </c>
      <c r="G386" s="21">
        <f t="shared" si="135"/>
        <v>-0.30555555555555547</v>
      </c>
      <c r="H386" s="21">
        <f t="shared" si="136"/>
        <v>-1.0999999999999996</v>
      </c>
      <c r="I386" s="21">
        <f t="shared" si="124"/>
        <v>-518.83333333333314</v>
      </c>
      <c r="J386" s="21">
        <f t="shared" si="116"/>
        <v>199.88856000000001</v>
      </c>
      <c r="K386" s="21">
        <f t="shared" si="117"/>
        <v>2.2240115283147306</v>
      </c>
      <c r="L386" s="21">
        <f t="shared" si="125"/>
        <v>-316.72076180501841</v>
      </c>
      <c r="M386" s="21">
        <f t="shared" si="126"/>
        <v>-783.0667459019636</v>
      </c>
      <c r="N386" s="21"/>
      <c r="O386" s="21">
        <f t="shared" si="137"/>
        <v>-783.0667459019636</v>
      </c>
      <c r="P386" s="21">
        <f t="shared" si="127"/>
        <v>-783.0667459019636</v>
      </c>
      <c r="Q386" s="21">
        <f>SUM($O$8:O386)</f>
        <v>622752.65911457664</v>
      </c>
      <c r="R386" s="21">
        <f t="shared" si="128"/>
        <v>172.98684975404908</v>
      </c>
      <c r="S386" s="21">
        <f>SUM($P$8:P386)</f>
        <v>-613578.59561268368</v>
      </c>
      <c r="T386" s="21">
        <f t="shared" si="129"/>
        <v>613578.59561268368</v>
      </c>
      <c r="U386" s="21">
        <f t="shared" si="130"/>
        <v>170.43849878130104</v>
      </c>
      <c r="V386" s="21">
        <f t="shared" si="118"/>
        <v>5189.8186972836002</v>
      </c>
      <c r="W386" s="21">
        <f t="shared" si="138"/>
        <v>-1626.8551730027993</v>
      </c>
      <c r="X386" s="22"/>
      <c r="Y386" s="21">
        <f t="shared" si="131"/>
        <v>626.45339672157093</v>
      </c>
      <c r="Z386" s="21">
        <f t="shared" si="119"/>
        <v>469.84004754117819</v>
      </c>
      <c r="AA386" s="21">
        <f>SUM($Z$8:Z386)</f>
        <v>368147.15736761049</v>
      </c>
      <c r="AB386" s="21">
        <f t="shared" si="132"/>
        <v>368.14715736761048</v>
      </c>
      <c r="AC386" s="21">
        <f t="shared" si="133"/>
        <v>541.13400712165958</v>
      </c>
      <c r="AD386" s="21">
        <f t="shared" si="134"/>
        <v>487.02060640949361</v>
      </c>
      <c r="AE386" s="22"/>
      <c r="AF386" s="22"/>
      <c r="AG386" s="22"/>
      <c r="AH386" s="22"/>
      <c r="AI386" s="22"/>
      <c r="AJ386" s="22"/>
      <c r="AK386" s="22"/>
      <c r="AV386">
        <f t="shared" si="120"/>
        <v>0</v>
      </c>
      <c r="AW386">
        <f t="shared" si="121"/>
        <v>8.9</v>
      </c>
      <c r="AX386">
        <f t="shared" si="122"/>
        <v>2.4722222222222223</v>
      </c>
    </row>
    <row r="387" spans="2:50" x14ac:dyDescent="0.25">
      <c r="B387" s="2" t="s">
        <v>20</v>
      </c>
      <c r="C387" s="2">
        <v>379</v>
      </c>
      <c r="D387" s="2">
        <v>379</v>
      </c>
      <c r="E387" s="23">
        <v>8</v>
      </c>
      <c r="F387" s="20">
        <f t="shared" si="123"/>
        <v>2.2223999999999999</v>
      </c>
      <c r="G387" s="21">
        <f t="shared" si="135"/>
        <v>-0.23611111111111113</v>
      </c>
      <c r="H387" s="21">
        <f t="shared" si="136"/>
        <v>-0.85000000000000009</v>
      </c>
      <c r="I387" s="21">
        <f t="shared" si="124"/>
        <v>-400.91666666666669</v>
      </c>
      <c r="J387" s="21">
        <f t="shared" si="116"/>
        <v>199.88856000000001</v>
      </c>
      <c r="K387" s="21">
        <f t="shared" si="117"/>
        <v>1.7969541448320001</v>
      </c>
      <c r="L387" s="21">
        <f t="shared" si="125"/>
        <v>-199.23115252183467</v>
      </c>
      <c r="M387" s="21">
        <f t="shared" si="126"/>
        <v>-442.77131336452538</v>
      </c>
      <c r="N387" s="21"/>
      <c r="O387" s="21">
        <f t="shared" si="137"/>
        <v>-442.77131336452538</v>
      </c>
      <c r="P387" s="21">
        <f t="shared" si="127"/>
        <v>-442.77131336452538</v>
      </c>
      <c r="Q387" s="21">
        <f>SUM($O$8:O387)</f>
        <v>622309.88780121214</v>
      </c>
      <c r="R387" s="21">
        <f t="shared" si="128"/>
        <v>172.86385772255892</v>
      </c>
      <c r="S387" s="21">
        <f>SUM($P$8:P387)</f>
        <v>-614021.36692604818</v>
      </c>
      <c r="T387" s="21">
        <f t="shared" si="129"/>
        <v>614021.36692604818</v>
      </c>
      <c r="U387" s="21">
        <f t="shared" si="130"/>
        <v>170.56149081279116</v>
      </c>
      <c r="V387" s="21">
        <f t="shared" si="118"/>
        <v>4193.2634342399997</v>
      </c>
      <c r="W387" s="21">
        <f t="shared" si="138"/>
        <v>-996.55526304360046</v>
      </c>
      <c r="X387" s="22"/>
      <c r="Y387" s="21">
        <f t="shared" si="131"/>
        <v>354.21705069162033</v>
      </c>
      <c r="Z387" s="21">
        <f t="shared" si="119"/>
        <v>265.66278801871522</v>
      </c>
      <c r="AA387" s="21">
        <f>SUM($Z$8:Z387)</f>
        <v>368412.82015562919</v>
      </c>
      <c r="AB387" s="21">
        <f t="shared" si="132"/>
        <v>368.41282015562916</v>
      </c>
      <c r="AC387" s="21">
        <f t="shared" si="133"/>
        <v>541.27667787818814</v>
      </c>
      <c r="AD387" s="21">
        <f t="shared" si="134"/>
        <v>487.14901009036936</v>
      </c>
      <c r="AE387" s="22"/>
      <c r="AF387" s="22"/>
      <c r="AG387" s="22"/>
      <c r="AH387" s="22"/>
      <c r="AI387" s="22"/>
      <c r="AJ387" s="22"/>
      <c r="AK387" s="22"/>
      <c r="AV387">
        <f t="shared" si="120"/>
        <v>0</v>
      </c>
      <c r="AW387">
        <f t="shared" si="121"/>
        <v>8</v>
      </c>
      <c r="AX387">
        <f t="shared" si="122"/>
        <v>2.2222222222222223</v>
      </c>
    </row>
    <row r="388" spans="2:50" x14ac:dyDescent="0.25">
      <c r="B388" s="2" t="s">
        <v>20</v>
      </c>
      <c r="C388" s="2">
        <v>380</v>
      </c>
      <c r="D388" s="2">
        <v>380</v>
      </c>
      <c r="E388" s="23">
        <v>7.2</v>
      </c>
      <c r="F388" s="20">
        <f t="shared" si="123"/>
        <v>2.0001600000000002</v>
      </c>
      <c r="G388" s="21">
        <f t="shared" si="135"/>
        <v>-0.26388888888888895</v>
      </c>
      <c r="H388" s="21">
        <f t="shared" si="136"/>
        <v>-0.95000000000000018</v>
      </c>
      <c r="I388" s="21">
        <f t="shared" si="124"/>
        <v>-448.08333333333343</v>
      </c>
      <c r="J388" s="21">
        <f t="shared" si="116"/>
        <v>199.88856000000001</v>
      </c>
      <c r="K388" s="21">
        <f t="shared" si="117"/>
        <v>1.4555328573139206</v>
      </c>
      <c r="L388" s="21">
        <f t="shared" si="125"/>
        <v>-246.73924047601949</v>
      </c>
      <c r="M388" s="21">
        <f t="shared" si="126"/>
        <v>-493.5179592305152</v>
      </c>
      <c r="N388" s="21"/>
      <c r="O388" s="21">
        <f t="shared" si="137"/>
        <v>-493.5179592305152</v>
      </c>
      <c r="P388" s="21">
        <f t="shared" si="127"/>
        <v>-493.5179592305152</v>
      </c>
      <c r="Q388" s="21">
        <f>SUM($O$8:O388)</f>
        <v>621816.36984198168</v>
      </c>
      <c r="R388" s="21">
        <f t="shared" si="128"/>
        <v>172.72676940055047</v>
      </c>
      <c r="S388" s="21">
        <f>SUM($P$8:P388)</f>
        <v>-614514.88488527865</v>
      </c>
      <c r="T388" s="21">
        <f t="shared" si="129"/>
        <v>614514.88488527865</v>
      </c>
      <c r="U388" s="21">
        <f t="shared" si="130"/>
        <v>170.69857913479962</v>
      </c>
      <c r="V388" s="21">
        <f t="shared" si="118"/>
        <v>3396.543381734401</v>
      </c>
      <c r="W388" s="21">
        <f t="shared" si="138"/>
        <v>-796.72005250559869</v>
      </c>
      <c r="X388" s="22"/>
      <c r="Y388" s="21">
        <f t="shared" si="131"/>
        <v>394.81436738441221</v>
      </c>
      <c r="Z388" s="21">
        <f t="shared" si="119"/>
        <v>296.11077553830916</v>
      </c>
      <c r="AA388" s="21">
        <f>SUM($Z$8:Z388)</f>
        <v>368708.9309311675</v>
      </c>
      <c r="AB388" s="21">
        <f t="shared" si="132"/>
        <v>368.70893093116752</v>
      </c>
      <c r="AC388" s="21">
        <f t="shared" si="133"/>
        <v>541.43570033171795</v>
      </c>
      <c r="AD388" s="21">
        <f t="shared" si="134"/>
        <v>487.29213029854617</v>
      </c>
      <c r="AE388" s="22"/>
      <c r="AF388" s="22"/>
      <c r="AG388" s="22"/>
      <c r="AH388" s="22"/>
      <c r="AI388" s="22"/>
      <c r="AJ388" s="22"/>
      <c r="AK388" s="22"/>
      <c r="AV388">
        <f t="shared" si="120"/>
        <v>0</v>
      </c>
      <c r="AW388">
        <f t="shared" si="121"/>
        <v>7.2</v>
      </c>
      <c r="AX388">
        <f t="shared" si="122"/>
        <v>2</v>
      </c>
    </row>
    <row r="389" spans="2:50" x14ac:dyDescent="0.25">
      <c r="B389" s="2" t="s">
        <v>20</v>
      </c>
      <c r="C389" s="2">
        <v>381</v>
      </c>
      <c r="D389" s="2">
        <v>381</v>
      </c>
      <c r="E389" s="23">
        <v>6.1</v>
      </c>
      <c r="F389" s="20">
        <f t="shared" si="123"/>
        <v>1.6945799999999998</v>
      </c>
      <c r="G389" s="21">
        <f t="shared" si="135"/>
        <v>-0.31944444444444442</v>
      </c>
      <c r="H389" s="21">
        <f t="shared" si="136"/>
        <v>-1.1499999999999999</v>
      </c>
      <c r="I389" s="21">
        <f t="shared" si="124"/>
        <v>-542.41666666666663</v>
      </c>
      <c r="J389" s="21">
        <f t="shared" si="116"/>
        <v>199.88856000000001</v>
      </c>
      <c r="K389" s="21">
        <f t="shared" si="117"/>
        <v>1.0447603707687299</v>
      </c>
      <c r="L389" s="21">
        <f t="shared" si="125"/>
        <v>-341.48334629589789</v>
      </c>
      <c r="M389" s="21">
        <f t="shared" si="126"/>
        <v>-578.67084896610254</v>
      </c>
      <c r="N389" s="21"/>
      <c r="O389" s="21">
        <f t="shared" si="137"/>
        <v>-578.67084896610254</v>
      </c>
      <c r="P389" s="21">
        <f t="shared" si="127"/>
        <v>-578.67084896610254</v>
      </c>
      <c r="Q389" s="21">
        <f>SUM($O$8:O389)</f>
        <v>621237.69899301557</v>
      </c>
      <c r="R389" s="21">
        <f t="shared" si="128"/>
        <v>172.56602749805987</v>
      </c>
      <c r="S389" s="21">
        <f>SUM($P$8:P389)</f>
        <v>-615093.55573424476</v>
      </c>
      <c r="T389" s="21">
        <f t="shared" si="129"/>
        <v>615093.55573424476</v>
      </c>
      <c r="U389" s="21">
        <f t="shared" si="130"/>
        <v>170.85932103729021</v>
      </c>
      <c r="V389" s="21">
        <f t="shared" si="118"/>
        <v>2437.9895685635993</v>
      </c>
      <c r="W389" s="21">
        <f t="shared" si="138"/>
        <v>-958.55381317080173</v>
      </c>
      <c r="X389" s="22"/>
      <c r="Y389" s="21">
        <f t="shared" si="131"/>
        <v>462.93667917288207</v>
      </c>
      <c r="Z389" s="21">
        <f t="shared" si="119"/>
        <v>347.20250937966154</v>
      </c>
      <c r="AA389" s="21">
        <f>SUM($Z$8:Z389)</f>
        <v>369056.13344054716</v>
      </c>
      <c r="AB389" s="21">
        <f t="shared" si="132"/>
        <v>369.05613344054717</v>
      </c>
      <c r="AC389" s="21">
        <f t="shared" si="133"/>
        <v>541.62216093860707</v>
      </c>
      <c r="AD389" s="21">
        <f t="shared" si="134"/>
        <v>487.45994484474636</v>
      </c>
      <c r="AE389" s="22"/>
      <c r="AF389" s="22"/>
      <c r="AG389" s="22"/>
      <c r="AH389" s="22"/>
      <c r="AI389" s="22"/>
      <c r="AJ389" s="22"/>
      <c r="AK389" s="22"/>
      <c r="AV389">
        <f t="shared" si="120"/>
        <v>0</v>
      </c>
      <c r="AW389">
        <f t="shared" si="121"/>
        <v>6.1</v>
      </c>
      <c r="AX389">
        <f t="shared" si="122"/>
        <v>1.6944444444444442</v>
      </c>
    </row>
    <row r="390" spans="2:50" x14ac:dyDescent="0.25">
      <c r="B390" s="2" t="s">
        <v>20</v>
      </c>
      <c r="C390" s="2">
        <v>382</v>
      </c>
      <c r="D390" s="2">
        <v>382</v>
      </c>
      <c r="E390" s="23">
        <v>4.9000000000000004</v>
      </c>
      <c r="F390" s="20">
        <f t="shared" si="123"/>
        <v>1.3612200000000001</v>
      </c>
      <c r="G390" s="21">
        <f t="shared" si="135"/>
        <v>-0.33333333333333326</v>
      </c>
      <c r="H390" s="21">
        <f t="shared" si="136"/>
        <v>-1.1999999999999997</v>
      </c>
      <c r="I390" s="21">
        <f t="shared" si="124"/>
        <v>-565.99999999999989</v>
      </c>
      <c r="J390" s="21">
        <f t="shared" si="116"/>
        <v>199.88856000000001</v>
      </c>
      <c r="K390" s="21">
        <f t="shared" si="117"/>
        <v>0.67413857839713021</v>
      </c>
      <c r="L390" s="21">
        <f t="shared" si="125"/>
        <v>-365.4373014216028</v>
      </c>
      <c r="M390" s="21">
        <f t="shared" si="126"/>
        <v>-497.44056344111419</v>
      </c>
      <c r="N390" s="21"/>
      <c r="O390" s="21">
        <f t="shared" si="137"/>
        <v>-497.44056344111419</v>
      </c>
      <c r="P390" s="21">
        <f t="shared" si="127"/>
        <v>-497.44056344111419</v>
      </c>
      <c r="Q390" s="21">
        <f>SUM($O$8:O390)</f>
        <v>620740.25842957443</v>
      </c>
      <c r="R390" s="21">
        <f t="shared" si="128"/>
        <v>172.42784956377068</v>
      </c>
      <c r="S390" s="21">
        <f>SUM($P$8:P390)</f>
        <v>-615590.9962976859</v>
      </c>
      <c r="T390" s="21">
        <f t="shared" si="129"/>
        <v>615590.9962976859</v>
      </c>
      <c r="U390" s="21">
        <f t="shared" si="130"/>
        <v>170.9974989715794</v>
      </c>
      <c r="V390" s="21">
        <f t="shared" si="118"/>
        <v>1573.1289852516002</v>
      </c>
      <c r="W390" s="21">
        <f t="shared" si="138"/>
        <v>-864.86058331199911</v>
      </c>
      <c r="X390" s="22"/>
      <c r="Y390" s="21">
        <f t="shared" si="131"/>
        <v>397.95245075289137</v>
      </c>
      <c r="Z390" s="21">
        <f t="shared" si="119"/>
        <v>298.46433806466854</v>
      </c>
      <c r="AA390" s="21">
        <f>SUM($Z$8:Z390)</f>
        <v>369354.59777861182</v>
      </c>
      <c r="AB390" s="21">
        <f t="shared" si="132"/>
        <v>369.35459777861183</v>
      </c>
      <c r="AC390" s="21">
        <f t="shared" si="133"/>
        <v>541.78244734238251</v>
      </c>
      <c r="AD390" s="21">
        <f t="shared" si="134"/>
        <v>487.60420260814425</v>
      </c>
      <c r="AE390" s="22"/>
      <c r="AF390" s="22"/>
      <c r="AG390" s="22"/>
      <c r="AH390" s="22"/>
      <c r="AI390" s="22"/>
      <c r="AJ390" s="22"/>
      <c r="AK390" s="22"/>
      <c r="AV390">
        <f t="shared" si="120"/>
        <v>0</v>
      </c>
      <c r="AW390">
        <f t="shared" si="121"/>
        <v>4.9000000000000004</v>
      </c>
      <c r="AX390">
        <f t="shared" si="122"/>
        <v>1.3611111111111112</v>
      </c>
    </row>
    <row r="391" spans="2:50" x14ac:dyDescent="0.25">
      <c r="B391" s="2" t="s">
        <v>20</v>
      </c>
      <c r="C391" s="2">
        <v>383</v>
      </c>
      <c r="D391" s="2">
        <v>383</v>
      </c>
      <c r="E391" s="23">
        <v>3.7</v>
      </c>
      <c r="F391" s="20">
        <f t="shared" si="123"/>
        <v>1.02786</v>
      </c>
      <c r="G391" s="21">
        <f t="shared" si="135"/>
        <v>-0.36111111111111116</v>
      </c>
      <c r="H391" s="21">
        <f t="shared" si="136"/>
        <v>-1.3000000000000003</v>
      </c>
      <c r="I391" s="21">
        <f t="shared" si="124"/>
        <v>-613.16666666666674</v>
      </c>
      <c r="J391" s="21">
        <f t="shared" si="116"/>
        <v>199.88856000000001</v>
      </c>
      <c r="K391" s="21">
        <f t="shared" si="117"/>
        <v>0.38437972254297009</v>
      </c>
      <c r="L391" s="21">
        <f t="shared" si="125"/>
        <v>-412.89372694412378</v>
      </c>
      <c r="M391" s="21">
        <f t="shared" si="126"/>
        <v>-424.39694617678708</v>
      </c>
      <c r="N391" s="21"/>
      <c r="O391" s="21">
        <f t="shared" si="137"/>
        <v>-424.39694617678708</v>
      </c>
      <c r="P391" s="21">
        <f t="shared" si="127"/>
        <v>-424.39694617678708</v>
      </c>
      <c r="Q391" s="21">
        <f>SUM($O$8:O391)</f>
        <v>620315.86148339766</v>
      </c>
      <c r="R391" s="21">
        <f t="shared" si="128"/>
        <v>172.30996152316601</v>
      </c>
      <c r="S391" s="21">
        <f>SUM($P$8:P391)</f>
        <v>-616015.39324386267</v>
      </c>
      <c r="T391" s="21">
        <f t="shared" si="129"/>
        <v>616015.39324386267</v>
      </c>
      <c r="U391" s="21">
        <f t="shared" si="130"/>
        <v>171.11538701218407</v>
      </c>
      <c r="V391" s="21">
        <f t="shared" si="118"/>
        <v>896.96525648040006</v>
      </c>
      <c r="W391" s="21">
        <f t="shared" si="138"/>
        <v>-676.16372877120011</v>
      </c>
      <c r="X391" s="22"/>
      <c r="Y391" s="21">
        <f t="shared" si="131"/>
        <v>339.51755694142969</v>
      </c>
      <c r="Z391" s="21">
        <f t="shared" si="119"/>
        <v>254.63816770607227</v>
      </c>
      <c r="AA391" s="21">
        <f>SUM($Z$8:Z391)</f>
        <v>369609.2359463179</v>
      </c>
      <c r="AB391" s="21">
        <f t="shared" si="132"/>
        <v>369.60923594631788</v>
      </c>
      <c r="AC391" s="21">
        <f t="shared" si="133"/>
        <v>541.91919746948383</v>
      </c>
      <c r="AD391" s="21">
        <f t="shared" si="134"/>
        <v>487.72727772253546</v>
      </c>
      <c r="AE391" s="22"/>
      <c r="AF391" s="22"/>
      <c r="AG391" s="22"/>
      <c r="AH391" s="22"/>
      <c r="AI391" s="22"/>
      <c r="AJ391" s="22"/>
      <c r="AK391" s="22"/>
      <c r="AV391">
        <f t="shared" si="120"/>
        <v>0</v>
      </c>
      <c r="AW391">
        <f t="shared" si="121"/>
        <v>3.7</v>
      </c>
      <c r="AX391">
        <f t="shared" si="122"/>
        <v>1.0277777777777779</v>
      </c>
    </row>
    <row r="392" spans="2:50" x14ac:dyDescent="0.25">
      <c r="B392" s="2" t="s">
        <v>20</v>
      </c>
      <c r="C392" s="2">
        <v>384</v>
      </c>
      <c r="D392" s="2">
        <v>384</v>
      </c>
      <c r="E392" s="23">
        <v>2.2999999999999998</v>
      </c>
      <c r="F392" s="20">
        <f t="shared" si="123"/>
        <v>0.63893999999999995</v>
      </c>
      <c r="G392" s="21">
        <f t="shared" si="135"/>
        <v>-0.3888888888888889</v>
      </c>
      <c r="H392" s="21">
        <f t="shared" si="136"/>
        <v>-1.4000000000000001</v>
      </c>
      <c r="I392" s="21">
        <f t="shared" si="124"/>
        <v>-660.33333333333337</v>
      </c>
      <c r="J392" s="21">
        <f t="shared" ref="J392:J455" si="139">$M$4*$J$2*9.81</f>
        <v>199.88856000000001</v>
      </c>
      <c r="K392" s="21">
        <f t="shared" ref="K392:K455" si="140">0.6125*$M$3*$M$2*(F392)^2</f>
        <v>0.14852949103377</v>
      </c>
      <c r="L392" s="21">
        <f t="shared" si="125"/>
        <v>-460.29624384229965</v>
      </c>
      <c r="M392" s="21">
        <f t="shared" si="126"/>
        <v>-294.10168204059892</v>
      </c>
      <c r="N392" s="21"/>
      <c r="O392" s="21">
        <f t="shared" si="137"/>
        <v>-294.10168204059892</v>
      </c>
      <c r="P392" s="21">
        <f t="shared" si="127"/>
        <v>-294.10168204059892</v>
      </c>
      <c r="Q392" s="21">
        <f>SUM($O$8:O392)</f>
        <v>620021.75980135705</v>
      </c>
      <c r="R392" s="21">
        <f t="shared" si="128"/>
        <v>172.22826661148807</v>
      </c>
      <c r="S392" s="21">
        <f>SUM($P$8:P392)</f>
        <v>-616309.49492590327</v>
      </c>
      <c r="T392" s="21">
        <f t="shared" si="129"/>
        <v>616309.49492590327</v>
      </c>
      <c r="U392" s="21">
        <f t="shared" si="130"/>
        <v>171.19708192386202</v>
      </c>
      <c r="V392" s="21">
        <f t="shared" ref="V392:V455" si="141">(0.5*$J$2)*(F392)^2</f>
        <v>346.59943073639994</v>
      </c>
      <c r="W392" s="21">
        <f t="shared" si="138"/>
        <v>-550.36582574400018</v>
      </c>
      <c r="X392" s="22"/>
      <c r="Y392" s="21">
        <f t="shared" si="131"/>
        <v>235.28134563247914</v>
      </c>
      <c r="Z392" s="21">
        <f t="shared" ref="Z392:Z455" si="142">Y392*0.75</f>
        <v>176.46100922435937</v>
      </c>
      <c r="AA392" s="21">
        <f>SUM($Z$8:Z392)</f>
        <v>369785.69695554225</v>
      </c>
      <c r="AB392" s="21">
        <f t="shared" si="132"/>
        <v>369.78569695554228</v>
      </c>
      <c r="AC392" s="21">
        <f t="shared" si="133"/>
        <v>542.01396356703037</v>
      </c>
      <c r="AD392" s="21">
        <f t="shared" si="134"/>
        <v>487.81256721032736</v>
      </c>
      <c r="AE392" s="22"/>
      <c r="AF392" s="22"/>
      <c r="AG392" s="22"/>
      <c r="AH392" s="22"/>
      <c r="AI392" s="22"/>
      <c r="AJ392" s="22"/>
      <c r="AK392" s="22"/>
      <c r="AV392">
        <f t="shared" ref="AV392:AV455" si="143">IF(E392&lt;1,1,0)</f>
        <v>0</v>
      </c>
      <c r="AW392">
        <f t="shared" ref="AW392:AW455" si="144">IF(AV392=1,"",E392)</f>
        <v>2.2999999999999998</v>
      </c>
      <c r="AX392">
        <f t="shared" ref="AX392:AX455" si="145">E392/3.6</f>
        <v>0.63888888888888884</v>
      </c>
    </row>
    <row r="393" spans="2:50" x14ac:dyDescent="0.25">
      <c r="B393" s="2" t="s">
        <v>20</v>
      </c>
      <c r="C393" s="2">
        <v>385</v>
      </c>
      <c r="D393" s="2">
        <v>385</v>
      </c>
      <c r="E393" s="23">
        <v>0.9</v>
      </c>
      <c r="F393" s="20">
        <f t="shared" ref="F393:F456" si="146">E393*0.2778</f>
        <v>0.25002000000000002</v>
      </c>
      <c r="G393" s="21">
        <f t="shared" si="135"/>
        <v>-0.31944444444444442</v>
      </c>
      <c r="H393" s="21">
        <f t="shared" si="136"/>
        <v>-1.1499999999999999</v>
      </c>
      <c r="I393" s="21">
        <f t="shared" ref="I393:I456" si="147">$J$2*G393</f>
        <v>-542.41666666666663</v>
      </c>
      <c r="J393" s="21">
        <f t="shared" si="139"/>
        <v>199.88856000000001</v>
      </c>
      <c r="K393" s="21">
        <f t="shared" si="140"/>
        <v>2.2742700895530009E-2</v>
      </c>
      <c r="L393" s="21">
        <f t="shared" ref="L393:L456" si="148">I393+J393+K393</f>
        <v>-342.5053639657711</v>
      </c>
      <c r="M393" s="21">
        <f t="shared" ref="M393:M456" si="149">L393*F393</f>
        <v>-85.633191098722094</v>
      </c>
      <c r="N393" s="21"/>
      <c r="O393" s="21">
        <f t="shared" si="137"/>
        <v>-85.633191098722094</v>
      </c>
      <c r="P393" s="21">
        <f t="shared" ref="P393:P456" si="150">IF(O393&lt;0,O393,0)</f>
        <v>-85.633191098722094</v>
      </c>
      <c r="Q393" s="21">
        <f>SUM($O$8:O393)</f>
        <v>619936.12661025836</v>
      </c>
      <c r="R393" s="21">
        <f t="shared" ref="R393:R456" si="151">Q393/3600</f>
        <v>172.20447961396064</v>
      </c>
      <c r="S393" s="21">
        <f>SUM($P$8:P393)</f>
        <v>-616395.12811700196</v>
      </c>
      <c r="T393" s="21">
        <f t="shared" ref="T393:T456" si="152">-S393</f>
        <v>616395.12811700196</v>
      </c>
      <c r="U393" s="21">
        <f t="shared" ref="U393:U456" si="153">T393/3600</f>
        <v>171.22086892138944</v>
      </c>
      <c r="V393" s="21">
        <f t="shared" si="141"/>
        <v>53.070990339600016</v>
      </c>
      <c r="W393" s="21">
        <f t="shared" si="138"/>
        <v>-293.52844039679991</v>
      </c>
      <c r="X393" s="22"/>
      <c r="Y393" s="21">
        <f t="shared" ref="Y393:Y456" si="154">(0.8*P393)*-1</f>
        <v>68.506552878977672</v>
      </c>
      <c r="Z393" s="21">
        <f t="shared" si="142"/>
        <v>51.379914659233251</v>
      </c>
      <c r="AA393" s="21">
        <f>SUM($Z$8:Z393)</f>
        <v>369837.0768702015</v>
      </c>
      <c r="AB393" s="21">
        <f t="shared" ref="AB393:AB456" si="155">AA393/1000</f>
        <v>369.83707687020149</v>
      </c>
      <c r="AC393" s="21">
        <f t="shared" ref="AC393:AC456" si="156">R393+AB393</f>
        <v>542.04155648416213</v>
      </c>
      <c r="AD393" s="21">
        <f t="shared" ref="AD393:AD456" si="157">AC393*0.9</f>
        <v>487.83740083574594</v>
      </c>
      <c r="AE393" s="22"/>
      <c r="AF393" s="22"/>
      <c r="AG393" s="22"/>
      <c r="AH393" s="22"/>
      <c r="AI393" s="22"/>
      <c r="AJ393" s="22"/>
      <c r="AK393" s="22"/>
      <c r="AV393">
        <f t="shared" si="143"/>
        <v>1</v>
      </c>
      <c r="AW393" t="str">
        <f t="shared" si="144"/>
        <v/>
      </c>
      <c r="AX393">
        <f t="shared" si="145"/>
        <v>0.25</v>
      </c>
    </row>
    <row r="394" spans="2:50" x14ac:dyDescent="0.25">
      <c r="B394" s="2" t="s">
        <v>20</v>
      </c>
      <c r="C394" s="2">
        <v>386</v>
      </c>
      <c r="D394" s="2">
        <v>386</v>
      </c>
      <c r="E394" s="23">
        <v>0</v>
      </c>
      <c r="F394" s="20">
        <f t="shared" si="146"/>
        <v>0</v>
      </c>
      <c r="G394" s="21">
        <f t="shared" ref="G394:G457" si="158">($E395-$E393)/2/3.6</f>
        <v>-0.125</v>
      </c>
      <c r="H394" s="21">
        <f t="shared" ref="H394:H457" si="159">($E395-$E393)/2</f>
        <v>-0.45</v>
      </c>
      <c r="I394" s="21">
        <f t="shared" si="147"/>
        <v>-212.25</v>
      </c>
      <c r="J394" s="21">
        <f t="shared" si="139"/>
        <v>199.88856000000001</v>
      </c>
      <c r="K394" s="21">
        <f t="shared" si="140"/>
        <v>0</v>
      </c>
      <c r="L394" s="21">
        <f t="shared" si="148"/>
        <v>-12.361439999999988</v>
      </c>
      <c r="M394" s="21">
        <f t="shared" si="149"/>
        <v>0</v>
      </c>
      <c r="N394" s="21"/>
      <c r="O394" s="21">
        <f t="shared" si="137"/>
        <v>0</v>
      </c>
      <c r="P394" s="21">
        <f t="shared" si="150"/>
        <v>0</v>
      </c>
      <c r="Q394" s="21">
        <f>SUM($O$8:O394)</f>
        <v>619936.12661025836</v>
      </c>
      <c r="R394" s="21">
        <f t="shared" si="151"/>
        <v>172.20447961396064</v>
      </c>
      <c r="S394" s="21">
        <f>SUM($P$8:P394)</f>
        <v>-616395.12811700196</v>
      </c>
      <c r="T394" s="21">
        <f t="shared" si="152"/>
        <v>616395.12811700196</v>
      </c>
      <c r="U394" s="21">
        <f t="shared" si="153"/>
        <v>171.22086892138944</v>
      </c>
      <c r="V394" s="21">
        <f t="shared" si="141"/>
        <v>0</v>
      </c>
      <c r="W394" s="21">
        <f t="shared" si="138"/>
        <v>-53.070990339600016</v>
      </c>
      <c r="X394" s="22"/>
      <c r="Y394" s="21">
        <f t="shared" si="154"/>
        <v>0</v>
      </c>
      <c r="Z394" s="21">
        <f t="shared" si="142"/>
        <v>0</v>
      </c>
      <c r="AA394" s="21">
        <f>SUM($Z$8:Z394)</f>
        <v>369837.0768702015</v>
      </c>
      <c r="AB394" s="21">
        <f t="shared" si="155"/>
        <v>369.83707687020149</v>
      </c>
      <c r="AC394" s="21">
        <f t="shared" si="156"/>
        <v>542.04155648416213</v>
      </c>
      <c r="AD394" s="21">
        <f t="shared" si="157"/>
        <v>487.83740083574594</v>
      </c>
      <c r="AE394" s="22"/>
      <c r="AF394" s="22"/>
      <c r="AG394" s="22"/>
      <c r="AH394" s="22"/>
      <c r="AI394" s="22"/>
      <c r="AJ394" s="22"/>
      <c r="AK394" s="22"/>
      <c r="AV394">
        <f t="shared" si="143"/>
        <v>1</v>
      </c>
      <c r="AW394" t="str">
        <f t="shared" si="144"/>
        <v/>
      </c>
      <c r="AX394">
        <f t="shared" si="145"/>
        <v>0</v>
      </c>
    </row>
    <row r="395" spans="2:50" x14ac:dyDescent="0.25">
      <c r="B395" s="2" t="s">
        <v>20</v>
      </c>
      <c r="C395" s="2">
        <v>387</v>
      </c>
      <c r="D395" s="2">
        <v>387</v>
      </c>
      <c r="E395" s="23">
        <v>0</v>
      </c>
      <c r="F395" s="20">
        <f t="shared" si="146"/>
        <v>0</v>
      </c>
      <c r="G395" s="21">
        <f t="shared" si="158"/>
        <v>0</v>
      </c>
      <c r="H395" s="21">
        <f t="shared" si="159"/>
        <v>0</v>
      </c>
      <c r="I395" s="21">
        <f t="shared" si="147"/>
        <v>0</v>
      </c>
      <c r="J395" s="21">
        <f t="shared" si="139"/>
        <v>199.88856000000001</v>
      </c>
      <c r="K395" s="21">
        <f t="shared" si="140"/>
        <v>0</v>
      </c>
      <c r="L395" s="21">
        <f t="shared" si="148"/>
        <v>199.88856000000001</v>
      </c>
      <c r="M395" s="21">
        <f t="shared" si="149"/>
        <v>0</v>
      </c>
      <c r="N395" s="21"/>
      <c r="O395" s="21">
        <f t="shared" ref="O395:O458" si="160">M395*1</f>
        <v>0</v>
      </c>
      <c r="P395" s="21">
        <f t="shared" si="150"/>
        <v>0</v>
      </c>
      <c r="Q395" s="21">
        <f>SUM($O$8:O395)</f>
        <v>619936.12661025836</v>
      </c>
      <c r="R395" s="21">
        <f t="shared" si="151"/>
        <v>172.20447961396064</v>
      </c>
      <c r="S395" s="21">
        <f>SUM($P$8:P395)</f>
        <v>-616395.12811700196</v>
      </c>
      <c r="T395" s="21">
        <f t="shared" si="152"/>
        <v>616395.12811700196</v>
      </c>
      <c r="U395" s="21">
        <f t="shared" si="153"/>
        <v>171.22086892138944</v>
      </c>
      <c r="V395" s="21">
        <f t="shared" si="141"/>
        <v>0</v>
      </c>
      <c r="W395" s="21">
        <f t="shared" si="138"/>
        <v>0</v>
      </c>
      <c r="X395" s="22"/>
      <c r="Y395" s="21">
        <f t="shared" si="154"/>
        <v>0</v>
      </c>
      <c r="Z395" s="21">
        <f t="shared" si="142"/>
        <v>0</v>
      </c>
      <c r="AA395" s="21">
        <f>SUM($Z$8:Z395)</f>
        <v>369837.0768702015</v>
      </c>
      <c r="AB395" s="21">
        <f t="shared" si="155"/>
        <v>369.83707687020149</v>
      </c>
      <c r="AC395" s="21">
        <f t="shared" si="156"/>
        <v>542.04155648416213</v>
      </c>
      <c r="AD395" s="21">
        <f t="shared" si="157"/>
        <v>487.83740083574594</v>
      </c>
      <c r="AE395" s="22"/>
      <c r="AF395" s="22"/>
      <c r="AG395" s="22"/>
      <c r="AH395" s="22"/>
      <c r="AI395" s="22"/>
      <c r="AJ395" s="22"/>
      <c r="AK395" s="22"/>
      <c r="AV395">
        <f t="shared" si="143"/>
        <v>1</v>
      </c>
      <c r="AW395" t="str">
        <f t="shared" si="144"/>
        <v/>
      </c>
      <c r="AX395">
        <f t="shared" si="145"/>
        <v>0</v>
      </c>
    </row>
    <row r="396" spans="2:50" x14ac:dyDescent="0.25">
      <c r="B396" s="2" t="s">
        <v>20</v>
      </c>
      <c r="C396" s="2">
        <v>388</v>
      </c>
      <c r="D396" s="2">
        <v>388</v>
      </c>
      <c r="E396" s="23">
        <v>0</v>
      </c>
      <c r="F396" s="20">
        <f t="shared" si="146"/>
        <v>0</v>
      </c>
      <c r="G396" s="21">
        <f t="shared" si="158"/>
        <v>0</v>
      </c>
      <c r="H396" s="21">
        <f t="shared" si="159"/>
        <v>0</v>
      </c>
      <c r="I396" s="21">
        <f t="shared" si="147"/>
        <v>0</v>
      </c>
      <c r="J396" s="21">
        <f t="shared" si="139"/>
        <v>199.88856000000001</v>
      </c>
      <c r="K396" s="21">
        <f t="shared" si="140"/>
        <v>0</v>
      </c>
      <c r="L396" s="21">
        <f t="shared" si="148"/>
        <v>199.88856000000001</v>
      </c>
      <c r="M396" s="21">
        <f t="shared" si="149"/>
        <v>0</v>
      </c>
      <c r="N396" s="21"/>
      <c r="O396" s="21">
        <f t="shared" si="160"/>
        <v>0</v>
      </c>
      <c r="P396" s="21">
        <f t="shared" si="150"/>
        <v>0</v>
      </c>
      <c r="Q396" s="21">
        <f>SUM($O$8:O396)</f>
        <v>619936.12661025836</v>
      </c>
      <c r="R396" s="21">
        <f t="shared" si="151"/>
        <v>172.20447961396064</v>
      </c>
      <c r="S396" s="21">
        <f>SUM($P$8:P396)</f>
        <v>-616395.12811700196</v>
      </c>
      <c r="T396" s="21">
        <f t="shared" si="152"/>
        <v>616395.12811700196</v>
      </c>
      <c r="U396" s="21">
        <f t="shared" si="153"/>
        <v>171.22086892138944</v>
      </c>
      <c r="V396" s="21">
        <f t="shared" si="141"/>
        <v>0</v>
      </c>
      <c r="W396" s="21">
        <f t="shared" si="138"/>
        <v>0</v>
      </c>
      <c r="X396" s="22"/>
      <c r="Y396" s="21">
        <f t="shared" si="154"/>
        <v>0</v>
      </c>
      <c r="Z396" s="21">
        <f t="shared" si="142"/>
        <v>0</v>
      </c>
      <c r="AA396" s="21">
        <f>SUM($Z$8:Z396)</f>
        <v>369837.0768702015</v>
      </c>
      <c r="AB396" s="21">
        <f t="shared" si="155"/>
        <v>369.83707687020149</v>
      </c>
      <c r="AC396" s="21">
        <f t="shared" si="156"/>
        <v>542.04155648416213</v>
      </c>
      <c r="AD396" s="21">
        <f t="shared" si="157"/>
        <v>487.83740083574594</v>
      </c>
      <c r="AE396" s="22"/>
      <c r="AF396" s="22"/>
      <c r="AG396" s="22"/>
      <c r="AH396" s="22"/>
      <c r="AI396" s="22"/>
      <c r="AJ396" s="22"/>
      <c r="AK396" s="22"/>
      <c r="AV396">
        <f t="shared" si="143"/>
        <v>1</v>
      </c>
      <c r="AW396" t="str">
        <f t="shared" si="144"/>
        <v/>
      </c>
      <c r="AX396">
        <f t="shared" si="145"/>
        <v>0</v>
      </c>
    </row>
    <row r="397" spans="2:50" x14ac:dyDescent="0.25">
      <c r="B397" s="2" t="s">
        <v>20</v>
      </c>
      <c r="C397" s="2">
        <v>389</v>
      </c>
      <c r="D397" s="2">
        <v>389</v>
      </c>
      <c r="E397" s="23">
        <v>0</v>
      </c>
      <c r="F397" s="20">
        <f t="shared" si="146"/>
        <v>0</v>
      </c>
      <c r="G397" s="21">
        <f t="shared" si="158"/>
        <v>0</v>
      </c>
      <c r="H397" s="21">
        <f t="shared" si="159"/>
        <v>0</v>
      </c>
      <c r="I397" s="21">
        <f t="shared" si="147"/>
        <v>0</v>
      </c>
      <c r="J397" s="21">
        <f t="shared" si="139"/>
        <v>199.88856000000001</v>
      </c>
      <c r="K397" s="21">
        <f t="shared" si="140"/>
        <v>0</v>
      </c>
      <c r="L397" s="21">
        <f t="shared" si="148"/>
        <v>199.88856000000001</v>
      </c>
      <c r="M397" s="21">
        <f t="shared" si="149"/>
        <v>0</v>
      </c>
      <c r="N397" s="21"/>
      <c r="O397" s="21">
        <f t="shared" si="160"/>
        <v>0</v>
      </c>
      <c r="P397" s="21">
        <f t="shared" si="150"/>
        <v>0</v>
      </c>
      <c r="Q397" s="21">
        <f>SUM($O$8:O397)</f>
        <v>619936.12661025836</v>
      </c>
      <c r="R397" s="21">
        <f t="shared" si="151"/>
        <v>172.20447961396064</v>
      </c>
      <c r="S397" s="21">
        <f>SUM($P$8:P397)</f>
        <v>-616395.12811700196</v>
      </c>
      <c r="T397" s="21">
        <f t="shared" si="152"/>
        <v>616395.12811700196</v>
      </c>
      <c r="U397" s="21">
        <f t="shared" si="153"/>
        <v>171.22086892138944</v>
      </c>
      <c r="V397" s="21">
        <f t="shared" si="141"/>
        <v>0</v>
      </c>
      <c r="W397" s="21">
        <f t="shared" si="138"/>
        <v>0</v>
      </c>
      <c r="X397" s="22"/>
      <c r="Y397" s="21">
        <f t="shared" si="154"/>
        <v>0</v>
      </c>
      <c r="Z397" s="21">
        <f t="shared" si="142"/>
        <v>0</v>
      </c>
      <c r="AA397" s="21">
        <f>SUM($Z$8:Z397)</f>
        <v>369837.0768702015</v>
      </c>
      <c r="AB397" s="21">
        <f t="shared" si="155"/>
        <v>369.83707687020149</v>
      </c>
      <c r="AC397" s="21">
        <f t="shared" si="156"/>
        <v>542.04155648416213</v>
      </c>
      <c r="AD397" s="21">
        <f t="shared" si="157"/>
        <v>487.83740083574594</v>
      </c>
      <c r="AE397" s="22"/>
      <c r="AF397" s="22"/>
      <c r="AG397" s="22"/>
      <c r="AH397" s="22"/>
      <c r="AI397" s="22"/>
      <c r="AJ397" s="22"/>
      <c r="AK397" s="22"/>
      <c r="AV397">
        <f t="shared" si="143"/>
        <v>1</v>
      </c>
      <c r="AW397" t="str">
        <f t="shared" si="144"/>
        <v/>
      </c>
      <c r="AX397">
        <f t="shared" si="145"/>
        <v>0</v>
      </c>
    </row>
    <row r="398" spans="2:50" x14ac:dyDescent="0.25">
      <c r="B398" s="2" t="s">
        <v>20</v>
      </c>
      <c r="C398" s="2">
        <v>390</v>
      </c>
      <c r="D398" s="2">
        <v>390</v>
      </c>
      <c r="E398" s="23">
        <v>0</v>
      </c>
      <c r="F398" s="20">
        <f t="shared" si="146"/>
        <v>0</v>
      </c>
      <c r="G398" s="21">
        <f t="shared" si="158"/>
        <v>0</v>
      </c>
      <c r="H398" s="21">
        <f t="shared" si="159"/>
        <v>0</v>
      </c>
      <c r="I398" s="21">
        <f t="shared" si="147"/>
        <v>0</v>
      </c>
      <c r="J398" s="21">
        <f t="shared" si="139"/>
        <v>199.88856000000001</v>
      </c>
      <c r="K398" s="21">
        <f t="shared" si="140"/>
        <v>0</v>
      </c>
      <c r="L398" s="21">
        <f t="shared" si="148"/>
        <v>199.88856000000001</v>
      </c>
      <c r="M398" s="21">
        <f t="shared" si="149"/>
        <v>0</v>
      </c>
      <c r="N398" s="21"/>
      <c r="O398" s="21">
        <f t="shared" si="160"/>
        <v>0</v>
      </c>
      <c r="P398" s="21">
        <f t="shared" si="150"/>
        <v>0</v>
      </c>
      <c r="Q398" s="21">
        <f>SUM($O$8:O398)</f>
        <v>619936.12661025836</v>
      </c>
      <c r="R398" s="21">
        <f t="shared" si="151"/>
        <v>172.20447961396064</v>
      </c>
      <c r="S398" s="21">
        <f>SUM($P$8:P398)</f>
        <v>-616395.12811700196</v>
      </c>
      <c r="T398" s="21">
        <f t="shared" si="152"/>
        <v>616395.12811700196</v>
      </c>
      <c r="U398" s="21">
        <f t="shared" si="153"/>
        <v>171.22086892138944</v>
      </c>
      <c r="V398" s="21">
        <f t="shared" si="141"/>
        <v>0</v>
      </c>
      <c r="W398" s="21">
        <f t="shared" si="138"/>
        <v>0</v>
      </c>
      <c r="X398" s="22"/>
      <c r="Y398" s="21">
        <f t="shared" si="154"/>
        <v>0</v>
      </c>
      <c r="Z398" s="21">
        <f t="shared" si="142"/>
        <v>0</v>
      </c>
      <c r="AA398" s="21">
        <f>SUM($Z$8:Z398)</f>
        <v>369837.0768702015</v>
      </c>
      <c r="AB398" s="21">
        <f t="shared" si="155"/>
        <v>369.83707687020149</v>
      </c>
      <c r="AC398" s="21">
        <f t="shared" si="156"/>
        <v>542.04155648416213</v>
      </c>
      <c r="AD398" s="21">
        <f t="shared" si="157"/>
        <v>487.83740083574594</v>
      </c>
      <c r="AE398" s="22"/>
      <c r="AF398" s="22"/>
      <c r="AG398" s="22"/>
      <c r="AH398" s="22"/>
      <c r="AI398" s="22"/>
      <c r="AJ398" s="22"/>
      <c r="AK398" s="22"/>
      <c r="AV398">
        <f t="shared" si="143"/>
        <v>1</v>
      </c>
      <c r="AW398" t="str">
        <f t="shared" si="144"/>
        <v/>
      </c>
      <c r="AX398">
        <f t="shared" si="145"/>
        <v>0</v>
      </c>
    </row>
    <row r="399" spans="2:50" x14ac:dyDescent="0.25">
      <c r="B399" s="2" t="s">
        <v>20</v>
      </c>
      <c r="C399" s="2">
        <v>391</v>
      </c>
      <c r="D399" s="2">
        <v>391</v>
      </c>
      <c r="E399" s="23">
        <v>0</v>
      </c>
      <c r="F399" s="20">
        <f t="shared" si="146"/>
        <v>0</v>
      </c>
      <c r="G399" s="21">
        <f t="shared" si="158"/>
        <v>6.9444444444444448E-2</v>
      </c>
      <c r="H399" s="21">
        <f t="shared" si="159"/>
        <v>0.25</v>
      </c>
      <c r="I399" s="21">
        <f t="shared" si="147"/>
        <v>117.91666666666667</v>
      </c>
      <c r="J399" s="21">
        <f t="shared" si="139"/>
        <v>199.88856000000001</v>
      </c>
      <c r="K399" s="21">
        <f t="shared" si="140"/>
        <v>0</v>
      </c>
      <c r="L399" s="21">
        <f t="shared" si="148"/>
        <v>317.80522666666667</v>
      </c>
      <c r="M399" s="21">
        <f t="shared" si="149"/>
        <v>0</v>
      </c>
      <c r="N399" s="21"/>
      <c r="O399" s="21">
        <f t="shared" si="160"/>
        <v>0</v>
      </c>
      <c r="P399" s="21">
        <f t="shared" si="150"/>
        <v>0</v>
      </c>
      <c r="Q399" s="21">
        <f>SUM($O$8:O399)</f>
        <v>619936.12661025836</v>
      </c>
      <c r="R399" s="21">
        <f t="shared" si="151"/>
        <v>172.20447961396064</v>
      </c>
      <c r="S399" s="21">
        <f>SUM($P$8:P399)</f>
        <v>-616395.12811700196</v>
      </c>
      <c r="T399" s="21">
        <f t="shared" si="152"/>
        <v>616395.12811700196</v>
      </c>
      <c r="U399" s="21">
        <f t="shared" si="153"/>
        <v>171.22086892138944</v>
      </c>
      <c r="V399" s="21">
        <f t="shared" si="141"/>
        <v>0</v>
      </c>
      <c r="W399" s="21">
        <f t="shared" si="138"/>
        <v>0</v>
      </c>
      <c r="X399" s="22"/>
      <c r="Y399" s="21">
        <f t="shared" si="154"/>
        <v>0</v>
      </c>
      <c r="Z399" s="21">
        <f t="shared" si="142"/>
        <v>0</v>
      </c>
      <c r="AA399" s="21">
        <f>SUM($Z$8:Z399)</f>
        <v>369837.0768702015</v>
      </c>
      <c r="AB399" s="21">
        <f t="shared" si="155"/>
        <v>369.83707687020149</v>
      </c>
      <c r="AC399" s="21">
        <f t="shared" si="156"/>
        <v>542.04155648416213</v>
      </c>
      <c r="AD399" s="21">
        <f t="shared" si="157"/>
        <v>487.83740083574594</v>
      </c>
      <c r="AE399" s="22"/>
      <c r="AF399" s="22"/>
      <c r="AG399" s="22"/>
      <c r="AH399" s="22"/>
      <c r="AI399" s="22"/>
      <c r="AJ399" s="22"/>
      <c r="AK399" s="22"/>
      <c r="AV399">
        <f t="shared" si="143"/>
        <v>1</v>
      </c>
      <c r="AW399" t="str">
        <f t="shared" si="144"/>
        <v/>
      </c>
      <c r="AX399">
        <f t="shared" si="145"/>
        <v>0</v>
      </c>
    </row>
    <row r="400" spans="2:50" x14ac:dyDescent="0.25">
      <c r="B400" s="2" t="s">
        <v>20</v>
      </c>
      <c r="C400" s="2">
        <v>392</v>
      </c>
      <c r="D400" s="2">
        <v>392</v>
      </c>
      <c r="E400" s="23">
        <v>0.5</v>
      </c>
      <c r="F400" s="20">
        <f t="shared" si="146"/>
        <v>0.1389</v>
      </c>
      <c r="G400" s="21">
        <f t="shared" si="158"/>
        <v>0.29166666666666669</v>
      </c>
      <c r="H400" s="21">
        <f t="shared" si="159"/>
        <v>1.05</v>
      </c>
      <c r="I400" s="21">
        <f t="shared" si="147"/>
        <v>495.25000000000006</v>
      </c>
      <c r="J400" s="21">
        <f t="shared" si="139"/>
        <v>199.88856000000001</v>
      </c>
      <c r="K400" s="21">
        <f t="shared" si="140"/>
        <v>7.0193521282500004E-3</v>
      </c>
      <c r="L400" s="21">
        <f t="shared" si="148"/>
        <v>695.14557935212838</v>
      </c>
      <c r="M400" s="21">
        <f t="shared" si="149"/>
        <v>96.555720972010633</v>
      </c>
      <c r="N400" s="21"/>
      <c r="O400" s="21">
        <f t="shared" si="160"/>
        <v>96.555720972010633</v>
      </c>
      <c r="P400" s="21">
        <f t="shared" si="150"/>
        <v>0</v>
      </c>
      <c r="Q400" s="21">
        <f>SUM($O$8:O400)</f>
        <v>620032.68233123037</v>
      </c>
      <c r="R400" s="21">
        <f t="shared" si="151"/>
        <v>172.23130064756398</v>
      </c>
      <c r="S400" s="21">
        <f>SUM($P$8:P400)</f>
        <v>-616395.12811700196</v>
      </c>
      <c r="T400" s="21">
        <f t="shared" si="152"/>
        <v>616395.12811700196</v>
      </c>
      <c r="U400" s="21">
        <f t="shared" si="153"/>
        <v>171.22086892138944</v>
      </c>
      <c r="V400" s="21">
        <f t="shared" si="141"/>
        <v>16.379935289999999</v>
      </c>
      <c r="W400" s="21">
        <f t="shared" si="138"/>
        <v>16.379935289999999</v>
      </c>
      <c r="X400" s="22"/>
      <c r="Y400" s="21">
        <f t="shared" si="154"/>
        <v>0</v>
      </c>
      <c r="Z400" s="21">
        <f t="shared" si="142"/>
        <v>0</v>
      </c>
      <c r="AA400" s="21">
        <f>SUM($Z$8:Z400)</f>
        <v>369837.0768702015</v>
      </c>
      <c r="AB400" s="21">
        <f t="shared" si="155"/>
        <v>369.83707687020149</v>
      </c>
      <c r="AC400" s="21">
        <f t="shared" si="156"/>
        <v>542.0683775177655</v>
      </c>
      <c r="AD400" s="21">
        <f t="shared" si="157"/>
        <v>487.86153976598894</v>
      </c>
      <c r="AE400" s="22"/>
      <c r="AF400" s="22"/>
      <c r="AG400" s="22"/>
      <c r="AH400" s="22"/>
      <c r="AI400" s="22"/>
      <c r="AJ400" s="22"/>
      <c r="AK400" s="22"/>
      <c r="AV400">
        <f t="shared" si="143"/>
        <v>1</v>
      </c>
      <c r="AW400" t="str">
        <f t="shared" si="144"/>
        <v/>
      </c>
      <c r="AX400">
        <f t="shared" si="145"/>
        <v>0.1388888888888889</v>
      </c>
    </row>
    <row r="401" spans="2:50" x14ac:dyDescent="0.25">
      <c r="B401" s="2" t="s">
        <v>20</v>
      </c>
      <c r="C401" s="2">
        <v>393</v>
      </c>
      <c r="D401" s="2">
        <v>393</v>
      </c>
      <c r="E401" s="23">
        <v>2.1</v>
      </c>
      <c r="F401" s="20">
        <f t="shared" si="146"/>
        <v>0.58338000000000001</v>
      </c>
      <c r="G401" s="21">
        <f t="shared" si="158"/>
        <v>0.59722222222222221</v>
      </c>
      <c r="H401" s="21">
        <f t="shared" si="159"/>
        <v>2.15</v>
      </c>
      <c r="I401" s="21">
        <f t="shared" si="147"/>
        <v>1014.0833333333333</v>
      </c>
      <c r="J401" s="21">
        <f t="shared" si="139"/>
        <v>199.88856000000001</v>
      </c>
      <c r="K401" s="21">
        <f t="shared" si="140"/>
        <v>0.12382137154233001</v>
      </c>
      <c r="L401" s="21">
        <f t="shared" si="148"/>
        <v>1214.0957147048757</v>
      </c>
      <c r="M401" s="21">
        <f t="shared" si="149"/>
        <v>708.27915804453039</v>
      </c>
      <c r="N401" s="21"/>
      <c r="O401" s="21">
        <f t="shared" si="160"/>
        <v>708.27915804453039</v>
      </c>
      <c r="P401" s="21">
        <f t="shared" si="150"/>
        <v>0</v>
      </c>
      <c r="Q401" s="21">
        <f>SUM($O$8:O401)</f>
        <v>620740.96148927487</v>
      </c>
      <c r="R401" s="21">
        <f t="shared" si="151"/>
        <v>172.4280448581319</v>
      </c>
      <c r="S401" s="21">
        <f>SUM($P$8:P401)</f>
        <v>-616395.12811700196</v>
      </c>
      <c r="T401" s="21">
        <f t="shared" si="152"/>
        <v>616395.12811700196</v>
      </c>
      <c r="U401" s="21">
        <f t="shared" si="153"/>
        <v>171.22086892138944</v>
      </c>
      <c r="V401" s="21">
        <f t="shared" si="141"/>
        <v>288.94205851559997</v>
      </c>
      <c r="W401" s="21">
        <f t="shared" si="138"/>
        <v>272.56212322559998</v>
      </c>
      <c r="X401" s="22"/>
      <c r="Y401" s="21">
        <f t="shared" si="154"/>
        <v>0</v>
      </c>
      <c r="Z401" s="21">
        <f t="shared" si="142"/>
        <v>0</v>
      </c>
      <c r="AA401" s="21">
        <f>SUM($Z$8:Z401)</f>
        <v>369837.0768702015</v>
      </c>
      <c r="AB401" s="21">
        <f t="shared" si="155"/>
        <v>369.83707687020149</v>
      </c>
      <c r="AC401" s="21">
        <f t="shared" si="156"/>
        <v>542.26512172833338</v>
      </c>
      <c r="AD401" s="21">
        <f t="shared" si="157"/>
        <v>488.03860955550005</v>
      </c>
      <c r="AE401" s="22"/>
      <c r="AF401" s="22"/>
      <c r="AG401" s="22"/>
      <c r="AH401" s="22"/>
      <c r="AI401" s="22"/>
      <c r="AJ401" s="22"/>
      <c r="AK401" s="22"/>
      <c r="AV401">
        <f t="shared" si="143"/>
        <v>0</v>
      </c>
      <c r="AW401">
        <f t="shared" si="144"/>
        <v>2.1</v>
      </c>
      <c r="AX401">
        <f t="shared" si="145"/>
        <v>0.58333333333333337</v>
      </c>
    </row>
    <row r="402" spans="2:50" x14ac:dyDescent="0.25">
      <c r="B402" s="2" t="s">
        <v>20</v>
      </c>
      <c r="C402" s="2">
        <v>394</v>
      </c>
      <c r="D402" s="2">
        <v>394</v>
      </c>
      <c r="E402" s="23">
        <v>4.8</v>
      </c>
      <c r="F402" s="20">
        <f t="shared" si="146"/>
        <v>1.33344</v>
      </c>
      <c r="G402" s="21">
        <f t="shared" si="158"/>
        <v>0.86111111111111127</v>
      </c>
      <c r="H402" s="21">
        <f t="shared" si="159"/>
        <v>3.1000000000000005</v>
      </c>
      <c r="I402" s="21">
        <f t="shared" si="147"/>
        <v>1462.166666666667</v>
      </c>
      <c r="J402" s="21">
        <f t="shared" si="139"/>
        <v>199.88856000000001</v>
      </c>
      <c r="K402" s="21">
        <f t="shared" si="140"/>
        <v>0.64690349213952003</v>
      </c>
      <c r="L402" s="21">
        <f t="shared" si="148"/>
        <v>1662.7021301588065</v>
      </c>
      <c r="M402" s="21">
        <f t="shared" si="149"/>
        <v>2217.1135284389588</v>
      </c>
      <c r="N402" s="21"/>
      <c r="O402" s="21">
        <f t="shared" si="160"/>
        <v>2217.1135284389588</v>
      </c>
      <c r="P402" s="21">
        <f t="shared" si="150"/>
        <v>0</v>
      </c>
      <c r="Q402" s="21">
        <f>SUM($O$8:O402)</f>
        <v>622958.07501771383</v>
      </c>
      <c r="R402" s="21">
        <f t="shared" si="151"/>
        <v>173.04390972714273</v>
      </c>
      <c r="S402" s="21">
        <f>SUM($P$8:P402)</f>
        <v>-616395.12811700196</v>
      </c>
      <c r="T402" s="21">
        <f t="shared" si="152"/>
        <v>616395.12811700196</v>
      </c>
      <c r="U402" s="21">
        <f t="shared" si="153"/>
        <v>171.22086892138944</v>
      </c>
      <c r="V402" s="21">
        <f t="shared" si="141"/>
        <v>1509.5748363263999</v>
      </c>
      <c r="W402" s="21">
        <f t="shared" si="138"/>
        <v>1220.6327778108</v>
      </c>
      <c r="X402" s="22"/>
      <c r="Y402" s="21">
        <f t="shared" si="154"/>
        <v>0</v>
      </c>
      <c r="Z402" s="21">
        <f t="shared" si="142"/>
        <v>0</v>
      </c>
      <c r="AA402" s="21">
        <f>SUM($Z$8:Z402)</f>
        <v>369837.0768702015</v>
      </c>
      <c r="AB402" s="21">
        <f t="shared" si="155"/>
        <v>369.83707687020149</v>
      </c>
      <c r="AC402" s="21">
        <f t="shared" si="156"/>
        <v>542.88098659734419</v>
      </c>
      <c r="AD402" s="21">
        <f t="shared" si="157"/>
        <v>488.59288793760976</v>
      </c>
      <c r="AE402" s="22"/>
      <c r="AF402" s="22"/>
      <c r="AG402" s="22"/>
      <c r="AH402" s="22"/>
      <c r="AI402" s="22"/>
      <c r="AJ402" s="22"/>
      <c r="AK402" s="22"/>
      <c r="AV402">
        <f t="shared" si="143"/>
        <v>0</v>
      </c>
      <c r="AW402">
        <f t="shared" si="144"/>
        <v>4.8</v>
      </c>
      <c r="AX402">
        <f t="shared" si="145"/>
        <v>1.3333333333333333</v>
      </c>
    </row>
    <row r="403" spans="2:50" x14ac:dyDescent="0.25">
      <c r="B403" s="2" t="s">
        <v>20</v>
      </c>
      <c r="C403" s="2">
        <v>395</v>
      </c>
      <c r="D403" s="2">
        <v>395</v>
      </c>
      <c r="E403" s="23">
        <v>8.3000000000000007</v>
      </c>
      <c r="F403" s="20">
        <f t="shared" si="146"/>
        <v>2.3057400000000001</v>
      </c>
      <c r="G403" s="21">
        <f t="shared" si="158"/>
        <v>1.0416666666666667</v>
      </c>
      <c r="H403" s="21">
        <f t="shared" si="159"/>
        <v>3.7500000000000004</v>
      </c>
      <c r="I403" s="21">
        <f t="shared" si="147"/>
        <v>1768.7500000000002</v>
      </c>
      <c r="J403" s="21">
        <f t="shared" si="139"/>
        <v>199.88856000000001</v>
      </c>
      <c r="K403" s="21">
        <f t="shared" si="140"/>
        <v>1.9342526724605706</v>
      </c>
      <c r="L403" s="21">
        <f t="shared" si="148"/>
        <v>1970.5728126724609</v>
      </c>
      <c r="M403" s="21">
        <f t="shared" si="149"/>
        <v>4543.6285570914006</v>
      </c>
      <c r="N403" s="21"/>
      <c r="O403" s="21">
        <f t="shared" si="160"/>
        <v>4543.6285570914006</v>
      </c>
      <c r="P403" s="21">
        <f t="shared" si="150"/>
        <v>0</v>
      </c>
      <c r="Q403" s="21">
        <f>SUM($O$8:O403)</f>
        <v>627501.70357480517</v>
      </c>
      <c r="R403" s="21">
        <f t="shared" si="151"/>
        <v>174.30602877077922</v>
      </c>
      <c r="S403" s="21">
        <f>SUM($P$8:P403)</f>
        <v>-616395.12811700196</v>
      </c>
      <c r="T403" s="21">
        <f t="shared" si="152"/>
        <v>616395.12811700196</v>
      </c>
      <c r="U403" s="21">
        <f t="shared" si="153"/>
        <v>171.22086892138944</v>
      </c>
      <c r="V403" s="21">
        <f t="shared" si="141"/>
        <v>4513.654968512401</v>
      </c>
      <c r="W403" s="21">
        <f t="shared" si="138"/>
        <v>3004.0801321860008</v>
      </c>
      <c r="X403" s="22"/>
      <c r="Y403" s="21">
        <f t="shared" si="154"/>
        <v>0</v>
      </c>
      <c r="Z403" s="21">
        <f t="shared" si="142"/>
        <v>0</v>
      </c>
      <c r="AA403" s="21">
        <f>SUM($Z$8:Z403)</f>
        <v>369837.0768702015</v>
      </c>
      <c r="AB403" s="21">
        <f t="shared" si="155"/>
        <v>369.83707687020149</v>
      </c>
      <c r="AC403" s="21">
        <f t="shared" si="156"/>
        <v>544.14310564098071</v>
      </c>
      <c r="AD403" s="21">
        <f t="shared" si="157"/>
        <v>489.72879507688265</v>
      </c>
      <c r="AE403" s="22"/>
      <c r="AF403" s="22"/>
      <c r="AG403" s="22"/>
      <c r="AH403" s="22"/>
      <c r="AI403" s="22"/>
      <c r="AJ403" s="22"/>
      <c r="AK403" s="22"/>
      <c r="AV403">
        <f t="shared" si="143"/>
        <v>0</v>
      </c>
      <c r="AW403">
        <f t="shared" si="144"/>
        <v>8.3000000000000007</v>
      </c>
      <c r="AX403">
        <f t="shared" si="145"/>
        <v>2.3055555555555558</v>
      </c>
    </row>
    <row r="404" spans="2:50" x14ac:dyDescent="0.25">
      <c r="B404" s="2" t="s">
        <v>20</v>
      </c>
      <c r="C404" s="2">
        <v>396</v>
      </c>
      <c r="D404" s="2">
        <v>396</v>
      </c>
      <c r="E404" s="23">
        <v>12.3</v>
      </c>
      <c r="F404" s="20">
        <f t="shared" si="146"/>
        <v>3.4169400000000003</v>
      </c>
      <c r="G404" s="21">
        <f t="shared" si="158"/>
        <v>1.1527777777777779</v>
      </c>
      <c r="H404" s="21">
        <f t="shared" si="159"/>
        <v>4.1500000000000004</v>
      </c>
      <c r="I404" s="21">
        <f t="shared" si="147"/>
        <v>1957.416666666667</v>
      </c>
      <c r="J404" s="21">
        <f t="shared" si="139"/>
        <v>199.88856000000001</v>
      </c>
      <c r="K404" s="21">
        <f t="shared" si="140"/>
        <v>4.2478311339317711</v>
      </c>
      <c r="L404" s="21">
        <f t="shared" si="148"/>
        <v>2161.5530578005987</v>
      </c>
      <c r="M404" s="21">
        <f t="shared" si="149"/>
        <v>7385.8971053211781</v>
      </c>
      <c r="N404" s="21"/>
      <c r="O404" s="21">
        <f t="shared" si="160"/>
        <v>7385.8971053211781</v>
      </c>
      <c r="P404" s="21">
        <f t="shared" si="150"/>
        <v>0</v>
      </c>
      <c r="Q404" s="21">
        <f>SUM($O$8:O404)</f>
        <v>634887.60068012634</v>
      </c>
      <c r="R404" s="21">
        <f t="shared" si="151"/>
        <v>176.35766685559065</v>
      </c>
      <c r="S404" s="21">
        <f>SUM($P$8:P404)</f>
        <v>-616395.12811700196</v>
      </c>
      <c r="T404" s="21">
        <f t="shared" si="152"/>
        <v>616395.12811700196</v>
      </c>
      <c r="U404" s="21">
        <f t="shared" si="153"/>
        <v>171.22086892138944</v>
      </c>
      <c r="V404" s="21">
        <f t="shared" si="141"/>
        <v>9912.481640096401</v>
      </c>
      <c r="W404" s="21">
        <f t="shared" si="138"/>
        <v>5398.826671584</v>
      </c>
      <c r="X404" s="22"/>
      <c r="Y404" s="21">
        <f t="shared" si="154"/>
        <v>0</v>
      </c>
      <c r="Z404" s="21">
        <f t="shared" si="142"/>
        <v>0</v>
      </c>
      <c r="AA404" s="21">
        <f>SUM($Z$8:Z404)</f>
        <v>369837.0768702015</v>
      </c>
      <c r="AB404" s="21">
        <f t="shared" si="155"/>
        <v>369.83707687020149</v>
      </c>
      <c r="AC404" s="21">
        <f t="shared" si="156"/>
        <v>546.19474372579214</v>
      </c>
      <c r="AD404" s="21">
        <f t="shared" si="157"/>
        <v>491.57526935321295</v>
      </c>
      <c r="AE404" s="22"/>
      <c r="AF404" s="22"/>
      <c r="AG404" s="22"/>
      <c r="AH404" s="22"/>
      <c r="AI404" s="22"/>
      <c r="AJ404" s="22"/>
      <c r="AK404" s="22"/>
      <c r="AV404">
        <f t="shared" si="143"/>
        <v>0</v>
      </c>
      <c r="AW404">
        <f t="shared" si="144"/>
        <v>12.3</v>
      </c>
      <c r="AX404">
        <f t="shared" si="145"/>
        <v>3.416666666666667</v>
      </c>
    </row>
    <row r="405" spans="2:50" x14ac:dyDescent="0.25">
      <c r="B405" s="2" t="s">
        <v>20</v>
      </c>
      <c r="C405" s="2">
        <v>397</v>
      </c>
      <c r="D405" s="2">
        <v>397</v>
      </c>
      <c r="E405" s="23">
        <v>16.600000000000001</v>
      </c>
      <c r="F405" s="20">
        <f t="shared" si="146"/>
        <v>4.6114800000000002</v>
      </c>
      <c r="G405" s="21">
        <f t="shared" si="158"/>
        <v>1.1944444444444442</v>
      </c>
      <c r="H405" s="21">
        <f t="shared" si="159"/>
        <v>4.2999999999999989</v>
      </c>
      <c r="I405" s="21">
        <f t="shared" si="147"/>
        <v>2028.1666666666663</v>
      </c>
      <c r="J405" s="21">
        <f t="shared" si="139"/>
        <v>199.88856000000001</v>
      </c>
      <c r="K405" s="21">
        <f t="shared" si="140"/>
        <v>7.7370106898422826</v>
      </c>
      <c r="L405" s="21">
        <f t="shared" si="148"/>
        <v>2235.7922373565088</v>
      </c>
      <c r="M405" s="21">
        <f t="shared" si="149"/>
        <v>10310.311186724794</v>
      </c>
      <c r="N405" s="21"/>
      <c r="O405" s="21">
        <f t="shared" si="160"/>
        <v>10310.311186724794</v>
      </c>
      <c r="P405" s="21">
        <f t="shared" si="150"/>
        <v>0</v>
      </c>
      <c r="Q405" s="21">
        <f>SUM($O$8:O405)</f>
        <v>645197.91186685115</v>
      </c>
      <c r="R405" s="21">
        <f t="shared" si="151"/>
        <v>179.22164218523642</v>
      </c>
      <c r="S405" s="21">
        <f>SUM($P$8:P405)</f>
        <v>-616395.12811700196</v>
      </c>
      <c r="T405" s="21">
        <f t="shared" si="152"/>
        <v>616395.12811700196</v>
      </c>
      <c r="U405" s="21">
        <f t="shared" si="153"/>
        <v>171.22086892138944</v>
      </c>
      <c r="V405" s="21">
        <f t="shared" si="141"/>
        <v>18054.619874049604</v>
      </c>
      <c r="W405" s="21">
        <f t="shared" si="138"/>
        <v>8142.1382339532029</v>
      </c>
      <c r="X405" s="22"/>
      <c r="Y405" s="21">
        <f t="shared" si="154"/>
        <v>0</v>
      </c>
      <c r="Z405" s="21">
        <f t="shared" si="142"/>
        <v>0</v>
      </c>
      <c r="AA405" s="21">
        <f>SUM($Z$8:Z405)</f>
        <v>369837.0768702015</v>
      </c>
      <c r="AB405" s="21">
        <f t="shared" si="155"/>
        <v>369.83707687020149</v>
      </c>
      <c r="AC405" s="21">
        <f t="shared" si="156"/>
        <v>549.0587190554379</v>
      </c>
      <c r="AD405" s="21">
        <f t="shared" si="157"/>
        <v>494.15284714989411</v>
      </c>
      <c r="AE405" s="22"/>
      <c r="AF405" s="22"/>
      <c r="AG405" s="22"/>
      <c r="AH405" s="22"/>
      <c r="AI405" s="22"/>
      <c r="AJ405" s="22"/>
      <c r="AK405" s="22"/>
      <c r="AV405">
        <f t="shared" si="143"/>
        <v>0</v>
      </c>
      <c r="AW405">
        <f t="shared" si="144"/>
        <v>16.600000000000001</v>
      </c>
      <c r="AX405">
        <f t="shared" si="145"/>
        <v>4.6111111111111116</v>
      </c>
    </row>
    <row r="406" spans="2:50" x14ac:dyDescent="0.25">
      <c r="B406" s="2" t="s">
        <v>20</v>
      </c>
      <c r="C406" s="2">
        <v>398</v>
      </c>
      <c r="D406" s="2">
        <v>398</v>
      </c>
      <c r="E406" s="23">
        <v>20.9</v>
      </c>
      <c r="F406" s="20">
        <f t="shared" si="146"/>
        <v>5.8060199999999993</v>
      </c>
      <c r="G406" s="21">
        <f t="shared" si="158"/>
        <v>1.0555555555555551</v>
      </c>
      <c r="H406" s="21">
        <f t="shared" si="159"/>
        <v>3.7999999999999989</v>
      </c>
      <c r="I406" s="21">
        <f t="shared" si="147"/>
        <v>1792.3333333333326</v>
      </c>
      <c r="J406" s="21">
        <f t="shared" si="139"/>
        <v>199.88856000000001</v>
      </c>
      <c r="K406" s="21">
        <f t="shared" si="140"/>
        <v>12.26449281256353</v>
      </c>
      <c r="L406" s="21">
        <f t="shared" si="148"/>
        <v>2004.4863861458962</v>
      </c>
      <c r="M406" s="21">
        <f t="shared" si="149"/>
        <v>11638.088047690795</v>
      </c>
      <c r="N406" s="21"/>
      <c r="O406" s="21">
        <f t="shared" si="160"/>
        <v>11638.088047690795</v>
      </c>
      <c r="P406" s="21">
        <f t="shared" si="150"/>
        <v>0</v>
      </c>
      <c r="Q406" s="21">
        <f>SUM($O$8:O406)</f>
        <v>656835.99991454196</v>
      </c>
      <c r="R406" s="21">
        <f t="shared" si="151"/>
        <v>182.4544444207061</v>
      </c>
      <c r="S406" s="21">
        <f>SUM($P$8:P406)</f>
        <v>-616395.12811700196</v>
      </c>
      <c r="T406" s="21">
        <f t="shared" si="152"/>
        <v>616395.12811700196</v>
      </c>
      <c r="U406" s="21">
        <f t="shared" si="153"/>
        <v>171.22086892138944</v>
      </c>
      <c r="V406" s="21">
        <f t="shared" si="141"/>
        <v>28619.678136099592</v>
      </c>
      <c r="W406" s="21">
        <f t="shared" ref="W406:W469" si="161">V406-V405</f>
        <v>10565.058262049988</v>
      </c>
      <c r="X406" s="22"/>
      <c r="Y406" s="21">
        <f t="shared" si="154"/>
        <v>0</v>
      </c>
      <c r="Z406" s="21">
        <f t="shared" si="142"/>
        <v>0</v>
      </c>
      <c r="AA406" s="21">
        <f>SUM($Z$8:Z406)</f>
        <v>369837.0768702015</v>
      </c>
      <c r="AB406" s="21">
        <f t="shared" si="155"/>
        <v>369.83707687020149</v>
      </c>
      <c r="AC406" s="21">
        <f t="shared" si="156"/>
        <v>552.29152129090755</v>
      </c>
      <c r="AD406" s="21">
        <f t="shared" si="157"/>
        <v>497.06236916181683</v>
      </c>
      <c r="AE406" s="22"/>
      <c r="AF406" s="22"/>
      <c r="AG406" s="22"/>
      <c r="AH406" s="22"/>
      <c r="AI406" s="22"/>
      <c r="AJ406" s="22"/>
      <c r="AK406" s="22"/>
      <c r="AV406">
        <f t="shared" si="143"/>
        <v>0</v>
      </c>
      <c r="AW406">
        <f t="shared" si="144"/>
        <v>20.9</v>
      </c>
      <c r="AX406">
        <f t="shared" si="145"/>
        <v>5.8055555555555554</v>
      </c>
    </row>
    <row r="407" spans="2:50" x14ac:dyDescent="0.25">
      <c r="B407" s="2" t="s">
        <v>20</v>
      </c>
      <c r="C407" s="2">
        <v>399</v>
      </c>
      <c r="D407" s="2">
        <v>399</v>
      </c>
      <c r="E407" s="23">
        <v>24.2</v>
      </c>
      <c r="F407" s="20">
        <f t="shared" si="146"/>
        <v>6.7227599999999992</v>
      </c>
      <c r="G407" s="21">
        <f t="shared" si="158"/>
        <v>0.65277777777777812</v>
      </c>
      <c r="H407" s="21">
        <f t="shared" si="159"/>
        <v>2.3500000000000014</v>
      </c>
      <c r="I407" s="21">
        <f t="shared" si="147"/>
        <v>1108.4166666666672</v>
      </c>
      <c r="J407" s="21">
        <f t="shared" si="139"/>
        <v>199.88856000000001</v>
      </c>
      <c r="K407" s="21">
        <f t="shared" si="140"/>
        <v>16.44325352155332</v>
      </c>
      <c r="L407" s="21">
        <f t="shared" si="148"/>
        <v>1324.7484801882206</v>
      </c>
      <c r="M407" s="21">
        <f t="shared" si="149"/>
        <v>8905.9660926701599</v>
      </c>
      <c r="N407" s="21"/>
      <c r="O407" s="21">
        <f t="shared" si="160"/>
        <v>8905.9660926701599</v>
      </c>
      <c r="P407" s="21">
        <f t="shared" si="150"/>
        <v>0</v>
      </c>
      <c r="Q407" s="21">
        <f>SUM($O$8:O407)</f>
        <v>665741.96600721206</v>
      </c>
      <c r="R407" s="21">
        <f t="shared" si="151"/>
        <v>184.92832389089224</v>
      </c>
      <c r="S407" s="21">
        <f>SUM($P$8:P407)</f>
        <v>-616395.12811700196</v>
      </c>
      <c r="T407" s="21">
        <f t="shared" si="152"/>
        <v>616395.12811700196</v>
      </c>
      <c r="U407" s="21">
        <f t="shared" si="153"/>
        <v>171.22086892138944</v>
      </c>
      <c r="V407" s="21">
        <f t="shared" si="141"/>
        <v>38370.981212942395</v>
      </c>
      <c r="W407" s="21">
        <f t="shared" si="161"/>
        <v>9751.3030768428034</v>
      </c>
      <c r="X407" s="22"/>
      <c r="Y407" s="21">
        <f t="shared" si="154"/>
        <v>0</v>
      </c>
      <c r="Z407" s="21">
        <f t="shared" si="142"/>
        <v>0</v>
      </c>
      <c r="AA407" s="21">
        <f>SUM($Z$8:Z407)</f>
        <v>369837.0768702015</v>
      </c>
      <c r="AB407" s="21">
        <f t="shared" si="155"/>
        <v>369.83707687020149</v>
      </c>
      <c r="AC407" s="21">
        <f t="shared" si="156"/>
        <v>554.7654007610937</v>
      </c>
      <c r="AD407" s="21">
        <f t="shared" si="157"/>
        <v>499.28886068498434</v>
      </c>
      <c r="AE407" s="22"/>
      <c r="AF407" s="22"/>
      <c r="AG407" s="22"/>
      <c r="AH407" s="22"/>
      <c r="AI407" s="22"/>
      <c r="AJ407" s="22"/>
      <c r="AK407" s="22"/>
      <c r="AV407">
        <f t="shared" si="143"/>
        <v>0</v>
      </c>
      <c r="AW407">
        <f t="shared" si="144"/>
        <v>24.2</v>
      </c>
      <c r="AX407">
        <f t="shared" si="145"/>
        <v>6.7222222222222214</v>
      </c>
    </row>
    <row r="408" spans="2:50" x14ac:dyDescent="0.25">
      <c r="B408" s="2" t="s">
        <v>20</v>
      </c>
      <c r="C408" s="2">
        <v>400</v>
      </c>
      <c r="D408" s="2">
        <v>400</v>
      </c>
      <c r="E408" s="23">
        <v>25.6</v>
      </c>
      <c r="F408" s="20">
        <f t="shared" si="146"/>
        <v>7.1116799999999998</v>
      </c>
      <c r="G408" s="21">
        <f t="shared" si="158"/>
        <v>0.19444444444444473</v>
      </c>
      <c r="H408" s="21">
        <f t="shared" si="159"/>
        <v>0.70000000000000107</v>
      </c>
      <c r="I408" s="21">
        <f t="shared" si="147"/>
        <v>330.16666666666714</v>
      </c>
      <c r="J408" s="21">
        <f t="shared" si="139"/>
        <v>199.88856000000001</v>
      </c>
      <c r="K408" s="21">
        <f t="shared" si="140"/>
        <v>18.400810443079681</v>
      </c>
      <c r="L408" s="21">
        <f t="shared" si="148"/>
        <v>548.45603710974683</v>
      </c>
      <c r="M408" s="21">
        <f t="shared" si="149"/>
        <v>3900.4438299926442</v>
      </c>
      <c r="N408" s="21"/>
      <c r="O408" s="21">
        <f t="shared" si="160"/>
        <v>3900.4438299926442</v>
      </c>
      <c r="P408" s="21">
        <f t="shared" si="150"/>
        <v>0</v>
      </c>
      <c r="Q408" s="21">
        <f>SUM($O$8:O408)</f>
        <v>669642.40983720473</v>
      </c>
      <c r="R408" s="21">
        <f t="shared" si="151"/>
        <v>186.01178051033466</v>
      </c>
      <c r="S408" s="21">
        <f>SUM($P$8:P408)</f>
        <v>-616395.12811700196</v>
      </c>
      <c r="T408" s="21">
        <f t="shared" si="152"/>
        <v>616395.12811700196</v>
      </c>
      <c r="U408" s="21">
        <f t="shared" si="153"/>
        <v>171.22086892138944</v>
      </c>
      <c r="V408" s="21">
        <f t="shared" si="141"/>
        <v>42939.0175666176</v>
      </c>
      <c r="W408" s="21">
        <f t="shared" si="161"/>
        <v>4568.0363536752047</v>
      </c>
      <c r="X408" s="22"/>
      <c r="Y408" s="21">
        <f t="shared" si="154"/>
        <v>0</v>
      </c>
      <c r="Z408" s="21">
        <f t="shared" si="142"/>
        <v>0</v>
      </c>
      <c r="AA408" s="21">
        <f>SUM($Z$8:Z408)</f>
        <v>369837.0768702015</v>
      </c>
      <c r="AB408" s="21">
        <f t="shared" si="155"/>
        <v>369.83707687020149</v>
      </c>
      <c r="AC408" s="21">
        <f t="shared" si="156"/>
        <v>555.84885738053617</v>
      </c>
      <c r="AD408" s="21">
        <f t="shared" si="157"/>
        <v>500.26397164248255</v>
      </c>
      <c r="AE408" s="22"/>
      <c r="AF408" s="22"/>
      <c r="AG408" s="22"/>
      <c r="AH408" s="22"/>
      <c r="AI408" s="22"/>
      <c r="AJ408" s="22"/>
      <c r="AK408" s="22"/>
      <c r="AV408">
        <f t="shared" si="143"/>
        <v>0</v>
      </c>
      <c r="AW408">
        <f t="shared" si="144"/>
        <v>25.6</v>
      </c>
      <c r="AX408">
        <f t="shared" si="145"/>
        <v>7.1111111111111116</v>
      </c>
    </row>
    <row r="409" spans="2:50" x14ac:dyDescent="0.25">
      <c r="B409" s="2" t="s">
        <v>20</v>
      </c>
      <c r="C409" s="2">
        <v>401</v>
      </c>
      <c r="D409" s="2">
        <v>401</v>
      </c>
      <c r="E409" s="23">
        <v>25.6</v>
      </c>
      <c r="F409" s="20">
        <f t="shared" si="146"/>
        <v>7.1116799999999998</v>
      </c>
      <c r="G409" s="21">
        <f t="shared" si="158"/>
        <v>-9.7222222222222612E-2</v>
      </c>
      <c r="H409" s="21">
        <f t="shared" si="159"/>
        <v>-0.35000000000000142</v>
      </c>
      <c r="I409" s="21">
        <f t="shared" si="147"/>
        <v>-165.083333333334</v>
      </c>
      <c r="J409" s="21">
        <f t="shared" si="139"/>
        <v>199.88856000000001</v>
      </c>
      <c r="K409" s="21">
        <f t="shared" si="140"/>
        <v>18.400810443079681</v>
      </c>
      <c r="L409" s="21">
        <f t="shared" si="148"/>
        <v>53.206037109745694</v>
      </c>
      <c r="M409" s="21">
        <f t="shared" si="149"/>
        <v>378.38430999263625</v>
      </c>
      <c r="N409" s="21"/>
      <c r="O409" s="21">
        <f t="shared" si="160"/>
        <v>378.38430999263625</v>
      </c>
      <c r="P409" s="21">
        <f t="shared" si="150"/>
        <v>0</v>
      </c>
      <c r="Q409" s="21">
        <f>SUM($O$8:O409)</f>
        <v>670020.79414719739</v>
      </c>
      <c r="R409" s="21">
        <f t="shared" si="151"/>
        <v>186.11688726311039</v>
      </c>
      <c r="S409" s="21">
        <f>SUM($P$8:P409)</f>
        <v>-616395.12811700196</v>
      </c>
      <c r="T409" s="21">
        <f t="shared" si="152"/>
        <v>616395.12811700196</v>
      </c>
      <c r="U409" s="21">
        <f t="shared" si="153"/>
        <v>171.22086892138944</v>
      </c>
      <c r="V409" s="21">
        <f t="shared" si="141"/>
        <v>42939.0175666176</v>
      </c>
      <c r="W409" s="21">
        <f t="shared" si="161"/>
        <v>0</v>
      </c>
      <c r="X409" s="22"/>
      <c r="Y409" s="21">
        <f t="shared" si="154"/>
        <v>0</v>
      </c>
      <c r="Z409" s="21">
        <f t="shared" si="142"/>
        <v>0</v>
      </c>
      <c r="AA409" s="21">
        <f>SUM($Z$8:Z409)</f>
        <v>369837.0768702015</v>
      </c>
      <c r="AB409" s="21">
        <f t="shared" si="155"/>
        <v>369.83707687020149</v>
      </c>
      <c r="AC409" s="21">
        <f t="shared" si="156"/>
        <v>555.95396413331184</v>
      </c>
      <c r="AD409" s="21">
        <f t="shared" si="157"/>
        <v>500.35856771998067</v>
      </c>
      <c r="AE409" s="22"/>
      <c r="AF409" s="22"/>
      <c r="AG409" s="22"/>
      <c r="AH409" s="22"/>
      <c r="AI409" s="22"/>
      <c r="AJ409" s="22"/>
      <c r="AK409" s="22"/>
      <c r="AV409">
        <f t="shared" si="143"/>
        <v>0</v>
      </c>
      <c r="AW409">
        <f t="shared" si="144"/>
        <v>25.6</v>
      </c>
      <c r="AX409">
        <f t="shared" si="145"/>
        <v>7.1111111111111116</v>
      </c>
    </row>
    <row r="410" spans="2:50" x14ac:dyDescent="0.25">
      <c r="B410" s="2" t="s">
        <v>20</v>
      </c>
      <c r="C410" s="2">
        <v>402</v>
      </c>
      <c r="D410" s="2">
        <v>402</v>
      </c>
      <c r="E410" s="23">
        <v>24.9</v>
      </c>
      <c r="F410" s="20">
        <f t="shared" si="146"/>
        <v>6.9172199999999995</v>
      </c>
      <c r="G410" s="21">
        <f t="shared" si="158"/>
        <v>-0.31944444444444453</v>
      </c>
      <c r="H410" s="21">
        <f t="shared" si="159"/>
        <v>-1.1500000000000004</v>
      </c>
      <c r="I410" s="21">
        <f t="shared" si="147"/>
        <v>-542.41666666666686</v>
      </c>
      <c r="J410" s="21">
        <f t="shared" si="139"/>
        <v>199.88856000000001</v>
      </c>
      <c r="K410" s="21">
        <f t="shared" si="140"/>
        <v>17.408274052145131</v>
      </c>
      <c r="L410" s="21">
        <f t="shared" si="148"/>
        <v>-325.11983261452173</v>
      </c>
      <c r="M410" s="21">
        <f t="shared" si="149"/>
        <v>-2248.9254085578218</v>
      </c>
      <c r="N410" s="21"/>
      <c r="O410" s="21">
        <f t="shared" si="160"/>
        <v>-2248.9254085578218</v>
      </c>
      <c r="P410" s="21">
        <f t="shared" si="150"/>
        <v>-2248.9254085578218</v>
      </c>
      <c r="Q410" s="21">
        <f>SUM($O$8:O410)</f>
        <v>667771.86873863952</v>
      </c>
      <c r="R410" s="21">
        <f t="shared" si="151"/>
        <v>185.49218576073321</v>
      </c>
      <c r="S410" s="21">
        <f>SUM($P$8:P410)</f>
        <v>-618644.05352555984</v>
      </c>
      <c r="T410" s="21">
        <f t="shared" si="152"/>
        <v>618644.05352555984</v>
      </c>
      <c r="U410" s="21">
        <f t="shared" si="153"/>
        <v>171.84557042376662</v>
      </c>
      <c r="V410" s="21">
        <f t="shared" si="141"/>
        <v>40622.894716611598</v>
      </c>
      <c r="W410" s="21">
        <f t="shared" si="161"/>
        <v>-2316.1228500060024</v>
      </c>
      <c r="X410" s="22"/>
      <c r="Y410" s="21">
        <f t="shared" si="154"/>
        <v>1799.1403268462575</v>
      </c>
      <c r="Z410" s="21">
        <f t="shared" si="142"/>
        <v>1349.3552451346932</v>
      </c>
      <c r="AA410" s="21">
        <f>SUM($Z$8:Z410)</f>
        <v>371186.43211533618</v>
      </c>
      <c r="AB410" s="21">
        <f t="shared" si="155"/>
        <v>371.18643211533617</v>
      </c>
      <c r="AC410" s="21">
        <f t="shared" si="156"/>
        <v>556.67861787606944</v>
      </c>
      <c r="AD410" s="21">
        <f t="shared" si="157"/>
        <v>501.01075608846253</v>
      </c>
      <c r="AE410" s="22"/>
      <c r="AF410" s="22"/>
      <c r="AG410" s="22"/>
      <c r="AH410" s="22"/>
      <c r="AI410" s="22"/>
      <c r="AJ410" s="22"/>
      <c r="AK410" s="22"/>
      <c r="AV410">
        <f t="shared" si="143"/>
        <v>0</v>
      </c>
      <c r="AW410">
        <f t="shared" si="144"/>
        <v>24.9</v>
      </c>
      <c r="AX410">
        <f t="shared" si="145"/>
        <v>6.9166666666666661</v>
      </c>
    </row>
    <row r="411" spans="2:50" x14ac:dyDescent="0.25">
      <c r="B411" s="2" t="s">
        <v>20</v>
      </c>
      <c r="C411" s="2">
        <v>403</v>
      </c>
      <c r="D411" s="2">
        <v>403</v>
      </c>
      <c r="E411" s="23">
        <v>23.3</v>
      </c>
      <c r="F411" s="20">
        <f t="shared" si="146"/>
        <v>6.4727399999999999</v>
      </c>
      <c r="G411" s="21">
        <f t="shared" si="158"/>
        <v>-0.45833333333333293</v>
      </c>
      <c r="H411" s="21">
        <f t="shared" si="159"/>
        <v>-1.6499999999999986</v>
      </c>
      <c r="I411" s="21">
        <f t="shared" si="147"/>
        <v>-778.24999999999932</v>
      </c>
      <c r="J411" s="21">
        <f t="shared" si="139"/>
        <v>199.88856000000001</v>
      </c>
      <c r="K411" s="21">
        <f t="shared" si="140"/>
        <v>15.242944307622574</v>
      </c>
      <c r="L411" s="21">
        <f t="shared" si="148"/>
        <v>-563.11849569237677</v>
      </c>
      <c r="M411" s="21">
        <f t="shared" si="149"/>
        <v>-3644.9196118078748</v>
      </c>
      <c r="N411" s="21"/>
      <c r="O411" s="21">
        <f t="shared" si="160"/>
        <v>-3644.9196118078748</v>
      </c>
      <c r="P411" s="21">
        <f t="shared" si="150"/>
        <v>-3644.9196118078748</v>
      </c>
      <c r="Q411" s="21">
        <f>SUM($O$8:O411)</f>
        <v>664126.94912683161</v>
      </c>
      <c r="R411" s="21">
        <f t="shared" si="151"/>
        <v>184.47970809078654</v>
      </c>
      <c r="S411" s="21">
        <f>SUM($P$8:P411)</f>
        <v>-622288.97313736775</v>
      </c>
      <c r="T411" s="21">
        <f t="shared" si="152"/>
        <v>622288.97313736775</v>
      </c>
      <c r="U411" s="21">
        <f t="shared" si="153"/>
        <v>172.85804809371325</v>
      </c>
      <c r="V411" s="21">
        <f t="shared" si="141"/>
        <v>35570.012278352406</v>
      </c>
      <c r="W411" s="21">
        <f t="shared" si="161"/>
        <v>-5052.882438259192</v>
      </c>
      <c r="X411" s="22"/>
      <c r="Y411" s="21">
        <f t="shared" si="154"/>
        <v>2915.9356894462999</v>
      </c>
      <c r="Z411" s="21">
        <f t="shared" si="142"/>
        <v>2186.9517670847249</v>
      </c>
      <c r="AA411" s="21">
        <f>SUM($Z$8:Z411)</f>
        <v>373373.38388242089</v>
      </c>
      <c r="AB411" s="21">
        <f t="shared" si="155"/>
        <v>373.37338388242091</v>
      </c>
      <c r="AC411" s="21">
        <f t="shared" si="156"/>
        <v>557.85309197320748</v>
      </c>
      <c r="AD411" s="21">
        <f t="shared" si="157"/>
        <v>502.06778277588677</v>
      </c>
      <c r="AE411" s="22"/>
      <c r="AF411" s="22"/>
      <c r="AG411" s="22"/>
      <c r="AH411" s="22"/>
      <c r="AI411" s="22"/>
      <c r="AJ411" s="22"/>
      <c r="AK411" s="22"/>
      <c r="AV411">
        <f t="shared" si="143"/>
        <v>0</v>
      </c>
      <c r="AW411">
        <f t="shared" si="144"/>
        <v>23.3</v>
      </c>
      <c r="AX411">
        <f t="shared" si="145"/>
        <v>6.4722222222222223</v>
      </c>
    </row>
    <row r="412" spans="2:50" x14ac:dyDescent="0.25">
      <c r="B412" s="2" t="s">
        <v>20</v>
      </c>
      <c r="C412" s="2">
        <v>404</v>
      </c>
      <c r="D412" s="2">
        <v>404</v>
      </c>
      <c r="E412" s="23">
        <v>21.6</v>
      </c>
      <c r="F412" s="20">
        <f t="shared" si="146"/>
        <v>6.0004800000000005</v>
      </c>
      <c r="G412" s="21">
        <f t="shared" si="158"/>
        <v>-0.43055555555555575</v>
      </c>
      <c r="H412" s="21">
        <f t="shared" si="159"/>
        <v>-1.5500000000000007</v>
      </c>
      <c r="I412" s="21">
        <f t="shared" si="147"/>
        <v>-731.08333333333371</v>
      </c>
      <c r="J412" s="21">
        <f t="shared" si="139"/>
        <v>199.88856000000001</v>
      </c>
      <c r="K412" s="21">
        <f t="shared" si="140"/>
        <v>13.099795715825286</v>
      </c>
      <c r="L412" s="21">
        <f t="shared" si="148"/>
        <v>-518.09497761750845</v>
      </c>
      <c r="M412" s="21">
        <f t="shared" si="149"/>
        <v>-3108.8185512943073</v>
      </c>
      <c r="N412" s="21"/>
      <c r="O412" s="21">
        <f t="shared" si="160"/>
        <v>-3108.8185512943073</v>
      </c>
      <c r="P412" s="21">
        <f t="shared" si="150"/>
        <v>-3108.8185512943073</v>
      </c>
      <c r="Q412" s="21">
        <f>SUM($O$8:O412)</f>
        <v>661018.13057553733</v>
      </c>
      <c r="R412" s="21">
        <f t="shared" si="151"/>
        <v>183.61614738209371</v>
      </c>
      <c r="S412" s="21">
        <f>SUM($P$8:P412)</f>
        <v>-625397.79168866202</v>
      </c>
      <c r="T412" s="21">
        <f t="shared" si="152"/>
        <v>625397.79168866202</v>
      </c>
      <c r="U412" s="21">
        <f t="shared" si="153"/>
        <v>173.72160880240611</v>
      </c>
      <c r="V412" s="21">
        <f t="shared" si="141"/>
        <v>30568.890435609606</v>
      </c>
      <c r="W412" s="21">
        <f t="shared" si="161"/>
        <v>-5001.1218427427993</v>
      </c>
      <c r="X412" s="22"/>
      <c r="Y412" s="21">
        <f t="shared" si="154"/>
        <v>2487.0548410354459</v>
      </c>
      <c r="Z412" s="21">
        <f t="shared" si="142"/>
        <v>1865.2911307765844</v>
      </c>
      <c r="AA412" s="21">
        <f>SUM($Z$8:Z412)</f>
        <v>375238.67501319747</v>
      </c>
      <c r="AB412" s="21">
        <f t="shared" si="155"/>
        <v>375.23867501319745</v>
      </c>
      <c r="AC412" s="21">
        <f t="shared" si="156"/>
        <v>558.85482239529119</v>
      </c>
      <c r="AD412" s="21">
        <f t="shared" si="157"/>
        <v>502.9693401557621</v>
      </c>
      <c r="AE412" s="22"/>
      <c r="AF412" s="22"/>
      <c r="AG412" s="22"/>
      <c r="AH412" s="22"/>
      <c r="AI412" s="22"/>
      <c r="AJ412" s="22"/>
      <c r="AK412" s="22"/>
      <c r="AV412">
        <f t="shared" si="143"/>
        <v>0</v>
      </c>
      <c r="AW412">
        <f t="shared" si="144"/>
        <v>21.6</v>
      </c>
      <c r="AX412">
        <f t="shared" si="145"/>
        <v>6</v>
      </c>
    </row>
    <row r="413" spans="2:50" x14ac:dyDescent="0.25">
      <c r="B413" s="2" t="s">
        <v>20</v>
      </c>
      <c r="C413" s="2">
        <v>405</v>
      </c>
      <c r="D413" s="2">
        <v>405</v>
      </c>
      <c r="E413" s="23">
        <v>20.2</v>
      </c>
      <c r="F413" s="20">
        <f t="shared" si="146"/>
        <v>5.6115599999999999</v>
      </c>
      <c r="G413" s="21">
        <f t="shared" si="158"/>
        <v>-0.40277777777777807</v>
      </c>
      <c r="H413" s="21">
        <f t="shared" si="159"/>
        <v>-1.4500000000000011</v>
      </c>
      <c r="I413" s="21">
        <f t="shared" si="147"/>
        <v>-683.9166666666672</v>
      </c>
      <c r="J413" s="21">
        <f t="shared" si="139"/>
        <v>199.88856000000001</v>
      </c>
      <c r="K413" s="21">
        <f t="shared" si="140"/>
        <v>11.456705769644522</v>
      </c>
      <c r="L413" s="21">
        <f t="shared" si="148"/>
        <v>-472.57140089702267</v>
      </c>
      <c r="M413" s="21">
        <f t="shared" si="149"/>
        <v>-2651.8627704176965</v>
      </c>
      <c r="N413" s="21"/>
      <c r="O413" s="21">
        <f t="shared" si="160"/>
        <v>-2651.8627704176965</v>
      </c>
      <c r="P413" s="21">
        <f t="shared" si="150"/>
        <v>-2651.8627704176965</v>
      </c>
      <c r="Q413" s="21">
        <f>SUM($O$8:O413)</f>
        <v>658366.26780511963</v>
      </c>
      <c r="R413" s="21">
        <f t="shared" si="151"/>
        <v>182.87951883475546</v>
      </c>
      <c r="S413" s="21">
        <f>SUM($P$8:P413)</f>
        <v>-628049.65445907973</v>
      </c>
      <c r="T413" s="21">
        <f t="shared" si="152"/>
        <v>628049.65445907973</v>
      </c>
      <c r="U413" s="21">
        <f t="shared" si="153"/>
        <v>174.45823734974437</v>
      </c>
      <c r="V413" s="21">
        <f t="shared" si="141"/>
        <v>26734.675182926399</v>
      </c>
      <c r="W413" s="21">
        <f t="shared" si="161"/>
        <v>-3834.2152526832069</v>
      </c>
      <c r="X413" s="22"/>
      <c r="Y413" s="21">
        <f t="shared" si="154"/>
        <v>2121.4902163341571</v>
      </c>
      <c r="Z413" s="21">
        <f t="shared" si="142"/>
        <v>1591.1176622506177</v>
      </c>
      <c r="AA413" s="21">
        <f>SUM($Z$8:Z413)</f>
        <v>376829.79267544812</v>
      </c>
      <c r="AB413" s="21">
        <f t="shared" si="155"/>
        <v>376.82979267544812</v>
      </c>
      <c r="AC413" s="21">
        <f t="shared" si="156"/>
        <v>559.70931151020363</v>
      </c>
      <c r="AD413" s="21">
        <f t="shared" si="157"/>
        <v>503.73838035918328</v>
      </c>
      <c r="AE413" s="22"/>
      <c r="AF413" s="22"/>
      <c r="AG413" s="22"/>
      <c r="AH413" s="22"/>
      <c r="AI413" s="22"/>
      <c r="AJ413" s="22"/>
      <c r="AK413" s="22"/>
      <c r="AV413">
        <f t="shared" si="143"/>
        <v>0</v>
      </c>
      <c r="AW413">
        <f t="shared" si="144"/>
        <v>20.2</v>
      </c>
      <c r="AX413">
        <f t="shared" si="145"/>
        <v>5.6111111111111107</v>
      </c>
    </row>
    <row r="414" spans="2:50" x14ac:dyDescent="0.25">
      <c r="B414" s="2" t="s">
        <v>20</v>
      </c>
      <c r="C414" s="2">
        <v>406</v>
      </c>
      <c r="D414" s="2">
        <v>406</v>
      </c>
      <c r="E414" s="23">
        <v>18.7</v>
      </c>
      <c r="F414" s="20">
        <f t="shared" si="146"/>
        <v>5.1948599999999994</v>
      </c>
      <c r="G414" s="21">
        <f t="shared" si="158"/>
        <v>-0.44444444444444431</v>
      </c>
      <c r="H414" s="21">
        <f t="shared" si="159"/>
        <v>-1.5999999999999996</v>
      </c>
      <c r="I414" s="21">
        <f t="shared" si="147"/>
        <v>-754.6666666666664</v>
      </c>
      <c r="J414" s="21">
        <f t="shared" si="139"/>
        <v>199.88856000000001</v>
      </c>
      <c r="K414" s="21">
        <f t="shared" si="140"/>
        <v>9.8183889829109692</v>
      </c>
      <c r="L414" s="21">
        <f t="shared" si="148"/>
        <v>-544.95971768375546</v>
      </c>
      <c r="M414" s="21">
        <f t="shared" si="149"/>
        <v>-2830.9894390066333</v>
      </c>
      <c r="N414" s="21"/>
      <c r="O414" s="21">
        <f t="shared" si="160"/>
        <v>-2830.9894390066333</v>
      </c>
      <c r="P414" s="21">
        <f t="shared" si="150"/>
        <v>-2830.9894390066333</v>
      </c>
      <c r="Q414" s="21">
        <f>SUM($O$8:O414)</f>
        <v>655535.27836611297</v>
      </c>
      <c r="R414" s="21">
        <f t="shared" si="151"/>
        <v>182.09313287947583</v>
      </c>
      <c r="S414" s="21">
        <f>SUM($P$8:P414)</f>
        <v>-630880.64389808639</v>
      </c>
      <c r="T414" s="21">
        <f t="shared" si="152"/>
        <v>630880.64389808639</v>
      </c>
      <c r="U414" s="21">
        <f t="shared" si="153"/>
        <v>175.24462330502399</v>
      </c>
      <c r="V414" s="21">
        <f t="shared" si="141"/>
        <v>22911.598286240394</v>
      </c>
      <c r="W414" s="21">
        <f t="shared" si="161"/>
        <v>-3823.0768966860051</v>
      </c>
      <c r="X414" s="22"/>
      <c r="Y414" s="21">
        <f t="shared" si="154"/>
        <v>2264.7915512053069</v>
      </c>
      <c r="Z414" s="21">
        <f t="shared" si="142"/>
        <v>1698.5936634039801</v>
      </c>
      <c r="AA414" s="21">
        <f>SUM($Z$8:Z414)</f>
        <v>378528.38633885211</v>
      </c>
      <c r="AB414" s="21">
        <f t="shared" si="155"/>
        <v>378.5283863388521</v>
      </c>
      <c r="AC414" s="21">
        <f t="shared" si="156"/>
        <v>560.62151921832788</v>
      </c>
      <c r="AD414" s="21">
        <f t="shared" si="157"/>
        <v>504.55936729649511</v>
      </c>
      <c r="AE414" s="22"/>
      <c r="AF414" s="22"/>
      <c r="AG414" s="22"/>
      <c r="AH414" s="22"/>
      <c r="AI414" s="22"/>
      <c r="AJ414" s="22"/>
      <c r="AK414" s="22"/>
      <c r="AV414">
        <f t="shared" si="143"/>
        <v>0</v>
      </c>
      <c r="AW414">
        <f t="shared" si="144"/>
        <v>18.7</v>
      </c>
      <c r="AX414">
        <f t="shared" si="145"/>
        <v>5.1944444444444438</v>
      </c>
    </row>
    <row r="415" spans="2:50" x14ac:dyDescent="0.25">
      <c r="B415" s="2" t="s">
        <v>20</v>
      </c>
      <c r="C415" s="2">
        <v>407</v>
      </c>
      <c r="D415" s="2">
        <v>407</v>
      </c>
      <c r="E415" s="23">
        <v>17</v>
      </c>
      <c r="F415" s="20">
        <f t="shared" si="146"/>
        <v>4.7225999999999999</v>
      </c>
      <c r="G415" s="21">
        <f t="shared" si="158"/>
        <v>-0.47222222222222199</v>
      </c>
      <c r="H415" s="21">
        <f t="shared" si="159"/>
        <v>-1.6999999999999993</v>
      </c>
      <c r="I415" s="21">
        <f t="shared" si="147"/>
        <v>-801.83333333333292</v>
      </c>
      <c r="J415" s="21">
        <f t="shared" si="139"/>
        <v>199.88856000000001</v>
      </c>
      <c r="K415" s="21">
        <f t="shared" si="140"/>
        <v>8.1143710602570014</v>
      </c>
      <c r="L415" s="21">
        <f t="shared" si="148"/>
        <v>-593.83040227307595</v>
      </c>
      <c r="M415" s="21">
        <f t="shared" si="149"/>
        <v>-2804.4234577748284</v>
      </c>
      <c r="N415" s="21"/>
      <c r="O415" s="21">
        <f t="shared" si="160"/>
        <v>-2804.4234577748284</v>
      </c>
      <c r="P415" s="21">
        <f t="shared" si="150"/>
        <v>-2804.4234577748284</v>
      </c>
      <c r="Q415" s="21">
        <f>SUM($O$8:O415)</f>
        <v>652730.85490833817</v>
      </c>
      <c r="R415" s="21">
        <f t="shared" si="151"/>
        <v>181.31412636342728</v>
      </c>
      <c r="S415" s="21">
        <f>SUM($P$8:P415)</f>
        <v>-633685.06735586119</v>
      </c>
      <c r="T415" s="21">
        <f t="shared" si="152"/>
        <v>633685.06735586119</v>
      </c>
      <c r="U415" s="21">
        <f t="shared" si="153"/>
        <v>176.02362982107255</v>
      </c>
      <c r="V415" s="21">
        <f t="shared" si="141"/>
        <v>18935.20519524</v>
      </c>
      <c r="W415" s="21">
        <f t="shared" si="161"/>
        <v>-3976.3930910003946</v>
      </c>
      <c r="X415" s="22"/>
      <c r="Y415" s="21">
        <f t="shared" si="154"/>
        <v>2243.5387662198627</v>
      </c>
      <c r="Z415" s="21">
        <f t="shared" si="142"/>
        <v>1682.6540746648971</v>
      </c>
      <c r="AA415" s="21">
        <f>SUM($Z$8:Z415)</f>
        <v>380211.04041351704</v>
      </c>
      <c r="AB415" s="21">
        <f t="shared" si="155"/>
        <v>380.21104041351703</v>
      </c>
      <c r="AC415" s="21">
        <f t="shared" si="156"/>
        <v>561.52516677694427</v>
      </c>
      <c r="AD415" s="21">
        <f t="shared" si="157"/>
        <v>505.37265009924988</v>
      </c>
      <c r="AE415" s="22"/>
      <c r="AF415" s="22"/>
      <c r="AG415" s="22"/>
      <c r="AH415" s="22"/>
      <c r="AI415" s="22"/>
      <c r="AJ415" s="22"/>
      <c r="AK415" s="22"/>
      <c r="AV415">
        <f t="shared" si="143"/>
        <v>0</v>
      </c>
      <c r="AW415">
        <f t="shared" si="144"/>
        <v>17</v>
      </c>
      <c r="AX415">
        <f t="shared" si="145"/>
        <v>4.7222222222222223</v>
      </c>
    </row>
    <row r="416" spans="2:50" x14ac:dyDescent="0.25">
      <c r="B416" s="2" t="s">
        <v>20</v>
      </c>
      <c r="C416" s="2">
        <v>408</v>
      </c>
      <c r="D416" s="2">
        <v>408</v>
      </c>
      <c r="E416" s="23">
        <v>15.3</v>
      </c>
      <c r="F416" s="20">
        <f t="shared" si="146"/>
        <v>4.2503400000000005</v>
      </c>
      <c r="G416" s="21">
        <f t="shared" si="158"/>
        <v>-0.38888888888888895</v>
      </c>
      <c r="H416" s="21">
        <f t="shared" si="159"/>
        <v>-1.4000000000000004</v>
      </c>
      <c r="I416" s="21">
        <f t="shared" si="147"/>
        <v>-660.33333333333348</v>
      </c>
      <c r="J416" s="21">
        <f t="shared" si="139"/>
        <v>199.88856000000001</v>
      </c>
      <c r="K416" s="21">
        <f t="shared" si="140"/>
        <v>6.572640558808172</v>
      </c>
      <c r="L416" s="21">
        <f t="shared" si="148"/>
        <v>-453.87213277452531</v>
      </c>
      <c r="M416" s="21">
        <f t="shared" si="149"/>
        <v>-1929.110880816876</v>
      </c>
      <c r="N416" s="21"/>
      <c r="O416" s="21">
        <f t="shared" si="160"/>
        <v>-1929.110880816876</v>
      </c>
      <c r="P416" s="21">
        <f t="shared" si="150"/>
        <v>-1929.110880816876</v>
      </c>
      <c r="Q416" s="21">
        <f>SUM($O$8:O416)</f>
        <v>650801.74402752134</v>
      </c>
      <c r="R416" s="21">
        <f t="shared" si="151"/>
        <v>180.77826222986704</v>
      </c>
      <c r="S416" s="21">
        <f>SUM($P$8:P416)</f>
        <v>-635614.17823667801</v>
      </c>
      <c r="T416" s="21">
        <f t="shared" si="152"/>
        <v>635614.17823667801</v>
      </c>
      <c r="U416" s="21">
        <f t="shared" si="153"/>
        <v>176.55949395463279</v>
      </c>
      <c r="V416" s="21">
        <f t="shared" si="141"/>
        <v>15337.516208144403</v>
      </c>
      <c r="W416" s="21">
        <f t="shared" si="161"/>
        <v>-3597.6889870955965</v>
      </c>
      <c r="X416" s="22"/>
      <c r="Y416" s="21">
        <f t="shared" si="154"/>
        <v>1543.2887046535009</v>
      </c>
      <c r="Z416" s="21">
        <f t="shared" si="142"/>
        <v>1157.4665284901257</v>
      </c>
      <c r="AA416" s="21">
        <f>SUM($Z$8:Z416)</f>
        <v>381368.50694200717</v>
      </c>
      <c r="AB416" s="21">
        <f t="shared" si="155"/>
        <v>381.36850694200717</v>
      </c>
      <c r="AC416" s="21">
        <f t="shared" si="156"/>
        <v>562.14676917187421</v>
      </c>
      <c r="AD416" s="21">
        <f t="shared" si="157"/>
        <v>505.93209225468678</v>
      </c>
      <c r="AE416" s="22"/>
      <c r="AF416" s="22"/>
      <c r="AG416" s="22"/>
      <c r="AH416" s="22"/>
      <c r="AI416" s="22"/>
      <c r="AJ416" s="22"/>
      <c r="AK416" s="22"/>
      <c r="AV416">
        <f t="shared" si="143"/>
        <v>0</v>
      </c>
      <c r="AW416">
        <f t="shared" si="144"/>
        <v>15.3</v>
      </c>
      <c r="AX416">
        <f t="shared" si="145"/>
        <v>4.25</v>
      </c>
    </row>
    <row r="417" spans="2:50" x14ac:dyDescent="0.25">
      <c r="B417" s="2" t="s">
        <v>20</v>
      </c>
      <c r="C417" s="2">
        <v>409</v>
      </c>
      <c r="D417" s="2">
        <v>409</v>
      </c>
      <c r="E417" s="23">
        <v>14.2</v>
      </c>
      <c r="F417" s="20">
        <f t="shared" si="146"/>
        <v>3.9447599999999996</v>
      </c>
      <c r="G417" s="21">
        <f t="shared" si="158"/>
        <v>-0.19444444444444448</v>
      </c>
      <c r="H417" s="21">
        <f t="shared" si="159"/>
        <v>-0.70000000000000018</v>
      </c>
      <c r="I417" s="21">
        <f t="shared" si="147"/>
        <v>-330.16666666666674</v>
      </c>
      <c r="J417" s="21">
        <f t="shared" si="139"/>
        <v>199.88856000000001</v>
      </c>
      <c r="K417" s="21">
        <f t="shared" si="140"/>
        <v>5.6615286525613202</v>
      </c>
      <c r="L417" s="21">
        <f t="shared" si="148"/>
        <v>-124.61657801410541</v>
      </c>
      <c r="M417" s="21">
        <f t="shared" si="149"/>
        <v>-491.58249228692245</v>
      </c>
      <c r="N417" s="21"/>
      <c r="O417" s="21">
        <f t="shared" si="160"/>
        <v>-491.58249228692245</v>
      </c>
      <c r="P417" s="21">
        <f t="shared" si="150"/>
        <v>-491.58249228692245</v>
      </c>
      <c r="Q417" s="21">
        <f>SUM($O$8:O417)</f>
        <v>650310.16153523442</v>
      </c>
      <c r="R417" s="21">
        <f t="shared" si="151"/>
        <v>180.64171153756513</v>
      </c>
      <c r="S417" s="21">
        <f>SUM($P$8:P417)</f>
        <v>-636105.76072896493</v>
      </c>
      <c r="T417" s="21">
        <f t="shared" si="152"/>
        <v>636105.76072896493</v>
      </c>
      <c r="U417" s="21">
        <f t="shared" si="153"/>
        <v>176.69604464693469</v>
      </c>
      <c r="V417" s="21">
        <f t="shared" si="141"/>
        <v>13211.400607502397</v>
      </c>
      <c r="W417" s="21">
        <f t="shared" si="161"/>
        <v>-2126.115600642006</v>
      </c>
      <c r="X417" s="22"/>
      <c r="Y417" s="21">
        <f t="shared" si="154"/>
        <v>393.26599382953799</v>
      </c>
      <c r="Z417" s="21">
        <f t="shared" si="142"/>
        <v>294.94949537215348</v>
      </c>
      <c r="AA417" s="21">
        <f>SUM($Z$8:Z417)</f>
        <v>381663.4564373793</v>
      </c>
      <c r="AB417" s="21">
        <f t="shared" si="155"/>
        <v>381.6634564373793</v>
      </c>
      <c r="AC417" s="21">
        <f t="shared" si="156"/>
        <v>562.30516797494442</v>
      </c>
      <c r="AD417" s="21">
        <f t="shared" si="157"/>
        <v>506.07465117744999</v>
      </c>
      <c r="AE417" s="22"/>
      <c r="AF417" s="22"/>
      <c r="AG417" s="22"/>
      <c r="AH417" s="22"/>
      <c r="AI417" s="22"/>
      <c r="AJ417" s="22"/>
      <c r="AK417" s="22"/>
      <c r="AV417">
        <f t="shared" si="143"/>
        <v>0</v>
      </c>
      <c r="AW417">
        <f t="shared" si="144"/>
        <v>14.2</v>
      </c>
      <c r="AX417">
        <f t="shared" si="145"/>
        <v>3.9444444444444442</v>
      </c>
    </row>
    <row r="418" spans="2:50" x14ac:dyDescent="0.25">
      <c r="B418" s="2" t="s">
        <v>20</v>
      </c>
      <c r="C418" s="2">
        <v>410</v>
      </c>
      <c r="D418" s="2">
        <v>410</v>
      </c>
      <c r="E418" s="23">
        <v>13.9</v>
      </c>
      <c r="F418" s="20">
        <f t="shared" si="146"/>
        <v>3.8614199999999999</v>
      </c>
      <c r="G418" s="21">
        <f t="shared" si="158"/>
        <v>-2.7777777777777679E-2</v>
      </c>
      <c r="H418" s="21">
        <f t="shared" si="159"/>
        <v>-9.9999999999999645E-2</v>
      </c>
      <c r="I418" s="21">
        <f t="shared" si="147"/>
        <v>-47.166666666666501</v>
      </c>
      <c r="J418" s="21">
        <f t="shared" si="139"/>
        <v>199.88856000000001</v>
      </c>
      <c r="K418" s="21">
        <f t="shared" si="140"/>
        <v>5.4248360987967308</v>
      </c>
      <c r="L418" s="21">
        <f t="shared" si="148"/>
        <v>158.14672943213026</v>
      </c>
      <c r="M418" s="21">
        <f t="shared" si="149"/>
        <v>610.6709439638164</v>
      </c>
      <c r="N418" s="21"/>
      <c r="O418" s="21">
        <f t="shared" si="160"/>
        <v>610.6709439638164</v>
      </c>
      <c r="P418" s="21">
        <f t="shared" si="150"/>
        <v>0</v>
      </c>
      <c r="Q418" s="21">
        <f>SUM($O$8:O418)</f>
        <v>650920.83247919823</v>
      </c>
      <c r="R418" s="21">
        <f t="shared" si="151"/>
        <v>180.81134235533284</v>
      </c>
      <c r="S418" s="21">
        <f>SUM($P$8:P418)</f>
        <v>-636105.76072896493</v>
      </c>
      <c r="T418" s="21">
        <f t="shared" si="152"/>
        <v>636105.76072896493</v>
      </c>
      <c r="U418" s="21">
        <f t="shared" si="153"/>
        <v>176.69604464693469</v>
      </c>
      <c r="V418" s="21">
        <f t="shared" si="141"/>
        <v>12659.0691895236</v>
      </c>
      <c r="W418" s="21">
        <f t="shared" si="161"/>
        <v>-552.33141797879762</v>
      </c>
      <c r="X418" s="22"/>
      <c r="Y418" s="21">
        <f t="shared" si="154"/>
        <v>0</v>
      </c>
      <c r="Z418" s="21">
        <f t="shared" si="142"/>
        <v>0</v>
      </c>
      <c r="AA418" s="21">
        <f>SUM($Z$8:Z418)</f>
        <v>381663.4564373793</v>
      </c>
      <c r="AB418" s="21">
        <f t="shared" si="155"/>
        <v>381.6634564373793</v>
      </c>
      <c r="AC418" s="21">
        <f t="shared" si="156"/>
        <v>562.47479879271214</v>
      </c>
      <c r="AD418" s="21">
        <f t="shared" si="157"/>
        <v>506.22731891344091</v>
      </c>
      <c r="AE418" s="22"/>
      <c r="AF418" s="22"/>
      <c r="AG418" s="22"/>
      <c r="AH418" s="22"/>
      <c r="AI418" s="22"/>
      <c r="AJ418" s="22"/>
      <c r="AK418" s="22"/>
      <c r="AV418">
        <f t="shared" si="143"/>
        <v>0</v>
      </c>
      <c r="AW418">
        <f t="shared" si="144"/>
        <v>13.9</v>
      </c>
      <c r="AX418">
        <f t="shared" si="145"/>
        <v>3.8611111111111112</v>
      </c>
    </row>
    <row r="419" spans="2:50" x14ac:dyDescent="0.25">
      <c r="B419" s="2" t="s">
        <v>20</v>
      </c>
      <c r="C419" s="2">
        <v>411</v>
      </c>
      <c r="D419" s="2">
        <v>411</v>
      </c>
      <c r="E419" s="23">
        <v>14</v>
      </c>
      <c r="F419" s="20">
        <f t="shared" si="146"/>
        <v>3.8891999999999998</v>
      </c>
      <c r="G419" s="21">
        <f t="shared" si="158"/>
        <v>4.1666666666666519E-2</v>
      </c>
      <c r="H419" s="21">
        <f t="shared" si="159"/>
        <v>0.14999999999999947</v>
      </c>
      <c r="I419" s="21">
        <f t="shared" si="147"/>
        <v>70.749999999999744</v>
      </c>
      <c r="J419" s="21">
        <f t="shared" si="139"/>
        <v>199.88856000000001</v>
      </c>
      <c r="K419" s="21">
        <f t="shared" si="140"/>
        <v>5.5031720685480003</v>
      </c>
      <c r="L419" s="21">
        <f t="shared" si="148"/>
        <v>276.14173206854775</v>
      </c>
      <c r="M419" s="21">
        <f t="shared" si="149"/>
        <v>1073.9704243609958</v>
      </c>
      <c r="N419" s="21"/>
      <c r="O419" s="21">
        <f t="shared" si="160"/>
        <v>1073.9704243609958</v>
      </c>
      <c r="P419" s="21">
        <f t="shared" si="150"/>
        <v>0</v>
      </c>
      <c r="Q419" s="21">
        <f>SUM($O$8:O419)</f>
        <v>651994.80290355918</v>
      </c>
      <c r="R419" s="21">
        <f t="shared" si="151"/>
        <v>181.10966747321089</v>
      </c>
      <c r="S419" s="21">
        <f>SUM($P$8:P419)</f>
        <v>-636105.76072896493</v>
      </c>
      <c r="T419" s="21">
        <f t="shared" si="152"/>
        <v>636105.76072896493</v>
      </c>
      <c r="U419" s="21">
        <f t="shared" si="153"/>
        <v>176.69604464693469</v>
      </c>
      <c r="V419" s="21">
        <f t="shared" si="141"/>
        <v>12841.869267359998</v>
      </c>
      <c r="W419" s="21">
        <f t="shared" si="161"/>
        <v>182.80007783639849</v>
      </c>
      <c r="X419" s="22"/>
      <c r="Y419" s="21">
        <f t="shared" si="154"/>
        <v>0</v>
      </c>
      <c r="Z419" s="21">
        <f t="shared" si="142"/>
        <v>0</v>
      </c>
      <c r="AA419" s="21">
        <f>SUM($Z$8:Z419)</f>
        <v>381663.4564373793</v>
      </c>
      <c r="AB419" s="21">
        <f t="shared" si="155"/>
        <v>381.6634564373793</v>
      </c>
      <c r="AC419" s="21">
        <f t="shared" si="156"/>
        <v>562.77312391059013</v>
      </c>
      <c r="AD419" s="21">
        <f t="shared" si="157"/>
        <v>506.49581151953112</v>
      </c>
      <c r="AE419" s="22"/>
      <c r="AF419" s="22"/>
      <c r="AG419" s="22"/>
      <c r="AH419" s="22"/>
      <c r="AI419" s="22"/>
      <c r="AJ419" s="22"/>
      <c r="AK419" s="22"/>
      <c r="AV419">
        <f t="shared" si="143"/>
        <v>0</v>
      </c>
      <c r="AW419">
        <f t="shared" si="144"/>
        <v>14</v>
      </c>
      <c r="AX419">
        <f t="shared" si="145"/>
        <v>3.8888888888888888</v>
      </c>
    </row>
    <row r="420" spans="2:50" x14ac:dyDescent="0.25">
      <c r="B420" s="2" t="s">
        <v>20</v>
      </c>
      <c r="C420" s="2">
        <v>412</v>
      </c>
      <c r="D420" s="2">
        <v>412</v>
      </c>
      <c r="E420" s="23">
        <v>14.2</v>
      </c>
      <c r="F420" s="20">
        <f t="shared" si="146"/>
        <v>3.9447599999999996</v>
      </c>
      <c r="G420" s="21">
        <f t="shared" si="158"/>
        <v>6.9444444444444448E-2</v>
      </c>
      <c r="H420" s="21">
        <f t="shared" si="159"/>
        <v>0.25</v>
      </c>
      <c r="I420" s="21">
        <f t="shared" si="147"/>
        <v>117.91666666666667</v>
      </c>
      <c r="J420" s="21">
        <f t="shared" si="139"/>
        <v>199.88856000000001</v>
      </c>
      <c r="K420" s="21">
        <f t="shared" si="140"/>
        <v>5.6615286525613202</v>
      </c>
      <c r="L420" s="21">
        <f t="shared" si="148"/>
        <v>323.46675531922801</v>
      </c>
      <c r="M420" s="21">
        <f t="shared" si="149"/>
        <v>1275.9987177130777</v>
      </c>
      <c r="N420" s="21"/>
      <c r="O420" s="21">
        <f t="shared" si="160"/>
        <v>1275.9987177130777</v>
      </c>
      <c r="P420" s="21">
        <f t="shared" si="150"/>
        <v>0</v>
      </c>
      <c r="Q420" s="21">
        <f>SUM($O$8:O420)</f>
        <v>653270.80162127223</v>
      </c>
      <c r="R420" s="21">
        <f t="shared" si="151"/>
        <v>181.46411156146451</v>
      </c>
      <c r="S420" s="21">
        <f>SUM($P$8:P420)</f>
        <v>-636105.76072896493</v>
      </c>
      <c r="T420" s="21">
        <f t="shared" si="152"/>
        <v>636105.76072896493</v>
      </c>
      <c r="U420" s="21">
        <f t="shared" si="153"/>
        <v>176.69604464693469</v>
      </c>
      <c r="V420" s="21">
        <f t="shared" si="141"/>
        <v>13211.400607502397</v>
      </c>
      <c r="W420" s="21">
        <f t="shared" si="161"/>
        <v>369.53134014239913</v>
      </c>
      <c r="X420" s="22"/>
      <c r="Y420" s="21">
        <f t="shared" si="154"/>
        <v>0</v>
      </c>
      <c r="Z420" s="21">
        <f t="shared" si="142"/>
        <v>0</v>
      </c>
      <c r="AA420" s="21">
        <f>SUM($Z$8:Z420)</f>
        <v>381663.4564373793</v>
      </c>
      <c r="AB420" s="21">
        <f t="shared" si="155"/>
        <v>381.6634564373793</v>
      </c>
      <c r="AC420" s="21">
        <f t="shared" si="156"/>
        <v>563.1275679988438</v>
      </c>
      <c r="AD420" s="21">
        <f t="shared" si="157"/>
        <v>506.81481119895943</v>
      </c>
      <c r="AE420" s="22"/>
      <c r="AF420" s="22"/>
      <c r="AG420" s="22"/>
      <c r="AH420" s="22"/>
      <c r="AI420" s="22"/>
      <c r="AJ420" s="22"/>
      <c r="AK420" s="22"/>
      <c r="AV420">
        <f t="shared" si="143"/>
        <v>0</v>
      </c>
      <c r="AW420">
        <f t="shared" si="144"/>
        <v>14.2</v>
      </c>
      <c r="AX420">
        <f t="shared" si="145"/>
        <v>3.9444444444444442</v>
      </c>
    </row>
    <row r="421" spans="2:50" x14ac:dyDescent="0.25">
      <c r="B421" s="2" t="s">
        <v>20</v>
      </c>
      <c r="C421" s="2">
        <v>413</v>
      </c>
      <c r="D421" s="2">
        <v>413</v>
      </c>
      <c r="E421" s="23">
        <v>14.5</v>
      </c>
      <c r="F421" s="20">
        <f t="shared" si="146"/>
        <v>4.0281000000000002</v>
      </c>
      <c r="G421" s="21">
        <f t="shared" si="158"/>
        <v>9.7222222222222363E-2</v>
      </c>
      <c r="H421" s="21">
        <f t="shared" si="159"/>
        <v>0.35000000000000053</v>
      </c>
      <c r="I421" s="21">
        <f t="shared" si="147"/>
        <v>165.08333333333357</v>
      </c>
      <c r="J421" s="21">
        <f t="shared" si="139"/>
        <v>199.88856000000001</v>
      </c>
      <c r="K421" s="21">
        <f t="shared" si="140"/>
        <v>5.9032751398582528</v>
      </c>
      <c r="L421" s="21">
        <f t="shared" si="148"/>
        <v>370.87516847319182</v>
      </c>
      <c r="M421" s="21">
        <f t="shared" si="149"/>
        <v>1493.9222661268641</v>
      </c>
      <c r="N421" s="21"/>
      <c r="O421" s="21">
        <f t="shared" si="160"/>
        <v>1493.9222661268641</v>
      </c>
      <c r="P421" s="21">
        <f t="shared" si="150"/>
        <v>0</v>
      </c>
      <c r="Q421" s="21">
        <f>SUM($O$8:O421)</f>
        <v>654764.72388739907</v>
      </c>
      <c r="R421" s="21">
        <f t="shared" si="151"/>
        <v>181.87908996872196</v>
      </c>
      <c r="S421" s="21">
        <f>SUM($P$8:P421)</f>
        <v>-636105.76072896493</v>
      </c>
      <c r="T421" s="21">
        <f t="shared" si="152"/>
        <v>636105.76072896493</v>
      </c>
      <c r="U421" s="21">
        <f t="shared" si="153"/>
        <v>176.69604464693469</v>
      </c>
      <c r="V421" s="21">
        <f t="shared" si="141"/>
        <v>13775.525578890003</v>
      </c>
      <c r="W421" s="21">
        <f t="shared" si="161"/>
        <v>564.12497138760591</v>
      </c>
      <c r="X421" s="22"/>
      <c r="Y421" s="21">
        <f t="shared" si="154"/>
        <v>0</v>
      </c>
      <c r="Z421" s="21">
        <f t="shared" si="142"/>
        <v>0</v>
      </c>
      <c r="AA421" s="21">
        <f>SUM($Z$8:Z421)</f>
        <v>381663.4564373793</v>
      </c>
      <c r="AB421" s="21">
        <f t="shared" si="155"/>
        <v>381.6634564373793</v>
      </c>
      <c r="AC421" s="21">
        <f t="shared" si="156"/>
        <v>563.54254640610122</v>
      </c>
      <c r="AD421" s="21">
        <f t="shared" si="157"/>
        <v>507.1882917654911</v>
      </c>
      <c r="AE421" s="22"/>
      <c r="AF421" s="22"/>
      <c r="AG421" s="22"/>
      <c r="AH421" s="22"/>
      <c r="AI421" s="22"/>
      <c r="AJ421" s="22"/>
      <c r="AK421" s="22"/>
      <c r="AV421">
        <f t="shared" si="143"/>
        <v>0</v>
      </c>
      <c r="AW421">
        <f t="shared" si="144"/>
        <v>14.5</v>
      </c>
      <c r="AX421">
        <f t="shared" si="145"/>
        <v>4.0277777777777777</v>
      </c>
    </row>
    <row r="422" spans="2:50" x14ac:dyDescent="0.25">
      <c r="B422" s="2" t="s">
        <v>20</v>
      </c>
      <c r="C422" s="2">
        <v>414</v>
      </c>
      <c r="D422" s="2">
        <v>414</v>
      </c>
      <c r="E422" s="23">
        <v>14.9</v>
      </c>
      <c r="F422" s="20">
        <f t="shared" si="146"/>
        <v>4.1392199999999999</v>
      </c>
      <c r="G422" s="21">
        <f t="shared" si="158"/>
        <v>0.19444444444444448</v>
      </c>
      <c r="H422" s="21">
        <f t="shared" si="159"/>
        <v>0.70000000000000018</v>
      </c>
      <c r="I422" s="21">
        <f t="shared" si="147"/>
        <v>330.16666666666674</v>
      </c>
      <c r="J422" s="21">
        <f t="shared" si="139"/>
        <v>199.88856000000001</v>
      </c>
      <c r="K422" s="21">
        <f t="shared" si="140"/>
        <v>6.2334654639711307</v>
      </c>
      <c r="L422" s="21">
        <f t="shared" si="148"/>
        <v>536.28869213063786</v>
      </c>
      <c r="M422" s="21">
        <f t="shared" si="149"/>
        <v>2219.8168802409787</v>
      </c>
      <c r="N422" s="21"/>
      <c r="O422" s="21">
        <f t="shared" si="160"/>
        <v>2219.8168802409787</v>
      </c>
      <c r="P422" s="21">
        <f t="shared" si="150"/>
        <v>0</v>
      </c>
      <c r="Q422" s="21">
        <f>SUM($O$8:O422)</f>
        <v>656984.54076764011</v>
      </c>
      <c r="R422" s="21">
        <f t="shared" si="151"/>
        <v>182.49570576878892</v>
      </c>
      <c r="S422" s="21">
        <f>SUM($P$8:P422)</f>
        <v>-636105.76072896493</v>
      </c>
      <c r="T422" s="21">
        <f t="shared" si="152"/>
        <v>636105.76072896493</v>
      </c>
      <c r="U422" s="21">
        <f t="shared" si="153"/>
        <v>176.69604464693469</v>
      </c>
      <c r="V422" s="21">
        <f t="shared" si="141"/>
        <v>14546.037734931599</v>
      </c>
      <c r="W422" s="21">
        <f t="shared" si="161"/>
        <v>770.51215604159552</v>
      </c>
      <c r="X422" s="22"/>
      <c r="Y422" s="21">
        <f t="shared" si="154"/>
        <v>0</v>
      </c>
      <c r="Z422" s="21">
        <f t="shared" si="142"/>
        <v>0</v>
      </c>
      <c r="AA422" s="21">
        <f>SUM($Z$8:Z422)</f>
        <v>381663.4564373793</v>
      </c>
      <c r="AB422" s="21">
        <f t="shared" si="155"/>
        <v>381.6634564373793</v>
      </c>
      <c r="AC422" s="21">
        <f t="shared" si="156"/>
        <v>564.15916220616828</v>
      </c>
      <c r="AD422" s="21">
        <f t="shared" si="157"/>
        <v>507.74324598555148</v>
      </c>
      <c r="AE422" s="22"/>
      <c r="AF422" s="22"/>
      <c r="AG422" s="22"/>
      <c r="AH422" s="22"/>
      <c r="AI422" s="22"/>
      <c r="AJ422" s="22"/>
      <c r="AK422" s="22"/>
      <c r="AV422">
        <f t="shared" si="143"/>
        <v>0</v>
      </c>
      <c r="AW422">
        <f t="shared" si="144"/>
        <v>14.9</v>
      </c>
      <c r="AX422">
        <f t="shared" si="145"/>
        <v>4.1388888888888893</v>
      </c>
    </row>
    <row r="423" spans="2:50" x14ac:dyDescent="0.25">
      <c r="B423" s="2" t="s">
        <v>20</v>
      </c>
      <c r="C423" s="2">
        <v>415</v>
      </c>
      <c r="D423" s="2">
        <v>415</v>
      </c>
      <c r="E423" s="23">
        <v>15.9</v>
      </c>
      <c r="F423" s="20">
        <f t="shared" si="146"/>
        <v>4.4170199999999999</v>
      </c>
      <c r="G423" s="21">
        <f t="shared" si="158"/>
        <v>0.34722222222222199</v>
      </c>
      <c r="H423" s="21">
        <f t="shared" si="159"/>
        <v>1.2499999999999991</v>
      </c>
      <c r="I423" s="21">
        <f t="shared" si="147"/>
        <v>589.58333333333292</v>
      </c>
      <c r="J423" s="21">
        <f t="shared" si="139"/>
        <v>199.88856000000001</v>
      </c>
      <c r="K423" s="21">
        <f t="shared" si="140"/>
        <v>7.0982496461715314</v>
      </c>
      <c r="L423" s="21">
        <f t="shared" si="148"/>
        <v>796.57014297950445</v>
      </c>
      <c r="M423" s="21">
        <f t="shared" si="149"/>
        <v>3518.4662529433308</v>
      </c>
      <c r="N423" s="21"/>
      <c r="O423" s="21">
        <f t="shared" si="160"/>
        <v>3518.4662529433308</v>
      </c>
      <c r="P423" s="21">
        <f t="shared" si="150"/>
        <v>0</v>
      </c>
      <c r="Q423" s="21">
        <f>SUM($O$8:O423)</f>
        <v>660503.00702058349</v>
      </c>
      <c r="R423" s="21">
        <f t="shared" si="151"/>
        <v>183.47305750571763</v>
      </c>
      <c r="S423" s="21">
        <f>SUM($P$8:P423)</f>
        <v>-636105.76072896493</v>
      </c>
      <c r="T423" s="21">
        <f t="shared" si="152"/>
        <v>636105.76072896493</v>
      </c>
      <c r="U423" s="21">
        <f t="shared" si="153"/>
        <v>176.69604464693469</v>
      </c>
      <c r="V423" s="21">
        <f t="shared" si="141"/>
        <v>16564.0457626596</v>
      </c>
      <c r="W423" s="21">
        <f t="shared" si="161"/>
        <v>2018.0080277280013</v>
      </c>
      <c r="X423" s="22"/>
      <c r="Y423" s="21">
        <f t="shared" si="154"/>
        <v>0</v>
      </c>
      <c r="Z423" s="21">
        <f t="shared" si="142"/>
        <v>0</v>
      </c>
      <c r="AA423" s="21">
        <f>SUM($Z$8:Z423)</f>
        <v>381663.4564373793</v>
      </c>
      <c r="AB423" s="21">
        <f t="shared" si="155"/>
        <v>381.6634564373793</v>
      </c>
      <c r="AC423" s="21">
        <f t="shared" si="156"/>
        <v>565.13651394309693</v>
      </c>
      <c r="AD423" s="21">
        <f t="shared" si="157"/>
        <v>508.62286254878723</v>
      </c>
      <c r="AE423" s="22"/>
      <c r="AF423" s="22"/>
      <c r="AG423" s="22"/>
      <c r="AH423" s="22"/>
      <c r="AI423" s="22"/>
      <c r="AJ423" s="22"/>
      <c r="AK423" s="22"/>
      <c r="AV423">
        <f t="shared" si="143"/>
        <v>0</v>
      </c>
      <c r="AW423">
        <f t="shared" si="144"/>
        <v>15.9</v>
      </c>
      <c r="AX423">
        <f t="shared" si="145"/>
        <v>4.416666666666667</v>
      </c>
    </row>
    <row r="424" spans="2:50" x14ac:dyDescent="0.25">
      <c r="B424" s="2" t="s">
        <v>20</v>
      </c>
      <c r="C424" s="2">
        <v>416</v>
      </c>
      <c r="D424" s="2">
        <v>416</v>
      </c>
      <c r="E424" s="23">
        <v>17.399999999999999</v>
      </c>
      <c r="F424" s="20">
        <f t="shared" si="146"/>
        <v>4.8337199999999996</v>
      </c>
      <c r="G424" s="21">
        <f t="shared" si="158"/>
        <v>0.38888888888888873</v>
      </c>
      <c r="H424" s="21">
        <f t="shared" si="159"/>
        <v>1.3999999999999995</v>
      </c>
      <c r="I424" s="21">
        <f t="shared" si="147"/>
        <v>660.33333333333303</v>
      </c>
      <c r="J424" s="21">
        <f t="shared" si="139"/>
        <v>199.88856000000001</v>
      </c>
      <c r="K424" s="21">
        <f t="shared" si="140"/>
        <v>8.5007162013958801</v>
      </c>
      <c r="L424" s="21">
        <f t="shared" si="148"/>
        <v>868.72260953472892</v>
      </c>
      <c r="M424" s="21">
        <f t="shared" si="149"/>
        <v>4199.1618521602095</v>
      </c>
      <c r="N424" s="21"/>
      <c r="O424" s="21">
        <f t="shared" si="160"/>
        <v>4199.1618521602095</v>
      </c>
      <c r="P424" s="21">
        <f t="shared" si="150"/>
        <v>0</v>
      </c>
      <c r="Q424" s="21">
        <f>SUM($O$8:O424)</f>
        <v>664702.16887274373</v>
      </c>
      <c r="R424" s="21">
        <f t="shared" si="151"/>
        <v>184.63949135353994</v>
      </c>
      <c r="S424" s="21">
        <f>SUM($P$8:P424)</f>
        <v>-636105.76072896493</v>
      </c>
      <c r="T424" s="21">
        <f t="shared" si="152"/>
        <v>636105.76072896493</v>
      </c>
      <c r="U424" s="21">
        <f t="shared" si="153"/>
        <v>176.69604464693469</v>
      </c>
      <c r="V424" s="21">
        <f t="shared" si="141"/>
        <v>19836.756833601597</v>
      </c>
      <c r="W424" s="21">
        <f t="shared" si="161"/>
        <v>3272.7110709419976</v>
      </c>
      <c r="X424" s="22"/>
      <c r="Y424" s="21">
        <f t="shared" si="154"/>
        <v>0</v>
      </c>
      <c r="Z424" s="21">
        <f t="shared" si="142"/>
        <v>0</v>
      </c>
      <c r="AA424" s="21">
        <f>SUM($Z$8:Z424)</f>
        <v>381663.4564373793</v>
      </c>
      <c r="AB424" s="21">
        <f t="shared" si="155"/>
        <v>381.6634564373793</v>
      </c>
      <c r="AC424" s="21">
        <f t="shared" si="156"/>
        <v>566.30294779091923</v>
      </c>
      <c r="AD424" s="21">
        <f t="shared" si="157"/>
        <v>509.67265301182732</v>
      </c>
      <c r="AE424" s="22"/>
      <c r="AF424" s="22"/>
      <c r="AG424" s="22"/>
      <c r="AH424" s="22"/>
      <c r="AI424" s="22"/>
      <c r="AJ424" s="22"/>
      <c r="AK424" s="22"/>
      <c r="AV424">
        <f t="shared" si="143"/>
        <v>0</v>
      </c>
      <c r="AW424">
        <f t="shared" si="144"/>
        <v>17.399999999999999</v>
      </c>
      <c r="AX424">
        <f t="shared" si="145"/>
        <v>4.833333333333333</v>
      </c>
    </row>
    <row r="425" spans="2:50" x14ac:dyDescent="0.25">
      <c r="B425" s="2" t="s">
        <v>20</v>
      </c>
      <c r="C425" s="2">
        <v>417</v>
      </c>
      <c r="D425" s="2">
        <v>417</v>
      </c>
      <c r="E425" s="23">
        <v>18.7</v>
      </c>
      <c r="F425" s="20">
        <f t="shared" si="146"/>
        <v>5.1948599999999994</v>
      </c>
      <c r="G425" s="21">
        <f t="shared" si="158"/>
        <v>0.23611111111111149</v>
      </c>
      <c r="H425" s="21">
        <f t="shared" si="159"/>
        <v>0.85000000000000142</v>
      </c>
      <c r="I425" s="21">
        <f t="shared" si="147"/>
        <v>400.91666666666731</v>
      </c>
      <c r="J425" s="21">
        <f t="shared" si="139"/>
        <v>199.88856000000001</v>
      </c>
      <c r="K425" s="21">
        <f t="shared" si="140"/>
        <v>9.8183889829109692</v>
      </c>
      <c r="L425" s="21">
        <f t="shared" si="148"/>
        <v>610.62361564957826</v>
      </c>
      <c r="M425" s="21">
        <f t="shared" si="149"/>
        <v>3172.1041959933677</v>
      </c>
      <c r="N425" s="21"/>
      <c r="O425" s="21">
        <f t="shared" si="160"/>
        <v>3172.1041959933677</v>
      </c>
      <c r="P425" s="21">
        <f t="shared" si="150"/>
        <v>0</v>
      </c>
      <c r="Q425" s="21">
        <f>SUM($O$8:O425)</f>
        <v>667874.27306873712</v>
      </c>
      <c r="R425" s="21">
        <f t="shared" si="151"/>
        <v>185.52063140798253</v>
      </c>
      <c r="S425" s="21">
        <f>SUM($P$8:P425)</f>
        <v>-636105.76072896493</v>
      </c>
      <c r="T425" s="21">
        <f t="shared" si="152"/>
        <v>636105.76072896493</v>
      </c>
      <c r="U425" s="21">
        <f t="shared" si="153"/>
        <v>176.69604464693469</v>
      </c>
      <c r="V425" s="21">
        <f t="shared" si="141"/>
        <v>22911.598286240394</v>
      </c>
      <c r="W425" s="21">
        <f t="shared" si="161"/>
        <v>3074.8414526387969</v>
      </c>
      <c r="X425" s="22"/>
      <c r="Y425" s="21">
        <f t="shared" si="154"/>
        <v>0</v>
      </c>
      <c r="Z425" s="21">
        <f t="shared" si="142"/>
        <v>0</v>
      </c>
      <c r="AA425" s="21">
        <f>SUM($Z$8:Z425)</f>
        <v>381663.4564373793</v>
      </c>
      <c r="AB425" s="21">
        <f t="shared" si="155"/>
        <v>381.6634564373793</v>
      </c>
      <c r="AC425" s="21">
        <f t="shared" si="156"/>
        <v>567.18408784536177</v>
      </c>
      <c r="AD425" s="21">
        <f t="shared" si="157"/>
        <v>510.46567906082561</v>
      </c>
      <c r="AE425" s="22"/>
      <c r="AF425" s="22"/>
      <c r="AG425" s="22"/>
      <c r="AH425" s="22"/>
      <c r="AI425" s="22"/>
      <c r="AJ425" s="22"/>
      <c r="AK425" s="22"/>
      <c r="AV425">
        <f t="shared" si="143"/>
        <v>0</v>
      </c>
      <c r="AW425">
        <f t="shared" si="144"/>
        <v>18.7</v>
      </c>
      <c r="AX425">
        <f t="shared" si="145"/>
        <v>5.1944444444444438</v>
      </c>
    </row>
    <row r="426" spans="2:50" x14ac:dyDescent="0.25">
      <c r="B426" s="2" t="s">
        <v>20</v>
      </c>
      <c r="C426" s="2">
        <v>418</v>
      </c>
      <c r="D426" s="2">
        <v>418</v>
      </c>
      <c r="E426" s="23">
        <v>19.100000000000001</v>
      </c>
      <c r="F426" s="20">
        <f t="shared" si="146"/>
        <v>5.3059799999999999</v>
      </c>
      <c r="G426" s="21">
        <f t="shared" si="158"/>
        <v>1.3888888888889086E-2</v>
      </c>
      <c r="H426" s="21">
        <f t="shared" si="159"/>
        <v>5.0000000000000711E-2</v>
      </c>
      <c r="I426" s="21">
        <f t="shared" si="147"/>
        <v>23.583333333333666</v>
      </c>
      <c r="J426" s="21">
        <f t="shared" si="139"/>
        <v>199.88856000000001</v>
      </c>
      <c r="K426" s="21">
        <f t="shared" si="140"/>
        <v>10.242919399627532</v>
      </c>
      <c r="L426" s="21">
        <f t="shared" si="148"/>
        <v>233.71481273296121</v>
      </c>
      <c r="M426" s="21">
        <f t="shared" si="149"/>
        <v>1240.0861220648376</v>
      </c>
      <c r="N426" s="21"/>
      <c r="O426" s="21">
        <f t="shared" si="160"/>
        <v>1240.0861220648376</v>
      </c>
      <c r="P426" s="21">
        <f t="shared" si="150"/>
        <v>0</v>
      </c>
      <c r="Q426" s="21">
        <f>SUM($O$8:O426)</f>
        <v>669114.35919080197</v>
      </c>
      <c r="R426" s="21">
        <f t="shared" si="151"/>
        <v>185.86509977522277</v>
      </c>
      <c r="S426" s="21">
        <f>SUM($P$8:P426)</f>
        <v>-636105.76072896493</v>
      </c>
      <c r="T426" s="21">
        <f t="shared" si="152"/>
        <v>636105.76072896493</v>
      </c>
      <c r="U426" s="21">
        <f t="shared" si="153"/>
        <v>176.69604464693469</v>
      </c>
      <c r="V426" s="21">
        <f t="shared" si="141"/>
        <v>23902.2567725796</v>
      </c>
      <c r="W426" s="21">
        <f t="shared" si="161"/>
        <v>990.65848633920541</v>
      </c>
      <c r="X426" s="22"/>
      <c r="Y426" s="21">
        <f t="shared" si="154"/>
        <v>0</v>
      </c>
      <c r="Z426" s="21">
        <f t="shared" si="142"/>
        <v>0</v>
      </c>
      <c r="AA426" s="21">
        <f>SUM($Z$8:Z426)</f>
        <v>381663.4564373793</v>
      </c>
      <c r="AB426" s="21">
        <f t="shared" si="155"/>
        <v>381.6634564373793</v>
      </c>
      <c r="AC426" s="21">
        <f t="shared" si="156"/>
        <v>567.5285562126021</v>
      </c>
      <c r="AD426" s="21">
        <f t="shared" si="157"/>
        <v>510.77570059134189</v>
      </c>
      <c r="AE426" s="22"/>
      <c r="AF426" s="22"/>
      <c r="AG426" s="22"/>
      <c r="AH426" s="22"/>
      <c r="AI426" s="22"/>
      <c r="AJ426" s="22"/>
      <c r="AK426" s="22"/>
      <c r="AV426">
        <f t="shared" si="143"/>
        <v>0</v>
      </c>
      <c r="AW426">
        <f t="shared" si="144"/>
        <v>19.100000000000001</v>
      </c>
      <c r="AX426">
        <f t="shared" si="145"/>
        <v>5.3055555555555562</v>
      </c>
    </row>
    <row r="427" spans="2:50" x14ac:dyDescent="0.25">
      <c r="B427" s="2" t="s">
        <v>20</v>
      </c>
      <c r="C427" s="2">
        <v>419</v>
      </c>
      <c r="D427" s="2">
        <v>419</v>
      </c>
      <c r="E427" s="23">
        <v>18.8</v>
      </c>
      <c r="F427" s="20">
        <f t="shared" si="146"/>
        <v>5.2226400000000002</v>
      </c>
      <c r="G427" s="21">
        <f t="shared" si="158"/>
        <v>-0.20833333333333331</v>
      </c>
      <c r="H427" s="21">
        <f t="shared" si="159"/>
        <v>-0.75</v>
      </c>
      <c r="I427" s="21">
        <f t="shared" si="147"/>
        <v>-353.74999999999994</v>
      </c>
      <c r="J427" s="21">
        <f t="shared" si="139"/>
        <v>199.88856000000001</v>
      </c>
      <c r="K427" s="21">
        <f t="shared" si="140"/>
        <v>9.923679264834723</v>
      </c>
      <c r="L427" s="21">
        <f t="shared" si="148"/>
        <v>-143.9377607351652</v>
      </c>
      <c r="M427" s="21">
        <f t="shared" si="149"/>
        <v>-751.73510672590317</v>
      </c>
      <c r="N427" s="21"/>
      <c r="O427" s="21">
        <f t="shared" si="160"/>
        <v>-751.73510672590317</v>
      </c>
      <c r="P427" s="21">
        <f t="shared" si="150"/>
        <v>-751.73510672590317</v>
      </c>
      <c r="Q427" s="21">
        <f>SUM($O$8:O427)</f>
        <v>668362.62408407603</v>
      </c>
      <c r="R427" s="21">
        <f t="shared" si="151"/>
        <v>185.65628446779888</v>
      </c>
      <c r="S427" s="21">
        <f>SUM($P$8:P427)</f>
        <v>-636857.49583569088</v>
      </c>
      <c r="T427" s="21">
        <f t="shared" si="152"/>
        <v>636857.49583569088</v>
      </c>
      <c r="U427" s="21">
        <f t="shared" si="153"/>
        <v>176.90485995435859</v>
      </c>
      <c r="V427" s="21">
        <f t="shared" si="141"/>
        <v>23157.297315590404</v>
      </c>
      <c r="W427" s="21">
        <f t="shared" si="161"/>
        <v>-744.95945698919604</v>
      </c>
      <c r="X427" s="22"/>
      <c r="Y427" s="21">
        <f t="shared" si="154"/>
        <v>601.3880853807226</v>
      </c>
      <c r="Z427" s="21">
        <f t="shared" si="142"/>
        <v>451.04106403554192</v>
      </c>
      <c r="AA427" s="21">
        <f>SUM($Z$8:Z427)</f>
        <v>382114.49750141485</v>
      </c>
      <c r="AB427" s="21">
        <f t="shared" si="155"/>
        <v>382.11449750141486</v>
      </c>
      <c r="AC427" s="21">
        <f t="shared" si="156"/>
        <v>567.77078196921377</v>
      </c>
      <c r="AD427" s="21">
        <f t="shared" si="157"/>
        <v>510.99370377229241</v>
      </c>
      <c r="AE427" s="22"/>
      <c r="AF427" s="22"/>
      <c r="AG427" s="22"/>
      <c r="AH427" s="22"/>
      <c r="AI427" s="22"/>
      <c r="AJ427" s="22"/>
      <c r="AK427" s="22"/>
      <c r="AV427">
        <f t="shared" si="143"/>
        <v>0</v>
      </c>
      <c r="AW427">
        <f t="shared" si="144"/>
        <v>18.8</v>
      </c>
      <c r="AX427">
        <f t="shared" si="145"/>
        <v>5.2222222222222223</v>
      </c>
    </row>
    <row r="428" spans="2:50" x14ac:dyDescent="0.25">
      <c r="B428" s="2" t="s">
        <v>20</v>
      </c>
      <c r="C428" s="2">
        <v>420</v>
      </c>
      <c r="D428" s="2">
        <v>420</v>
      </c>
      <c r="E428" s="23">
        <v>17.600000000000001</v>
      </c>
      <c r="F428" s="20">
        <f t="shared" si="146"/>
        <v>4.8892800000000003</v>
      </c>
      <c r="G428" s="21">
        <f t="shared" si="158"/>
        <v>-0.30555555555555547</v>
      </c>
      <c r="H428" s="21">
        <f t="shared" si="159"/>
        <v>-1.0999999999999996</v>
      </c>
      <c r="I428" s="21">
        <f t="shared" si="147"/>
        <v>-518.83333333333314</v>
      </c>
      <c r="J428" s="21">
        <f t="shared" si="139"/>
        <v>199.88856000000001</v>
      </c>
      <c r="K428" s="21">
        <f t="shared" si="140"/>
        <v>8.6972580609868828</v>
      </c>
      <c r="L428" s="21">
        <f t="shared" si="148"/>
        <v>-310.24751527234628</v>
      </c>
      <c r="M428" s="21">
        <f t="shared" si="149"/>
        <v>-1516.8869714707773</v>
      </c>
      <c r="N428" s="21"/>
      <c r="O428" s="21">
        <f t="shared" si="160"/>
        <v>-1516.8869714707773</v>
      </c>
      <c r="P428" s="21">
        <f t="shared" si="150"/>
        <v>-1516.8869714707773</v>
      </c>
      <c r="Q428" s="21">
        <f>SUM($O$8:O428)</f>
        <v>666845.73711260525</v>
      </c>
      <c r="R428" s="21">
        <f t="shared" si="151"/>
        <v>185.23492697572368</v>
      </c>
      <c r="S428" s="21">
        <f>SUM($P$8:P428)</f>
        <v>-638374.38280716166</v>
      </c>
      <c r="T428" s="21">
        <f t="shared" si="152"/>
        <v>638374.38280716166</v>
      </c>
      <c r="U428" s="21">
        <f t="shared" si="153"/>
        <v>177.32621744643379</v>
      </c>
      <c r="V428" s="21">
        <f t="shared" si="141"/>
        <v>20295.395021721601</v>
      </c>
      <c r="W428" s="21">
        <f t="shared" si="161"/>
        <v>-2861.9022938688031</v>
      </c>
      <c r="X428" s="22"/>
      <c r="Y428" s="21">
        <f t="shared" si="154"/>
        <v>1213.5095771766219</v>
      </c>
      <c r="Z428" s="21">
        <f t="shared" si="142"/>
        <v>910.1321828824664</v>
      </c>
      <c r="AA428" s="21">
        <f>SUM($Z$8:Z428)</f>
        <v>383024.62968429731</v>
      </c>
      <c r="AB428" s="21">
        <f t="shared" si="155"/>
        <v>383.02462968429734</v>
      </c>
      <c r="AC428" s="21">
        <f t="shared" si="156"/>
        <v>568.25955666002096</v>
      </c>
      <c r="AD428" s="21">
        <f t="shared" si="157"/>
        <v>511.43360099401889</v>
      </c>
      <c r="AE428" s="22"/>
      <c r="AF428" s="22"/>
      <c r="AG428" s="22"/>
      <c r="AH428" s="22"/>
      <c r="AI428" s="22"/>
      <c r="AJ428" s="22"/>
      <c r="AK428" s="22"/>
      <c r="AV428">
        <f t="shared" si="143"/>
        <v>0</v>
      </c>
      <c r="AW428">
        <f t="shared" si="144"/>
        <v>17.600000000000001</v>
      </c>
      <c r="AX428">
        <f t="shared" si="145"/>
        <v>4.8888888888888893</v>
      </c>
    </row>
    <row r="429" spans="2:50" x14ac:dyDescent="0.25">
      <c r="B429" s="2" t="s">
        <v>20</v>
      </c>
      <c r="C429" s="2">
        <v>421</v>
      </c>
      <c r="D429" s="2">
        <v>421</v>
      </c>
      <c r="E429" s="23">
        <v>16.600000000000001</v>
      </c>
      <c r="F429" s="20">
        <f t="shared" si="146"/>
        <v>4.6114800000000002</v>
      </c>
      <c r="G429" s="21">
        <f t="shared" si="158"/>
        <v>-0.19444444444444473</v>
      </c>
      <c r="H429" s="21">
        <f t="shared" si="159"/>
        <v>-0.70000000000000107</v>
      </c>
      <c r="I429" s="21">
        <f t="shared" si="147"/>
        <v>-330.16666666666714</v>
      </c>
      <c r="J429" s="21">
        <f t="shared" si="139"/>
        <v>199.88856000000001</v>
      </c>
      <c r="K429" s="21">
        <f t="shared" si="140"/>
        <v>7.7370106898422826</v>
      </c>
      <c r="L429" s="21">
        <f t="shared" si="148"/>
        <v>-122.54109597682485</v>
      </c>
      <c r="M429" s="21">
        <f t="shared" si="149"/>
        <v>-565.09581327520823</v>
      </c>
      <c r="N429" s="21"/>
      <c r="O429" s="21">
        <f t="shared" si="160"/>
        <v>-565.09581327520823</v>
      </c>
      <c r="P429" s="21">
        <f t="shared" si="150"/>
        <v>-565.09581327520823</v>
      </c>
      <c r="Q429" s="21">
        <f>SUM($O$8:O429)</f>
        <v>666280.64129933005</v>
      </c>
      <c r="R429" s="21">
        <f t="shared" si="151"/>
        <v>185.07795591648056</v>
      </c>
      <c r="S429" s="21">
        <f>SUM($P$8:P429)</f>
        <v>-638939.47862043686</v>
      </c>
      <c r="T429" s="21">
        <f t="shared" si="152"/>
        <v>638939.47862043686</v>
      </c>
      <c r="U429" s="21">
        <f t="shared" si="153"/>
        <v>177.48318850567691</v>
      </c>
      <c r="V429" s="21">
        <f t="shared" si="141"/>
        <v>18054.619874049604</v>
      </c>
      <c r="W429" s="21">
        <f t="shared" si="161"/>
        <v>-2240.7751476719968</v>
      </c>
      <c r="X429" s="22"/>
      <c r="Y429" s="21">
        <f t="shared" si="154"/>
        <v>452.07665062016662</v>
      </c>
      <c r="Z429" s="21">
        <f t="shared" si="142"/>
        <v>339.05748796512495</v>
      </c>
      <c r="AA429" s="21">
        <f>SUM($Z$8:Z429)</f>
        <v>383363.68717226246</v>
      </c>
      <c r="AB429" s="21">
        <f t="shared" si="155"/>
        <v>383.36368717226247</v>
      </c>
      <c r="AC429" s="21">
        <f t="shared" si="156"/>
        <v>568.44164308874304</v>
      </c>
      <c r="AD429" s="21">
        <f t="shared" si="157"/>
        <v>511.59747877986877</v>
      </c>
      <c r="AE429" s="22"/>
      <c r="AF429" s="22"/>
      <c r="AG429" s="22"/>
      <c r="AH429" s="22"/>
      <c r="AI429" s="22"/>
      <c r="AJ429" s="22"/>
      <c r="AK429" s="22"/>
      <c r="AV429">
        <f t="shared" si="143"/>
        <v>0</v>
      </c>
      <c r="AW429">
        <f t="shared" si="144"/>
        <v>16.600000000000001</v>
      </c>
      <c r="AX429">
        <f t="shared" si="145"/>
        <v>4.6111111111111116</v>
      </c>
    </row>
    <row r="430" spans="2:50" x14ac:dyDescent="0.25">
      <c r="B430" s="2" t="s">
        <v>20</v>
      </c>
      <c r="C430" s="2">
        <v>422</v>
      </c>
      <c r="D430" s="2">
        <v>422</v>
      </c>
      <c r="E430" s="23">
        <v>16.2</v>
      </c>
      <c r="F430" s="20">
        <f t="shared" si="146"/>
        <v>4.5003599999999997</v>
      </c>
      <c r="G430" s="21">
        <f t="shared" si="158"/>
        <v>-2.7777777777778172E-2</v>
      </c>
      <c r="H430" s="21">
        <f t="shared" si="159"/>
        <v>-0.10000000000000142</v>
      </c>
      <c r="I430" s="21">
        <f t="shared" si="147"/>
        <v>-47.166666666667332</v>
      </c>
      <c r="J430" s="21">
        <f t="shared" si="139"/>
        <v>199.88856000000001</v>
      </c>
      <c r="K430" s="21">
        <f t="shared" si="140"/>
        <v>7.368635090151721</v>
      </c>
      <c r="L430" s="21">
        <f t="shared" si="148"/>
        <v>160.09052842348439</v>
      </c>
      <c r="M430" s="21">
        <f t="shared" si="149"/>
        <v>720.46501049591211</v>
      </c>
      <c r="N430" s="21"/>
      <c r="O430" s="21">
        <f t="shared" si="160"/>
        <v>720.46501049591211</v>
      </c>
      <c r="P430" s="21">
        <f t="shared" si="150"/>
        <v>0</v>
      </c>
      <c r="Q430" s="21">
        <f>SUM($O$8:O430)</f>
        <v>667001.1063098259</v>
      </c>
      <c r="R430" s="21">
        <f t="shared" si="151"/>
        <v>185.27808508606276</v>
      </c>
      <c r="S430" s="21">
        <f>SUM($P$8:P430)</f>
        <v>-638939.47862043686</v>
      </c>
      <c r="T430" s="21">
        <f t="shared" si="152"/>
        <v>638939.47862043686</v>
      </c>
      <c r="U430" s="21">
        <f t="shared" si="153"/>
        <v>177.48318850567691</v>
      </c>
      <c r="V430" s="21">
        <f t="shared" si="141"/>
        <v>17195.000870030399</v>
      </c>
      <c r="W430" s="21">
        <f t="shared" si="161"/>
        <v>-859.61900401920502</v>
      </c>
      <c r="X430" s="22"/>
      <c r="Y430" s="21">
        <f t="shared" si="154"/>
        <v>0</v>
      </c>
      <c r="Z430" s="21">
        <f t="shared" si="142"/>
        <v>0</v>
      </c>
      <c r="AA430" s="21">
        <f>SUM($Z$8:Z430)</f>
        <v>383363.68717226246</v>
      </c>
      <c r="AB430" s="21">
        <f t="shared" si="155"/>
        <v>383.36368717226247</v>
      </c>
      <c r="AC430" s="21">
        <f t="shared" si="156"/>
        <v>568.6417722583252</v>
      </c>
      <c r="AD430" s="21">
        <f t="shared" si="157"/>
        <v>511.77759503249268</v>
      </c>
      <c r="AE430" s="22"/>
      <c r="AF430" s="22"/>
      <c r="AG430" s="22"/>
      <c r="AH430" s="22"/>
      <c r="AI430" s="22"/>
      <c r="AJ430" s="22"/>
      <c r="AK430" s="22"/>
      <c r="AV430">
        <f t="shared" si="143"/>
        <v>0</v>
      </c>
      <c r="AW430">
        <f t="shared" si="144"/>
        <v>16.2</v>
      </c>
      <c r="AX430">
        <f t="shared" si="145"/>
        <v>4.5</v>
      </c>
    </row>
    <row r="431" spans="2:50" x14ac:dyDescent="0.25">
      <c r="B431" s="2" t="s">
        <v>20</v>
      </c>
      <c r="C431" s="2">
        <v>423</v>
      </c>
      <c r="D431" s="2">
        <v>423</v>
      </c>
      <c r="E431" s="23">
        <v>16.399999999999999</v>
      </c>
      <c r="F431" s="20">
        <f t="shared" si="146"/>
        <v>4.5559199999999995</v>
      </c>
      <c r="G431" s="21">
        <f t="shared" si="158"/>
        <v>0.1388888888888889</v>
      </c>
      <c r="H431" s="21">
        <f t="shared" si="159"/>
        <v>0.5</v>
      </c>
      <c r="I431" s="21">
        <f t="shared" si="147"/>
        <v>235.83333333333334</v>
      </c>
      <c r="J431" s="21">
        <f t="shared" si="139"/>
        <v>199.88856000000001</v>
      </c>
      <c r="K431" s="21">
        <f t="shared" si="140"/>
        <v>7.5516997936564803</v>
      </c>
      <c r="L431" s="21">
        <f t="shared" si="148"/>
        <v>443.27359312698985</v>
      </c>
      <c r="M431" s="21">
        <f t="shared" si="149"/>
        <v>2019.5190283991153</v>
      </c>
      <c r="N431" s="21"/>
      <c r="O431" s="21">
        <f t="shared" si="160"/>
        <v>2019.5190283991153</v>
      </c>
      <c r="P431" s="21">
        <f t="shared" si="150"/>
        <v>0</v>
      </c>
      <c r="Q431" s="21">
        <f>SUM($O$8:O431)</f>
        <v>669020.62533822504</v>
      </c>
      <c r="R431" s="21">
        <f t="shared" si="151"/>
        <v>185.83906259395141</v>
      </c>
      <c r="S431" s="21">
        <f>SUM($P$8:P431)</f>
        <v>-638939.47862043686</v>
      </c>
      <c r="T431" s="21">
        <f t="shared" si="152"/>
        <v>638939.47862043686</v>
      </c>
      <c r="U431" s="21">
        <f t="shared" si="153"/>
        <v>177.48318850567691</v>
      </c>
      <c r="V431" s="21">
        <f t="shared" si="141"/>
        <v>17622.189582393596</v>
      </c>
      <c r="W431" s="21">
        <f t="shared" si="161"/>
        <v>427.18871236319683</v>
      </c>
      <c r="X431" s="22"/>
      <c r="Y431" s="21">
        <f t="shared" si="154"/>
        <v>0</v>
      </c>
      <c r="Z431" s="21">
        <f t="shared" si="142"/>
        <v>0</v>
      </c>
      <c r="AA431" s="21">
        <f>SUM($Z$8:Z431)</f>
        <v>383363.68717226246</v>
      </c>
      <c r="AB431" s="21">
        <f t="shared" si="155"/>
        <v>383.36368717226247</v>
      </c>
      <c r="AC431" s="21">
        <f t="shared" si="156"/>
        <v>569.20274976621386</v>
      </c>
      <c r="AD431" s="21">
        <f t="shared" si="157"/>
        <v>512.28247478959247</v>
      </c>
      <c r="AE431" s="22"/>
      <c r="AF431" s="22"/>
      <c r="AG431" s="22"/>
      <c r="AH431" s="22"/>
      <c r="AI431" s="22"/>
      <c r="AJ431" s="22"/>
      <c r="AK431" s="22"/>
      <c r="AV431">
        <f t="shared" si="143"/>
        <v>0</v>
      </c>
      <c r="AW431">
        <f t="shared" si="144"/>
        <v>16.399999999999999</v>
      </c>
      <c r="AX431">
        <f t="shared" si="145"/>
        <v>4.5555555555555554</v>
      </c>
    </row>
    <row r="432" spans="2:50" x14ac:dyDescent="0.25">
      <c r="B432" s="2" t="s">
        <v>20</v>
      </c>
      <c r="C432" s="2">
        <v>424</v>
      </c>
      <c r="D432" s="2">
        <v>424</v>
      </c>
      <c r="E432" s="23">
        <v>17.2</v>
      </c>
      <c r="F432" s="20">
        <f t="shared" si="146"/>
        <v>4.7781599999999997</v>
      </c>
      <c r="G432" s="21">
        <f t="shared" si="158"/>
        <v>0.37500000000000039</v>
      </c>
      <c r="H432" s="21">
        <f t="shared" si="159"/>
        <v>1.3500000000000014</v>
      </c>
      <c r="I432" s="21">
        <f t="shared" si="147"/>
        <v>636.75000000000068</v>
      </c>
      <c r="J432" s="21">
        <f t="shared" si="139"/>
        <v>199.88856000000001</v>
      </c>
      <c r="K432" s="21">
        <f t="shared" si="140"/>
        <v>8.3064205344859214</v>
      </c>
      <c r="L432" s="21">
        <f t="shared" si="148"/>
        <v>844.9449805344866</v>
      </c>
      <c r="M432" s="21">
        <f t="shared" si="149"/>
        <v>4037.2823081906622</v>
      </c>
      <c r="N432" s="21"/>
      <c r="O432" s="21">
        <f t="shared" si="160"/>
        <v>4037.2823081906622</v>
      </c>
      <c r="P432" s="21">
        <f t="shared" si="150"/>
        <v>0</v>
      </c>
      <c r="Q432" s="21">
        <f>SUM($O$8:O432)</f>
        <v>673057.90764641576</v>
      </c>
      <c r="R432" s="21">
        <f t="shared" si="151"/>
        <v>186.96052990178217</v>
      </c>
      <c r="S432" s="21">
        <f>SUM($P$8:P432)</f>
        <v>-638939.47862043686</v>
      </c>
      <c r="T432" s="21">
        <f t="shared" si="152"/>
        <v>638939.47862043686</v>
      </c>
      <c r="U432" s="21">
        <f t="shared" si="153"/>
        <v>177.48318850567691</v>
      </c>
      <c r="V432" s="21">
        <f t="shared" si="141"/>
        <v>19383.360224774398</v>
      </c>
      <c r="W432" s="21">
        <f t="shared" si="161"/>
        <v>1761.1706423808027</v>
      </c>
      <c r="X432" s="22"/>
      <c r="Y432" s="21">
        <f t="shared" si="154"/>
        <v>0</v>
      </c>
      <c r="Z432" s="21">
        <f t="shared" si="142"/>
        <v>0</v>
      </c>
      <c r="AA432" s="21">
        <f>SUM($Z$8:Z432)</f>
        <v>383363.68717226246</v>
      </c>
      <c r="AB432" s="21">
        <f t="shared" si="155"/>
        <v>383.36368717226247</v>
      </c>
      <c r="AC432" s="21">
        <f t="shared" si="156"/>
        <v>570.32421707404467</v>
      </c>
      <c r="AD432" s="21">
        <f t="shared" si="157"/>
        <v>513.29179536664026</v>
      </c>
      <c r="AE432" s="22"/>
      <c r="AF432" s="22"/>
      <c r="AG432" s="22"/>
      <c r="AH432" s="22"/>
      <c r="AI432" s="22"/>
      <c r="AJ432" s="22"/>
      <c r="AK432" s="22"/>
      <c r="AV432">
        <f t="shared" si="143"/>
        <v>0</v>
      </c>
      <c r="AW432">
        <f t="shared" si="144"/>
        <v>17.2</v>
      </c>
      <c r="AX432">
        <f t="shared" si="145"/>
        <v>4.7777777777777777</v>
      </c>
    </row>
    <row r="433" spans="2:50" x14ac:dyDescent="0.25">
      <c r="B433" s="2" t="s">
        <v>20</v>
      </c>
      <c r="C433" s="2">
        <v>425</v>
      </c>
      <c r="D433" s="2">
        <v>425</v>
      </c>
      <c r="E433" s="23">
        <v>19.100000000000001</v>
      </c>
      <c r="F433" s="20">
        <f t="shared" si="146"/>
        <v>5.3059799999999999</v>
      </c>
      <c r="G433" s="21">
        <f t="shared" si="158"/>
        <v>0.75000000000000022</v>
      </c>
      <c r="H433" s="21">
        <f t="shared" si="159"/>
        <v>2.7000000000000011</v>
      </c>
      <c r="I433" s="21">
        <f t="shared" si="147"/>
        <v>1273.5000000000005</v>
      </c>
      <c r="J433" s="21">
        <f t="shared" si="139"/>
        <v>199.88856000000001</v>
      </c>
      <c r="K433" s="21">
        <f t="shared" si="140"/>
        <v>10.242919399627532</v>
      </c>
      <c r="L433" s="21">
        <f t="shared" si="148"/>
        <v>1483.631479399628</v>
      </c>
      <c r="M433" s="21">
        <f t="shared" si="149"/>
        <v>7872.1189570648385</v>
      </c>
      <c r="N433" s="21"/>
      <c r="O433" s="21">
        <f t="shared" si="160"/>
        <v>7872.1189570648385</v>
      </c>
      <c r="P433" s="21">
        <f t="shared" si="150"/>
        <v>0</v>
      </c>
      <c r="Q433" s="21">
        <f>SUM($O$8:O433)</f>
        <v>680930.02660348057</v>
      </c>
      <c r="R433" s="21">
        <f t="shared" si="151"/>
        <v>189.14722961207792</v>
      </c>
      <c r="S433" s="21">
        <f>SUM($P$8:P433)</f>
        <v>-638939.47862043686</v>
      </c>
      <c r="T433" s="21">
        <f t="shared" si="152"/>
        <v>638939.47862043686</v>
      </c>
      <c r="U433" s="21">
        <f t="shared" si="153"/>
        <v>177.48318850567691</v>
      </c>
      <c r="V433" s="21">
        <f t="shared" si="141"/>
        <v>23902.2567725796</v>
      </c>
      <c r="W433" s="21">
        <f t="shared" si="161"/>
        <v>4518.8965478052014</v>
      </c>
      <c r="X433" s="22"/>
      <c r="Y433" s="21">
        <f t="shared" si="154"/>
        <v>0</v>
      </c>
      <c r="Z433" s="21">
        <f t="shared" si="142"/>
        <v>0</v>
      </c>
      <c r="AA433" s="21">
        <f>SUM($Z$8:Z433)</f>
        <v>383363.68717226246</v>
      </c>
      <c r="AB433" s="21">
        <f t="shared" si="155"/>
        <v>383.36368717226247</v>
      </c>
      <c r="AC433" s="21">
        <f t="shared" si="156"/>
        <v>572.51091678434045</v>
      </c>
      <c r="AD433" s="21">
        <f t="shared" si="157"/>
        <v>515.25982510590643</v>
      </c>
      <c r="AE433" s="22"/>
      <c r="AF433" s="22"/>
      <c r="AG433" s="22"/>
      <c r="AH433" s="22"/>
      <c r="AI433" s="22"/>
      <c r="AJ433" s="22"/>
      <c r="AK433" s="22"/>
      <c r="AV433">
        <f t="shared" si="143"/>
        <v>0</v>
      </c>
      <c r="AW433">
        <f t="shared" si="144"/>
        <v>19.100000000000001</v>
      </c>
      <c r="AX433">
        <f t="shared" si="145"/>
        <v>5.3055555555555562</v>
      </c>
    </row>
    <row r="434" spans="2:50" x14ac:dyDescent="0.25">
      <c r="B434" s="2" t="s">
        <v>20</v>
      </c>
      <c r="C434" s="2">
        <v>426</v>
      </c>
      <c r="D434" s="2">
        <v>426</v>
      </c>
      <c r="E434" s="23">
        <v>22.6</v>
      </c>
      <c r="F434" s="20">
        <f t="shared" si="146"/>
        <v>6.2782800000000005</v>
      </c>
      <c r="G434" s="21">
        <f t="shared" si="158"/>
        <v>1.1527777777777775</v>
      </c>
      <c r="H434" s="21">
        <f t="shared" si="159"/>
        <v>4.1499999999999986</v>
      </c>
      <c r="I434" s="21">
        <f t="shared" si="147"/>
        <v>1957.4166666666661</v>
      </c>
      <c r="J434" s="21">
        <f t="shared" si="139"/>
        <v>199.88856000000001</v>
      </c>
      <c r="K434" s="21">
        <f t="shared" si="140"/>
        <v>14.340817172099884</v>
      </c>
      <c r="L434" s="21">
        <f t="shared" si="148"/>
        <v>2171.6460438387658</v>
      </c>
      <c r="M434" s="21">
        <f t="shared" si="149"/>
        <v>13634.201924112047</v>
      </c>
      <c r="N434" s="21"/>
      <c r="O434" s="21">
        <f t="shared" si="160"/>
        <v>13634.201924112047</v>
      </c>
      <c r="P434" s="21">
        <f t="shared" si="150"/>
        <v>0</v>
      </c>
      <c r="Q434" s="21">
        <f>SUM($O$8:O434)</f>
        <v>694564.22852759261</v>
      </c>
      <c r="R434" s="21">
        <f t="shared" si="151"/>
        <v>192.93450792433129</v>
      </c>
      <c r="S434" s="21">
        <f>SUM($P$8:P434)</f>
        <v>-638939.47862043686</v>
      </c>
      <c r="T434" s="21">
        <f t="shared" si="152"/>
        <v>638939.47862043686</v>
      </c>
      <c r="U434" s="21">
        <f t="shared" si="153"/>
        <v>177.48318850567691</v>
      </c>
      <c r="V434" s="21">
        <f t="shared" si="141"/>
        <v>33464.862994881601</v>
      </c>
      <c r="W434" s="21">
        <f t="shared" si="161"/>
        <v>9562.6062223020017</v>
      </c>
      <c r="X434" s="22"/>
      <c r="Y434" s="21">
        <f t="shared" si="154"/>
        <v>0</v>
      </c>
      <c r="Z434" s="21">
        <f t="shared" si="142"/>
        <v>0</v>
      </c>
      <c r="AA434" s="21">
        <f>SUM($Z$8:Z434)</f>
        <v>383363.68717226246</v>
      </c>
      <c r="AB434" s="21">
        <f t="shared" si="155"/>
        <v>383.36368717226247</v>
      </c>
      <c r="AC434" s="21">
        <f t="shared" si="156"/>
        <v>576.29819509659376</v>
      </c>
      <c r="AD434" s="21">
        <f t="shared" si="157"/>
        <v>518.66837558693442</v>
      </c>
      <c r="AE434" s="22"/>
      <c r="AF434" s="22"/>
      <c r="AG434" s="22"/>
      <c r="AH434" s="22"/>
      <c r="AI434" s="22"/>
      <c r="AJ434" s="22"/>
      <c r="AK434" s="22"/>
      <c r="AV434">
        <f t="shared" si="143"/>
        <v>0</v>
      </c>
      <c r="AW434">
        <f t="shared" si="144"/>
        <v>22.6</v>
      </c>
      <c r="AX434">
        <f t="shared" si="145"/>
        <v>6.2777777777777777</v>
      </c>
    </row>
    <row r="435" spans="2:50" x14ac:dyDescent="0.25">
      <c r="B435" s="2" t="s">
        <v>20</v>
      </c>
      <c r="C435" s="2">
        <v>427</v>
      </c>
      <c r="D435" s="2">
        <v>427</v>
      </c>
      <c r="E435" s="23">
        <v>27.4</v>
      </c>
      <c r="F435" s="20">
        <f t="shared" si="146"/>
        <v>7.6117199999999992</v>
      </c>
      <c r="G435" s="21">
        <f t="shared" si="158"/>
        <v>1.25</v>
      </c>
      <c r="H435" s="21">
        <f t="shared" si="159"/>
        <v>4.5</v>
      </c>
      <c r="I435" s="21">
        <f t="shared" si="147"/>
        <v>2122.5</v>
      </c>
      <c r="J435" s="21">
        <f t="shared" si="139"/>
        <v>199.88856000000001</v>
      </c>
      <c r="K435" s="21">
        <f t="shared" si="140"/>
        <v>21.079395215219879</v>
      </c>
      <c r="L435" s="21">
        <f t="shared" si="148"/>
        <v>2343.4679552152197</v>
      </c>
      <c r="M435" s="21">
        <f t="shared" si="149"/>
        <v>17837.821904070792</v>
      </c>
      <c r="N435" s="21"/>
      <c r="O435" s="21">
        <f t="shared" si="160"/>
        <v>17837.821904070792</v>
      </c>
      <c r="P435" s="21">
        <f t="shared" si="150"/>
        <v>0</v>
      </c>
      <c r="Q435" s="21">
        <f>SUM($O$8:O435)</f>
        <v>712402.0504316634</v>
      </c>
      <c r="R435" s="21">
        <f t="shared" si="151"/>
        <v>197.88945845323983</v>
      </c>
      <c r="S435" s="21">
        <f>SUM($P$8:P435)</f>
        <v>-638939.47862043686</v>
      </c>
      <c r="T435" s="21">
        <f t="shared" si="152"/>
        <v>638939.47862043686</v>
      </c>
      <c r="U435" s="21">
        <f t="shared" si="153"/>
        <v>177.48318850567691</v>
      </c>
      <c r="V435" s="21">
        <f t="shared" si="141"/>
        <v>49189.60087328159</v>
      </c>
      <c r="W435" s="21">
        <f t="shared" si="161"/>
        <v>15724.737878399988</v>
      </c>
      <c r="X435" s="22"/>
      <c r="Y435" s="21">
        <f t="shared" si="154"/>
        <v>0</v>
      </c>
      <c r="Z435" s="21">
        <f t="shared" si="142"/>
        <v>0</v>
      </c>
      <c r="AA435" s="21">
        <f>SUM($Z$8:Z435)</f>
        <v>383363.68717226246</v>
      </c>
      <c r="AB435" s="21">
        <f t="shared" si="155"/>
        <v>383.36368717226247</v>
      </c>
      <c r="AC435" s="21">
        <f t="shared" si="156"/>
        <v>581.25314562550227</v>
      </c>
      <c r="AD435" s="21">
        <f t="shared" si="157"/>
        <v>523.12783106295205</v>
      </c>
      <c r="AE435" s="22"/>
      <c r="AF435" s="22"/>
      <c r="AG435" s="22"/>
      <c r="AH435" s="22"/>
      <c r="AI435" s="22"/>
      <c r="AJ435" s="22"/>
      <c r="AK435" s="22"/>
      <c r="AV435">
        <f t="shared" si="143"/>
        <v>0</v>
      </c>
      <c r="AW435">
        <f t="shared" si="144"/>
        <v>27.4</v>
      </c>
      <c r="AX435">
        <f t="shared" si="145"/>
        <v>7.6111111111111107</v>
      </c>
    </row>
    <row r="436" spans="2:50" x14ac:dyDescent="0.25">
      <c r="B436" s="2" t="s">
        <v>20</v>
      </c>
      <c r="C436" s="2">
        <v>428</v>
      </c>
      <c r="D436" s="2">
        <v>428</v>
      </c>
      <c r="E436" s="23">
        <v>31.6</v>
      </c>
      <c r="F436" s="20">
        <f t="shared" si="146"/>
        <v>8.7784800000000001</v>
      </c>
      <c r="G436" s="21">
        <f t="shared" si="158"/>
        <v>0.83333333333333326</v>
      </c>
      <c r="H436" s="21">
        <f t="shared" si="159"/>
        <v>3</v>
      </c>
      <c r="I436" s="21">
        <f t="shared" si="147"/>
        <v>1414.9999999999998</v>
      </c>
      <c r="J436" s="21">
        <f t="shared" si="139"/>
        <v>199.88856000000001</v>
      </c>
      <c r="K436" s="21">
        <f t="shared" si="140"/>
        <v>28.036977044741285</v>
      </c>
      <c r="L436" s="21">
        <f t="shared" si="148"/>
        <v>1642.9255370447411</v>
      </c>
      <c r="M436" s="21">
        <f t="shared" si="149"/>
        <v>14422.388968436519</v>
      </c>
      <c r="N436" s="21"/>
      <c r="O436" s="21">
        <f t="shared" si="160"/>
        <v>14422.388968436519</v>
      </c>
      <c r="P436" s="21">
        <f t="shared" si="150"/>
        <v>0</v>
      </c>
      <c r="Q436" s="21">
        <f>SUM($O$8:O436)</f>
        <v>726824.43940009992</v>
      </c>
      <c r="R436" s="21">
        <f t="shared" si="151"/>
        <v>201.89567761113886</v>
      </c>
      <c r="S436" s="21">
        <f>SUM($P$8:P436)</f>
        <v>-638939.47862043686</v>
      </c>
      <c r="T436" s="21">
        <f t="shared" si="152"/>
        <v>638939.47862043686</v>
      </c>
      <c r="U436" s="21">
        <f t="shared" si="153"/>
        <v>177.48318850567691</v>
      </c>
      <c r="V436" s="21">
        <f t="shared" si="141"/>
        <v>65425.392732729597</v>
      </c>
      <c r="W436" s="21">
        <f t="shared" si="161"/>
        <v>16235.791859448007</v>
      </c>
      <c r="X436" s="22"/>
      <c r="Y436" s="21">
        <f t="shared" si="154"/>
        <v>0</v>
      </c>
      <c r="Z436" s="21">
        <f t="shared" si="142"/>
        <v>0</v>
      </c>
      <c r="AA436" s="21">
        <f>SUM($Z$8:Z436)</f>
        <v>383363.68717226246</v>
      </c>
      <c r="AB436" s="21">
        <f t="shared" si="155"/>
        <v>383.36368717226247</v>
      </c>
      <c r="AC436" s="21">
        <f t="shared" si="156"/>
        <v>585.25936478340134</v>
      </c>
      <c r="AD436" s="21">
        <f t="shared" si="157"/>
        <v>526.73342830506124</v>
      </c>
      <c r="AE436" s="22"/>
      <c r="AF436" s="22"/>
      <c r="AG436" s="22"/>
      <c r="AH436" s="22"/>
      <c r="AI436" s="22"/>
      <c r="AJ436" s="22"/>
      <c r="AK436" s="22"/>
      <c r="AV436">
        <f t="shared" si="143"/>
        <v>0</v>
      </c>
      <c r="AW436">
        <f t="shared" si="144"/>
        <v>31.6</v>
      </c>
      <c r="AX436">
        <f t="shared" si="145"/>
        <v>8.7777777777777786</v>
      </c>
    </row>
    <row r="437" spans="2:50" x14ac:dyDescent="0.25">
      <c r="B437" s="2" t="s">
        <v>20</v>
      </c>
      <c r="C437" s="2">
        <v>429</v>
      </c>
      <c r="D437" s="2">
        <v>429</v>
      </c>
      <c r="E437" s="23">
        <v>33.4</v>
      </c>
      <c r="F437" s="20">
        <f t="shared" si="146"/>
        <v>9.2785199999999985</v>
      </c>
      <c r="G437" s="21">
        <f t="shared" si="158"/>
        <v>0.26388888888888867</v>
      </c>
      <c r="H437" s="21">
        <f t="shared" si="159"/>
        <v>0.94999999999999929</v>
      </c>
      <c r="I437" s="21">
        <f t="shared" si="147"/>
        <v>448.08333333333297</v>
      </c>
      <c r="J437" s="21">
        <f t="shared" si="139"/>
        <v>199.88856000000001</v>
      </c>
      <c r="K437" s="21">
        <f t="shared" si="140"/>
        <v>31.322033840762273</v>
      </c>
      <c r="L437" s="21">
        <f t="shared" si="148"/>
        <v>679.2939271740953</v>
      </c>
      <c r="M437" s="21">
        <f t="shared" si="149"/>
        <v>6302.8422891633854</v>
      </c>
      <c r="N437" s="21"/>
      <c r="O437" s="21">
        <f t="shared" si="160"/>
        <v>6302.8422891633854</v>
      </c>
      <c r="P437" s="21">
        <f t="shared" si="150"/>
        <v>0</v>
      </c>
      <c r="Q437" s="21">
        <f>SUM($O$8:O437)</f>
        <v>733127.2816892633</v>
      </c>
      <c r="R437" s="21">
        <f t="shared" si="151"/>
        <v>203.64646713590648</v>
      </c>
      <c r="S437" s="21">
        <f>SUM($P$8:P437)</f>
        <v>-638939.47862043686</v>
      </c>
      <c r="T437" s="21">
        <f t="shared" si="152"/>
        <v>638939.47862043686</v>
      </c>
      <c r="U437" s="21">
        <f t="shared" si="153"/>
        <v>177.48318850567691</v>
      </c>
      <c r="V437" s="21">
        <f t="shared" si="141"/>
        <v>73091.202448449578</v>
      </c>
      <c r="W437" s="21">
        <f t="shared" si="161"/>
        <v>7665.8097157199809</v>
      </c>
      <c r="X437" s="22"/>
      <c r="Y437" s="21">
        <f t="shared" si="154"/>
        <v>0</v>
      </c>
      <c r="Z437" s="21">
        <f t="shared" si="142"/>
        <v>0</v>
      </c>
      <c r="AA437" s="21">
        <f>SUM($Z$8:Z437)</f>
        <v>383363.68717226246</v>
      </c>
      <c r="AB437" s="21">
        <f t="shared" si="155"/>
        <v>383.36368717226247</v>
      </c>
      <c r="AC437" s="21">
        <f t="shared" si="156"/>
        <v>587.01015430816892</v>
      </c>
      <c r="AD437" s="21">
        <f t="shared" si="157"/>
        <v>528.3091388773521</v>
      </c>
      <c r="AE437" s="22"/>
      <c r="AF437" s="22"/>
      <c r="AG437" s="22"/>
      <c r="AH437" s="22"/>
      <c r="AI437" s="22"/>
      <c r="AJ437" s="22"/>
      <c r="AK437" s="22"/>
      <c r="AV437">
        <f t="shared" si="143"/>
        <v>0</v>
      </c>
      <c r="AW437">
        <f t="shared" si="144"/>
        <v>33.4</v>
      </c>
      <c r="AX437">
        <f t="shared" si="145"/>
        <v>9.2777777777777768</v>
      </c>
    </row>
    <row r="438" spans="2:50" x14ac:dyDescent="0.25">
      <c r="B438" s="2" t="s">
        <v>20</v>
      </c>
      <c r="C438" s="2">
        <v>430</v>
      </c>
      <c r="D438" s="2">
        <v>430</v>
      </c>
      <c r="E438" s="23">
        <v>33.5</v>
      </c>
      <c r="F438" s="20">
        <f t="shared" si="146"/>
        <v>9.3063000000000002</v>
      </c>
      <c r="G438" s="21">
        <f t="shared" si="158"/>
        <v>-8.3333333333333523E-2</v>
      </c>
      <c r="H438" s="21">
        <f t="shared" si="159"/>
        <v>-0.30000000000000071</v>
      </c>
      <c r="I438" s="21">
        <f t="shared" si="147"/>
        <v>-141.50000000000031</v>
      </c>
      <c r="J438" s="21">
        <f t="shared" si="139"/>
        <v>199.88856000000001</v>
      </c>
      <c r="K438" s="21">
        <f t="shared" si="140"/>
        <v>31.509871703714257</v>
      </c>
      <c r="L438" s="21">
        <f t="shared" si="148"/>
        <v>89.898431703713953</v>
      </c>
      <c r="M438" s="21">
        <f t="shared" si="149"/>
        <v>836.62177496427319</v>
      </c>
      <c r="N438" s="21"/>
      <c r="O438" s="21">
        <f t="shared" si="160"/>
        <v>836.62177496427319</v>
      </c>
      <c r="P438" s="21">
        <f t="shared" si="150"/>
        <v>0</v>
      </c>
      <c r="Q438" s="21">
        <f>SUM($O$8:O438)</f>
        <v>733963.90346422757</v>
      </c>
      <c r="R438" s="21">
        <f t="shared" si="151"/>
        <v>203.87886207339653</v>
      </c>
      <c r="S438" s="21">
        <f>SUM($P$8:P438)</f>
        <v>-638939.47862043686</v>
      </c>
      <c r="T438" s="21">
        <f t="shared" si="152"/>
        <v>638939.47862043686</v>
      </c>
      <c r="U438" s="21">
        <f t="shared" si="153"/>
        <v>177.48318850567691</v>
      </c>
      <c r="V438" s="21">
        <f t="shared" si="141"/>
        <v>73529.529516810013</v>
      </c>
      <c r="W438" s="21">
        <f t="shared" si="161"/>
        <v>438.32706836043508</v>
      </c>
      <c r="X438" s="22"/>
      <c r="Y438" s="21">
        <f t="shared" si="154"/>
        <v>0</v>
      </c>
      <c r="Z438" s="21">
        <f t="shared" si="142"/>
        <v>0</v>
      </c>
      <c r="AA438" s="21">
        <f>SUM($Z$8:Z438)</f>
        <v>383363.68717226246</v>
      </c>
      <c r="AB438" s="21">
        <f t="shared" si="155"/>
        <v>383.36368717226247</v>
      </c>
      <c r="AC438" s="21">
        <f t="shared" si="156"/>
        <v>587.24254924565901</v>
      </c>
      <c r="AD438" s="21">
        <f t="shared" si="157"/>
        <v>528.51829432109309</v>
      </c>
      <c r="AE438" s="22"/>
      <c r="AF438" s="22"/>
      <c r="AG438" s="22"/>
      <c r="AH438" s="22"/>
      <c r="AI438" s="22"/>
      <c r="AJ438" s="22"/>
      <c r="AK438" s="22"/>
      <c r="AV438">
        <f t="shared" si="143"/>
        <v>0</v>
      </c>
      <c r="AW438">
        <f t="shared" si="144"/>
        <v>33.5</v>
      </c>
      <c r="AX438">
        <f t="shared" si="145"/>
        <v>9.3055555555555554</v>
      </c>
    </row>
    <row r="439" spans="2:50" x14ac:dyDescent="0.25">
      <c r="B439" s="2" t="s">
        <v>20</v>
      </c>
      <c r="C439" s="2">
        <v>431</v>
      </c>
      <c r="D439" s="2">
        <v>431</v>
      </c>
      <c r="E439" s="23">
        <v>32.799999999999997</v>
      </c>
      <c r="F439" s="20">
        <f t="shared" si="146"/>
        <v>9.1118399999999991</v>
      </c>
      <c r="G439" s="21">
        <f t="shared" si="158"/>
        <v>-0.2222222222222224</v>
      </c>
      <c r="H439" s="21">
        <f t="shared" si="159"/>
        <v>-0.80000000000000071</v>
      </c>
      <c r="I439" s="21">
        <f t="shared" si="147"/>
        <v>-377.33333333333366</v>
      </c>
      <c r="J439" s="21">
        <f t="shared" si="139"/>
        <v>199.88856000000001</v>
      </c>
      <c r="K439" s="21">
        <f t="shared" si="140"/>
        <v>30.206799174625921</v>
      </c>
      <c r="L439" s="21">
        <f t="shared" si="148"/>
        <v>-147.23797415870771</v>
      </c>
      <c r="M439" s="21">
        <f t="shared" si="149"/>
        <v>-1341.6088624582792</v>
      </c>
      <c r="N439" s="21"/>
      <c r="O439" s="21">
        <f t="shared" si="160"/>
        <v>-1341.6088624582792</v>
      </c>
      <c r="P439" s="21">
        <f t="shared" si="150"/>
        <v>-1341.6088624582792</v>
      </c>
      <c r="Q439" s="21">
        <f>SUM($O$8:O439)</f>
        <v>732622.2946017693</v>
      </c>
      <c r="R439" s="21">
        <f t="shared" si="151"/>
        <v>203.50619294493592</v>
      </c>
      <c r="S439" s="21">
        <f>SUM($P$8:P439)</f>
        <v>-640281.08748289512</v>
      </c>
      <c r="T439" s="21">
        <f t="shared" si="152"/>
        <v>640281.08748289512</v>
      </c>
      <c r="U439" s="21">
        <f t="shared" si="153"/>
        <v>177.85585763413752</v>
      </c>
      <c r="V439" s="21">
        <f t="shared" si="141"/>
        <v>70488.758329574383</v>
      </c>
      <c r="W439" s="21">
        <f t="shared" si="161"/>
        <v>-3040.7711872356304</v>
      </c>
      <c r="X439" s="22"/>
      <c r="Y439" s="21">
        <f t="shared" si="154"/>
        <v>1073.2870899666234</v>
      </c>
      <c r="Z439" s="21">
        <f t="shared" si="142"/>
        <v>804.96531747496761</v>
      </c>
      <c r="AA439" s="21">
        <f>SUM($Z$8:Z439)</f>
        <v>384168.65248973743</v>
      </c>
      <c r="AB439" s="21">
        <f t="shared" si="155"/>
        <v>384.16865248973744</v>
      </c>
      <c r="AC439" s="21">
        <f t="shared" si="156"/>
        <v>587.67484543467333</v>
      </c>
      <c r="AD439" s="21">
        <f t="shared" si="157"/>
        <v>528.90736089120605</v>
      </c>
      <c r="AE439" s="22"/>
      <c r="AF439" s="22"/>
      <c r="AG439" s="22"/>
      <c r="AH439" s="22"/>
      <c r="AI439" s="22"/>
      <c r="AJ439" s="22"/>
      <c r="AK439" s="22"/>
      <c r="AV439">
        <f t="shared" si="143"/>
        <v>0</v>
      </c>
      <c r="AW439">
        <f t="shared" si="144"/>
        <v>32.799999999999997</v>
      </c>
      <c r="AX439">
        <f t="shared" si="145"/>
        <v>9.1111111111111107</v>
      </c>
    </row>
    <row r="440" spans="2:50" x14ac:dyDescent="0.25">
      <c r="B440" s="2" t="s">
        <v>20</v>
      </c>
      <c r="C440" s="2">
        <v>432</v>
      </c>
      <c r="D440" s="2">
        <v>432</v>
      </c>
      <c r="E440" s="23">
        <v>31.9</v>
      </c>
      <c r="F440" s="20">
        <f t="shared" si="146"/>
        <v>8.8618199999999998</v>
      </c>
      <c r="G440" s="21">
        <f t="shared" si="158"/>
        <v>-0.20833333333333284</v>
      </c>
      <c r="H440" s="21">
        <f t="shared" si="159"/>
        <v>-0.74999999999999822</v>
      </c>
      <c r="I440" s="21">
        <f t="shared" si="147"/>
        <v>-353.74999999999915</v>
      </c>
      <c r="J440" s="21">
        <f t="shared" si="139"/>
        <v>199.88856000000001</v>
      </c>
      <c r="K440" s="21">
        <f t="shared" si="140"/>
        <v>28.571851676913933</v>
      </c>
      <c r="L440" s="21">
        <f t="shared" si="148"/>
        <v>-125.2895883230852</v>
      </c>
      <c r="M440" s="21">
        <f t="shared" si="149"/>
        <v>-1110.2937795932828</v>
      </c>
      <c r="N440" s="21"/>
      <c r="O440" s="21">
        <f t="shared" si="160"/>
        <v>-1110.2937795932828</v>
      </c>
      <c r="P440" s="21">
        <f t="shared" si="150"/>
        <v>-1110.2937795932828</v>
      </c>
      <c r="Q440" s="21">
        <f>SUM($O$8:O440)</f>
        <v>731512.00082217599</v>
      </c>
      <c r="R440" s="21">
        <f t="shared" si="151"/>
        <v>203.19777800616001</v>
      </c>
      <c r="S440" s="21">
        <f>SUM($P$8:P440)</f>
        <v>-641391.38126248843</v>
      </c>
      <c r="T440" s="21">
        <f t="shared" si="152"/>
        <v>641391.38126248843</v>
      </c>
      <c r="U440" s="21">
        <f t="shared" si="153"/>
        <v>178.16427257291346</v>
      </c>
      <c r="V440" s="21">
        <f t="shared" si="141"/>
        <v>66673.543801827589</v>
      </c>
      <c r="W440" s="21">
        <f t="shared" si="161"/>
        <v>-3815.2145277467935</v>
      </c>
      <c r="X440" s="22"/>
      <c r="Y440" s="21">
        <f t="shared" si="154"/>
        <v>888.23502367462629</v>
      </c>
      <c r="Z440" s="21">
        <f t="shared" si="142"/>
        <v>666.17626775596977</v>
      </c>
      <c r="AA440" s="21">
        <f>SUM($Z$8:Z440)</f>
        <v>384834.82875749341</v>
      </c>
      <c r="AB440" s="21">
        <f t="shared" si="155"/>
        <v>384.83482875749343</v>
      </c>
      <c r="AC440" s="21">
        <f t="shared" si="156"/>
        <v>588.03260676365346</v>
      </c>
      <c r="AD440" s="21">
        <f t="shared" si="157"/>
        <v>529.22934608728815</v>
      </c>
      <c r="AE440" s="22"/>
      <c r="AF440" s="22"/>
      <c r="AG440" s="22"/>
      <c r="AH440" s="22"/>
      <c r="AI440" s="22"/>
      <c r="AJ440" s="22"/>
      <c r="AK440" s="22"/>
      <c r="AV440">
        <f t="shared" si="143"/>
        <v>0</v>
      </c>
      <c r="AW440">
        <f t="shared" si="144"/>
        <v>31.9</v>
      </c>
      <c r="AX440">
        <f t="shared" si="145"/>
        <v>8.8611111111111107</v>
      </c>
    </row>
    <row r="441" spans="2:50" x14ac:dyDescent="0.25">
      <c r="B441" s="2" t="s">
        <v>20</v>
      </c>
      <c r="C441" s="2">
        <v>433</v>
      </c>
      <c r="D441" s="2">
        <v>433</v>
      </c>
      <c r="E441" s="23">
        <v>31.3</v>
      </c>
      <c r="F441" s="20">
        <f t="shared" si="146"/>
        <v>8.6951400000000003</v>
      </c>
      <c r="G441" s="21">
        <f t="shared" si="158"/>
        <v>-0.11111111111111072</v>
      </c>
      <c r="H441" s="21">
        <f t="shared" si="159"/>
        <v>-0.39999999999999858</v>
      </c>
      <c r="I441" s="21">
        <f t="shared" si="147"/>
        <v>-188.666666666666</v>
      </c>
      <c r="J441" s="21">
        <f t="shared" si="139"/>
        <v>199.88856000000001</v>
      </c>
      <c r="K441" s="21">
        <f t="shared" si="140"/>
        <v>27.507156346100981</v>
      </c>
      <c r="L441" s="21">
        <f t="shared" si="148"/>
        <v>38.729049679434993</v>
      </c>
      <c r="M441" s="21">
        <f t="shared" si="149"/>
        <v>336.75450902964241</v>
      </c>
      <c r="N441" s="21"/>
      <c r="O441" s="21">
        <f t="shared" si="160"/>
        <v>336.75450902964241</v>
      </c>
      <c r="P441" s="21">
        <f t="shared" si="150"/>
        <v>0</v>
      </c>
      <c r="Q441" s="21">
        <f>SUM($O$8:O441)</f>
        <v>731848.75533120567</v>
      </c>
      <c r="R441" s="21">
        <f t="shared" si="151"/>
        <v>203.2913209253349</v>
      </c>
      <c r="S441" s="21">
        <f>SUM($P$8:P441)</f>
        <v>-641391.38126248843</v>
      </c>
      <c r="T441" s="21">
        <f t="shared" si="152"/>
        <v>641391.38126248843</v>
      </c>
      <c r="U441" s="21">
        <f t="shared" si="153"/>
        <v>178.16427257291346</v>
      </c>
      <c r="V441" s="21">
        <f t="shared" si="141"/>
        <v>64189.035217040408</v>
      </c>
      <c r="W441" s="21">
        <f t="shared" si="161"/>
        <v>-2484.5085847871815</v>
      </c>
      <c r="X441" s="22"/>
      <c r="Y441" s="21">
        <f t="shared" si="154"/>
        <v>0</v>
      </c>
      <c r="Z441" s="21">
        <f t="shared" si="142"/>
        <v>0</v>
      </c>
      <c r="AA441" s="21">
        <f>SUM($Z$8:Z441)</f>
        <v>384834.82875749341</v>
      </c>
      <c r="AB441" s="21">
        <f t="shared" si="155"/>
        <v>384.83482875749343</v>
      </c>
      <c r="AC441" s="21">
        <f t="shared" si="156"/>
        <v>588.12614968282833</v>
      </c>
      <c r="AD441" s="21">
        <f t="shared" si="157"/>
        <v>529.31353471454554</v>
      </c>
      <c r="AE441" s="22"/>
      <c r="AF441" s="22"/>
      <c r="AG441" s="22"/>
      <c r="AH441" s="22"/>
      <c r="AI441" s="22"/>
      <c r="AJ441" s="22"/>
      <c r="AK441" s="22"/>
      <c r="AV441">
        <f t="shared" si="143"/>
        <v>0</v>
      </c>
      <c r="AW441">
        <f t="shared" si="144"/>
        <v>31.3</v>
      </c>
      <c r="AX441">
        <f t="shared" si="145"/>
        <v>8.6944444444444446</v>
      </c>
    </row>
    <row r="442" spans="2:50" x14ac:dyDescent="0.25">
      <c r="B442" s="2" t="s">
        <v>20</v>
      </c>
      <c r="C442" s="2">
        <v>434</v>
      </c>
      <c r="D442" s="2">
        <v>434</v>
      </c>
      <c r="E442" s="23">
        <v>31.1</v>
      </c>
      <c r="F442" s="20">
        <f t="shared" si="146"/>
        <v>8.6395800000000005</v>
      </c>
      <c r="G442" s="21">
        <f t="shared" si="158"/>
        <v>-9.7222222222222127E-2</v>
      </c>
      <c r="H442" s="21">
        <f t="shared" si="159"/>
        <v>-0.34999999999999964</v>
      </c>
      <c r="I442" s="21">
        <f t="shared" si="147"/>
        <v>-165.08333333333317</v>
      </c>
      <c r="J442" s="21">
        <f t="shared" si="139"/>
        <v>199.88856000000001</v>
      </c>
      <c r="K442" s="21">
        <f t="shared" si="140"/>
        <v>27.156750287858738</v>
      </c>
      <c r="L442" s="21">
        <f t="shared" si="148"/>
        <v>61.961976954525582</v>
      </c>
      <c r="M442" s="21">
        <f t="shared" si="149"/>
        <v>535.32545685678019</v>
      </c>
      <c r="N442" s="21"/>
      <c r="O442" s="21">
        <f t="shared" si="160"/>
        <v>535.32545685678019</v>
      </c>
      <c r="P442" s="21">
        <f t="shared" si="150"/>
        <v>0</v>
      </c>
      <c r="Q442" s="21">
        <f>SUM($O$8:O442)</f>
        <v>732384.08078806242</v>
      </c>
      <c r="R442" s="21">
        <f t="shared" si="151"/>
        <v>203.44002244112846</v>
      </c>
      <c r="S442" s="21">
        <f>SUM($P$8:P442)</f>
        <v>-641391.38126248843</v>
      </c>
      <c r="T442" s="21">
        <f t="shared" si="152"/>
        <v>641391.38126248843</v>
      </c>
      <c r="U442" s="21">
        <f t="shared" si="153"/>
        <v>178.16427257291346</v>
      </c>
      <c r="V442" s="21">
        <f t="shared" si="141"/>
        <v>63371.34884736361</v>
      </c>
      <c r="W442" s="21">
        <f t="shared" si="161"/>
        <v>-817.68636967679777</v>
      </c>
      <c r="X442" s="22"/>
      <c r="Y442" s="21">
        <f t="shared" si="154"/>
        <v>0</v>
      </c>
      <c r="Z442" s="21">
        <f t="shared" si="142"/>
        <v>0</v>
      </c>
      <c r="AA442" s="21">
        <f>SUM($Z$8:Z442)</f>
        <v>384834.82875749341</v>
      </c>
      <c r="AB442" s="21">
        <f t="shared" si="155"/>
        <v>384.83482875749343</v>
      </c>
      <c r="AC442" s="21">
        <f t="shared" si="156"/>
        <v>588.27485119862195</v>
      </c>
      <c r="AD442" s="21">
        <f t="shared" si="157"/>
        <v>529.44736607875973</v>
      </c>
      <c r="AE442" s="22"/>
      <c r="AF442" s="22"/>
      <c r="AG442" s="22"/>
      <c r="AH442" s="22"/>
      <c r="AI442" s="22"/>
      <c r="AJ442" s="22"/>
      <c r="AK442" s="22"/>
      <c r="AV442">
        <f t="shared" si="143"/>
        <v>0</v>
      </c>
      <c r="AW442">
        <f t="shared" si="144"/>
        <v>31.1</v>
      </c>
      <c r="AX442">
        <f t="shared" si="145"/>
        <v>8.6388888888888893</v>
      </c>
    </row>
    <row r="443" spans="2:50" x14ac:dyDescent="0.25">
      <c r="B443" s="2" t="s">
        <v>20</v>
      </c>
      <c r="C443" s="2">
        <v>435</v>
      </c>
      <c r="D443" s="2">
        <v>435</v>
      </c>
      <c r="E443" s="23">
        <v>30.6</v>
      </c>
      <c r="F443" s="20">
        <f t="shared" si="146"/>
        <v>8.5006800000000009</v>
      </c>
      <c r="G443" s="21">
        <f t="shared" si="158"/>
        <v>-0.26388888888888917</v>
      </c>
      <c r="H443" s="21">
        <f t="shared" si="159"/>
        <v>-0.95000000000000107</v>
      </c>
      <c r="I443" s="21">
        <f t="shared" si="147"/>
        <v>-448.08333333333383</v>
      </c>
      <c r="J443" s="21">
        <f t="shared" si="139"/>
        <v>199.88856000000001</v>
      </c>
      <c r="K443" s="21">
        <f t="shared" si="140"/>
        <v>26.290562235232688</v>
      </c>
      <c r="L443" s="21">
        <f t="shared" si="148"/>
        <v>-221.90421109810111</v>
      </c>
      <c r="M443" s="21">
        <f t="shared" si="149"/>
        <v>-1886.3366891974065</v>
      </c>
      <c r="N443" s="21"/>
      <c r="O443" s="21">
        <f t="shared" si="160"/>
        <v>-1886.3366891974065</v>
      </c>
      <c r="P443" s="21">
        <f t="shared" si="150"/>
        <v>-1886.3366891974065</v>
      </c>
      <c r="Q443" s="21">
        <f>SUM($O$8:O443)</f>
        <v>730497.74409886496</v>
      </c>
      <c r="R443" s="21">
        <f t="shared" si="151"/>
        <v>202.91604002746249</v>
      </c>
      <c r="S443" s="21">
        <f>SUM($P$8:P443)</f>
        <v>-643277.71795168589</v>
      </c>
      <c r="T443" s="21">
        <f t="shared" si="152"/>
        <v>643277.71795168589</v>
      </c>
      <c r="U443" s="21">
        <f t="shared" si="153"/>
        <v>178.68825498657941</v>
      </c>
      <c r="V443" s="21">
        <f t="shared" si="141"/>
        <v>61350.064832577613</v>
      </c>
      <c r="W443" s="21">
        <f t="shared" si="161"/>
        <v>-2021.284014785997</v>
      </c>
      <c r="X443" s="22"/>
      <c r="Y443" s="21">
        <f t="shared" si="154"/>
        <v>1509.0693513579254</v>
      </c>
      <c r="Z443" s="21">
        <f t="shared" si="142"/>
        <v>1131.802013518444</v>
      </c>
      <c r="AA443" s="21">
        <f>SUM($Z$8:Z443)</f>
        <v>385966.63077101187</v>
      </c>
      <c r="AB443" s="21">
        <f t="shared" si="155"/>
        <v>385.96663077101186</v>
      </c>
      <c r="AC443" s="21">
        <f t="shared" si="156"/>
        <v>588.88267079847435</v>
      </c>
      <c r="AD443" s="21">
        <f t="shared" si="157"/>
        <v>529.99440371862693</v>
      </c>
      <c r="AE443" s="22"/>
      <c r="AF443" s="22"/>
      <c r="AG443" s="22"/>
      <c r="AH443" s="22"/>
      <c r="AI443" s="22"/>
      <c r="AJ443" s="22"/>
      <c r="AK443" s="22"/>
      <c r="AV443">
        <f t="shared" si="143"/>
        <v>0</v>
      </c>
      <c r="AW443">
        <f t="shared" si="144"/>
        <v>30.6</v>
      </c>
      <c r="AX443">
        <f t="shared" si="145"/>
        <v>8.5</v>
      </c>
    </row>
    <row r="444" spans="2:50" x14ac:dyDescent="0.25">
      <c r="B444" s="2" t="s">
        <v>20</v>
      </c>
      <c r="C444" s="2">
        <v>436</v>
      </c>
      <c r="D444" s="2">
        <v>436</v>
      </c>
      <c r="E444" s="23">
        <v>29.2</v>
      </c>
      <c r="F444" s="20">
        <f t="shared" si="146"/>
        <v>8.1117600000000003</v>
      </c>
      <c r="G444" s="21">
        <f t="shared" si="158"/>
        <v>-0.54166666666666696</v>
      </c>
      <c r="H444" s="21">
        <f t="shared" si="159"/>
        <v>-1.9500000000000011</v>
      </c>
      <c r="I444" s="21">
        <f t="shared" si="147"/>
        <v>-919.75000000000045</v>
      </c>
      <c r="J444" s="21">
        <f t="shared" si="139"/>
        <v>199.88856000000001</v>
      </c>
      <c r="K444" s="21">
        <f t="shared" si="140"/>
        <v>23.939921594524325</v>
      </c>
      <c r="L444" s="21">
        <f t="shared" si="148"/>
        <v>-695.92151840547615</v>
      </c>
      <c r="M444" s="21">
        <f t="shared" si="149"/>
        <v>-5645.1483361408054</v>
      </c>
      <c r="N444" s="21"/>
      <c r="O444" s="21">
        <f t="shared" si="160"/>
        <v>-5645.1483361408054</v>
      </c>
      <c r="P444" s="21">
        <f t="shared" si="150"/>
        <v>-5645.1483361408054</v>
      </c>
      <c r="Q444" s="21">
        <f>SUM($O$8:O444)</f>
        <v>724852.59576272417</v>
      </c>
      <c r="R444" s="21">
        <f t="shared" si="151"/>
        <v>201.34794326742337</v>
      </c>
      <c r="S444" s="21">
        <f>SUM($P$8:P444)</f>
        <v>-648922.86628782668</v>
      </c>
      <c r="T444" s="21">
        <f t="shared" si="152"/>
        <v>648922.86628782668</v>
      </c>
      <c r="U444" s="21">
        <f t="shared" si="153"/>
        <v>180.25635174661852</v>
      </c>
      <c r="V444" s="21">
        <f t="shared" si="141"/>
        <v>55864.752102662402</v>
      </c>
      <c r="W444" s="21">
        <f t="shared" si="161"/>
        <v>-5485.3127299152111</v>
      </c>
      <c r="X444" s="22"/>
      <c r="Y444" s="21">
        <f t="shared" si="154"/>
        <v>4516.1186689126444</v>
      </c>
      <c r="Z444" s="21">
        <f t="shared" si="142"/>
        <v>3387.0890016844833</v>
      </c>
      <c r="AA444" s="21">
        <f>SUM($Z$8:Z444)</f>
        <v>389353.71977269638</v>
      </c>
      <c r="AB444" s="21">
        <f t="shared" si="155"/>
        <v>389.35371977269637</v>
      </c>
      <c r="AC444" s="21">
        <f t="shared" si="156"/>
        <v>590.70166304011968</v>
      </c>
      <c r="AD444" s="21">
        <f t="shared" si="157"/>
        <v>531.63149673610769</v>
      </c>
      <c r="AE444" s="22"/>
      <c r="AF444" s="22"/>
      <c r="AG444" s="22"/>
      <c r="AH444" s="22"/>
      <c r="AI444" s="22"/>
      <c r="AJ444" s="22"/>
      <c r="AK444" s="22"/>
      <c r="AV444">
        <f t="shared" si="143"/>
        <v>0</v>
      </c>
      <c r="AW444">
        <f t="shared" si="144"/>
        <v>29.2</v>
      </c>
      <c r="AX444">
        <f t="shared" si="145"/>
        <v>8.1111111111111107</v>
      </c>
    </row>
    <row r="445" spans="2:50" x14ac:dyDescent="0.25">
      <c r="B445" s="2" t="s">
        <v>20</v>
      </c>
      <c r="C445" s="2">
        <v>437</v>
      </c>
      <c r="D445" s="2">
        <v>437</v>
      </c>
      <c r="E445" s="23">
        <v>26.7</v>
      </c>
      <c r="F445" s="20">
        <f t="shared" si="146"/>
        <v>7.4172599999999997</v>
      </c>
      <c r="G445" s="21">
        <f t="shared" si="158"/>
        <v>-0.86111111111111094</v>
      </c>
      <c r="H445" s="21">
        <f t="shared" si="159"/>
        <v>-3.0999999999999996</v>
      </c>
      <c r="I445" s="21">
        <f t="shared" si="147"/>
        <v>-1462.1666666666663</v>
      </c>
      <c r="J445" s="21">
        <f t="shared" si="139"/>
        <v>199.88856000000001</v>
      </c>
      <c r="K445" s="21">
        <f t="shared" si="140"/>
        <v>20.016103754832574</v>
      </c>
      <c r="L445" s="21">
        <f t="shared" si="148"/>
        <v>-1242.2620029118336</v>
      </c>
      <c r="M445" s="21">
        <f t="shared" si="149"/>
        <v>-9214.1802637178262</v>
      </c>
      <c r="N445" s="21"/>
      <c r="O445" s="21">
        <f t="shared" si="160"/>
        <v>-9214.1802637178262</v>
      </c>
      <c r="P445" s="21">
        <f t="shared" si="150"/>
        <v>-9214.1802637178262</v>
      </c>
      <c r="Q445" s="21">
        <f>SUM($O$8:O445)</f>
        <v>715638.4154990064</v>
      </c>
      <c r="R445" s="21">
        <f t="shared" si="151"/>
        <v>198.78844874972401</v>
      </c>
      <c r="S445" s="21">
        <f>SUM($P$8:P445)</f>
        <v>-658137.04655154445</v>
      </c>
      <c r="T445" s="21">
        <f t="shared" si="152"/>
        <v>658137.04655154445</v>
      </c>
      <c r="U445" s="21">
        <f t="shared" si="153"/>
        <v>182.81584626431791</v>
      </c>
      <c r="V445" s="21">
        <f t="shared" si="141"/>
        <v>46708.368275552399</v>
      </c>
      <c r="W445" s="21">
        <f t="shared" si="161"/>
        <v>-9156.383827110003</v>
      </c>
      <c r="X445" s="22"/>
      <c r="Y445" s="21">
        <f t="shared" si="154"/>
        <v>7371.3442109742609</v>
      </c>
      <c r="Z445" s="21">
        <f t="shared" si="142"/>
        <v>5528.5081582306957</v>
      </c>
      <c r="AA445" s="21">
        <f>SUM($Z$8:Z445)</f>
        <v>394882.22793092707</v>
      </c>
      <c r="AB445" s="21">
        <f t="shared" si="155"/>
        <v>394.88222793092706</v>
      </c>
      <c r="AC445" s="21">
        <f t="shared" si="156"/>
        <v>593.67067668065101</v>
      </c>
      <c r="AD445" s="21">
        <f t="shared" si="157"/>
        <v>534.30360901258598</v>
      </c>
      <c r="AE445" s="22"/>
      <c r="AF445" s="22"/>
      <c r="AG445" s="22"/>
      <c r="AH445" s="22"/>
      <c r="AI445" s="22"/>
      <c r="AJ445" s="22"/>
      <c r="AK445" s="22"/>
      <c r="AV445">
        <f t="shared" si="143"/>
        <v>0</v>
      </c>
      <c r="AW445">
        <f t="shared" si="144"/>
        <v>26.7</v>
      </c>
      <c r="AX445">
        <f t="shared" si="145"/>
        <v>7.4166666666666661</v>
      </c>
    </row>
    <row r="446" spans="2:50" x14ac:dyDescent="0.25">
      <c r="B446" s="2" t="s">
        <v>20</v>
      </c>
      <c r="C446" s="2">
        <v>438</v>
      </c>
      <c r="D446" s="2">
        <v>438</v>
      </c>
      <c r="E446" s="23">
        <v>23</v>
      </c>
      <c r="F446" s="20">
        <f t="shared" si="146"/>
        <v>6.3894000000000002</v>
      </c>
      <c r="G446" s="21">
        <f t="shared" si="158"/>
        <v>-1.1805555555555556</v>
      </c>
      <c r="H446" s="21">
        <f t="shared" si="159"/>
        <v>-4.25</v>
      </c>
      <c r="I446" s="21">
        <f t="shared" si="147"/>
        <v>-2004.5833333333335</v>
      </c>
      <c r="J446" s="21">
        <f t="shared" si="139"/>
        <v>199.88856000000001</v>
      </c>
      <c r="K446" s="21">
        <f t="shared" si="140"/>
        <v>14.852949103377004</v>
      </c>
      <c r="L446" s="21">
        <f t="shared" si="148"/>
        <v>-1789.8418242299563</v>
      </c>
      <c r="M446" s="21">
        <f t="shared" si="149"/>
        <v>-11436.015351734883</v>
      </c>
      <c r="N446" s="21"/>
      <c r="O446" s="21">
        <f t="shared" si="160"/>
        <v>-11436.015351734883</v>
      </c>
      <c r="P446" s="21">
        <f t="shared" si="150"/>
        <v>-11436.015351734883</v>
      </c>
      <c r="Q446" s="21">
        <f>SUM($O$8:O446)</f>
        <v>704202.40014727146</v>
      </c>
      <c r="R446" s="21">
        <f t="shared" si="151"/>
        <v>195.61177781868651</v>
      </c>
      <c r="S446" s="21">
        <f>SUM($P$8:P446)</f>
        <v>-669573.06190327939</v>
      </c>
      <c r="T446" s="21">
        <f t="shared" si="152"/>
        <v>669573.06190327939</v>
      </c>
      <c r="U446" s="21">
        <f t="shared" si="153"/>
        <v>185.99251719535539</v>
      </c>
      <c r="V446" s="21">
        <f t="shared" si="141"/>
        <v>34659.943073640003</v>
      </c>
      <c r="W446" s="21">
        <f t="shared" si="161"/>
        <v>-12048.425201912396</v>
      </c>
      <c r="X446" s="22"/>
      <c r="Y446" s="21">
        <f t="shared" si="154"/>
        <v>9148.8122813879072</v>
      </c>
      <c r="Z446" s="21">
        <f t="shared" si="142"/>
        <v>6861.6092110409299</v>
      </c>
      <c r="AA446" s="21">
        <f>SUM($Z$8:Z446)</f>
        <v>401743.83714196802</v>
      </c>
      <c r="AB446" s="21">
        <f t="shared" si="155"/>
        <v>401.74383714196802</v>
      </c>
      <c r="AC446" s="21">
        <f t="shared" si="156"/>
        <v>597.35561496065452</v>
      </c>
      <c r="AD446" s="21">
        <f t="shared" si="157"/>
        <v>537.62005346458909</v>
      </c>
      <c r="AE446" s="22"/>
      <c r="AF446" s="22"/>
      <c r="AG446" s="22"/>
      <c r="AH446" s="22"/>
      <c r="AI446" s="22"/>
      <c r="AJ446" s="22"/>
      <c r="AK446" s="22"/>
      <c r="AV446">
        <f t="shared" si="143"/>
        <v>0</v>
      </c>
      <c r="AW446">
        <f t="shared" si="144"/>
        <v>23</v>
      </c>
      <c r="AX446">
        <f t="shared" si="145"/>
        <v>6.3888888888888884</v>
      </c>
    </row>
    <row r="447" spans="2:50" x14ac:dyDescent="0.25">
      <c r="B447" s="2" t="s">
        <v>20</v>
      </c>
      <c r="C447" s="2">
        <v>439</v>
      </c>
      <c r="D447" s="2">
        <v>439</v>
      </c>
      <c r="E447" s="23">
        <v>18.2</v>
      </c>
      <c r="F447" s="20">
        <f t="shared" si="146"/>
        <v>5.0559599999999998</v>
      </c>
      <c r="G447" s="21">
        <f t="shared" si="158"/>
        <v>-1.4027777777777777</v>
      </c>
      <c r="H447" s="21">
        <f t="shared" si="159"/>
        <v>-5.05</v>
      </c>
      <c r="I447" s="21">
        <f t="shared" si="147"/>
        <v>-2381.9166666666665</v>
      </c>
      <c r="J447" s="21">
        <f t="shared" si="139"/>
        <v>199.88856000000001</v>
      </c>
      <c r="K447" s="21">
        <f t="shared" si="140"/>
        <v>9.300360795846121</v>
      </c>
      <c r="L447" s="21">
        <f t="shared" si="148"/>
        <v>-2172.7277458708204</v>
      </c>
      <c r="M447" s="21">
        <f t="shared" si="149"/>
        <v>-10985.224574013033</v>
      </c>
      <c r="N447" s="21"/>
      <c r="O447" s="21">
        <f t="shared" si="160"/>
        <v>-10985.224574013033</v>
      </c>
      <c r="P447" s="21">
        <f t="shared" si="150"/>
        <v>-10985.224574013033</v>
      </c>
      <c r="Q447" s="21">
        <f>SUM($O$8:O447)</f>
        <v>693217.17557325843</v>
      </c>
      <c r="R447" s="21">
        <f t="shared" si="151"/>
        <v>192.56032654812734</v>
      </c>
      <c r="S447" s="21">
        <f>SUM($P$8:P447)</f>
        <v>-680558.28647729242</v>
      </c>
      <c r="T447" s="21">
        <f t="shared" si="152"/>
        <v>680558.28647729242</v>
      </c>
      <c r="U447" s="21">
        <f t="shared" si="153"/>
        <v>189.04396846591456</v>
      </c>
      <c r="V447" s="21">
        <f t="shared" si="141"/>
        <v>21702.759061838398</v>
      </c>
      <c r="W447" s="21">
        <f t="shared" si="161"/>
        <v>-12957.184011801604</v>
      </c>
      <c r="X447" s="22"/>
      <c r="Y447" s="21">
        <f t="shared" si="154"/>
        <v>8788.1796592104274</v>
      </c>
      <c r="Z447" s="21">
        <f t="shared" si="142"/>
        <v>6591.1347444078201</v>
      </c>
      <c r="AA447" s="21">
        <f>SUM($Z$8:Z447)</f>
        <v>408334.97188637586</v>
      </c>
      <c r="AB447" s="21">
        <f t="shared" si="155"/>
        <v>408.33497188637585</v>
      </c>
      <c r="AC447" s="21">
        <f t="shared" si="156"/>
        <v>600.89529843450316</v>
      </c>
      <c r="AD447" s="21">
        <f t="shared" si="157"/>
        <v>540.80576859105281</v>
      </c>
      <c r="AE447" s="22"/>
      <c r="AF447" s="22"/>
      <c r="AG447" s="22"/>
      <c r="AH447" s="22"/>
      <c r="AI447" s="22"/>
      <c r="AJ447" s="22"/>
      <c r="AK447" s="22"/>
      <c r="AV447">
        <f t="shared" si="143"/>
        <v>0</v>
      </c>
      <c r="AW447">
        <f t="shared" si="144"/>
        <v>18.2</v>
      </c>
      <c r="AX447">
        <f t="shared" si="145"/>
        <v>5.0555555555555554</v>
      </c>
    </row>
    <row r="448" spans="2:50" x14ac:dyDescent="0.25">
      <c r="B448" s="2" t="s">
        <v>20</v>
      </c>
      <c r="C448" s="2">
        <v>440</v>
      </c>
      <c r="D448" s="2">
        <v>440</v>
      </c>
      <c r="E448" s="23">
        <v>12.9</v>
      </c>
      <c r="F448" s="20">
        <f t="shared" si="146"/>
        <v>3.5836199999999998</v>
      </c>
      <c r="G448" s="21">
        <f t="shared" si="158"/>
        <v>-1.4583333333333333</v>
      </c>
      <c r="H448" s="21">
        <f t="shared" si="159"/>
        <v>-5.25</v>
      </c>
      <c r="I448" s="21">
        <f t="shared" si="147"/>
        <v>-2476.25</v>
      </c>
      <c r="J448" s="21">
        <f t="shared" si="139"/>
        <v>199.88856000000001</v>
      </c>
      <c r="K448" s="21">
        <f t="shared" si="140"/>
        <v>4.6723615506483309</v>
      </c>
      <c r="L448" s="21">
        <f t="shared" si="148"/>
        <v>-2271.6890784493517</v>
      </c>
      <c r="M448" s="21">
        <f t="shared" si="149"/>
        <v>-8140.8704153126655</v>
      </c>
      <c r="N448" s="21"/>
      <c r="O448" s="21">
        <f t="shared" si="160"/>
        <v>-8140.8704153126655</v>
      </c>
      <c r="P448" s="21">
        <f t="shared" si="150"/>
        <v>-8140.8704153126655</v>
      </c>
      <c r="Q448" s="21">
        <f>SUM($O$8:O448)</f>
        <v>685076.30515794572</v>
      </c>
      <c r="R448" s="21">
        <f t="shared" si="151"/>
        <v>190.29897365498493</v>
      </c>
      <c r="S448" s="21">
        <f>SUM($P$8:P448)</f>
        <v>-688699.15689260513</v>
      </c>
      <c r="T448" s="21">
        <f t="shared" si="152"/>
        <v>688699.15689260513</v>
      </c>
      <c r="U448" s="21">
        <f t="shared" si="153"/>
        <v>191.30532135905699</v>
      </c>
      <c r="V448" s="21">
        <f t="shared" si="141"/>
        <v>10903.140126435599</v>
      </c>
      <c r="W448" s="21">
        <f t="shared" si="161"/>
        <v>-10799.618935402799</v>
      </c>
      <c r="X448" s="22"/>
      <c r="Y448" s="21">
        <f t="shared" si="154"/>
        <v>6512.6963322501324</v>
      </c>
      <c r="Z448" s="21">
        <f t="shared" si="142"/>
        <v>4884.5222491875993</v>
      </c>
      <c r="AA448" s="21">
        <f>SUM($Z$8:Z448)</f>
        <v>413219.49413556344</v>
      </c>
      <c r="AB448" s="21">
        <f t="shared" si="155"/>
        <v>413.21949413556342</v>
      </c>
      <c r="AC448" s="21">
        <f t="shared" si="156"/>
        <v>603.51846779054836</v>
      </c>
      <c r="AD448" s="21">
        <f t="shared" si="157"/>
        <v>543.16662101149359</v>
      </c>
      <c r="AE448" s="22"/>
      <c r="AF448" s="22"/>
      <c r="AG448" s="22"/>
      <c r="AH448" s="22"/>
      <c r="AI448" s="22"/>
      <c r="AJ448" s="22"/>
      <c r="AK448" s="22"/>
      <c r="AV448">
        <f t="shared" si="143"/>
        <v>0</v>
      </c>
      <c r="AW448">
        <f t="shared" si="144"/>
        <v>12.9</v>
      </c>
      <c r="AX448">
        <f t="shared" si="145"/>
        <v>3.5833333333333335</v>
      </c>
    </row>
    <row r="449" spans="2:50" x14ac:dyDescent="0.25">
      <c r="B449" s="2" t="s">
        <v>20</v>
      </c>
      <c r="C449" s="2">
        <v>441</v>
      </c>
      <c r="D449" s="2">
        <v>441</v>
      </c>
      <c r="E449" s="23">
        <v>7.7</v>
      </c>
      <c r="F449" s="20">
        <f t="shared" si="146"/>
        <v>2.1390600000000002</v>
      </c>
      <c r="G449" s="21">
        <f t="shared" si="158"/>
        <v>-1.2638888888888891</v>
      </c>
      <c r="H449" s="21">
        <f t="shared" si="159"/>
        <v>-4.5500000000000007</v>
      </c>
      <c r="I449" s="21">
        <f t="shared" si="147"/>
        <v>-2146.0833333333335</v>
      </c>
      <c r="J449" s="21">
        <f t="shared" si="139"/>
        <v>199.88856000000001</v>
      </c>
      <c r="K449" s="21">
        <f t="shared" si="140"/>
        <v>1.6647095507357705</v>
      </c>
      <c r="L449" s="21">
        <f t="shared" si="148"/>
        <v>-1944.5300637825976</v>
      </c>
      <c r="M449" s="21">
        <f t="shared" si="149"/>
        <v>-4159.4664782348036</v>
      </c>
      <c r="N449" s="21"/>
      <c r="O449" s="21">
        <f t="shared" si="160"/>
        <v>-4159.4664782348036</v>
      </c>
      <c r="P449" s="21">
        <f t="shared" si="150"/>
        <v>-4159.4664782348036</v>
      </c>
      <c r="Q449" s="21">
        <f>SUM($O$8:O449)</f>
        <v>680916.83867971087</v>
      </c>
      <c r="R449" s="21">
        <f t="shared" si="151"/>
        <v>189.14356629991968</v>
      </c>
      <c r="S449" s="21">
        <f>SUM($P$8:P449)</f>
        <v>-692858.62337083998</v>
      </c>
      <c r="T449" s="21">
        <f t="shared" si="152"/>
        <v>692858.62337083998</v>
      </c>
      <c r="U449" s="21">
        <f t="shared" si="153"/>
        <v>192.46072871412221</v>
      </c>
      <c r="V449" s="21">
        <f t="shared" si="141"/>
        <v>3884.6654533764004</v>
      </c>
      <c r="W449" s="21">
        <f t="shared" si="161"/>
        <v>-7018.4746730591987</v>
      </c>
      <c r="X449" s="22"/>
      <c r="Y449" s="21">
        <f t="shared" si="154"/>
        <v>3327.5731825878429</v>
      </c>
      <c r="Z449" s="21">
        <f t="shared" si="142"/>
        <v>2495.6798869408822</v>
      </c>
      <c r="AA449" s="21">
        <f>SUM($Z$8:Z449)</f>
        <v>415715.1740225043</v>
      </c>
      <c r="AB449" s="21">
        <f t="shared" si="155"/>
        <v>415.7151740225043</v>
      </c>
      <c r="AC449" s="21">
        <f t="shared" si="156"/>
        <v>604.85874032242396</v>
      </c>
      <c r="AD449" s="21">
        <f t="shared" si="157"/>
        <v>544.37286629018161</v>
      </c>
      <c r="AE449" s="22"/>
      <c r="AF449" s="22"/>
      <c r="AG449" s="22"/>
      <c r="AH449" s="22"/>
      <c r="AI449" s="22"/>
      <c r="AJ449" s="22"/>
      <c r="AK449" s="22"/>
      <c r="AV449">
        <f t="shared" si="143"/>
        <v>0</v>
      </c>
      <c r="AW449">
        <f t="shared" si="144"/>
        <v>7.7</v>
      </c>
      <c r="AX449">
        <f t="shared" si="145"/>
        <v>2.1388888888888888</v>
      </c>
    </row>
    <row r="450" spans="2:50" x14ac:dyDescent="0.25">
      <c r="B450" s="2" t="s">
        <v>20</v>
      </c>
      <c r="C450" s="2">
        <v>442</v>
      </c>
      <c r="D450" s="2">
        <v>442</v>
      </c>
      <c r="E450" s="23">
        <v>3.8</v>
      </c>
      <c r="F450" s="20">
        <f t="shared" si="146"/>
        <v>1.0556399999999999</v>
      </c>
      <c r="G450" s="21">
        <f t="shared" si="158"/>
        <v>-0.88888888888888895</v>
      </c>
      <c r="H450" s="21">
        <f t="shared" si="159"/>
        <v>-3.2</v>
      </c>
      <c r="I450" s="21">
        <f t="shared" si="147"/>
        <v>-1509.3333333333335</v>
      </c>
      <c r="J450" s="21">
        <f t="shared" si="139"/>
        <v>199.88856000000001</v>
      </c>
      <c r="K450" s="21">
        <f t="shared" si="140"/>
        <v>0.40543777892771998</v>
      </c>
      <c r="L450" s="21">
        <f t="shared" si="148"/>
        <v>-1309.0393355544056</v>
      </c>
      <c r="M450" s="21">
        <f t="shared" si="149"/>
        <v>-1381.8742841846527</v>
      </c>
      <c r="N450" s="21"/>
      <c r="O450" s="21">
        <f t="shared" si="160"/>
        <v>-1381.8742841846527</v>
      </c>
      <c r="P450" s="21">
        <f t="shared" si="150"/>
        <v>-1381.8742841846527</v>
      </c>
      <c r="Q450" s="21">
        <f>SUM($O$8:O450)</f>
        <v>679534.96439552621</v>
      </c>
      <c r="R450" s="21">
        <f t="shared" si="151"/>
        <v>188.75971233209063</v>
      </c>
      <c r="S450" s="21">
        <f>SUM($P$8:P450)</f>
        <v>-694240.49765502464</v>
      </c>
      <c r="T450" s="21">
        <f t="shared" si="152"/>
        <v>694240.49765502464</v>
      </c>
      <c r="U450" s="21">
        <f t="shared" si="153"/>
        <v>192.84458268195129</v>
      </c>
      <c r="V450" s="21">
        <f t="shared" si="141"/>
        <v>946.10506235039986</v>
      </c>
      <c r="W450" s="21">
        <f t="shared" si="161"/>
        <v>-2938.5603910260006</v>
      </c>
      <c r="X450" s="22"/>
      <c r="Y450" s="21">
        <f t="shared" si="154"/>
        <v>1105.4994273477221</v>
      </c>
      <c r="Z450" s="21">
        <f t="shared" si="142"/>
        <v>829.1245705107915</v>
      </c>
      <c r="AA450" s="21">
        <f>SUM($Z$8:Z450)</f>
        <v>416544.29859301512</v>
      </c>
      <c r="AB450" s="21">
        <f t="shared" si="155"/>
        <v>416.54429859301513</v>
      </c>
      <c r="AC450" s="21">
        <f t="shared" si="156"/>
        <v>605.30401092510579</v>
      </c>
      <c r="AD450" s="21">
        <f t="shared" si="157"/>
        <v>544.77360983259518</v>
      </c>
      <c r="AE450" s="22"/>
      <c r="AF450" s="22"/>
      <c r="AG450" s="22"/>
      <c r="AH450" s="22"/>
      <c r="AI450" s="22"/>
      <c r="AJ450" s="22"/>
      <c r="AK450" s="22"/>
      <c r="AV450">
        <f t="shared" si="143"/>
        <v>0</v>
      </c>
      <c r="AW450">
        <f t="shared" si="144"/>
        <v>3.8</v>
      </c>
      <c r="AX450">
        <f t="shared" si="145"/>
        <v>1.0555555555555556</v>
      </c>
    </row>
    <row r="451" spans="2:50" x14ac:dyDescent="0.25">
      <c r="B451" s="2" t="s">
        <v>20</v>
      </c>
      <c r="C451" s="2">
        <v>443</v>
      </c>
      <c r="D451" s="2">
        <v>443</v>
      </c>
      <c r="E451" s="23">
        <v>1.3</v>
      </c>
      <c r="F451" s="20">
        <f t="shared" si="146"/>
        <v>0.36114000000000002</v>
      </c>
      <c r="G451" s="21">
        <f t="shared" si="158"/>
        <v>-0.49999999999999994</v>
      </c>
      <c r="H451" s="21">
        <f t="shared" si="159"/>
        <v>-1.7999999999999998</v>
      </c>
      <c r="I451" s="21">
        <f t="shared" si="147"/>
        <v>-848.99999999999989</v>
      </c>
      <c r="J451" s="21">
        <f t="shared" si="139"/>
        <v>199.88856000000001</v>
      </c>
      <c r="K451" s="21">
        <f t="shared" si="140"/>
        <v>4.7450820386970009E-2</v>
      </c>
      <c r="L451" s="21">
        <f t="shared" si="148"/>
        <v>-649.06398917961292</v>
      </c>
      <c r="M451" s="21">
        <f t="shared" si="149"/>
        <v>-234.40296905232543</v>
      </c>
      <c r="N451" s="21"/>
      <c r="O451" s="21">
        <f t="shared" si="160"/>
        <v>-234.40296905232543</v>
      </c>
      <c r="P451" s="21">
        <f t="shared" si="150"/>
        <v>-234.40296905232543</v>
      </c>
      <c r="Q451" s="21">
        <f>SUM($O$8:O451)</f>
        <v>679300.5614264739</v>
      </c>
      <c r="R451" s="21">
        <f t="shared" si="151"/>
        <v>188.69460039624275</v>
      </c>
      <c r="S451" s="21">
        <f>SUM($P$8:P451)</f>
        <v>-694474.90062407695</v>
      </c>
      <c r="T451" s="21">
        <f t="shared" si="152"/>
        <v>694474.90062407695</v>
      </c>
      <c r="U451" s="21">
        <f t="shared" si="153"/>
        <v>192.90969461779915</v>
      </c>
      <c r="V451" s="21">
        <f t="shared" si="141"/>
        <v>110.7283625604</v>
      </c>
      <c r="W451" s="21">
        <f t="shared" si="161"/>
        <v>-835.37669978999986</v>
      </c>
      <c r="X451" s="22"/>
      <c r="Y451" s="21">
        <f t="shared" si="154"/>
        <v>187.52237524186035</v>
      </c>
      <c r="Z451" s="21">
        <f t="shared" si="142"/>
        <v>140.64178143139526</v>
      </c>
      <c r="AA451" s="21">
        <f>SUM($Z$8:Z451)</f>
        <v>416684.94037444651</v>
      </c>
      <c r="AB451" s="21">
        <f t="shared" si="155"/>
        <v>416.68494037444651</v>
      </c>
      <c r="AC451" s="21">
        <f t="shared" si="156"/>
        <v>605.37954077068923</v>
      </c>
      <c r="AD451" s="21">
        <f t="shared" si="157"/>
        <v>544.84158669362034</v>
      </c>
      <c r="AE451" s="22"/>
      <c r="AF451" s="22"/>
      <c r="AG451" s="22"/>
      <c r="AH451" s="22"/>
      <c r="AI451" s="22"/>
      <c r="AJ451" s="22"/>
      <c r="AK451" s="22"/>
      <c r="AV451">
        <f t="shared" si="143"/>
        <v>0</v>
      </c>
      <c r="AW451">
        <f t="shared" si="144"/>
        <v>1.3</v>
      </c>
      <c r="AX451">
        <f t="shared" si="145"/>
        <v>0.3611111111111111</v>
      </c>
    </row>
    <row r="452" spans="2:50" x14ac:dyDescent="0.25">
      <c r="B452" s="2" t="s">
        <v>20</v>
      </c>
      <c r="C452" s="2">
        <v>444</v>
      </c>
      <c r="D452" s="2">
        <v>444</v>
      </c>
      <c r="E452" s="23">
        <v>0.2</v>
      </c>
      <c r="F452" s="20">
        <f t="shared" si="146"/>
        <v>5.5559999999999998E-2</v>
      </c>
      <c r="G452" s="21">
        <f t="shared" si="158"/>
        <v>-0.18055555555555555</v>
      </c>
      <c r="H452" s="21">
        <f t="shared" si="159"/>
        <v>-0.65</v>
      </c>
      <c r="I452" s="21">
        <f t="shared" si="147"/>
        <v>-306.58333333333331</v>
      </c>
      <c r="J452" s="21">
        <f t="shared" si="139"/>
        <v>199.88856000000001</v>
      </c>
      <c r="K452" s="21">
        <f t="shared" si="140"/>
        <v>1.1230963405200001E-3</v>
      </c>
      <c r="L452" s="21">
        <f t="shared" si="148"/>
        <v>-106.69365023699278</v>
      </c>
      <c r="M452" s="21">
        <f t="shared" si="149"/>
        <v>-5.9278992071673189</v>
      </c>
      <c r="N452" s="21"/>
      <c r="O452" s="21">
        <f t="shared" si="160"/>
        <v>-5.9278992071673189</v>
      </c>
      <c r="P452" s="21">
        <f t="shared" si="150"/>
        <v>-5.9278992071673189</v>
      </c>
      <c r="Q452" s="21">
        <f>SUM($O$8:O452)</f>
        <v>679294.63352726668</v>
      </c>
      <c r="R452" s="21">
        <f t="shared" si="151"/>
        <v>188.69295375757409</v>
      </c>
      <c r="S452" s="21">
        <f>SUM($P$8:P452)</f>
        <v>-694480.82852328417</v>
      </c>
      <c r="T452" s="21">
        <f t="shared" si="152"/>
        <v>694480.82852328417</v>
      </c>
      <c r="U452" s="21">
        <f t="shared" si="153"/>
        <v>192.91134125646784</v>
      </c>
      <c r="V452" s="21">
        <f t="shared" si="141"/>
        <v>2.6207896464</v>
      </c>
      <c r="W452" s="21">
        <f t="shared" si="161"/>
        <v>-108.107572914</v>
      </c>
      <c r="X452" s="22"/>
      <c r="Y452" s="21">
        <f t="shared" si="154"/>
        <v>4.7423193657338549</v>
      </c>
      <c r="Z452" s="21">
        <f t="shared" si="142"/>
        <v>3.556739524300391</v>
      </c>
      <c r="AA452" s="21">
        <f>SUM($Z$8:Z452)</f>
        <v>416688.49711397081</v>
      </c>
      <c r="AB452" s="21">
        <f t="shared" si="155"/>
        <v>416.68849711397081</v>
      </c>
      <c r="AC452" s="21">
        <f t="shared" si="156"/>
        <v>605.38145087154487</v>
      </c>
      <c r="AD452" s="21">
        <f t="shared" si="157"/>
        <v>544.8433057843904</v>
      </c>
      <c r="AE452" s="22"/>
      <c r="AF452" s="22"/>
      <c r="AG452" s="22"/>
      <c r="AH452" s="22"/>
      <c r="AI452" s="22"/>
      <c r="AJ452" s="22"/>
      <c r="AK452" s="22"/>
      <c r="AV452">
        <f t="shared" si="143"/>
        <v>1</v>
      </c>
      <c r="AW452" t="str">
        <f t="shared" si="144"/>
        <v/>
      </c>
      <c r="AX452">
        <f t="shared" si="145"/>
        <v>5.5555555555555559E-2</v>
      </c>
    </row>
    <row r="453" spans="2:50" x14ac:dyDescent="0.25">
      <c r="B453" s="2" t="s">
        <v>20</v>
      </c>
      <c r="C453" s="2">
        <v>445</v>
      </c>
      <c r="D453" s="2">
        <v>445</v>
      </c>
      <c r="E453" s="23">
        <v>0</v>
      </c>
      <c r="F453" s="20">
        <f t="shared" si="146"/>
        <v>0</v>
      </c>
      <c r="G453" s="21">
        <f t="shared" si="158"/>
        <v>-2.777777777777778E-2</v>
      </c>
      <c r="H453" s="21">
        <f t="shared" si="159"/>
        <v>-0.1</v>
      </c>
      <c r="I453" s="21">
        <f t="shared" si="147"/>
        <v>-47.166666666666671</v>
      </c>
      <c r="J453" s="21">
        <f t="shared" si="139"/>
        <v>199.88856000000001</v>
      </c>
      <c r="K453" s="21">
        <f t="shared" si="140"/>
        <v>0</v>
      </c>
      <c r="L453" s="21">
        <f t="shared" si="148"/>
        <v>152.72189333333336</v>
      </c>
      <c r="M453" s="21">
        <f t="shared" si="149"/>
        <v>0</v>
      </c>
      <c r="N453" s="21"/>
      <c r="O453" s="21">
        <f t="shared" si="160"/>
        <v>0</v>
      </c>
      <c r="P453" s="21">
        <f t="shared" si="150"/>
        <v>0</v>
      </c>
      <c r="Q453" s="21">
        <f>SUM($O$8:O453)</f>
        <v>679294.63352726668</v>
      </c>
      <c r="R453" s="21">
        <f t="shared" si="151"/>
        <v>188.69295375757409</v>
      </c>
      <c r="S453" s="21">
        <f>SUM($P$8:P453)</f>
        <v>-694480.82852328417</v>
      </c>
      <c r="T453" s="21">
        <f t="shared" si="152"/>
        <v>694480.82852328417</v>
      </c>
      <c r="U453" s="21">
        <f t="shared" si="153"/>
        <v>192.91134125646784</v>
      </c>
      <c r="V453" s="21">
        <f t="shared" si="141"/>
        <v>0</v>
      </c>
      <c r="W453" s="21">
        <f t="shared" si="161"/>
        <v>-2.6207896464</v>
      </c>
      <c r="X453" s="22"/>
      <c r="Y453" s="21">
        <f t="shared" si="154"/>
        <v>0</v>
      </c>
      <c r="Z453" s="21">
        <f t="shared" si="142"/>
        <v>0</v>
      </c>
      <c r="AA453" s="21">
        <f>SUM($Z$8:Z453)</f>
        <v>416688.49711397081</v>
      </c>
      <c r="AB453" s="21">
        <f t="shared" si="155"/>
        <v>416.68849711397081</v>
      </c>
      <c r="AC453" s="21">
        <f t="shared" si="156"/>
        <v>605.38145087154487</v>
      </c>
      <c r="AD453" s="21">
        <f t="shared" si="157"/>
        <v>544.8433057843904</v>
      </c>
      <c r="AE453" s="22"/>
      <c r="AF453" s="22"/>
      <c r="AG453" s="22"/>
      <c r="AH453" s="22"/>
      <c r="AI453" s="22"/>
      <c r="AJ453" s="22"/>
      <c r="AK453" s="22"/>
      <c r="AV453">
        <f t="shared" si="143"/>
        <v>1</v>
      </c>
      <c r="AW453" t="str">
        <f t="shared" si="144"/>
        <v/>
      </c>
      <c r="AX453">
        <f t="shared" si="145"/>
        <v>0</v>
      </c>
    </row>
    <row r="454" spans="2:50" x14ac:dyDescent="0.25">
      <c r="B454" s="2" t="s">
        <v>20</v>
      </c>
      <c r="C454" s="2">
        <v>446</v>
      </c>
      <c r="D454" s="2">
        <v>446</v>
      </c>
      <c r="E454" s="23">
        <v>0</v>
      </c>
      <c r="F454" s="20">
        <f t="shared" si="146"/>
        <v>0</v>
      </c>
      <c r="G454" s="21">
        <f t="shared" si="158"/>
        <v>0</v>
      </c>
      <c r="H454" s="21">
        <f t="shared" si="159"/>
        <v>0</v>
      </c>
      <c r="I454" s="21">
        <f t="shared" si="147"/>
        <v>0</v>
      </c>
      <c r="J454" s="21">
        <f t="shared" si="139"/>
        <v>199.88856000000001</v>
      </c>
      <c r="K454" s="21">
        <f t="shared" si="140"/>
        <v>0</v>
      </c>
      <c r="L454" s="21">
        <f t="shared" si="148"/>
        <v>199.88856000000001</v>
      </c>
      <c r="M454" s="21">
        <f t="shared" si="149"/>
        <v>0</v>
      </c>
      <c r="N454" s="21"/>
      <c r="O454" s="21">
        <f t="shared" si="160"/>
        <v>0</v>
      </c>
      <c r="P454" s="21">
        <f t="shared" si="150"/>
        <v>0</v>
      </c>
      <c r="Q454" s="21">
        <f>SUM($O$8:O454)</f>
        <v>679294.63352726668</v>
      </c>
      <c r="R454" s="21">
        <f t="shared" si="151"/>
        <v>188.69295375757409</v>
      </c>
      <c r="S454" s="21">
        <f>SUM($P$8:P454)</f>
        <v>-694480.82852328417</v>
      </c>
      <c r="T454" s="21">
        <f t="shared" si="152"/>
        <v>694480.82852328417</v>
      </c>
      <c r="U454" s="21">
        <f t="shared" si="153"/>
        <v>192.91134125646784</v>
      </c>
      <c r="V454" s="21">
        <f t="shared" si="141"/>
        <v>0</v>
      </c>
      <c r="W454" s="21">
        <f t="shared" si="161"/>
        <v>0</v>
      </c>
      <c r="X454" s="22"/>
      <c r="Y454" s="21">
        <f t="shared" si="154"/>
        <v>0</v>
      </c>
      <c r="Z454" s="21">
        <f t="shared" si="142"/>
        <v>0</v>
      </c>
      <c r="AA454" s="21">
        <f>SUM($Z$8:Z454)</f>
        <v>416688.49711397081</v>
      </c>
      <c r="AB454" s="21">
        <f t="shared" si="155"/>
        <v>416.68849711397081</v>
      </c>
      <c r="AC454" s="21">
        <f t="shared" si="156"/>
        <v>605.38145087154487</v>
      </c>
      <c r="AD454" s="21">
        <f t="shared" si="157"/>
        <v>544.8433057843904</v>
      </c>
      <c r="AE454" s="22"/>
      <c r="AF454" s="22"/>
      <c r="AG454" s="22"/>
      <c r="AH454" s="22"/>
      <c r="AI454" s="22"/>
      <c r="AJ454" s="22"/>
      <c r="AK454" s="22"/>
      <c r="AV454">
        <f t="shared" si="143"/>
        <v>1</v>
      </c>
      <c r="AW454" t="str">
        <f t="shared" si="144"/>
        <v/>
      </c>
      <c r="AX454">
        <f t="shared" si="145"/>
        <v>0</v>
      </c>
    </row>
    <row r="455" spans="2:50" x14ac:dyDescent="0.25">
      <c r="B455" s="2" t="s">
        <v>20</v>
      </c>
      <c r="C455" s="2">
        <v>447</v>
      </c>
      <c r="D455" s="2">
        <v>447</v>
      </c>
      <c r="E455" s="23">
        <v>0</v>
      </c>
      <c r="F455" s="20">
        <f t="shared" si="146"/>
        <v>0</v>
      </c>
      <c r="G455" s="21">
        <f t="shared" si="158"/>
        <v>0</v>
      </c>
      <c r="H455" s="21">
        <f t="shared" si="159"/>
        <v>0</v>
      </c>
      <c r="I455" s="21">
        <f t="shared" si="147"/>
        <v>0</v>
      </c>
      <c r="J455" s="21">
        <f t="shared" si="139"/>
        <v>199.88856000000001</v>
      </c>
      <c r="K455" s="21">
        <f t="shared" si="140"/>
        <v>0</v>
      </c>
      <c r="L455" s="21">
        <f t="shared" si="148"/>
        <v>199.88856000000001</v>
      </c>
      <c r="M455" s="21">
        <f t="shared" si="149"/>
        <v>0</v>
      </c>
      <c r="N455" s="21"/>
      <c r="O455" s="21">
        <f t="shared" si="160"/>
        <v>0</v>
      </c>
      <c r="P455" s="21">
        <f t="shared" si="150"/>
        <v>0</v>
      </c>
      <c r="Q455" s="21">
        <f>SUM($O$8:O455)</f>
        <v>679294.63352726668</v>
      </c>
      <c r="R455" s="21">
        <f t="shared" si="151"/>
        <v>188.69295375757409</v>
      </c>
      <c r="S455" s="21">
        <f>SUM($P$8:P455)</f>
        <v>-694480.82852328417</v>
      </c>
      <c r="T455" s="21">
        <f t="shared" si="152"/>
        <v>694480.82852328417</v>
      </c>
      <c r="U455" s="21">
        <f t="shared" si="153"/>
        <v>192.91134125646784</v>
      </c>
      <c r="V455" s="21">
        <f t="shared" si="141"/>
        <v>0</v>
      </c>
      <c r="W455" s="21">
        <f t="shared" si="161"/>
        <v>0</v>
      </c>
      <c r="X455" s="22"/>
      <c r="Y455" s="21">
        <f t="shared" si="154"/>
        <v>0</v>
      </c>
      <c r="Z455" s="21">
        <f t="shared" si="142"/>
        <v>0</v>
      </c>
      <c r="AA455" s="21">
        <f>SUM($Z$8:Z455)</f>
        <v>416688.49711397081</v>
      </c>
      <c r="AB455" s="21">
        <f t="shared" si="155"/>
        <v>416.68849711397081</v>
      </c>
      <c r="AC455" s="21">
        <f t="shared" si="156"/>
        <v>605.38145087154487</v>
      </c>
      <c r="AD455" s="21">
        <f t="shared" si="157"/>
        <v>544.8433057843904</v>
      </c>
      <c r="AE455" s="22"/>
      <c r="AF455" s="22"/>
      <c r="AG455" s="22"/>
      <c r="AH455" s="22"/>
      <c r="AI455" s="22"/>
      <c r="AJ455" s="22"/>
      <c r="AK455" s="22"/>
      <c r="AV455">
        <f t="shared" si="143"/>
        <v>1</v>
      </c>
      <c r="AW455" t="str">
        <f t="shared" si="144"/>
        <v/>
      </c>
      <c r="AX455">
        <f t="shared" si="145"/>
        <v>0</v>
      </c>
    </row>
    <row r="456" spans="2:50" x14ac:dyDescent="0.25">
      <c r="B456" s="2" t="s">
        <v>20</v>
      </c>
      <c r="C456" s="2">
        <v>448</v>
      </c>
      <c r="D456" s="2">
        <v>448</v>
      </c>
      <c r="E456" s="23">
        <v>0</v>
      </c>
      <c r="F456" s="20">
        <f t="shared" si="146"/>
        <v>0</v>
      </c>
      <c r="G456" s="21">
        <f t="shared" si="158"/>
        <v>0</v>
      </c>
      <c r="H456" s="21">
        <f t="shared" si="159"/>
        <v>0</v>
      </c>
      <c r="I456" s="21">
        <f t="shared" si="147"/>
        <v>0</v>
      </c>
      <c r="J456" s="21">
        <f t="shared" ref="J456:J519" si="162">$M$4*$J$2*9.81</f>
        <v>199.88856000000001</v>
      </c>
      <c r="K456" s="21">
        <f t="shared" ref="K456:K519" si="163">0.6125*$M$3*$M$2*(F456)^2</f>
        <v>0</v>
      </c>
      <c r="L456" s="21">
        <f t="shared" si="148"/>
        <v>199.88856000000001</v>
      </c>
      <c r="M456" s="21">
        <f t="shared" si="149"/>
        <v>0</v>
      </c>
      <c r="N456" s="21"/>
      <c r="O456" s="21">
        <f t="shared" si="160"/>
        <v>0</v>
      </c>
      <c r="P456" s="21">
        <f t="shared" si="150"/>
        <v>0</v>
      </c>
      <c r="Q456" s="21">
        <f>SUM($O$8:O456)</f>
        <v>679294.63352726668</v>
      </c>
      <c r="R456" s="21">
        <f t="shared" si="151"/>
        <v>188.69295375757409</v>
      </c>
      <c r="S456" s="21">
        <f>SUM($P$8:P456)</f>
        <v>-694480.82852328417</v>
      </c>
      <c r="T456" s="21">
        <f t="shared" si="152"/>
        <v>694480.82852328417</v>
      </c>
      <c r="U456" s="21">
        <f t="shared" si="153"/>
        <v>192.91134125646784</v>
      </c>
      <c r="V456" s="21">
        <f t="shared" ref="V456:V519" si="164">(0.5*$J$2)*(F456)^2</f>
        <v>0</v>
      </c>
      <c r="W456" s="21">
        <f t="shared" si="161"/>
        <v>0</v>
      </c>
      <c r="X456" s="22"/>
      <c r="Y456" s="21">
        <f t="shared" si="154"/>
        <v>0</v>
      </c>
      <c r="Z456" s="21">
        <f t="shared" ref="Z456:Z519" si="165">Y456*0.75</f>
        <v>0</v>
      </c>
      <c r="AA456" s="21">
        <f>SUM($Z$8:Z456)</f>
        <v>416688.49711397081</v>
      </c>
      <c r="AB456" s="21">
        <f t="shared" si="155"/>
        <v>416.68849711397081</v>
      </c>
      <c r="AC456" s="21">
        <f t="shared" si="156"/>
        <v>605.38145087154487</v>
      </c>
      <c r="AD456" s="21">
        <f t="shared" si="157"/>
        <v>544.8433057843904</v>
      </c>
      <c r="AE456" s="22"/>
      <c r="AF456" s="22"/>
      <c r="AG456" s="22"/>
      <c r="AH456" s="22"/>
      <c r="AI456" s="22"/>
      <c r="AJ456" s="22"/>
      <c r="AK456" s="22"/>
      <c r="AV456">
        <f t="shared" ref="AV456:AV519" si="166">IF(E456&lt;1,1,0)</f>
        <v>1</v>
      </c>
      <c r="AW456" t="str">
        <f t="shared" ref="AW456:AW519" si="167">IF(AV456=1,"",E456)</f>
        <v/>
      </c>
      <c r="AX456">
        <f t="shared" ref="AX456:AX519" si="168">E456/3.6</f>
        <v>0</v>
      </c>
    </row>
    <row r="457" spans="2:50" x14ac:dyDescent="0.25">
      <c r="B457" s="2" t="s">
        <v>20</v>
      </c>
      <c r="C457" s="2">
        <v>449</v>
      </c>
      <c r="D457" s="2">
        <v>449</v>
      </c>
      <c r="E457" s="23">
        <v>0</v>
      </c>
      <c r="F457" s="20">
        <f t="shared" ref="F457:F520" si="169">E457*0.2778</f>
        <v>0</v>
      </c>
      <c r="G457" s="21">
        <f t="shared" si="158"/>
        <v>0</v>
      </c>
      <c r="H457" s="21">
        <f t="shared" si="159"/>
        <v>0</v>
      </c>
      <c r="I457" s="21">
        <f t="shared" ref="I457:I520" si="170">$J$2*G457</f>
        <v>0</v>
      </c>
      <c r="J457" s="21">
        <f t="shared" si="162"/>
        <v>199.88856000000001</v>
      </c>
      <c r="K457" s="21">
        <f t="shared" si="163"/>
        <v>0</v>
      </c>
      <c r="L457" s="21">
        <f t="shared" ref="L457:L520" si="171">I457+J457+K457</f>
        <v>199.88856000000001</v>
      </c>
      <c r="M457" s="21">
        <f t="shared" ref="M457:M520" si="172">L457*F457</f>
        <v>0</v>
      </c>
      <c r="N457" s="21"/>
      <c r="O457" s="21">
        <f t="shared" si="160"/>
        <v>0</v>
      </c>
      <c r="P457" s="21">
        <f t="shared" ref="P457:P520" si="173">IF(O457&lt;0,O457,0)</f>
        <v>0</v>
      </c>
      <c r="Q457" s="21">
        <f>SUM($O$8:O457)</f>
        <v>679294.63352726668</v>
      </c>
      <c r="R457" s="21">
        <f t="shared" ref="R457:R520" si="174">Q457/3600</f>
        <v>188.69295375757409</v>
      </c>
      <c r="S457" s="21">
        <f>SUM($P$8:P457)</f>
        <v>-694480.82852328417</v>
      </c>
      <c r="T457" s="21">
        <f t="shared" ref="T457:T520" si="175">-S457</f>
        <v>694480.82852328417</v>
      </c>
      <c r="U457" s="21">
        <f t="shared" ref="U457:U520" si="176">T457/3600</f>
        <v>192.91134125646784</v>
      </c>
      <c r="V457" s="21">
        <f t="shared" si="164"/>
        <v>0</v>
      </c>
      <c r="W457" s="21">
        <f t="shared" si="161"/>
        <v>0</v>
      </c>
      <c r="X457" s="22"/>
      <c r="Y457" s="21">
        <f t="shared" ref="Y457:Y520" si="177">(0.8*P457)*-1</f>
        <v>0</v>
      </c>
      <c r="Z457" s="21">
        <f t="shared" si="165"/>
        <v>0</v>
      </c>
      <c r="AA457" s="21">
        <f>SUM($Z$8:Z457)</f>
        <v>416688.49711397081</v>
      </c>
      <c r="AB457" s="21">
        <f t="shared" ref="AB457:AB520" si="178">AA457/1000</f>
        <v>416.68849711397081</v>
      </c>
      <c r="AC457" s="21">
        <f t="shared" ref="AC457:AC520" si="179">R457+AB457</f>
        <v>605.38145087154487</v>
      </c>
      <c r="AD457" s="21">
        <f t="shared" ref="AD457:AD520" si="180">AC457*0.9</f>
        <v>544.8433057843904</v>
      </c>
      <c r="AE457" s="22"/>
      <c r="AF457" s="22"/>
      <c r="AG457" s="22"/>
      <c r="AH457" s="22"/>
      <c r="AI457" s="22"/>
      <c r="AJ457" s="22"/>
      <c r="AK457" s="22"/>
      <c r="AV457">
        <f t="shared" si="166"/>
        <v>1</v>
      </c>
      <c r="AW457" t="str">
        <f t="shared" si="167"/>
        <v/>
      </c>
      <c r="AX457">
        <f t="shared" si="168"/>
        <v>0</v>
      </c>
    </row>
    <row r="458" spans="2:50" x14ac:dyDescent="0.25">
      <c r="B458" s="2" t="s">
        <v>20</v>
      </c>
      <c r="C458" s="2">
        <v>450</v>
      </c>
      <c r="D458" s="2">
        <v>450</v>
      </c>
      <c r="E458" s="23">
        <v>0</v>
      </c>
      <c r="F458" s="20">
        <f t="shared" si="169"/>
        <v>0</v>
      </c>
      <c r="G458" s="21">
        <f t="shared" ref="G458:G521" si="181">($E459-$E457)/2/3.6</f>
        <v>0</v>
      </c>
      <c r="H458" s="21">
        <f t="shared" ref="H458:H521" si="182">($E459-$E457)/2</f>
        <v>0</v>
      </c>
      <c r="I458" s="21">
        <f t="shared" si="170"/>
        <v>0</v>
      </c>
      <c r="J458" s="21">
        <f t="shared" si="162"/>
        <v>199.88856000000001</v>
      </c>
      <c r="K458" s="21">
        <f t="shared" si="163"/>
        <v>0</v>
      </c>
      <c r="L458" s="21">
        <f t="shared" si="171"/>
        <v>199.88856000000001</v>
      </c>
      <c r="M458" s="21">
        <f t="shared" si="172"/>
        <v>0</v>
      </c>
      <c r="N458" s="21"/>
      <c r="O458" s="21">
        <f t="shared" si="160"/>
        <v>0</v>
      </c>
      <c r="P458" s="21">
        <f t="shared" si="173"/>
        <v>0</v>
      </c>
      <c r="Q458" s="21">
        <f>SUM($O$8:O458)</f>
        <v>679294.63352726668</v>
      </c>
      <c r="R458" s="21">
        <f t="shared" si="174"/>
        <v>188.69295375757409</v>
      </c>
      <c r="S458" s="21">
        <f>SUM($P$8:P458)</f>
        <v>-694480.82852328417</v>
      </c>
      <c r="T458" s="21">
        <f t="shared" si="175"/>
        <v>694480.82852328417</v>
      </c>
      <c r="U458" s="21">
        <f t="shared" si="176"/>
        <v>192.91134125646784</v>
      </c>
      <c r="V458" s="21">
        <f t="shared" si="164"/>
        <v>0</v>
      </c>
      <c r="W458" s="21">
        <f t="shared" si="161"/>
        <v>0</v>
      </c>
      <c r="X458" s="22"/>
      <c r="Y458" s="21">
        <f t="shared" si="177"/>
        <v>0</v>
      </c>
      <c r="Z458" s="21">
        <f t="shared" si="165"/>
        <v>0</v>
      </c>
      <c r="AA458" s="21">
        <f>SUM($Z$8:Z458)</f>
        <v>416688.49711397081</v>
      </c>
      <c r="AB458" s="21">
        <f t="shared" si="178"/>
        <v>416.68849711397081</v>
      </c>
      <c r="AC458" s="21">
        <f t="shared" si="179"/>
        <v>605.38145087154487</v>
      </c>
      <c r="AD458" s="21">
        <f t="shared" si="180"/>
        <v>544.8433057843904</v>
      </c>
      <c r="AE458" s="22"/>
      <c r="AF458" s="22"/>
      <c r="AG458" s="22"/>
      <c r="AH458" s="22"/>
      <c r="AI458" s="22"/>
      <c r="AJ458" s="22"/>
      <c r="AK458" s="22"/>
      <c r="AV458">
        <f t="shared" si="166"/>
        <v>1</v>
      </c>
      <c r="AW458" t="str">
        <f t="shared" si="167"/>
        <v/>
      </c>
      <c r="AX458">
        <f t="shared" si="168"/>
        <v>0</v>
      </c>
    </row>
    <row r="459" spans="2:50" x14ac:dyDescent="0.25">
      <c r="B459" s="2" t="s">
        <v>20</v>
      </c>
      <c r="C459" s="2">
        <v>451</v>
      </c>
      <c r="D459" s="2">
        <v>451</v>
      </c>
      <c r="E459" s="23">
        <v>0</v>
      </c>
      <c r="F459" s="20">
        <f t="shared" si="169"/>
        <v>0</v>
      </c>
      <c r="G459" s="21">
        <f t="shared" si="181"/>
        <v>0</v>
      </c>
      <c r="H459" s="21">
        <f t="shared" si="182"/>
        <v>0</v>
      </c>
      <c r="I459" s="21">
        <f t="shared" si="170"/>
        <v>0</v>
      </c>
      <c r="J459" s="21">
        <f t="shared" si="162"/>
        <v>199.88856000000001</v>
      </c>
      <c r="K459" s="21">
        <f t="shared" si="163"/>
        <v>0</v>
      </c>
      <c r="L459" s="21">
        <f t="shared" si="171"/>
        <v>199.88856000000001</v>
      </c>
      <c r="M459" s="21">
        <f t="shared" si="172"/>
        <v>0</v>
      </c>
      <c r="N459" s="21"/>
      <c r="O459" s="21">
        <f t="shared" ref="O459:O522" si="183">M459*1</f>
        <v>0</v>
      </c>
      <c r="P459" s="21">
        <f t="shared" si="173"/>
        <v>0</v>
      </c>
      <c r="Q459" s="21">
        <f>SUM($O$8:O459)</f>
        <v>679294.63352726668</v>
      </c>
      <c r="R459" s="21">
        <f t="shared" si="174"/>
        <v>188.69295375757409</v>
      </c>
      <c r="S459" s="21">
        <f>SUM($P$8:P459)</f>
        <v>-694480.82852328417</v>
      </c>
      <c r="T459" s="21">
        <f t="shared" si="175"/>
        <v>694480.82852328417</v>
      </c>
      <c r="U459" s="21">
        <f t="shared" si="176"/>
        <v>192.91134125646784</v>
      </c>
      <c r="V459" s="21">
        <f t="shared" si="164"/>
        <v>0</v>
      </c>
      <c r="W459" s="21">
        <f t="shared" si="161"/>
        <v>0</v>
      </c>
      <c r="X459" s="22"/>
      <c r="Y459" s="21">
        <f t="shared" si="177"/>
        <v>0</v>
      </c>
      <c r="Z459" s="21">
        <f t="shared" si="165"/>
        <v>0</v>
      </c>
      <c r="AA459" s="21">
        <f>SUM($Z$8:Z459)</f>
        <v>416688.49711397081</v>
      </c>
      <c r="AB459" s="21">
        <f t="shared" si="178"/>
        <v>416.68849711397081</v>
      </c>
      <c r="AC459" s="21">
        <f t="shared" si="179"/>
        <v>605.38145087154487</v>
      </c>
      <c r="AD459" s="21">
        <f t="shared" si="180"/>
        <v>544.8433057843904</v>
      </c>
      <c r="AE459" s="22"/>
      <c r="AF459" s="22"/>
      <c r="AG459" s="22"/>
      <c r="AH459" s="22"/>
      <c r="AI459" s="22"/>
      <c r="AJ459" s="22"/>
      <c r="AK459" s="22"/>
      <c r="AV459">
        <f t="shared" si="166"/>
        <v>1</v>
      </c>
      <c r="AW459" t="str">
        <f t="shared" si="167"/>
        <v/>
      </c>
      <c r="AX459">
        <f t="shared" si="168"/>
        <v>0</v>
      </c>
    </row>
    <row r="460" spans="2:50" x14ac:dyDescent="0.25">
      <c r="B460" s="2" t="s">
        <v>20</v>
      </c>
      <c r="C460" s="2">
        <v>452</v>
      </c>
      <c r="D460" s="2">
        <v>452</v>
      </c>
      <c r="E460" s="23">
        <v>0</v>
      </c>
      <c r="F460" s="20">
        <f t="shared" si="169"/>
        <v>0</v>
      </c>
      <c r="G460" s="21">
        <f t="shared" si="181"/>
        <v>0</v>
      </c>
      <c r="H460" s="21">
        <f t="shared" si="182"/>
        <v>0</v>
      </c>
      <c r="I460" s="21">
        <f t="shared" si="170"/>
        <v>0</v>
      </c>
      <c r="J460" s="21">
        <f t="shared" si="162"/>
        <v>199.88856000000001</v>
      </c>
      <c r="K460" s="21">
        <f t="shared" si="163"/>
        <v>0</v>
      </c>
      <c r="L460" s="21">
        <f t="shared" si="171"/>
        <v>199.88856000000001</v>
      </c>
      <c r="M460" s="21">
        <f t="shared" si="172"/>
        <v>0</v>
      </c>
      <c r="N460" s="21"/>
      <c r="O460" s="21">
        <f t="shared" si="183"/>
        <v>0</v>
      </c>
      <c r="P460" s="21">
        <f t="shared" si="173"/>
        <v>0</v>
      </c>
      <c r="Q460" s="21">
        <f>SUM($O$8:O460)</f>
        <v>679294.63352726668</v>
      </c>
      <c r="R460" s="21">
        <f t="shared" si="174"/>
        <v>188.69295375757409</v>
      </c>
      <c r="S460" s="21">
        <f>SUM($P$8:P460)</f>
        <v>-694480.82852328417</v>
      </c>
      <c r="T460" s="21">
        <f t="shared" si="175"/>
        <v>694480.82852328417</v>
      </c>
      <c r="U460" s="21">
        <f t="shared" si="176"/>
        <v>192.91134125646784</v>
      </c>
      <c r="V460" s="21">
        <f t="shared" si="164"/>
        <v>0</v>
      </c>
      <c r="W460" s="21">
        <f t="shared" si="161"/>
        <v>0</v>
      </c>
      <c r="X460" s="22"/>
      <c r="Y460" s="21">
        <f t="shared" si="177"/>
        <v>0</v>
      </c>
      <c r="Z460" s="21">
        <f t="shared" si="165"/>
        <v>0</v>
      </c>
      <c r="AA460" s="21">
        <f>SUM($Z$8:Z460)</f>
        <v>416688.49711397081</v>
      </c>
      <c r="AB460" s="21">
        <f t="shared" si="178"/>
        <v>416.68849711397081</v>
      </c>
      <c r="AC460" s="21">
        <f t="shared" si="179"/>
        <v>605.38145087154487</v>
      </c>
      <c r="AD460" s="21">
        <f t="shared" si="180"/>
        <v>544.8433057843904</v>
      </c>
      <c r="AE460" s="22"/>
      <c r="AF460" s="22"/>
      <c r="AG460" s="22"/>
      <c r="AH460" s="22"/>
      <c r="AI460" s="22"/>
      <c r="AJ460" s="22"/>
      <c r="AK460" s="22"/>
      <c r="AV460">
        <f t="shared" si="166"/>
        <v>1</v>
      </c>
      <c r="AW460" t="str">
        <f t="shared" si="167"/>
        <v/>
      </c>
      <c r="AX460">
        <f t="shared" si="168"/>
        <v>0</v>
      </c>
    </row>
    <row r="461" spans="2:50" x14ac:dyDescent="0.25">
      <c r="B461" s="2" t="s">
        <v>20</v>
      </c>
      <c r="C461" s="2">
        <v>453</v>
      </c>
      <c r="D461" s="2">
        <v>453</v>
      </c>
      <c r="E461" s="23">
        <v>0</v>
      </c>
      <c r="F461" s="20">
        <f t="shared" si="169"/>
        <v>0</v>
      </c>
      <c r="G461" s="21">
        <f t="shared" si="181"/>
        <v>0</v>
      </c>
      <c r="H461" s="21">
        <f t="shared" si="182"/>
        <v>0</v>
      </c>
      <c r="I461" s="21">
        <f t="shared" si="170"/>
        <v>0</v>
      </c>
      <c r="J461" s="21">
        <f t="shared" si="162"/>
        <v>199.88856000000001</v>
      </c>
      <c r="K461" s="21">
        <f t="shared" si="163"/>
        <v>0</v>
      </c>
      <c r="L461" s="21">
        <f t="shared" si="171"/>
        <v>199.88856000000001</v>
      </c>
      <c r="M461" s="21">
        <f t="shared" si="172"/>
        <v>0</v>
      </c>
      <c r="N461" s="21"/>
      <c r="O461" s="21">
        <f t="shared" si="183"/>
        <v>0</v>
      </c>
      <c r="P461" s="21">
        <f t="shared" si="173"/>
        <v>0</v>
      </c>
      <c r="Q461" s="21">
        <f>SUM($O$8:O461)</f>
        <v>679294.63352726668</v>
      </c>
      <c r="R461" s="21">
        <f t="shared" si="174"/>
        <v>188.69295375757409</v>
      </c>
      <c r="S461" s="21">
        <f>SUM($P$8:P461)</f>
        <v>-694480.82852328417</v>
      </c>
      <c r="T461" s="21">
        <f t="shared" si="175"/>
        <v>694480.82852328417</v>
      </c>
      <c r="U461" s="21">
        <f t="shared" si="176"/>
        <v>192.91134125646784</v>
      </c>
      <c r="V461" s="21">
        <f t="shared" si="164"/>
        <v>0</v>
      </c>
      <c r="W461" s="21">
        <f t="shared" si="161"/>
        <v>0</v>
      </c>
      <c r="X461" s="22"/>
      <c r="Y461" s="21">
        <f t="shared" si="177"/>
        <v>0</v>
      </c>
      <c r="Z461" s="21">
        <f t="shared" si="165"/>
        <v>0</v>
      </c>
      <c r="AA461" s="21">
        <f>SUM($Z$8:Z461)</f>
        <v>416688.49711397081</v>
      </c>
      <c r="AB461" s="21">
        <f t="shared" si="178"/>
        <v>416.68849711397081</v>
      </c>
      <c r="AC461" s="21">
        <f t="shared" si="179"/>
        <v>605.38145087154487</v>
      </c>
      <c r="AD461" s="21">
        <f t="shared" si="180"/>
        <v>544.8433057843904</v>
      </c>
      <c r="AE461" s="22"/>
      <c r="AF461" s="22"/>
      <c r="AG461" s="22"/>
      <c r="AH461" s="22"/>
      <c r="AI461" s="22"/>
      <c r="AJ461" s="22"/>
      <c r="AK461" s="22"/>
      <c r="AV461">
        <f t="shared" si="166"/>
        <v>1</v>
      </c>
      <c r="AW461" t="str">
        <f t="shared" si="167"/>
        <v/>
      </c>
      <c r="AX461">
        <f t="shared" si="168"/>
        <v>0</v>
      </c>
    </row>
    <row r="462" spans="2:50" x14ac:dyDescent="0.25">
      <c r="B462" s="2" t="s">
        <v>20</v>
      </c>
      <c r="C462" s="2">
        <v>454</v>
      </c>
      <c r="D462" s="2">
        <v>454</v>
      </c>
      <c r="E462" s="23">
        <v>0</v>
      </c>
      <c r="F462" s="20">
        <f t="shared" si="169"/>
        <v>0</v>
      </c>
      <c r="G462" s="21">
        <f t="shared" si="181"/>
        <v>0</v>
      </c>
      <c r="H462" s="21">
        <f t="shared" si="182"/>
        <v>0</v>
      </c>
      <c r="I462" s="21">
        <f t="shared" si="170"/>
        <v>0</v>
      </c>
      <c r="J462" s="21">
        <f t="shared" si="162"/>
        <v>199.88856000000001</v>
      </c>
      <c r="K462" s="21">
        <f t="shared" si="163"/>
        <v>0</v>
      </c>
      <c r="L462" s="21">
        <f t="shared" si="171"/>
        <v>199.88856000000001</v>
      </c>
      <c r="M462" s="21">
        <f t="shared" si="172"/>
        <v>0</v>
      </c>
      <c r="N462" s="21"/>
      <c r="O462" s="21">
        <f t="shared" si="183"/>
        <v>0</v>
      </c>
      <c r="P462" s="21">
        <f t="shared" si="173"/>
        <v>0</v>
      </c>
      <c r="Q462" s="21">
        <f>SUM($O$8:O462)</f>
        <v>679294.63352726668</v>
      </c>
      <c r="R462" s="21">
        <f t="shared" si="174"/>
        <v>188.69295375757409</v>
      </c>
      <c r="S462" s="21">
        <f>SUM($P$8:P462)</f>
        <v>-694480.82852328417</v>
      </c>
      <c r="T462" s="21">
        <f t="shared" si="175"/>
        <v>694480.82852328417</v>
      </c>
      <c r="U462" s="21">
        <f t="shared" si="176"/>
        <v>192.91134125646784</v>
      </c>
      <c r="V462" s="21">
        <f t="shared" si="164"/>
        <v>0</v>
      </c>
      <c r="W462" s="21">
        <f t="shared" si="161"/>
        <v>0</v>
      </c>
      <c r="X462" s="22"/>
      <c r="Y462" s="21">
        <f t="shared" si="177"/>
        <v>0</v>
      </c>
      <c r="Z462" s="21">
        <f t="shared" si="165"/>
        <v>0</v>
      </c>
      <c r="AA462" s="21">
        <f>SUM($Z$8:Z462)</f>
        <v>416688.49711397081</v>
      </c>
      <c r="AB462" s="21">
        <f t="shared" si="178"/>
        <v>416.68849711397081</v>
      </c>
      <c r="AC462" s="21">
        <f t="shared" si="179"/>
        <v>605.38145087154487</v>
      </c>
      <c r="AD462" s="21">
        <f t="shared" si="180"/>
        <v>544.8433057843904</v>
      </c>
      <c r="AE462" s="22"/>
      <c r="AF462" s="22"/>
      <c r="AG462" s="22"/>
      <c r="AH462" s="22"/>
      <c r="AI462" s="22"/>
      <c r="AJ462" s="22"/>
      <c r="AK462" s="22"/>
      <c r="AV462">
        <f t="shared" si="166"/>
        <v>1</v>
      </c>
      <c r="AW462" t="str">
        <f t="shared" si="167"/>
        <v/>
      </c>
      <c r="AX462">
        <f t="shared" si="168"/>
        <v>0</v>
      </c>
    </row>
    <row r="463" spans="2:50" x14ac:dyDescent="0.25">
      <c r="B463" s="2" t="s">
        <v>20</v>
      </c>
      <c r="C463" s="2">
        <v>455</v>
      </c>
      <c r="D463" s="2">
        <v>455</v>
      </c>
      <c r="E463" s="23">
        <v>0</v>
      </c>
      <c r="F463" s="20">
        <f t="shared" si="169"/>
        <v>0</v>
      </c>
      <c r="G463" s="21">
        <f t="shared" si="181"/>
        <v>0</v>
      </c>
      <c r="H463" s="21">
        <f t="shared" si="182"/>
        <v>0</v>
      </c>
      <c r="I463" s="21">
        <f t="shared" si="170"/>
        <v>0</v>
      </c>
      <c r="J463" s="21">
        <f t="shared" si="162"/>
        <v>199.88856000000001</v>
      </c>
      <c r="K463" s="21">
        <f t="shared" si="163"/>
        <v>0</v>
      </c>
      <c r="L463" s="21">
        <f t="shared" si="171"/>
        <v>199.88856000000001</v>
      </c>
      <c r="M463" s="21">
        <f t="shared" si="172"/>
        <v>0</v>
      </c>
      <c r="N463" s="21"/>
      <c r="O463" s="21">
        <f t="shared" si="183"/>
        <v>0</v>
      </c>
      <c r="P463" s="21">
        <f t="shared" si="173"/>
        <v>0</v>
      </c>
      <c r="Q463" s="21">
        <f>SUM($O$8:O463)</f>
        <v>679294.63352726668</v>
      </c>
      <c r="R463" s="21">
        <f t="shared" si="174"/>
        <v>188.69295375757409</v>
      </c>
      <c r="S463" s="21">
        <f>SUM($P$8:P463)</f>
        <v>-694480.82852328417</v>
      </c>
      <c r="T463" s="21">
        <f t="shared" si="175"/>
        <v>694480.82852328417</v>
      </c>
      <c r="U463" s="21">
        <f t="shared" si="176"/>
        <v>192.91134125646784</v>
      </c>
      <c r="V463" s="21">
        <f t="shared" si="164"/>
        <v>0</v>
      </c>
      <c r="W463" s="21">
        <f t="shared" si="161"/>
        <v>0</v>
      </c>
      <c r="X463" s="22"/>
      <c r="Y463" s="21">
        <f t="shared" si="177"/>
        <v>0</v>
      </c>
      <c r="Z463" s="21">
        <f t="shared" si="165"/>
        <v>0</v>
      </c>
      <c r="AA463" s="21">
        <f>SUM($Z$8:Z463)</f>
        <v>416688.49711397081</v>
      </c>
      <c r="AB463" s="21">
        <f t="shared" si="178"/>
        <v>416.68849711397081</v>
      </c>
      <c r="AC463" s="21">
        <f t="shared" si="179"/>
        <v>605.38145087154487</v>
      </c>
      <c r="AD463" s="21">
        <f t="shared" si="180"/>
        <v>544.8433057843904</v>
      </c>
      <c r="AE463" s="22"/>
      <c r="AF463" s="22"/>
      <c r="AG463" s="22"/>
      <c r="AH463" s="22"/>
      <c r="AI463" s="22"/>
      <c r="AJ463" s="22"/>
      <c r="AK463" s="22"/>
      <c r="AV463">
        <f t="shared" si="166"/>
        <v>1</v>
      </c>
      <c r="AW463" t="str">
        <f t="shared" si="167"/>
        <v/>
      </c>
      <c r="AX463">
        <f t="shared" si="168"/>
        <v>0</v>
      </c>
    </row>
    <row r="464" spans="2:50" x14ac:dyDescent="0.25">
      <c r="B464" s="2" t="s">
        <v>20</v>
      </c>
      <c r="C464" s="2">
        <v>456</v>
      </c>
      <c r="D464" s="2">
        <v>456</v>
      </c>
      <c r="E464" s="23">
        <v>0</v>
      </c>
      <c r="F464" s="20">
        <f t="shared" si="169"/>
        <v>0</v>
      </c>
      <c r="G464" s="21">
        <f t="shared" si="181"/>
        <v>0</v>
      </c>
      <c r="H464" s="21">
        <f t="shared" si="182"/>
        <v>0</v>
      </c>
      <c r="I464" s="21">
        <f t="shared" si="170"/>
        <v>0</v>
      </c>
      <c r="J464" s="21">
        <f t="shared" si="162"/>
        <v>199.88856000000001</v>
      </c>
      <c r="K464" s="21">
        <f t="shared" si="163"/>
        <v>0</v>
      </c>
      <c r="L464" s="21">
        <f t="shared" si="171"/>
        <v>199.88856000000001</v>
      </c>
      <c r="M464" s="21">
        <f t="shared" si="172"/>
        <v>0</v>
      </c>
      <c r="N464" s="21"/>
      <c r="O464" s="21">
        <f t="shared" si="183"/>
        <v>0</v>
      </c>
      <c r="P464" s="21">
        <f t="shared" si="173"/>
        <v>0</v>
      </c>
      <c r="Q464" s="21">
        <f>SUM($O$8:O464)</f>
        <v>679294.63352726668</v>
      </c>
      <c r="R464" s="21">
        <f t="shared" si="174"/>
        <v>188.69295375757409</v>
      </c>
      <c r="S464" s="21">
        <f>SUM($P$8:P464)</f>
        <v>-694480.82852328417</v>
      </c>
      <c r="T464" s="21">
        <f t="shared" si="175"/>
        <v>694480.82852328417</v>
      </c>
      <c r="U464" s="21">
        <f t="shared" si="176"/>
        <v>192.91134125646784</v>
      </c>
      <c r="V464" s="21">
        <f t="shared" si="164"/>
        <v>0</v>
      </c>
      <c r="W464" s="21">
        <f t="shared" si="161"/>
        <v>0</v>
      </c>
      <c r="X464" s="22"/>
      <c r="Y464" s="21">
        <f t="shared" si="177"/>
        <v>0</v>
      </c>
      <c r="Z464" s="21">
        <f t="shared" si="165"/>
        <v>0</v>
      </c>
      <c r="AA464" s="21">
        <f>SUM($Z$8:Z464)</f>
        <v>416688.49711397081</v>
      </c>
      <c r="AB464" s="21">
        <f t="shared" si="178"/>
        <v>416.68849711397081</v>
      </c>
      <c r="AC464" s="21">
        <f t="shared" si="179"/>
        <v>605.38145087154487</v>
      </c>
      <c r="AD464" s="21">
        <f t="shared" si="180"/>
        <v>544.8433057843904</v>
      </c>
      <c r="AE464" s="22"/>
      <c r="AF464" s="22"/>
      <c r="AG464" s="22"/>
      <c r="AH464" s="22"/>
      <c r="AI464" s="22"/>
      <c r="AJ464" s="22"/>
      <c r="AK464" s="22"/>
      <c r="AV464">
        <f t="shared" si="166"/>
        <v>1</v>
      </c>
      <c r="AW464" t="str">
        <f t="shared" si="167"/>
        <v/>
      </c>
      <c r="AX464">
        <f t="shared" si="168"/>
        <v>0</v>
      </c>
    </row>
    <row r="465" spans="2:50" x14ac:dyDescent="0.25">
      <c r="B465" s="2" t="s">
        <v>20</v>
      </c>
      <c r="C465" s="2">
        <v>457</v>
      </c>
      <c r="D465" s="2">
        <v>457</v>
      </c>
      <c r="E465" s="23">
        <v>0</v>
      </c>
      <c r="F465" s="20">
        <f t="shared" si="169"/>
        <v>0</v>
      </c>
      <c r="G465" s="21">
        <f t="shared" si="181"/>
        <v>0</v>
      </c>
      <c r="H465" s="21">
        <f t="shared" si="182"/>
        <v>0</v>
      </c>
      <c r="I465" s="21">
        <f t="shared" si="170"/>
        <v>0</v>
      </c>
      <c r="J465" s="21">
        <f t="shared" si="162"/>
        <v>199.88856000000001</v>
      </c>
      <c r="K465" s="21">
        <f t="shared" si="163"/>
        <v>0</v>
      </c>
      <c r="L465" s="21">
        <f t="shared" si="171"/>
        <v>199.88856000000001</v>
      </c>
      <c r="M465" s="21">
        <f t="shared" si="172"/>
        <v>0</v>
      </c>
      <c r="N465" s="21"/>
      <c r="O465" s="21">
        <f t="shared" si="183"/>
        <v>0</v>
      </c>
      <c r="P465" s="21">
        <f t="shared" si="173"/>
        <v>0</v>
      </c>
      <c r="Q465" s="21">
        <f>SUM($O$8:O465)</f>
        <v>679294.63352726668</v>
      </c>
      <c r="R465" s="21">
        <f t="shared" si="174"/>
        <v>188.69295375757409</v>
      </c>
      <c r="S465" s="21">
        <f>SUM($P$8:P465)</f>
        <v>-694480.82852328417</v>
      </c>
      <c r="T465" s="21">
        <f t="shared" si="175"/>
        <v>694480.82852328417</v>
      </c>
      <c r="U465" s="21">
        <f t="shared" si="176"/>
        <v>192.91134125646784</v>
      </c>
      <c r="V465" s="21">
        <f t="shared" si="164"/>
        <v>0</v>
      </c>
      <c r="W465" s="21">
        <f t="shared" si="161"/>
        <v>0</v>
      </c>
      <c r="X465" s="22"/>
      <c r="Y465" s="21">
        <f t="shared" si="177"/>
        <v>0</v>
      </c>
      <c r="Z465" s="21">
        <f t="shared" si="165"/>
        <v>0</v>
      </c>
      <c r="AA465" s="21">
        <f>SUM($Z$8:Z465)</f>
        <v>416688.49711397081</v>
      </c>
      <c r="AB465" s="21">
        <f t="shared" si="178"/>
        <v>416.68849711397081</v>
      </c>
      <c r="AC465" s="21">
        <f t="shared" si="179"/>
        <v>605.38145087154487</v>
      </c>
      <c r="AD465" s="21">
        <f t="shared" si="180"/>
        <v>544.8433057843904</v>
      </c>
      <c r="AE465" s="22"/>
      <c r="AF465" s="22"/>
      <c r="AG465" s="22"/>
      <c r="AH465" s="22"/>
      <c r="AI465" s="22"/>
      <c r="AJ465" s="22"/>
      <c r="AK465" s="22"/>
      <c r="AV465">
        <f t="shared" si="166"/>
        <v>1</v>
      </c>
      <c r="AW465" t="str">
        <f t="shared" si="167"/>
        <v/>
      </c>
      <c r="AX465">
        <f t="shared" si="168"/>
        <v>0</v>
      </c>
    </row>
    <row r="466" spans="2:50" x14ac:dyDescent="0.25">
      <c r="B466" s="2" t="s">
        <v>20</v>
      </c>
      <c r="C466" s="2">
        <v>458</v>
      </c>
      <c r="D466" s="2">
        <v>458</v>
      </c>
      <c r="E466" s="23">
        <v>0</v>
      </c>
      <c r="F466" s="20">
        <f t="shared" si="169"/>
        <v>0</v>
      </c>
      <c r="G466" s="21">
        <f t="shared" si="181"/>
        <v>0</v>
      </c>
      <c r="H466" s="21">
        <f t="shared" si="182"/>
        <v>0</v>
      </c>
      <c r="I466" s="21">
        <f t="shared" si="170"/>
        <v>0</v>
      </c>
      <c r="J466" s="21">
        <f t="shared" si="162"/>
        <v>199.88856000000001</v>
      </c>
      <c r="K466" s="21">
        <f t="shared" si="163"/>
        <v>0</v>
      </c>
      <c r="L466" s="21">
        <f t="shared" si="171"/>
        <v>199.88856000000001</v>
      </c>
      <c r="M466" s="21">
        <f t="shared" si="172"/>
        <v>0</v>
      </c>
      <c r="N466" s="21"/>
      <c r="O466" s="21">
        <f t="shared" si="183"/>
        <v>0</v>
      </c>
      <c r="P466" s="21">
        <f t="shared" si="173"/>
        <v>0</v>
      </c>
      <c r="Q466" s="21">
        <f>SUM($O$8:O466)</f>
        <v>679294.63352726668</v>
      </c>
      <c r="R466" s="21">
        <f t="shared" si="174"/>
        <v>188.69295375757409</v>
      </c>
      <c r="S466" s="21">
        <f>SUM($P$8:P466)</f>
        <v>-694480.82852328417</v>
      </c>
      <c r="T466" s="21">
        <f t="shared" si="175"/>
        <v>694480.82852328417</v>
      </c>
      <c r="U466" s="21">
        <f t="shared" si="176"/>
        <v>192.91134125646784</v>
      </c>
      <c r="V466" s="21">
        <f t="shared" si="164"/>
        <v>0</v>
      </c>
      <c r="W466" s="21">
        <f t="shared" si="161"/>
        <v>0</v>
      </c>
      <c r="X466" s="22"/>
      <c r="Y466" s="21">
        <f t="shared" si="177"/>
        <v>0</v>
      </c>
      <c r="Z466" s="21">
        <f t="shared" si="165"/>
        <v>0</v>
      </c>
      <c r="AA466" s="21">
        <f>SUM($Z$8:Z466)</f>
        <v>416688.49711397081</v>
      </c>
      <c r="AB466" s="21">
        <f t="shared" si="178"/>
        <v>416.68849711397081</v>
      </c>
      <c r="AC466" s="21">
        <f t="shared" si="179"/>
        <v>605.38145087154487</v>
      </c>
      <c r="AD466" s="21">
        <f t="shared" si="180"/>
        <v>544.8433057843904</v>
      </c>
      <c r="AE466" s="22"/>
      <c r="AF466" s="22"/>
      <c r="AG466" s="22"/>
      <c r="AH466" s="22"/>
      <c r="AI466" s="22"/>
      <c r="AJ466" s="22"/>
      <c r="AK466" s="22"/>
      <c r="AV466">
        <f t="shared" si="166"/>
        <v>1</v>
      </c>
      <c r="AW466" t="str">
        <f t="shared" si="167"/>
        <v/>
      </c>
      <c r="AX466">
        <f t="shared" si="168"/>
        <v>0</v>
      </c>
    </row>
    <row r="467" spans="2:50" x14ac:dyDescent="0.25">
      <c r="B467" s="2" t="s">
        <v>20</v>
      </c>
      <c r="C467" s="2">
        <v>459</v>
      </c>
      <c r="D467" s="2">
        <v>459</v>
      </c>
      <c r="E467" s="23">
        <v>0</v>
      </c>
      <c r="F467" s="20">
        <f t="shared" si="169"/>
        <v>0</v>
      </c>
      <c r="G467" s="21">
        <f t="shared" si="181"/>
        <v>0</v>
      </c>
      <c r="H467" s="21">
        <f t="shared" si="182"/>
        <v>0</v>
      </c>
      <c r="I467" s="21">
        <f t="shared" si="170"/>
        <v>0</v>
      </c>
      <c r="J467" s="21">
        <f t="shared" si="162"/>
        <v>199.88856000000001</v>
      </c>
      <c r="K467" s="21">
        <f t="shared" si="163"/>
        <v>0</v>
      </c>
      <c r="L467" s="21">
        <f t="shared" si="171"/>
        <v>199.88856000000001</v>
      </c>
      <c r="M467" s="21">
        <f t="shared" si="172"/>
        <v>0</v>
      </c>
      <c r="N467" s="21"/>
      <c r="O467" s="21">
        <f t="shared" si="183"/>
        <v>0</v>
      </c>
      <c r="P467" s="21">
        <f t="shared" si="173"/>
        <v>0</v>
      </c>
      <c r="Q467" s="21">
        <f>SUM($O$8:O467)</f>
        <v>679294.63352726668</v>
      </c>
      <c r="R467" s="21">
        <f t="shared" si="174"/>
        <v>188.69295375757409</v>
      </c>
      <c r="S467" s="21">
        <f>SUM($P$8:P467)</f>
        <v>-694480.82852328417</v>
      </c>
      <c r="T467" s="21">
        <f t="shared" si="175"/>
        <v>694480.82852328417</v>
      </c>
      <c r="U467" s="21">
        <f t="shared" si="176"/>
        <v>192.91134125646784</v>
      </c>
      <c r="V467" s="21">
        <f t="shared" si="164"/>
        <v>0</v>
      </c>
      <c r="W467" s="21">
        <f t="shared" si="161"/>
        <v>0</v>
      </c>
      <c r="X467" s="22"/>
      <c r="Y467" s="21">
        <f t="shared" si="177"/>
        <v>0</v>
      </c>
      <c r="Z467" s="21">
        <f t="shared" si="165"/>
        <v>0</v>
      </c>
      <c r="AA467" s="21">
        <f>SUM($Z$8:Z467)</f>
        <v>416688.49711397081</v>
      </c>
      <c r="AB467" s="21">
        <f t="shared" si="178"/>
        <v>416.68849711397081</v>
      </c>
      <c r="AC467" s="21">
        <f t="shared" si="179"/>
        <v>605.38145087154487</v>
      </c>
      <c r="AD467" s="21">
        <f t="shared" si="180"/>
        <v>544.8433057843904</v>
      </c>
      <c r="AE467" s="22"/>
      <c r="AF467" s="22"/>
      <c r="AG467" s="22"/>
      <c r="AH467" s="22"/>
      <c r="AI467" s="22"/>
      <c r="AJ467" s="22"/>
      <c r="AK467" s="22"/>
      <c r="AV467">
        <f t="shared" si="166"/>
        <v>1</v>
      </c>
      <c r="AW467" t="str">
        <f t="shared" si="167"/>
        <v/>
      </c>
      <c r="AX467">
        <f t="shared" si="168"/>
        <v>0</v>
      </c>
    </row>
    <row r="468" spans="2:50" x14ac:dyDescent="0.25">
      <c r="B468" s="2" t="s">
        <v>20</v>
      </c>
      <c r="C468" s="2">
        <v>460</v>
      </c>
      <c r="D468" s="2">
        <v>460</v>
      </c>
      <c r="E468" s="23">
        <v>0</v>
      </c>
      <c r="F468" s="20">
        <f t="shared" si="169"/>
        <v>0</v>
      </c>
      <c r="G468" s="21">
        <f t="shared" si="181"/>
        <v>0</v>
      </c>
      <c r="H468" s="21">
        <f t="shared" si="182"/>
        <v>0</v>
      </c>
      <c r="I468" s="21">
        <f t="shared" si="170"/>
        <v>0</v>
      </c>
      <c r="J468" s="21">
        <f t="shared" si="162"/>
        <v>199.88856000000001</v>
      </c>
      <c r="K468" s="21">
        <f t="shared" si="163"/>
        <v>0</v>
      </c>
      <c r="L468" s="21">
        <f t="shared" si="171"/>
        <v>199.88856000000001</v>
      </c>
      <c r="M468" s="21">
        <f t="shared" si="172"/>
        <v>0</v>
      </c>
      <c r="N468" s="21"/>
      <c r="O468" s="21">
        <f t="shared" si="183"/>
        <v>0</v>
      </c>
      <c r="P468" s="21">
        <f t="shared" si="173"/>
        <v>0</v>
      </c>
      <c r="Q468" s="21">
        <f>SUM($O$8:O468)</f>
        <v>679294.63352726668</v>
      </c>
      <c r="R468" s="21">
        <f t="shared" si="174"/>
        <v>188.69295375757409</v>
      </c>
      <c r="S468" s="21">
        <f>SUM($P$8:P468)</f>
        <v>-694480.82852328417</v>
      </c>
      <c r="T468" s="21">
        <f t="shared" si="175"/>
        <v>694480.82852328417</v>
      </c>
      <c r="U468" s="21">
        <f t="shared" si="176"/>
        <v>192.91134125646784</v>
      </c>
      <c r="V468" s="21">
        <f t="shared" si="164"/>
        <v>0</v>
      </c>
      <c r="W468" s="21">
        <f t="shared" si="161"/>
        <v>0</v>
      </c>
      <c r="X468" s="22"/>
      <c r="Y468" s="21">
        <f t="shared" si="177"/>
        <v>0</v>
      </c>
      <c r="Z468" s="21">
        <f t="shared" si="165"/>
        <v>0</v>
      </c>
      <c r="AA468" s="21">
        <f>SUM($Z$8:Z468)</f>
        <v>416688.49711397081</v>
      </c>
      <c r="AB468" s="21">
        <f t="shared" si="178"/>
        <v>416.68849711397081</v>
      </c>
      <c r="AC468" s="21">
        <f t="shared" si="179"/>
        <v>605.38145087154487</v>
      </c>
      <c r="AD468" s="21">
        <f t="shared" si="180"/>
        <v>544.8433057843904</v>
      </c>
      <c r="AE468" s="22"/>
      <c r="AF468" s="22"/>
      <c r="AG468" s="22"/>
      <c r="AH468" s="22"/>
      <c r="AI468" s="22"/>
      <c r="AJ468" s="22"/>
      <c r="AK468" s="22"/>
      <c r="AV468">
        <f t="shared" si="166"/>
        <v>1</v>
      </c>
      <c r="AW468" t="str">
        <f t="shared" si="167"/>
        <v/>
      </c>
      <c r="AX468">
        <f t="shared" si="168"/>
        <v>0</v>
      </c>
    </row>
    <row r="469" spans="2:50" x14ac:dyDescent="0.25">
      <c r="B469" s="2" t="s">
        <v>20</v>
      </c>
      <c r="C469" s="2">
        <v>461</v>
      </c>
      <c r="D469" s="2">
        <v>461</v>
      </c>
      <c r="E469" s="23">
        <v>0</v>
      </c>
      <c r="F469" s="20">
        <f t="shared" si="169"/>
        <v>0</v>
      </c>
      <c r="G469" s="21">
        <f t="shared" si="181"/>
        <v>0</v>
      </c>
      <c r="H469" s="21">
        <f t="shared" si="182"/>
        <v>0</v>
      </c>
      <c r="I469" s="21">
        <f t="shared" si="170"/>
        <v>0</v>
      </c>
      <c r="J469" s="21">
        <f t="shared" si="162"/>
        <v>199.88856000000001</v>
      </c>
      <c r="K469" s="21">
        <f t="shared" si="163"/>
        <v>0</v>
      </c>
      <c r="L469" s="21">
        <f t="shared" si="171"/>
        <v>199.88856000000001</v>
      </c>
      <c r="M469" s="21">
        <f t="shared" si="172"/>
        <v>0</v>
      </c>
      <c r="N469" s="21"/>
      <c r="O469" s="21">
        <f t="shared" si="183"/>
        <v>0</v>
      </c>
      <c r="P469" s="21">
        <f t="shared" si="173"/>
        <v>0</v>
      </c>
      <c r="Q469" s="21">
        <f>SUM($O$8:O469)</f>
        <v>679294.63352726668</v>
      </c>
      <c r="R469" s="21">
        <f t="shared" si="174"/>
        <v>188.69295375757409</v>
      </c>
      <c r="S469" s="21">
        <f>SUM($P$8:P469)</f>
        <v>-694480.82852328417</v>
      </c>
      <c r="T469" s="21">
        <f t="shared" si="175"/>
        <v>694480.82852328417</v>
      </c>
      <c r="U469" s="21">
        <f t="shared" si="176"/>
        <v>192.91134125646784</v>
      </c>
      <c r="V469" s="21">
        <f t="shared" si="164"/>
        <v>0</v>
      </c>
      <c r="W469" s="21">
        <f t="shared" si="161"/>
        <v>0</v>
      </c>
      <c r="X469" s="22"/>
      <c r="Y469" s="21">
        <f t="shared" si="177"/>
        <v>0</v>
      </c>
      <c r="Z469" s="21">
        <f t="shared" si="165"/>
        <v>0</v>
      </c>
      <c r="AA469" s="21">
        <f>SUM($Z$8:Z469)</f>
        <v>416688.49711397081</v>
      </c>
      <c r="AB469" s="21">
        <f t="shared" si="178"/>
        <v>416.68849711397081</v>
      </c>
      <c r="AC469" s="21">
        <f t="shared" si="179"/>
        <v>605.38145087154487</v>
      </c>
      <c r="AD469" s="21">
        <f t="shared" si="180"/>
        <v>544.8433057843904</v>
      </c>
      <c r="AE469" s="22"/>
      <c r="AF469" s="22"/>
      <c r="AG469" s="22"/>
      <c r="AH469" s="22"/>
      <c r="AI469" s="22"/>
      <c r="AJ469" s="22"/>
      <c r="AK469" s="22"/>
      <c r="AV469">
        <f t="shared" si="166"/>
        <v>1</v>
      </c>
      <c r="AW469" t="str">
        <f t="shared" si="167"/>
        <v/>
      </c>
      <c r="AX469">
        <f t="shared" si="168"/>
        <v>0</v>
      </c>
    </row>
    <row r="470" spans="2:50" x14ac:dyDescent="0.25">
      <c r="B470" s="2" t="s">
        <v>20</v>
      </c>
      <c r="C470" s="2">
        <v>462</v>
      </c>
      <c r="D470" s="2">
        <v>462</v>
      </c>
      <c r="E470" s="23">
        <v>0</v>
      </c>
      <c r="F470" s="20">
        <f t="shared" si="169"/>
        <v>0</v>
      </c>
      <c r="G470" s="21">
        <f t="shared" si="181"/>
        <v>0</v>
      </c>
      <c r="H470" s="21">
        <f t="shared" si="182"/>
        <v>0</v>
      </c>
      <c r="I470" s="21">
        <f t="shared" si="170"/>
        <v>0</v>
      </c>
      <c r="J470" s="21">
        <f t="shared" si="162"/>
        <v>199.88856000000001</v>
      </c>
      <c r="K470" s="21">
        <f t="shared" si="163"/>
        <v>0</v>
      </c>
      <c r="L470" s="21">
        <f t="shared" si="171"/>
        <v>199.88856000000001</v>
      </c>
      <c r="M470" s="21">
        <f t="shared" si="172"/>
        <v>0</v>
      </c>
      <c r="N470" s="21"/>
      <c r="O470" s="21">
        <f t="shared" si="183"/>
        <v>0</v>
      </c>
      <c r="P470" s="21">
        <f t="shared" si="173"/>
        <v>0</v>
      </c>
      <c r="Q470" s="21">
        <f>SUM($O$8:O470)</f>
        <v>679294.63352726668</v>
      </c>
      <c r="R470" s="21">
        <f t="shared" si="174"/>
        <v>188.69295375757409</v>
      </c>
      <c r="S470" s="21">
        <f>SUM($P$8:P470)</f>
        <v>-694480.82852328417</v>
      </c>
      <c r="T470" s="21">
        <f t="shared" si="175"/>
        <v>694480.82852328417</v>
      </c>
      <c r="U470" s="21">
        <f t="shared" si="176"/>
        <v>192.91134125646784</v>
      </c>
      <c r="V470" s="21">
        <f t="shared" si="164"/>
        <v>0</v>
      </c>
      <c r="W470" s="21">
        <f t="shared" ref="W470:W533" si="184">V470-V469</f>
        <v>0</v>
      </c>
      <c r="X470" s="22"/>
      <c r="Y470" s="21">
        <f t="shared" si="177"/>
        <v>0</v>
      </c>
      <c r="Z470" s="21">
        <f t="shared" si="165"/>
        <v>0</v>
      </c>
      <c r="AA470" s="21">
        <f>SUM($Z$8:Z470)</f>
        <v>416688.49711397081</v>
      </c>
      <c r="AB470" s="21">
        <f t="shared" si="178"/>
        <v>416.68849711397081</v>
      </c>
      <c r="AC470" s="21">
        <f t="shared" si="179"/>
        <v>605.38145087154487</v>
      </c>
      <c r="AD470" s="21">
        <f t="shared" si="180"/>
        <v>544.8433057843904</v>
      </c>
      <c r="AE470" s="22"/>
      <c r="AF470" s="22"/>
      <c r="AG470" s="22"/>
      <c r="AH470" s="22"/>
      <c r="AI470" s="22"/>
      <c r="AJ470" s="22"/>
      <c r="AK470" s="22"/>
      <c r="AV470">
        <f t="shared" si="166"/>
        <v>1</v>
      </c>
      <c r="AW470" t="str">
        <f t="shared" si="167"/>
        <v/>
      </c>
      <c r="AX470">
        <f t="shared" si="168"/>
        <v>0</v>
      </c>
    </row>
    <row r="471" spans="2:50" x14ac:dyDescent="0.25">
      <c r="B471" s="2" t="s">
        <v>20</v>
      </c>
      <c r="C471" s="2">
        <v>463</v>
      </c>
      <c r="D471" s="2">
        <v>463</v>
      </c>
      <c r="E471" s="23">
        <v>0</v>
      </c>
      <c r="F471" s="20">
        <f t="shared" si="169"/>
        <v>0</v>
      </c>
      <c r="G471" s="21">
        <f t="shared" si="181"/>
        <v>0</v>
      </c>
      <c r="H471" s="21">
        <f t="shared" si="182"/>
        <v>0</v>
      </c>
      <c r="I471" s="21">
        <f t="shared" si="170"/>
        <v>0</v>
      </c>
      <c r="J471" s="21">
        <f t="shared" si="162"/>
        <v>199.88856000000001</v>
      </c>
      <c r="K471" s="21">
        <f t="shared" si="163"/>
        <v>0</v>
      </c>
      <c r="L471" s="21">
        <f t="shared" si="171"/>
        <v>199.88856000000001</v>
      </c>
      <c r="M471" s="21">
        <f t="shared" si="172"/>
        <v>0</v>
      </c>
      <c r="N471" s="21"/>
      <c r="O471" s="21">
        <f t="shared" si="183"/>
        <v>0</v>
      </c>
      <c r="P471" s="21">
        <f t="shared" si="173"/>
        <v>0</v>
      </c>
      <c r="Q471" s="21">
        <f>SUM($O$8:O471)</f>
        <v>679294.63352726668</v>
      </c>
      <c r="R471" s="21">
        <f t="shared" si="174"/>
        <v>188.69295375757409</v>
      </c>
      <c r="S471" s="21">
        <f>SUM($P$8:P471)</f>
        <v>-694480.82852328417</v>
      </c>
      <c r="T471" s="21">
        <f t="shared" si="175"/>
        <v>694480.82852328417</v>
      </c>
      <c r="U471" s="21">
        <f t="shared" si="176"/>
        <v>192.91134125646784</v>
      </c>
      <c r="V471" s="21">
        <f t="shared" si="164"/>
        <v>0</v>
      </c>
      <c r="W471" s="21">
        <f t="shared" si="184"/>
        <v>0</v>
      </c>
      <c r="X471" s="22"/>
      <c r="Y471" s="21">
        <f t="shared" si="177"/>
        <v>0</v>
      </c>
      <c r="Z471" s="21">
        <f t="shared" si="165"/>
        <v>0</v>
      </c>
      <c r="AA471" s="21">
        <f>SUM($Z$8:Z471)</f>
        <v>416688.49711397081</v>
      </c>
      <c r="AB471" s="21">
        <f t="shared" si="178"/>
        <v>416.68849711397081</v>
      </c>
      <c r="AC471" s="21">
        <f t="shared" si="179"/>
        <v>605.38145087154487</v>
      </c>
      <c r="AD471" s="21">
        <f t="shared" si="180"/>
        <v>544.8433057843904</v>
      </c>
      <c r="AE471" s="22"/>
      <c r="AF471" s="22"/>
      <c r="AG471" s="22"/>
      <c r="AH471" s="22"/>
      <c r="AI471" s="22"/>
      <c r="AJ471" s="22"/>
      <c r="AK471" s="22"/>
      <c r="AV471">
        <f t="shared" si="166"/>
        <v>1</v>
      </c>
      <c r="AW471" t="str">
        <f t="shared" si="167"/>
        <v/>
      </c>
      <c r="AX471">
        <f t="shared" si="168"/>
        <v>0</v>
      </c>
    </row>
    <row r="472" spans="2:50" x14ac:dyDescent="0.25">
      <c r="B472" s="2" t="s">
        <v>20</v>
      </c>
      <c r="C472" s="2">
        <v>464</v>
      </c>
      <c r="D472" s="2">
        <v>464</v>
      </c>
      <c r="E472" s="23">
        <v>0</v>
      </c>
      <c r="F472" s="20">
        <f t="shared" si="169"/>
        <v>0</v>
      </c>
      <c r="G472" s="21">
        <f t="shared" si="181"/>
        <v>0</v>
      </c>
      <c r="H472" s="21">
        <f t="shared" si="182"/>
        <v>0</v>
      </c>
      <c r="I472" s="21">
        <f t="shared" si="170"/>
        <v>0</v>
      </c>
      <c r="J472" s="21">
        <f t="shared" si="162"/>
        <v>199.88856000000001</v>
      </c>
      <c r="K472" s="21">
        <f t="shared" si="163"/>
        <v>0</v>
      </c>
      <c r="L472" s="21">
        <f t="shared" si="171"/>
        <v>199.88856000000001</v>
      </c>
      <c r="M472" s="21">
        <f t="shared" si="172"/>
        <v>0</v>
      </c>
      <c r="N472" s="21"/>
      <c r="O472" s="21">
        <f t="shared" si="183"/>
        <v>0</v>
      </c>
      <c r="P472" s="21">
        <f t="shared" si="173"/>
        <v>0</v>
      </c>
      <c r="Q472" s="21">
        <f>SUM($O$8:O472)</f>
        <v>679294.63352726668</v>
      </c>
      <c r="R472" s="21">
        <f t="shared" si="174"/>
        <v>188.69295375757409</v>
      </c>
      <c r="S472" s="21">
        <f>SUM($P$8:P472)</f>
        <v>-694480.82852328417</v>
      </c>
      <c r="T472" s="21">
        <f t="shared" si="175"/>
        <v>694480.82852328417</v>
      </c>
      <c r="U472" s="21">
        <f t="shared" si="176"/>
        <v>192.91134125646784</v>
      </c>
      <c r="V472" s="21">
        <f t="shared" si="164"/>
        <v>0</v>
      </c>
      <c r="W472" s="21">
        <f t="shared" si="184"/>
        <v>0</v>
      </c>
      <c r="X472" s="22"/>
      <c r="Y472" s="21">
        <f t="shared" si="177"/>
        <v>0</v>
      </c>
      <c r="Z472" s="21">
        <f t="shared" si="165"/>
        <v>0</v>
      </c>
      <c r="AA472" s="21">
        <f>SUM($Z$8:Z472)</f>
        <v>416688.49711397081</v>
      </c>
      <c r="AB472" s="21">
        <f t="shared" si="178"/>
        <v>416.68849711397081</v>
      </c>
      <c r="AC472" s="21">
        <f t="shared" si="179"/>
        <v>605.38145087154487</v>
      </c>
      <c r="AD472" s="21">
        <f t="shared" si="180"/>
        <v>544.8433057843904</v>
      </c>
      <c r="AE472" s="22"/>
      <c r="AF472" s="22"/>
      <c r="AG472" s="22"/>
      <c r="AH472" s="22"/>
      <c r="AI472" s="22"/>
      <c r="AJ472" s="22"/>
      <c r="AK472" s="22"/>
      <c r="AV472">
        <f t="shared" si="166"/>
        <v>1</v>
      </c>
      <c r="AW472" t="str">
        <f t="shared" si="167"/>
        <v/>
      </c>
      <c r="AX472">
        <f t="shared" si="168"/>
        <v>0</v>
      </c>
    </row>
    <row r="473" spans="2:50" x14ac:dyDescent="0.25">
      <c r="B473" s="2" t="s">
        <v>20</v>
      </c>
      <c r="C473" s="2">
        <v>465</v>
      </c>
      <c r="D473" s="2">
        <v>465</v>
      </c>
      <c r="E473" s="23">
        <v>0</v>
      </c>
      <c r="F473" s="20">
        <f t="shared" si="169"/>
        <v>0</v>
      </c>
      <c r="G473" s="21">
        <f t="shared" si="181"/>
        <v>0</v>
      </c>
      <c r="H473" s="21">
        <f t="shared" si="182"/>
        <v>0</v>
      </c>
      <c r="I473" s="21">
        <f t="shared" si="170"/>
        <v>0</v>
      </c>
      <c r="J473" s="21">
        <f t="shared" si="162"/>
        <v>199.88856000000001</v>
      </c>
      <c r="K473" s="21">
        <f t="shared" si="163"/>
        <v>0</v>
      </c>
      <c r="L473" s="21">
        <f t="shared" si="171"/>
        <v>199.88856000000001</v>
      </c>
      <c r="M473" s="21">
        <f t="shared" si="172"/>
        <v>0</v>
      </c>
      <c r="N473" s="21"/>
      <c r="O473" s="21">
        <f t="shared" si="183"/>
        <v>0</v>
      </c>
      <c r="P473" s="21">
        <f t="shared" si="173"/>
        <v>0</v>
      </c>
      <c r="Q473" s="21">
        <f>SUM($O$8:O473)</f>
        <v>679294.63352726668</v>
      </c>
      <c r="R473" s="21">
        <f t="shared" si="174"/>
        <v>188.69295375757409</v>
      </c>
      <c r="S473" s="21">
        <f>SUM($P$8:P473)</f>
        <v>-694480.82852328417</v>
      </c>
      <c r="T473" s="21">
        <f t="shared" si="175"/>
        <v>694480.82852328417</v>
      </c>
      <c r="U473" s="21">
        <f t="shared" si="176"/>
        <v>192.91134125646784</v>
      </c>
      <c r="V473" s="21">
        <f t="shared" si="164"/>
        <v>0</v>
      </c>
      <c r="W473" s="21">
        <f t="shared" si="184"/>
        <v>0</v>
      </c>
      <c r="X473" s="22"/>
      <c r="Y473" s="21">
        <f t="shared" si="177"/>
        <v>0</v>
      </c>
      <c r="Z473" s="21">
        <f t="shared" si="165"/>
        <v>0</v>
      </c>
      <c r="AA473" s="21">
        <f>SUM($Z$8:Z473)</f>
        <v>416688.49711397081</v>
      </c>
      <c r="AB473" s="21">
        <f t="shared" si="178"/>
        <v>416.68849711397081</v>
      </c>
      <c r="AC473" s="21">
        <f t="shared" si="179"/>
        <v>605.38145087154487</v>
      </c>
      <c r="AD473" s="21">
        <f t="shared" si="180"/>
        <v>544.8433057843904</v>
      </c>
      <c r="AE473" s="22"/>
      <c r="AF473" s="22"/>
      <c r="AG473" s="22"/>
      <c r="AH473" s="22"/>
      <c r="AI473" s="22"/>
      <c r="AJ473" s="22"/>
      <c r="AK473" s="22"/>
      <c r="AV473">
        <f t="shared" si="166"/>
        <v>1</v>
      </c>
      <c r="AW473" t="str">
        <f t="shared" si="167"/>
        <v/>
      </c>
      <c r="AX473">
        <f t="shared" si="168"/>
        <v>0</v>
      </c>
    </row>
    <row r="474" spans="2:50" x14ac:dyDescent="0.25">
      <c r="B474" s="2" t="s">
        <v>20</v>
      </c>
      <c r="C474" s="2">
        <v>466</v>
      </c>
      <c r="D474" s="2">
        <v>466</v>
      </c>
      <c r="E474" s="23">
        <v>0</v>
      </c>
      <c r="F474" s="20">
        <f t="shared" si="169"/>
        <v>0</v>
      </c>
      <c r="G474" s="21">
        <f t="shared" si="181"/>
        <v>0</v>
      </c>
      <c r="H474" s="21">
        <f t="shared" si="182"/>
        <v>0</v>
      </c>
      <c r="I474" s="21">
        <f t="shared" si="170"/>
        <v>0</v>
      </c>
      <c r="J474" s="21">
        <f t="shared" si="162"/>
        <v>199.88856000000001</v>
      </c>
      <c r="K474" s="21">
        <f t="shared" si="163"/>
        <v>0</v>
      </c>
      <c r="L474" s="21">
        <f t="shared" si="171"/>
        <v>199.88856000000001</v>
      </c>
      <c r="M474" s="21">
        <f t="shared" si="172"/>
        <v>0</v>
      </c>
      <c r="N474" s="21"/>
      <c r="O474" s="21">
        <f t="shared" si="183"/>
        <v>0</v>
      </c>
      <c r="P474" s="21">
        <f t="shared" si="173"/>
        <v>0</v>
      </c>
      <c r="Q474" s="21">
        <f>SUM($O$8:O474)</f>
        <v>679294.63352726668</v>
      </c>
      <c r="R474" s="21">
        <f t="shared" si="174"/>
        <v>188.69295375757409</v>
      </c>
      <c r="S474" s="21">
        <f>SUM($P$8:P474)</f>
        <v>-694480.82852328417</v>
      </c>
      <c r="T474" s="21">
        <f t="shared" si="175"/>
        <v>694480.82852328417</v>
      </c>
      <c r="U474" s="21">
        <f t="shared" si="176"/>
        <v>192.91134125646784</v>
      </c>
      <c r="V474" s="21">
        <f t="shared" si="164"/>
        <v>0</v>
      </c>
      <c r="W474" s="21">
        <f t="shared" si="184"/>
        <v>0</v>
      </c>
      <c r="X474" s="22"/>
      <c r="Y474" s="21">
        <f t="shared" si="177"/>
        <v>0</v>
      </c>
      <c r="Z474" s="21">
        <f t="shared" si="165"/>
        <v>0</v>
      </c>
      <c r="AA474" s="21">
        <f>SUM($Z$8:Z474)</f>
        <v>416688.49711397081</v>
      </c>
      <c r="AB474" s="21">
        <f t="shared" si="178"/>
        <v>416.68849711397081</v>
      </c>
      <c r="AC474" s="21">
        <f t="shared" si="179"/>
        <v>605.38145087154487</v>
      </c>
      <c r="AD474" s="21">
        <f t="shared" si="180"/>
        <v>544.8433057843904</v>
      </c>
      <c r="AE474" s="22"/>
      <c r="AF474" s="22"/>
      <c r="AG474" s="22"/>
      <c r="AH474" s="22"/>
      <c r="AI474" s="22"/>
      <c r="AJ474" s="22"/>
      <c r="AK474" s="22"/>
      <c r="AV474">
        <f t="shared" si="166"/>
        <v>1</v>
      </c>
      <c r="AW474" t="str">
        <f t="shared" si="167"/>
        <v/>
      </c>
      <c r="AX474">
        <f t="shared" si="168"/>
        <v>0</v>
      </c>
    </row>
    <row r="475" spans="2:50" x14ac:dyDescent="0.25">
      <c r="B475" s="2" t="s">
        <v>20</v>
      </c>
      <c r="C475" s="2">
        <v>467</v>
      </c>
      <c r="D475" s="2">
        <v>467</v>
      </c>
      <c r="E475" s="23">
        <v>0</v>
      </c>
      <c r="F475" s="20">
        <f t="shared" si="169"/>
        <v>0</v>
      </c>
      <c r="G475" s="21">
        <f t="shared" si="181"/>
        <v>0</v>
      </c>
      <c r="H475" s="21">
        <f t="shared" si="182"/>
        <v>0</v>
      </c>
      <c r="I475" s="21">
        <f t="shared" si="170"/>
        <v>0</v>
      </c>
      <c r="J475" s="21">
        <f t="shared" si="162"/>
        <v>199.88856000000001</v>
      </c>
      <c r="K475" s="21">
        <f t="shared" si="163"/>
        <v>0</v>
      </c>
      <c r="L475" s="21">
        <f t="shared" si="171"/>
        <v>199.88856000000001</v>
      </c>
      <c r="M475" s="21">
        <f t="shared" si="172"/>
        <v>0</v>
      </c>
      <c r="N475" s="21"/>
      <c r="O475" s="21">
        <f t="shared" si="183"/>
        <v>0</v>
      </c>
      <c r="P475" s="21">
        <f t="shared" si="173"/>
        <v>0</v>
      </c>
      <c r="Q475" s="21">
        <f>SUM($O$8:O475)</f>
        <v>679294.63352726668</v>
      </c>
      <c r="R475" s="21">
        <f t="shared" si="174"/>
        <v>188.69295375757409</v>
      </c>
      <c r="S475" s="21">
        <f>SUM($P$8:P475)</f>
        <v>-694480.82852328417</v>
      </c>
      <c r="T475" s="21">
        <f t="shared" si="175"/>
        <v>694480.82852328417</v>
      </c>
      <c r="U475" s="21">
        <f t="shared" si="176"/>
        <v>192.91134125646784</v>
      </c>
      <c r="V475" s="21">
        <f t="shared" si="164"/>
        <v>0</v>
      </c>
      <c r="W475" s="21">
        <f t="shared" si="184"/>
        <v>0</v>
      </c>
      <c r="X475" s="22"/>
      <c r="Y475" s="21">
        <f t="shared" si="177"/>
        <v>0</v>
      </c>
      <c r="Z475" s="21">
        <f t="shared" si="165"/>
        <v>0</v>
      </c>
      <c r="AA475" s="21">
        <f>SUM($Z$8:Z475)</f>
        <v>416688.49711397081</v>
      </c>
      <c r="AB475" s="21">
        <f t="shared" si="178"/>
        <v>416.68849711397081</v>
      </c>
      <c r="AC475" s="21">
        <f t="shared" si="179"/>
        <v>605.38145087154487</v>
      </c>
      <c r="AD475" s="21">
        <f t="shared" si="180"/>
        <v>544.8433057843904</v>
      </c>
      <c r="AE475" s="22"/>
      <c r="AF475" s="22"/>
      <c r="AG475" s="22"/>
      <c r="AH475" s="22"/>
      <c r="AI475" s="22"/>
      <c r="AJ475" s="22"/>
      <c r="AK475" s="22"/>
      <c r="AV475">
        <f t="shared" si="166"/>
        <v>1</v>
      </c>
      <c r="AW475" t="str">
        <f t="shared" si="167"/>
        <v/>
      </c>
      <c r="AX475">
        <f t="shared" si="168"/>
        <v>0</v>
      </c>
    </row>
    <row r="476" spans="2:50" x14ac:dyDescent="0.25">
      <c r="B476" s="2" t="s">
        <v>20</v>
      </c>
      <c r="C476" s="2">
        <v>468</v>
      </c>
      <c r="D476" s="2">
        <v>468</v>
      </c>
      <c r="E476" s="23">
        <v>0</v>
      </c>
      <c r="F476" s="20">
        <f t="shared" si="169"/>
        <v>0</v>
      </c>
      <c r="G476" s="21">
        <f t="shared" si="181"/>
        <v>0</v>
      </c>
      <c r="H476" s="21">
        <f t="shared" si="182"/>
        <v>0</v>
      </c>
      <c r="I476" s="21">
        <f t="shared" si="170"/>
        <v>0</v>
      </c>
      <c r="J476" s="21">
        <f t="shared" si="162"/>
        <v>199.88856000000001</v>
      </c>
      <c r="K476" s="21">
        <f t="shared" si="163"/>
        <v>0</v>
      </c>
      <c r="L476" s="21">
        <f t="shared" si="171"/>
        <v>199.88856000000001</v>
      </c>
      <c r="M476" s="21">
        <f t="shared" si="172"/>
        <v>0</v>
      </c>
      <c r="N476" s="21"/>
      <c r="O476" s="21">
        <f t="shared" si="183"/>
        <v>0</v>
      </c>
      <c r="P476" s="21">
        <f t="shared" si="173"/>
        <v>0</v>
      </c>
      <c r="Q476" s="21">
        <f>SUM($O$8:O476)</f>
        <v>679294.63352726668</v>
      </c>
      <c r="R476" s="21">
        <f t="shared" si="174"/>
        <v>188.69295375757409</v>
      </c>
      <c r="S476" s="21">
        <f>SUM($P$8:P476)</f>
        <v>-694480.82852328417</v>
      </c>
      <c r="T476" s="21">
        <f t="shared" si="175"/>
        <v>694480.82852328417</v>
      </c>
      <c r="U476" s="21">
        <f t="shared" si="176"/>
        <v>192.91134125646784</v>
      </c>
      <c r="V476" s="21">
        <f t="shared" si="164"/>
        <v>0</v>
      </c>
      <c r="W476" s="21">
        <f t="shared" si="184"/>
        <v>0</v>
      </c>
      <c r="X476" s="22"/>
      <c r="Y476" s="21">
        <f t="shared" si="177"/>
        <v>0</v>
      </c>
      <c r="Z476" s="21">
        <f t="shared" si="165"/>
        <v>0</v>
      </c>
      <c r="AA476" s="21">
        <f>SUM($Z$8:Z476)</f>
        <v>416688.49711397081</v>
      </c>
      <c r="AB476" s="21">
        <f t="shared" si="178"/>
        <v>416.68849711397081</v>
      </c>
      <c r="AC476" s="21">
        <f t="shared" si="179"/>
        <v>605.38145087154487</v>
      </c>
      <c r="AD476" s="21">
        <f t="shared" si="180"/>
        <v>544.8433057843904</v>
      </c>
      <c r="AE476" s="22"/>
      <c r="AF476" s="22"/>
      <c r="AG476" s="22"/>
      <c r="AH476" s="22"/>
      <c r="AI476" s="22"/>
      <c r="AJ476" s="22"/>
      <c r="AK476" s="22"/>
      <c r="AV476">
        <f t="shared" si="166"/>
        <v>1</v>
      </c>
      <c r="AW476" t="str">
        <f t="shared" si="167"/>
        <v/>
      </c>
      <c r="AX476">
        <f t="shared" si="168"/>
        <v>0</v>
      </c>
    </row>
    <row r="477" spans="2:50" x14ac:dyDescent="0.25">
      <c r="B477" s="2" t="s">
        <v>20</v>
      </c>
      <c r="C477" s="2">
        <v>469</v>
      </c>
      <c r="D477" s="2">
        <v>469</v>
      </c>
      <c r="E477" s="23">
        <v>0</v>
      </c>
      <c r="F477" s="20">
        <f t="shared" si="169"/>
        <v>0</v>
      </c>
      <c r="G477" s="21">
        <f t="shared" si="181"/>
        <v>0</v>
      </c>
      <c r="H477" s="21">
        <f t="shared" si="182"/>
        <v>0</v>
      </c>
      <c r="I477" s="21">
        <f t="shared" si="170"/>
        <v>0</v>
      </c>
      <c r="J477" s="21">
        <f t="shared" si="162"/>
        <v>199.88856000000001</v>
      </c>
      <c r="K477" s="21">
        <f t="shared" si="163"/>
        <v>0</v>
      </c>
      <c r="L477" s="21">
        <f t="shared" si="171"/>
        <v>199.88856000000001</v>
      </c>
      <c r="M477" s="21">
        <f t="shared" si="172"/>
        <v>0</v>
      </c>
      <c r="N477" s="21"/>
      <c r="O477" s="21">
        <f t="shared" si="183"/>
        <v>0</v>
      </c>
      <c r="P477" s="21">
        <f t="shared" si="173"/>
        <v>0</v>
      </c>
      <c r="Q477" s="21">
        <f>SUM($O$8:O477)</f>
        <v>679294.63352726668</v>
      </c>
      <c r="R477" s="21">
        <f t="shared" si="174"/>
        <v>188.69295375757409</v>
      </c>
      <c r="S477" s="21">
        <f>SUM($P$8:P477)</f>
        <v>-694480.82852328417</v>
      </c>
      <c r="T477" s="21">
        <f t="shared" si="175"/>
        <v>694480.82852328417</v>
      </c>
      <c r="U477" s="21">
        <f t="shared" si="176"/>
        <v>192.91134125646784</v>
      </c>
      <c r="V477" s="21">
        <f t="shared" si="164"/>
        <v>0</v>
      </c>
      <c r="W477" s="21">
        <f t="shared" si="184"/>
        <v>0</v>
      </c>
      <c r="X477" s="22"/>
      <c r="Y477" s="21">
        <f t="shared" si="177"/>
        <v>0</v>
      </c>
      <c r="Z477" s="21">
        <f t="shared" si="165"/>
        <v>0</v>
      </c>
      <c r="AA477" s="21">
        <f>SUM($Z$8:Z477)</f>
        <v>416688.49711397081</v>
      </c>
      <c r="AB477" s="21">
        <f t="shared" si="178"/>
        <v>416.68849711397081</v>
      </c>
      <c r="AC477" s="21">
        <f t="shared" si="179"/>
        <v>605.38145087154487</v>
      </c>
      <c r="AD477" s="21">
        <f t="shared" si="180"/>
        <v>544.8433057843904</v>
      </c>
      <c r="AE477" s="22"/>
      <c r="AF477" s="22"/>
      <c r="AG477" s="22"/>
      <c r="AH477" s="22"/>
      <c r="AI477" s="22"/>
      <c r="AJ477" s="22"/>
      <c r="AK477" s="22"/>
      <c r="AV477">
        <f t="shared" si="166"/>
        <v>1</v>
      </c>
      <c r="AW477" t="str">
        <f t="shared" si="167"/>
        <v/>
      </c>
      <c r="AX477">
        <f t="shared" si="168"/>
        <v>0</v>
      </c>
    </row>
    <row r="478" spans="2:50" x14ac:dyDescent="0.25">
      <c r="B478" s="2" t="s">
        <v>20</v>
      </c>
      <c r="C478" s="2">
        <v>470</v>
      </c>
      <c r="D478" s="2">
        <v>470</v>
      </c>
      <c r="E478" s="23">
        <v>0</v>
      </c>
      <c r="F478" s="20">
        <f t="shared" si="169"/>
        <v>0</v>
      </c>
      <c r="G478" s="21">
        <f t="shared" si="181"/>
        <v>0</v>
      </c>
      <c r="H478" s="21">
        <f t="shared" si="182"/>
        <v>0</v>
      </c>
      <c r="I478" s="21">
        <f t="shared" si="170"/>
        <v>0</v>
      </c>
      <c r="J478" s="21">
        <f t="shared" si="162"/>
        <v>199.88856000000001</v>
      </c>
      <c r="K478" s="21">
        <f t="shared" si="163"/>
        <v>0</v>
      </c>
      <c r="L478" s="21">
        <f t="shared" si="171"/>
        <v>199.88856000000001</v>
      </c>
      <c r="M478" s="21">
        <f t="shared" si="172"/>
        <v>0</v>
      </c>
      <c r="N478" s="21"/>
      <c r="O478" s="21">
        <f t="shared" si="183"/>
        <v>0</v>
      </c>
      <c r="P478" s="21">
        <f t="shared" si="173"/>
        <v>0</v>
      </c>
      <c r="Q478" s="21">
        <f>SUM($O$8:O478)</f>
        <v>679294.63352726668</v>
      </c>
      <c r="R478" s="21">
        <f t="shared" si="174"/>
        <v>188.69295375757409</v>
      </c>
      <c r="S478" s="21">
        <f>SUM($P$8:P478)</f>
        <v>-694480.82852328417</v>
      </c>
      <c r="T478" s="21">
        <f t="shared" si="175"/>
        <v>694480.82852328417</v>
      </c>
      <c r="U478" s="21">
        <f t="shared" si="176"/>
        <v>192.91134125646784</v>
      </c>
      <c r="V478" s="21">
        <f t="shared" si="164"/>
        <v>0</v>
      </c>
      <c r="W478" s="21">
        <f t="shared" si="184"/>
        <v>0</v>
      </c>
      <c r="X478" s="22"/>
      <c r="Y478" s="21">
        <f t="shared" si="177"/>
        <v>0</v>
      </c>
      <c r="Z478" s="21">
        <f t="shared" si="165"/>
        <v>0</v>
      </c>
      <c r="AA478" s="21">
        <f>SUM($Z$8:Z478)</f>
        <v>416688.49711397081</v>
      </c>
      <c r="AB478" s="21">
        <f t="shared" si="178"/>
        <v>416.68849711397081</v>
      </c>
      <c r="AC478" s="21">
        <f t="shared" si="179"/>
        <v>605.38145087154487</v>
      </c>
      <c r="AD478" s="21">
        <f t="shared" si="180"/>
        <v>544.8433057843904</v>
      </c>
      <c r="AE478" s="22"/>
      <c r="AF478" s="22"/>
      <c r="AG478" s="22"/>
      <c r="AH478" s="22"/>
      <c r="AI478" s="22"/>
      <c r="AJ478" s="22"/>
      <c r="AK478" s="22"/>
      <c r="AV478">
        <f t="shared" si="166"/>
        <v>1</v>
      </c>
      <c r="AW478" t="str">
        <f t="shared" si="167"/>
        <v/>
      </c>
      <c r="AX478">
        <f t="shared" si="168"/>
        <v>0</v>
      </c>
    </row>
    <row r="479" spans="2:50" x14ac:dyDescent="0.25">
      <c r="B479" s="2" t="s">
        <v>20</v>
      </c>
      <c r="C479" s="2">
        <v>471</v>
      </c>
      <c r="D479" s="2">
        <v>471</v>
      </c>
      <c r="E479" s="23">
        <v>0</v>
      </c>
      <c r="F479" s="20">
        <f t="shared" si="169"/>
        <v>0</v>
      </c>
      <c r="G479" s="21">
        <f t="shared" si="181"/>
        <v>0</v>
      </c>
      <c r="H479" s="21">
        <f t="shared" si="182"/>
        <v>0</v>
      </c>
      <c r="I479" s="21">
        <f t="shared" si="170"/>
        <v>0</v>
      </c>
      <c r="J479" s="21">
        <f t="shared" si="162"/>
        <v>199.88856000000001</v>
      </c>
      <c r="K479" s="21">
        <f t="shared" si="163"/>
        <v>0</v>
      </c>
      <c r="L479" s="21">
        <f t="shared" si="171"/>
        <v>199.88856000000001</v>
      </c>
      <c r="M479" s="21">
        <f t="shared" si="172"/>
        <v>0</v>
      </c>
      <c r="N479" s="21"/>
      <c r="O479" s="21">
        <f t="shared" si="183"/>
        <v>0</v>
      </c>
      <c r="P479" s="21">
        <f t="shared" si="173"/>
        <v>0</v>
      </c>
      <c r="Q479" s="21">
        <f>SUM($O$8:O479)</f>
        <v>679294.63352726668</v>
      </c>
      <c r="R479" s="21">
        <f t="shared" si="174"/>
        <v>188.69295375757409</v>
      </c>
      <c r="S479" s="21">
        <f>SUM($P$8:P479)</f>
        <v>-694480.82852328417</v>
      </c>
      <c r="T479" s="21">
        <f t="shared" si="175"/>
        <v>694480.82852328417</v>
      </c>
      <c r="U479" s="21">
        <f t="shared" si="176"/>
        <v>192.91134125646784</v>
      </c>
      <c r="V479" s="21">
        <f t="shared" si="164"/>
        <v>0</v>
      </c>
      <c r="W479" s="21">
        <f t="shared" si="184"/>
        <v>0</v>
      </c>
      <c r="X479" s="22"/>
      <c r="Y479" s="21">
        <f t="shared" si="177"/>
        <v>0</v>
      </c>
      <c r="Z479" s="21">
        <f t="shared" si="165"/>
        <v>0</v>
      </c>
      <c r="AA479" s="21">
        <f>SUM($Z$8:Z479)</f>
        <v>416688.49711397081</v>
      </c>
      <c r="AB479" s="21">
        <f t="shared" si="178"/>
        <v>416.68849711397081</v>
      </c>
      <c r="AC479" s="21">
        <f t="shared" si="179"/>
        <v>605.38145087154487</v>
      </c>
      <c r="AD479" s="21">
        <f t="shared" si="180"/>
        <v>544.8433057843904</v>
      </c>
      <c r="AE479" s="22"/>
      <c r="AF479" s="22"/>
      <c r="AG479" s="22"/>
      <c r="AH479" s="22"/>
      <c r="AI479" s="22"/>
      <c r="AJ479" s="22"/>
      <c r="AK479" s="22"/>
      <c r="AV479">
        <f t="shared" si="166"/>
        <v>1</v>
      </c>
      <c r="AW479" t="str">
        <f t="shared" si="167"/>
        <v/>
      </c>
      <c r="AX479">
        <f t="shared" si="168"/>
        <v>0</v>
      </c>
    </row>
    <row r="480" spans="2:50" x14ac:dyDescent="0.25">
      <c r="B480" s="2" t="s">
        <v>20</v>
      </c>
      <c r="C480" s="2">
        <v>472</v>
      </c>
      <c r="D480" s="2">
        <v>472</v>
      </c>
      <c r="E480" s="23">
        <v>0</v>
      </c>
      <c r="F480" s="20">
        <f t="shared" si="169"/>
        <v>0</v>
      </c>
      <c r="G480" s="21">
        <f t="shared" si="181"/>
        <v>0</v>
      </c>
      <c r="H480" s="21">
        <f t="shared" si="182"/>
        <v>0</v>
      </c>
      <c r="I480" s="21">
        <f t="shared" si="170"/>
        <v>0</v>
      </c>
      <c r="J480" s="21">
        <f t="shared" si="162"/>
        <v>199.88856000000001</v>
      </c>
      <c r="K480" s="21">
        <f t="shared" si="163"/>
        <v>0</v>
      </c>
      <c r="L480" s="21">
        <f t="shared" si="171"/>
        <v>199.88856000000001</v>
      </c>
      <c r="M480" s="21">
        <f t="shared" si="172"/>
        <v>0</v>
      </c>
      <c r="N480" s="21"/>
      <c r="O480" s="21">
        <f t="shared" si="183"/>
        <v>0</v>
      </c>
      <c r="P480" s="21">
        <f t="shared" si="173"/>
        <v>0</v>
      </c>
      <c r="Q480" s="21">
        <f>SUM($O$8:O480)</f>
        <v>679294.63352726668</v>
      </c>
      <c r="R480" s="21">
        <f t="shared" si="174"/>
        <v>188.69295375757409</v>
      </c>
      <c r="S480" s="21">
        <f>SUM($P$8:P480)</f>
        <v>-694480.82852328417</v>
      </c>
      <c r="T480" s="21">
        <f t="shared" si="175"/>
        <v>694480.82852328417</v>
      </c>
      <c r="U480" s="21">
        <f t="shared" si="176"/>
        <v>192.91134125646784</v>
      </c>
      <c r="V480" s="21">
        <f t="shared" si="164"/>
        <v>0</v>
      </c>
      <c r="W480" s="21">
        <f t="shared" si="184"/>
        <v>0</v>
      </c>
      <c r="X480" s="22"/>
      <c r="Y480" s="21">
        <f t="shared" si="177"/>
        <v>0</v>
      </c>
      <c r="Z480" s="21">
        <f t="shared" si="165"/>
        <v>0</v>
      </c>
      <c r="AA480" s="21">
        <f>SUM($Z$8:Z480)</f>
        <v>416688.49711397081</v>
      </c>
      <c r="AB480" s="21">
        <f t="shared" si="178"/>
        <v>416.68849711397081</v>
      </c>
      <c r="AC480" s="21">
        <f t="shared" si="179"/>
        <v>605.38145087154487</v>
      </c>
      <c r="AD480" s="21">
        <f t="shared" si="180"/>
        <v>544.8433057843904</v>
      </c>
      <c r="AE480" s="22"/>
      <c r="AF480" s="22"/>
      <c r="AG480" s="22"/>
      <c r="AH480" s="22"/>
      <c r="AI480" s="22"/>
      <c r="AJ480" s="22"/>
      <c r="AK480" s="22"/>
      <c r="AV480">
        <f t="shared" si="166"/>
        <v>1</v>
      </c>
      <c r="AW480" t="str">
        <f t="shared" si="167"/>
        <v/>
      </c>
      <c r="AX480">
        <f t="shared" si="168"/>
        <v>0</v>
      </c>
    </row>
    <row r="481" spans="2:50" x14ac:dyDescent="0.25">
      <c r="B481" s="2" t="s">
        <v>20</v>
      </c>
      <c r="C481" s="2">
        <v>473</v>
      </c>
      <c r="D481" s="2">
        <v>473</v>
      </c>
      <c r="E481" s="23">
        <v>0</v>
      </c>
      <c r="F481" s="20">
        <f t="shared" si="169"/>
        <v>0</v>
      </c>
      <c r="G481" s="21">
        <f t="shared" si="181"/>
        <v>0</v>
      </c>
      <c r="H481" s="21">
        <f t="shared" si="182"/>
        <v>0</v>
      </c>
      <c r="I481" s="21">
        <f t="shared" si="170"/>
        <v>0</v>
      </c>
      <c r="J481" s="21">
        <f t="shared" si="162"/>
        <v>199.88856000000001</v>
      </c>
      <c r="K481" s="21">
        <f t="shared" si="163"/>
        <v>0</v>
      </c>
      <c r="L481" s="21">
        <f t="shared" si="171"/>
        <v>199.88856000000001</v>
      </c>
      <c r="M481" s="21">
        <f t="shared" si="172"/>
        <v>0</v>
      </c>
      <c r="N481" s="21"/>
      <c r="O481" s="21">
        <f t="shared" si="183"/>
        <v>0</v>
      </c>
      <c r="P481" s="21">
        <f t="shared" si="173"/>
        <v>0</v>
      </c>
      <c r="Q481" s="21">
        <f>SUM($O$8:O481)</f>
        <v>679294.63352726668</v>
      </c>
      <c r="R481" s="21">
        <f t="shared" si="174"/>
        <v>188.69295375757409</v>
      </c>
      <c r="S481" s="21">
        <f>SUM($P$8:P481)</f>
        <v>-694480.82852328417</v>
      </c>
      <c r="T481" s="21">
        <f t="shared" si="175"/>
        <v>694480.82852328417</v>
      </c>
      <c r="U481" s="21">
        <f t="shared" si="176"/>
        <v>192.91134125646784</v>
      </c>
      <c r="V481" s="21">
        <f t="shared" si="164"/>
        <v>0</v>
      </c>
      <c r="W481" s="21">
        <f t="shared" si="184"/>
        <v>0</v>
      </c>
      <c r="X481" s="22"/>
      <c r="Y481" s="21">
        <f t="shared" si="177"/>
        <v>0</v>
      </c>
      <c r="Z481" s="21">
        <f t="shared" si="165"/>
        <v>0</v>
      </c>
      <c r="AA481" s="21">
        <f>SUM($Z$8:Z481)</f>
        <v>416688.49711397081</v>
      </c>
      <c r="AB481" s="21">
        <f t="shared" si="178"/>
        <v>416.68849711397081</v>
      </c>
      <c r="AC481" s="21">
        <f t="shared" si="179"/>
        <v>605.38145087154487</v>
      </c>
      <c r="AD481" s="21">
        <f t="shared" si="180"/>
        <v>544.8433057843904</v>
      </c>
      <c r="AE481" s="22"/>
      <c r="AF481" s="22"/>
      <c r="AG481" s="22"/>
      <c r="AH481" s="22"/>
      <c r="AI481" s="22"/>
      <c r="AJ481" s="22"/>
      <c r="AK481" s="22"/>
      <c r="AV481">
        <f t="shared" si="166"/>
        <v>1</v>
      </c>
      <c r="AW481" t="str">
        <f t="shared" si="167"/>
        <v/>
      </c>
      <c r="AX481">
        <f t="shared" si="168"/>
        <v>0</v>
      </c>
    </row>
    <row r="482" spans="2:50" x14ac:dyDescent="0.25">
      <c r="B482" s="2" t="s">
        <v>20</v>
      </c>
      <c r="C482" s="2">
        <v>474</v>
      </c>
      <c r="D482" s="2">
        <v>474</v>
      </c>
      <c r="E482" s="23">
        <v>0</v>
      </c>
      <c r="F482" s="20">
        <f t="shared" si="169"/>
        <v>0</v>
      </c>
      <c r="G482" s="21">
        <f t="shared" si="181"/>
        <v>0</v>
      </c>
      <c r="H482" s="21">
        <f t="shared" si="182"/>
        <v>0</v>
      </c>
      <c r="I482" s="21">
        <f t="shared" si="170"/>
        <v>0</v>
      </c>
      <c r="J482" s="21">
        <f t="shared" si="162"/>
        <v>199.88856000000001</v>
      </c>
      <c r="K482" s="21">
        <f t="shared" si="163"/>
        <v>0</v>
      </c>
      <c r="L482" s="21">
        <f t="shared" si="171"/>
        <v>199.88856000000001</v>
      </c>
      <c r="M482" s="21">
        <f t="shared" si="172"/>
        <v>0</v>
      </c>
      <c r="N482" s="21"/>
      <c r="O482" s="21">
        <f t="shared" si="183"/>
        <v>0</v>
      </c>
      <c r="P482" s="21">
        <f t="shared" si="173"/>
        <v>0</v>
      </c>
      <c r="Q482" s="21">
        <f>SUM($O$8:O482)</f>
        <v>679294.63352726668</v>
      </c>
      <c r="R482" s="21">
        <f t="shared" si="174"/>
        <v>188.69295375757409</v>
      </c>
      <c r="S482" s="21">
        <f>SUM($P$8:P482)</f>
        <v>-694480.82852328417</v>
      </c>
      <c r="T482" s="21">
        <f t="shared" si="175"/>
        <v>694480.82852328417</v>
      </c>
      <c r="U482" s="21">
        <f t="shared" si="176"/>
        <v>192.91134125646784</v>
      </c>
      <c r="V482" s="21">
        <f t="shared" si="164"/>
        <v>0</v>
      </c>
      <c r="W482" s="21">
        <f t="shared" si="184"/>
        <v>0</v>
      </c>
      <c r="X482" s="22"/>
      <c r="Y482" s="21">
        <f t="shared" si="177"/>
        <v>0</v>
      </c>
      <c r="Z482" s="21">
        <f t="shared" si="165"/>
        <v>0</v>
      </c>
      <c r="AA482" s="21">
        <f>SUM($Z$8:Z482)</f>
        <v>416688.49711397081</v>
      </c>
      <c r="AB482" s="21">
        <f t="shared" si="178"/>
        <v>416.68849711397081</v>
      </c>
      <c r="AC482" s="21">
        <f t="shared" si="179"/>
        <v>605.38145087154487</v>
      </c>
      <c r="AD482" s="21">
        <f t="shared" si="180"/>
        <v>544.8433057843904</v>
      </c>
      <c r="AE482" s="22"/>
      <c r="AF482" s="22"/>
      <c r="AG482" s="22"/>
      <c r="AH482" s="22"/>
      <c r="AI482" s="22"/>
      <c r="AJ482" s="22"/>
      <c r="AK482" s="22"/>
      <c r="AV482">
        <f t="shared" si="166"/>
        <v>1</v>
      </c>
      <c r="AW482" t="str">
        <f t="shared" si="167"/>
        <v/>
      </c>
      <c r="AX482">
        <f t="shared" si="168"/>
        <v>0</v>
      </c>
    </row>
    <row r="483" spans="2:50" x14ac:dyDescent="0.25">
      <c r="B483" s="2" t="s">
        <v>20</v>
      </c>
      <c r="C483" s="2">
        <v>475</v>
      </c>
      <c r="D483" s="2">
        <v>475</v>
      </c>
      <c r="E483" s="23">
        <v>0</v>
      </c>
      <c r="F483" s="20">
        <f t="shared" si="169"/>
        <v>0</v>
      </c>
      <c r="G483" s="21">
        <f t="shared" si="181"/>
        <v>0</v>
      </c>
      <c r="H483" s="21">
        <f t="shared" si="182"/>
        <v>0</v>
      </c>
      <c r="I483" s="21">
        <f t="shared" si="170"/>
        <v>0</v>
      </c>
      <c r="J483" s="21">
        <f t="shared" si="162"/>
        <v>199.88856000000001</v>
      </c>
      <c r="K483" s="21">
        <f t="shared" si="163"/>
        <v>0</v>
      </c>
      <c r="L483" s="21">
        <f t="shared" si="171"/>
        <v>199.88856000000001</v>
      </c>
      <c r="M483" s="21">
        <f t="shared" si="172"/>
        <v>0</v>
      </c>
      <c r="N483" s="21"/>
      <c r="O483" s="21">
        <f t="shared" si="183"/>
        <v>0</v>
      </c>
      <c r="P483" s="21">
        <f t="shared" si="173"/>
        <v>0</v>
      </c>
      <c r="Q483" s="21">
        <f>SUM($O$8:O483)</f>
        <v>679294.63352726668</v>
      </c>
      <c r="R483" s="21">
        <f t="shared" si="174"/>
        <v>188.69295375757409</v>
      </c>
      <c r="S483" s="21">
        <f>SUM($P$8:P483)</f>
        <v>-694480.82852328417</v>
      </c>
      <c r="T483" s="21">
        <f t="shared" si="175"/>
        <v>694480.82852328417</v>
      </c>
      <c r="U483" s="21">
        <f t="shared" si="176"/>
        <v>192.91134125646784</v>
      </c>
      <c r="V483" s="21">
        <f t="shared" si="164"/>
        <v>0</v>
      </c>
      <c r="W483" s="21">
        <f t="shared" si="184"/>
        <v>0</v>
      </c>
      <c r="X483" s="22"/>
      <c r="Y483" s="21">
        <f t="shared" si="177"/>
        <v>0</v>
      </c>
      <c r="Z483" s="21">
        <f t="shared" si="165"/>
        <v>0</v>
      </c>
      <c r="AA483" s="21">
        <f>SUM($Z$8:Z483)</f>
        <v>416688.49711397081</v>
      </c>
      <c r="AB483" s="21">
        <f t="shared" si="178"/>
        <v>416.68849711397081</v>
      </c>
      <c r="AC483" s="21">
        <f t="shared" si="179"/>
        <v>605.38145087154487</v>
      </c>
      <c r="AD483" s="21">
        <f t="shared" si="180"/>
        <v>544.8433057843904</v>
      </c>
      <c r="AE483" s="22"/>
      <c r="AF483" s="22"/>
      <c r="AG483" s="22"/>
      <c r="AH483" s="22"/>
      <c r="AI483" s="22"/>
      <c r="AJ483" s="22"/>
      <c r="AK483" s="22"/>
      <c r="AV483">
        <f t="shared" si="166"/>
        <v>1</v>
      </c>
      <c r="AW483" t="str">
        <f t="shared" si="167"/>
        <v/>
      </c>
      <c r="AX483">
        <f t="shared" si="168"/>
        <v>0</v>
      </c>
    </row>
    <row r="484" spans="2:50" x14ac:dyDescent="0.25">
      <c r="B484" s="2" t="s">
        <v>20</v>
      </c>
      <c r="C484" s="2">
        <v>476</v>
      </c>
      <c r="D484" s="2">
        <v>476</v>
      </c>
      <c r="E484" s="23">
        <v>0</v>
      </c>
      <c r="F484" s="20">
        <f t="shared" si="169"/>
        <v>0</v>
      </c>
      <c r="G484" s="21">
        <f t="shared" si="181"/>
        <v>0</v>
      </c>
      <c r="H484" s="21">
        <f t="shared" si="182"/>
        <v>0</v>
      </c>
      <c r="I484" s="21">
        <f t="shared" si="170"/>
        <v>0</v>
      </c>
      <c r="J484" s="21">
        <f t="shared" si="162"/>
        <v>199.88856000000001</v>
      </c>
      <c r="K484" s="21">
        <f t="shared" si="163"/>
        <v>0</v>
      </c>
      <c r="L484" s="21">
        <f t="shared" si="171"/>
        <v>199.88856000000001</v>
      </c>
      <c r="M484" s="21">
        <f t="shared" si="172"/>
        <v>0</v>
      </c>
      <c r="N484" s="21"/>
      <c r="O484" s="21">
        <f t="shared" si="183"/>
        <v>0</v>
      </c>
      <c r="P484" s="21">
        <f t="shared" si="173"/>
        <v>0</v>
      </c>
      <c r="Q484" s="21">
        <f>SUM($O$8:O484)</f>
        <v>679294.63352726668</v>
      </c>
      <c r="R484" s="21">
        <f t="shared" si="174"/>
        <v>188.69295375757409</v>
      </c>
      <c r="S484" s="21">
        <f>SUM($P$8:P484)</f>
        <v>-694480.82852328417</v>
      </c>
      <c r="T484" s="21">
        <f t="shared" si="175"/>
        <v>694480.82852328417</v>
      </c>
      <c r="U484" s="21">
        <f t="shared" si="176"/>
        <v>192.91134125646784</v>
      </c>
      <c r="V484" s="21">
        <f t="shared" si="164"/>
        <v>0</v>
      </c>
      <c r="W484" s="21">
        <f t="shared" si="184"/>
        <v>0</v>
      </c>
      <c r="X484" s="22"/>
      <c r="Y484" s="21">
        <f t="shared" si="177"/>
        <v>0</v>
      </c>
      <c r="Z484" s="21">
        <f t="shared" si="165"/>
        <v>0</v>
      </c>
      <c r="AA484" s="21">
        <f>SUM($Z$8:Z484)</f>
        <v>416688.49711397081</v>
      </c>
      <c r="AB484" s="21">
        <f t="shared" si="178"/>
        <v>416.68849711397081</v>
      </c>
      <c r="AC484" s="21">
        <f t="shared" si="179"/>
        <v>605.38145087154487</v>
      </c>
      <c r="AD484" s="21">
        <f t="shared" si="180"/>
        <v>544.8433057843904</v>
      </c>
      <c r="AE484" s="22"/>
      <c r="AF484" s="22"/>
      <c r="AG484" s="22"/>
      <c r="AH484" s="22"/>
      <c r="AI484" s="22"/>
      <c r="AJ484" s="22"/>
      <c r="AK484" s="22"/>
      <c r="AV484">
        <f t="shared" si="166"/>
        <v>1</v>
      </c>
      <c r="AW484" t="str">
        <f t="shared" si="167"/>
        <v/>
      </c>
      <c r="AX484">
        <f t="shared" si="168"/>
        <v>0</v>
      </c>
    </row>
    <row r="485" spans="2:50" x14ac:dyDescent="0.25">
      <c r="B485" s="2" t="s">
        <v>20</v>
      </c>
      <c r="C485" s="2">
        <v>477</v>
      </c>
      <c r="D485" s="2">
        <v>477</v>
      </c>
      <c r="E485" s="23">
        <v>0</v>
      </c>
      <c r="F485" s="20">
        <f t="shared" si="169"/>
        <v>0</v>
      </c>
      <c r="G485" s="21">
        <f t="shared" si="181"/>
        <v>0</v>
      </c>
      <c r="H485" s="21">
        <f t="shared" si="182"/>
        <v>0</v>
      </c>
      <c r="I485" s="21">
        <f t="shared" si="170"/>
        <v>0</v>
      </c>
      <c r="J485" s="21">
        <f t="shared" si="162"/>
        <v>199.88856000000001</v>
      </c>
      <c r="K485" s="21">
        <f t="shared" si="163"/>
        <v>0</v>
      </c>
      <c r="L485" s="21">
        <f t="shared" si="171"/>
        <v>199.88856000000001</v>
      </c>
      <c r="M485" s="21">
        <f t="shared" si="172"/>
        <v>0</v>
      </c>
      <c r="N485" s="21"/>
      <c r="O485" s="21">
        <f t="shared" si="183"/>
        <v>0</v>
      </c>
      <c r="P485" s="21">
        <f t="shared" si="173"/>
        <v>0</v>
      </c>
      <c r="Q485" s="21">
        <f>SUM($O$8:O485)</f>
        <v>679294.63352726668</v>
      </c>
      <c r="R485" s="21">
        <f t="shared" si="174"/>
        <v>188.69295375757409</v>
      </c>
      <c r="S485" s="21">
        <f>SUM($P$8:P485)</f>
        <v>-694480.82852328417</v>
      </c>
      <c r="T485" s="21">
        <f t="shared" si="175"/>
        <v>694480.82852328417</v>
      </c>
      <c r="U485" s="21">
        <f t="shared" si="176"/>
        <v>192.91134125646784</v>
      </c>
      <c r="V485" s="21">
        <f t="shared" si="164"/>
        <v>0</v>
      </c>
      <c r="W485" s="21">
        <f t="shared" si="184"/>
        <v>0</v>
      </c>
      <c r="X485" s="22"/>
      <c r="Y485" s="21">
        <f t="shared" si="177"/>
        <v>0</v>
      </c>
      <c r="Z485" s="21">
        <f t="shared" si="165"/>
        <v>0</v>
      </c>
      <c r="AA485" s="21">
        <f>SUM($Z$8:Z485)</f>
        <v>416688.49711397081</v>
      </c>
      <c r="AB485" s="21">
        <f t="shared" si="178"/>
        <v>416.68849711397081</v>
      </c>
      <c r="AC485" s="21">
        <f t="shared" si="179"/>
        <v>605.38145087154487</v>
      </c>
      <c r="AD485" s="21">
        <f t="shared" si="180"/>
        <v>544.8433057843904</v>
      </c>
      <c r="AE485" s="22"/>
      <c r="AF485" s="22"/>
      <c r="AG485" s="22"/>
      <c r="AH485" s="22"/>
      <c r="AI485" s="22"/>
      <c r="AJ485" s="22"/>
      <c r="AK485" s="22"/>
      <c r="AV485">
        <f t="shared" si="166"/>
        <v>1</v>
      </c>
      <c r="AW485" t="str">
        <f t="shared" si="167"/>
        <v/>
      </c>
      <c r="AX485">
        <f t="shared" si="168"/>
        <v>0</v>
      </c>
    </row>
    <row r="486" spans="2:50" x14ac:dyDescent="0.25">
      <c r="B486" s="2" t="s">
        <v>20</v>
      </c>
      <c r="C486" s="2">
        <v>478</v>
      </c>
      <c r="D486" s="2">
        <v>478</v>
      </c>
      <c r="E486" s="23">
        <v>0</v>
      </c>
      <c r="F486" s="20">
        <f t="shared" si="169"/>
        <v>0</v>
      </c>
      <c r="G486" s="21">
        <f t="shared" si="181"/>
        <v>0</v>
      </c>
      <c r="H486" s="21">
        <f t="shared" si="182"/>
        <v>0</v>
      </c>
      <c r="I486" s="21">
        <f t="shared" si="170"/>
        <v>0</v>
      </c>
      <c r="J486" s="21">
        <f t="shared" si="162"/>
        <v>199.88856000000001</v>
      </c>
      <c r="K486" s="21">
        <f t="shared" si="163"/>
        <v>0</v>
      </c>
      <c r="L486" s="21">
        <f t="shared" si="171"/>
        <v>199.88856000000001</v>
      </c>
      <c r="M486" s="21">
        <f t="shared" si="172"/>
        <v>0</v>
      </c>
      <c r="N486" s="21"/>
      <c r="O486" s="21">
        <f t="shared" si="183"/>
        <v>0</v>
      </c>
      <c r="P486" s="21">
        <f t="shared" si="173"/>
        <v>0</v>
      </c>
      <c r="Q486" s="21">
        <f>SUM($O$8:O486)</f>
        <v>679294.63352726668</v>
      </c>
      <c r="R486" s="21">
        <f t="shared" si="174"/>
        <v>188.69295375757409</v>
      </c>
      <c r="S486" s="21">
        <f>SUM($P$8:P486)</f>
        <v>-694480.82852328417</v>
      </c>
      <c r="T486" s="21">
        <f t="shared" si="175"/>
        <v>694480.82852328417</v>
      </c>
      <c r="U486" s="21">
        <f t="shared" si="176"/>
        <v>192.91134125646784</v>
      </c>
      <c r="V486" s="21">
        <f t="shared" si="164"/>
        <v>0</v>
      </c>
      <c r="W486" s="21">
        <f t="shared" si="184"/>
        <v>0</v>
      </c>
      <c r="X486" s="22"/>
      <c r="Y486" s="21">
        <f t="shared" si="177"/>
        <v>0</v>
      </c>
      <c r="Z486" s="21">
        <f t="shared" si="165"/>
        <v>0</v>
      </c>
      <c r="AA486" s="21">
        <f>SUM($Z$8:Z486)</f>
        <v>416688.49711397081</v>
      </c>
      <c r="AB486" s="21">
        <f t="shared" si="178"/>
        <v>416.68849711397081</v>
      </c>
      <c r="AC486" s="21">
        <f t="shared" si="179"/>
        <v>605.38145087154487</v>
      </c>
      <c r="AD486" s="21">
        <f t="shared" si="180"/>
        <v>544.8433057843904</v>
      </c>
      <c r="AE486" s="22"/>
      <c r="AF486" s="22"/>
      <c r="AG486" s="22"/>
      <c r="AH486" s="22"/>
      <c r="AI486" s="22"/>
      <c r="AJ486" s="22"/>
      <c r="AK486" s="22"/>
      <c r="AV486">
        <f t="shared" si="166"/>
        <v>1</v>
      </c>
      <c r="AW486" t="str">
        <f t="shared" si="167"/>
        <v/>
      </c>
      <c r="AX486">
        <f t="shared" si="168"/>
        <v>0</v>
      </c>
    </row>
    <row r="487" spans="2:50" x14ac:dyDescent="0.25">
      <c r="B487" s="2" t="s">
        <v>20</v>
      </c>
      <c r="C487" s="2">
        <v>479</v>
      </c>
      <c r="D487" s="2">
        <v>479</v>
      </c>
      <c r="E487" s="23">
        <v>0</v>
      </c>
      <c r="F487" s="20">
        <f t="shared" si="169"/>
        <v>0</v>
      </c>
      <c r="G487" s="21">
        <f t="shared" si="181"/>
        <v>0</v>
      </c>
      <c r="H487" s="21">
        <f t="shared" si="182"/>
        <v>0</v>
      </c>
      <c r="I487" s="21">
        <f t="shared" si="170"/>
        <v>0</v>
      </c>
      <c r="J487" s="21">
        <f t="shared" si="162"/>
        <v>199.88856000000001</v>
      </c>
      <c r="K487" s="21">
        <f t="shared" si="163"/>
        <v>0</v>
      </c>
      <c r="L487" s="21">
        <f t="shared" si="171"/>
        <v>199.88856000000001</v>
      </c>
      <c r="M487" s="21">
        <f t="shared" si="172"/>
        <v>0</v>
      </c>
      <c r="N487" s="21"/>
      <c r="O487" s="21">
        <f t="shared" si="183"/>
        <v>0</v>
      </c>
      <c r="P487" s="21">
        <f t="shared" si="173"/>
        <v>0</v>
      </c>
      <c r="Q487" s="21">
        <f>SUM($O$8:O487)</f>
        <v>679294.63352726668</v>
      </c>
      <c r="R487" s="21">
        <f t="shared" si="174"/>
        <v>188.69295375757409</v>
      </c>
      <c r="S487" s="21">
        <f>SUM($P$8:P487)</f>
        <v>-694480.82852328417</v>
      </c>
      <c r="T487" s="21">
        <f t="shared" si="175"/>
        <v>694480.82852328417</v>
      </c>
      <c r="U487" s="21">
        <f t="shared" si="176"/>
        <v>192.91134125646784</v>
      </c>
      <c r="V487" s="21">
        <f t="shared" si="164"/>
        <v>0</v>
      </c>
      <c r="W487" s="21">
        <f t="shared" si="184"/>
        <v>0</v>
      </c>
      <c r="X487" s="22"/>
      <c r="Y487" s="21">
        <f t="shared" si="177"/>
        <v>0</v>
      </c>
      <c r="Z487" s="21">
        <f t="shared" si="165"/>
        <v>0</v>
      </c>
      <c r="AA487" s="21">
        <f>SUM($Z$8:Z487)</f>
        <v>416688.49711397081</v>
      </c>
      <c r="AB487" s="21">
        <f t="shared" si="178"/>
        <v>416.68849711397081</v>
      </c>
      <c r="AC487" s="21">
        <f t="shared" si="179"/>
        <v>605.38145087154487</v>
      </c>
      <c r="AD487" s="21">
        <f t="shared" si="180"/>
        <v>544.8433057843904</v>
      </c>
      <c r="AE487" s="22"/>
      <c r="AF487" s="22"/>
      <c r="AG487" s="22"/>
      <c r="AH487" s="22"/>
      <c r="AI487" s="22"/>
      <c r="AJ487" s="22"/>
      <c r="AK487" s="22"/>
      <c r="AV487">
        <f t="shared" si="166"/>
        <v>1</v>
      </c>
      <c r="AW487" t="str">
        <f t="shared" si="167"/>
        <v/>
      </c>
      <c r="AX487">
        <f t="shared" si="168"/>
        <v>0</v>
      </c>
    </row>
    <row r="488" spans="2:50" x14ac:dyDescent="0.25">
      <c r="B488" s="2" t="s">
        <v>20</v>
      </c>
      <c r="C488" s="2">
        <v>480</v>
      </c>
      <c r="D488" s="2">
        <v>480</v>
      </c>
      <c r="E488" s="23">
        <v>0</v>
      </c>
      <c r="F488" s="20">
        <f t="shared" si="169"/>
        <v>0</v>
      </c>
      <c r="G488" s="21">
        <f t="shared" si="181"/>
        <v>0</v>
      </c>
      <c r="H488" s="21">
        <f t="shared" si="182"/>
        <v>0</v>
      </c>
      <c r="I488" s="21">
        <f t="shared" si="170"/>
        <v>0</v>
      </c>
      <c r="J488" s="21">
        <f t="shared" si="162"/>
        <v>199.88856000000001</v>
      </c>
      <c r="K488" s="21">
        <f t="shared" si="163"/>
        <v>0</v>
      </c>
      <c r="L488" s="21">
        <f t="shared" si="171"/>
        <v>199.88856000000001</v>
      </c>
      <c r="M488" s="21">
        <f t="shared" si="172"/>
        <v>0</v>
      </c>
      <c r="N488" s="21"/>
      <c r="O488" s="21">
        <f t="shared" si="183"/>
        <v>0</v>
      </c>
      <c r="P488" s="21">
        <f t="shared" si="173"/>
        <v>0</v>
      </c>
      <c r="Q488" s="21">
        <f>SUM($O$8:O488)</f>
        <v>679294.63352726668</v>
      </c>
      <c r="R488" s="21">
        <f t="shared" si="174"/>
        <v>188.69295375757409</v>
      </c>
      <c r="S488" s="21">
        <f>SUM($P$8:P488)</f>
        <v>-694480.82852328417</v>
      </c>
      <c r="T488" s="21">
        <f t="shared" si="175"/>
        <v>694480.82852328417</v>
      </c>
      <c r="U488" s="21">
        <f t="shared" si="176"/>
        <v>192.91134125646784</v>
      </c>
      <c r="V488" s="21">
        <f t="shared" si="164"/>
        <v>0</v>
      </c>
      <c r="W488" s="21">
        <f t="shared" si="184"/>
        <v>0</v>
      </c>
      <c r="X488" s="22"/>
      <c r="Y488" s="21">
        <f t="shared" si="177"/>
        <v>0</v>
      </c>
      <c r="Z488" s="21">
        <f t="shared" si="165"/>
        <v>0</v>
      </c>
      <c r="AA488" s="21">
        <f>SUM($Z$8:Z488)</f>
        <v>416688.49711397081</v>
      </c>
      <c r="AB488" s="21">
        <f t="shared" si="178"/>
        <v>416.68849711397081</v>
      </c>
      <c r="AC488" s="21">
        <f t="shared" si="179"/>
        <v>605.38145087154487</v>
      </c>
      <c r="AD488" s="21">
        <f t="shared" si="180"/>
        <v>544.8433057843904</v>
      </c>
      <c r="AE488" s="22"/>
      <c r="AF488" s="22"/>
      <c r="AG488" s="22"/>
      <c r="AH488" s="22"/>
      <c r="AI488" s="22"/>
      <c r="AJ488" s="22"/>
      <c r="AK488" s="22"/>
      <c r="AV488">
        <f t="shared" si="166"/>
        <v>1</v>
      </c>
      <c r="AW488" t="str">
        <f t="shared" si="167"/>
        <v/>
      </c>
      <c r="AX488">
        <f t="shared" si="168"/>
        <v>0</v>
      </c>
    </row>
    <row r="489" spans="2:50" x14ac:dyDescent="0.25">
      <c r="B489" s="2" t="s">
        <v>20</v>
      </c>
      <c r="C489" s="2">
        <v>481</v>
      </c>
      <c r="D489" s="2">
        <v>481</v>
      </c>
      <c r="E489" s="23">
        <v>0</v>
      </c>
      <c r="F489" s="20">
        <f t="shared" si="169"/>
        <v>0</v>
      </c>
      <c r="G489" s="21">
        <f t="shared" si="181"/>
        <v>0</v>
      </c>
      <c r="H489" s="21">
        <f t="shared" si="182"/>
        <v>0</v>
      </c>
      <c r="I489" s="21">
        <f t="shared" si="170"/>
        <v>0</v>
      </c>
      <c r="J489" s="21">
        <f t="shared" si="162"/>
        <v>199.88856000000001</v>
      </c>
      <c r="K489" s="21">
        <f t="shared" si="163"/>
        <v>0</v>
      </c>
      <c r="L489" s="21">
        <f t="shared" si="171"/>
        <v>199.88856000000001</v>
      </c>
      <c r="M489" s="21">
        <f t="shared" si="172"/>
        <v>0</v>
      </c>
      <c r="N489" s="21"/>
      <c r="O489" s="21">
        <f t="shared" si="183"/>
        <v>0</v>
      </c>
      <c r="P489" s="21">
        <f t="shared" si="173"/>
        <v>0</v>
      </c>
      <c r="Q489" s="21">
        <f>SUM($O$8:O489)</f>
        <v>679294.63352726668</v>
      </c>
      <c r="R489" s="21">
        <f t="shared" si="174"/>
        <v>188.69295375757409</v>
      </c>
      <c r="S489" s="21">
        <f>SUM($P$8:P489)</f>
        <v>-694480.82852328417</v>
      </c>
      <c r="T489" s="21">
        <f t="shared" si="175"/>
        <v>694480.82852328417</v>
      </c>
      <c r="U489" s="21">
        <f t="shared" si="176"/>
        <v>192.91134125646784</v>
      </c>
      <c r="V489" s="21">
        <f t="shared" si="164"/>
        <v>0</v>
      </c>
      <c r="W489" s="21">
        <f t="shared" si="184"/>
        <v>0</v>
      </c>
      <c r="X489" s="22"/>
      <c r="Y489" s="21">
        <f t="shared" si="177"/>
        <v>0</v>
      </c>
      <c r="Z489" s="21">
        <f t="shared" si="165"/>
        <v>0</v>
      </c>
      <c r="AA489" s="21">
        <f>SUM($Z$8:Z489)</f>
        <v>416688.49711397081</v>
      </c>
      <c r="AB489" s="21">
        <f t="shared" si="178"/>
        <v>416.68849711397081</v>
      </c>
      <c r="AC489" s="21">
        <f t="shared" si="179"/>
        <v>605.38145087154487</v>
      </c>
      <c r="AD489" s="21">
        <f t="shared" si="180"/>
        <v>544.8433057843904</v>
      </c>
      <c r="AE489" s="22"/>
      <c r="AF489" s="22"/>
      <c r="AG489" s="22"/>
      <c r="AH489" s="22"/>
      <c r="AI489" s="22"/>
      <c r="AJ489" s="22"/>
      <c r="AK489" s="22"/>
      <c r="AV489">
        <f t="shared" si="166"/>
        <v>1</v>
      </c>
      <c r="AW489" t="str">
        <f t="shared" si="167"/>
        <v/>
      </c>
      <c r="AX489">
        <f t="shared" si="168"/>
        <v>0</v>
      </c>
    </row>
    <row r="490" spans="2:50" x14ac:dyDescent="0.25">
      <c r="B490" s="2" t="s">
        <v>20</v>
      </c>
      <c r="C490" s="2">
        <v>482</v>
      </c>
      <c r="D490" s="2">
        <v>482</v>
      </c>
      <c r="E490" s="23">
        <v>0</v>
      </c>
      <c r="F490" s="20">
        <f t="shared" si="169"/>
        <v>0</v>
      </c>
      <c r="G490" s="21">
        <f t="shared" si="181"/>
        <v>0</v>
      </c>
      <c r="H490" s="21">
        <f t="shared" si="182"/>
        <v>0</v>
      </c>
      <c r="I490" s="21">
        <f t="shared" si="170"/>
        <v>0</v>
      </c>
      <c r="J490" s="21">
        <f t="shared" si="162"/>
        <v>199.88856000000001</v>
      </c>
      <c r="K490" s="21">
        <f t="shared" si="163"/>
        <v>0</v>
      </c>
      <c r="L490" s="21">
        <f t="shared" si="171"/>
        <v>199.88856000000001</v>
      </c>
      <c r="M490" s="21">
        <f t="shared" si="172"/>
        <v>0</v>
      </c>
      <c r="N490" s="21"/>
      <c r="O490" s="21">
        <f t="shared" si="183"/>
        <v>0</v>
      </c>
      <c r="P490" s="21">
        <f t="shared" si="173"/>
        <v>0</v>
      </c>
      <c r="Q490" s="21">
        <f>SUM($O$8:O490)</f>
        <v>679294.63352726668</v>
      </c>
      <c r="R490" s="21">
        <f t="shared" si="174"/>
        <v>188.69295375757409</v>
      </c>
      <c r="S490" s="21">
        <f>SUM($P$8:P490)</f>
        <v>-694480.82852328417</v>
      </c>
      <c r="T490" s="21">
        <f t="shared" si="175"/>
        <v>694480.82852328417</v>
      </c>
      <c r="U490" s="21">
        <f t="shared" si="176"/>
        <v>192.91134125646784</v>
      </c>
      <c r="V490" s="21">
        <f t="shared" si="164"/>
        <v>0</v>
      </c>
      <c r="W490" s="21">
        <f t="shared" si="184"/>
        <v>0</v>
      </c>
      <c r="X490" s="22"/>
      <c r="Y490" s="21">
        <f t="shared" si="177"/>
        <v>0</v>
      </c>
      <c r="Z490" s="21">
        <f t="shared" si="165"/>
        <v>0</v>
      </c>
      <c r="AA490" s="21">
        <f>SUM($Z$8:Z490)</f>
        <v>416688.49711397081</v>
      </c>
      <c r="AB490" s="21">
        <f t="shared" si="178"/>
        <v>416.68849711397081</v>
      </c>
      <c r="AC490" s="21">
        <f t="shared" si="179"/>
        <v>605.38145087154487</v>
      </c>
      <c r="AD490" s="21">
        <f t="shared" si="180"/>
        <v>544.8433057843904</v>
      </c>
      <c r="AE490" s="22"/>
      <c r="AF490" s="22"/>
      <c r="AG490" s="22"/>
      <c r="AH490" s="22"/>
      <c r="AI490" s="22"/>
      <c r="AJ490" s="22"/>
      <c r="AK490" s="22"/>
      <c r="AV490">
        <f t="shared" si="166"/>
        <v>1</v>
      </c>
      <c r="AW490" t="str">
        <f t="shared" si="167"/>
        <v/>
      </c>
      <c r="AX490">
        <f t="shared" si="168"/>
        <v>0</v>
      </c>
    </row>
    <row r="491" spans="2:50" x14ac:dyDescent="0.25">
      <c r="B491" s="2" t="s">
        <v>20</v>
      </c>
      <c r="C491" s="2">
        <v>483</v>
      </c>
      <c r="D491" s="2">
        <v>483</v>
      </c>
      <c r="E491" s="23">
        <v>0</v>
      </c>
      <c r="F491" s="20">
        <f t="shared" si="169"/>
        <v>0</v>
      </c>
      <c r="G491" s="21">
        <f t="shared" si="181"/>
        <v>0</v>
      </c>
      <c r="H491" s="21">
        <f t="shared" si="182"/>
        <v>0</v>
      </c>
      <c r="I491" s="21">
        <f t="shared" si="170"/>
        <v>0</v>
      </c>
      <c r="J491" s="21">
        <f t="shared" si="162"/>
        <v>199.88856000000001</v>
      </c>
      <c r="K491" s="21">
        <f t="shared" si="163"/>
        <v>0</v>
      </c>
      <c r="L491" s="21">
        <f t="shared" si="171"/>
        <v>199.88856000000001</v>
      </c>
      <c r="M491" s="21">
        <f t="shared" si="172"/>
        <v>0</v>
      </c>
      <c r="N491" s="21"/>
      <c r="O491" s="21">
        <f t="shared" si="183"/>
        <v>0</v>
      </c>
      <c r="P491" s="21">
        <f t="shared" si="173"/>
        <v>0</v>
      </c>
      <c r="Q491" s="21">
        <f>SUM($O$8:O491)</f>
        <v>679294.63352726668</v>
      </c>
      <c r="R491" s="21">
        <f t="shared" si="174"/>
        <v>188.69295375757409</v>
      </c>
      <c r="S491" s="21">
        <f>SUM($P$8:P491)</f>
        <v>-694480.82852328417</v>
      </c>
      <c r="T491" s="21">
        <f t="shared" si="175"/>
        <v>694480.82852328417</v>
      </c>
      <c r="U491" s="21">
        <f t="shared" si="176"/>
        <v>192.91134125646784</v>
      </c>
      <c r="V491" s="21">
        <f t="shared" si="164"/>
        <v>0</v>
      </c>
      <c r="W491" s="21">
        <f t="shared" si="184"/>
        <v>0</v>
      </c>
      <c r="X491" s="22"/>
      <c r="Y491" s="21">
        <f t="shared" si="177"/>
        <v>0</v>
      </c>
      <c r="Z491" s="21">
        <f t="shared" si="165"/>
        <v>0</v>
      </c>
      <c r="AA491" s="21">
        <f>SUM($Z$8:Z491)</f>
        <v>416688.49711397081</v>
      </c>
      <c r="AB491" s="21">
        <f t="shared" si="178"/>
        <v>416.68849711397081</v>
      </c>
      <c r="AC491" s="21">
        <f t="shared" si="179"/>
        <v>605.38145087154487</v>
      </c>
      <c r="AD491" s="21">
        <f t="shared" si="180"/>
        <v>544.8433057843904</v>
      </c>
      <c r="AE491" s="22"/>
      <c r="AF491" s="22"/>
      <c r="AG491" s="22"/>
      <c r="AH491" s="22"/>
      <c r="AI491" s="22"/>
      <c r="AJ491" s="22"/>
      <c r="AK491" s="22"/>
      <c r="AV491">
        <f t="shared" si="166"/>
        <v>1</v>
      </c>
      <c r="AW491" t="str">
        <f t="shared" si="167"/>
        <v/>
      </c>
      <c r="AX491">
        <f t="shared" si="168"/>
        <v>0</v>
      </c>
    </row>
    <row r="492" spans="2:50" x14ac:dyDescent="0.25">
      <c r="B492" s="2" t="s">
        <v>20</v>
      </c>
      <c r="C492" s="2">
        <v>484</v>
      </c>
      <c r="D492" s="2">
        <v>484</v>
      </c>
      <c r="E492" s="23">
        <v>0</v>
      </c>
      <c r="F492" s="20">
        <f t="shared" si="169"/>
        <v>0</v>
      </c>
      <c r="G492" s="21">
        <f t="shared" si="181"/>
        <v>0</v>
      </c>
      <c r="H492" s="21">
        <f t="shared" si="182"/>
        <v>0</v>
      </c>
      <c r="I492" s="21">
        <f t="shared" si="170"/>
        <v>0</v>
      </c>
      <c r="J492" s="21">
        <f t="shared" si="162"/>
        <v>199.88856000000001</v>
      </c>
      <c r="K492" s="21">
        <f t="shared" si="163"/>
        <v>0</v>
      </c>
      <c r="L492" s="21">
        <f t="shared" si="171"/>
        <v>199.88856000000001</v>
      </c>
      <c r="M492" s="21">
        <f t="shared" si="172"/>
        <v>0</v>
      </c>
      <c r="N492" s="21"/>
      <c r="O492" s="21">
        <f t="shared" si="183"/>
        <v>0</v>
      </c>
      <c r="P492" s="21">
        <f t="shared" si="173"/>
        <v>0</v>
      </c>
      <c r="Q492" s="21">
        <f>SUM($O$8:O492)</f>
        <v>679294.63352726668</v>
      </c>
      <c r="R492" s="21">
        <f t="shared" si="174"/>
        <v>188.69295375757409</v>
      </c>
      <c r="S492" s="21">
        <f>SUM($P$8:P492)</f>
        <v>-694480.82852328417</v>
      </c>
      <c r="T492" s="21">
        <f t="shared" si="175"/>
        <v>694480.82852328417</v>
      </c>
      <c r="U492" s="21">
        <f t="shared" si="176"/>
        <v>192.91134125646784</v>
      </c>
      <c r="V492" s="21">
        <f t="shared" si="164"/>
        <v>0</v>
      </c>
      <c r="W492" s="21">
        <f t="shared" si="184"/>
        <v>0</v>
      </c>
      <c r="X492" s="22"/>
      <c r="Y492" s="21">
        <f t="shared" si="177"/>
        <v>0</v>
      </c>
      <c r="Z492" s="21">
        <f t="shared" si="165"/>
        <v>0</v>
      </c>
      <c r="AA492" s="21">
        <f>SUM($Z$8:Z492)</f>
        <v>416688.49711397081</v>
      </c>
      <c r="AB492" s="21">
        <f t="shared" si="178"/>
        <v>416.68849711397081</v>
      </c>
      <c r="AC492" s="21">
        <f t="shared" si="179"/>
        <v>605.38145087154487</v>
      </c>
      <c r="AD492" s="21">
        <f t="shared" si="180"/>
        <v>544.8433057843904</v>
      </c>
      <c r="AE492" s="22"/>
      <c r="AF492" s="22"/>
      <c r="AG492" s="22"/>
      <c r="AH492" s="22"/>
      <c r="AI492" s="22"/>
      <c r="AJ492" s="22"/>
      <c r="AK492" s="22"/>
      <c r="AV492">
        <f t="shared" si="166"/>
        <v>1</v>
      </c>
      <c r="AW492" t="str">
        <f t="shared" si="167"/>
        <v/>
      </c>
      <c r="AX492">
        <f t="shared" si="168"/>
        <v>0</v>
      </c>
    </row>
    <row r="493" spans="2:50" x14ac:dyDescent="0.25">
      <c r="B493" s="2" t="s">
        <v>20</v>
      </c>
      <c r="C493" s="2">
        <v>485</v>
      </c>
      <c r="D493" s="2">
        <v>485</v>
      </c>
      <c r="E493" s="23">
        <v>0</v>
      </c>
      <c r="F493" s="20">
        <f t="shared" si="169"/>
        <v>0</v>
      </c>
      <c r="G493" s="21">
        <f t="shared" si="181"/>
        <v>0</v>
      </c>
      <c r="H493" s="21">
        <f t="shared" si="182"/>
        <v>0</v>
      </c>
      <c r="I493" s="21">
        <f t="shared" si="170"/>
        <v>0</v>
      </c>
      <c r="J493" s="21">
        <f t="shared" si="162"/>
        <v>199.88856000000001</v>
      </c>
      <c r="K493" s="21">
        <f t="shared" si="163"/>
        <v>0</v>
      </c>
      <c r="L493" s="21">
        <f t="shared" si="171"/>
        <v>199.88856000000001</v>
      </c>
      <c r="M493" s="21">
        <f t="shared" si="172"/>
        <v>0</v>
      </c>
      <c r="N493" s="21"/>
      <c r="O493" s="21">
        <f t="shared" si="183"/>
        <v>0</v>
      </c>
      <c r="P493" s="21">
        <f t="shared" si="173"/>
        <v>0</v>
      </c>
      <c r="Q493" s="21">
        <f>SUM($O$8:O493)</f>
        <v>679294.63352726668</v>
      </c>
      <c r="R493" s="21">
        <f t="shared" si="174"/>
        <v>188.69295375757409</v>
      </c>
      <c r="S493" s="21">
        <f>SUM($P$8:P493)</f>
        <v>-694480.82852328417</v>
      </c>
      <c r="T493" s="21">
        <f t="shared" si="175"/>
        <v>694480.82852328417</v>
      </c>
      <c r="U493" s="21">
        <f t="shared" si="176"/>
        <v>192.91134125646784</v>
      </c>
      <c r="V493" s="21">
        <f t="shared" si="164"/>
        <v>0</v>
      </c>
      <c r="W493" s="21">
        <f t="shared" si="184"/>
        <v>0</v>
      </c>
      <c r="X493" s="22"/>
      <c r="Y493" s="21">
        <f t="shared" si="177"/>
        <v>0</v>
      </c>
      <c r="Z493" s="21">
        <f t="shared" si="165"/>
        <v>0</v>
      </c>
      <c r="AA493" s="21">
        <f>SUM($Z$8:Z493)</f>
        <v>416688.49711397081</v>
      </c>
      <c r="AB493" s="21">
        <f t="shared" si="178"/>
        <v>416.68849711397081</v>
      </c>
      <c r="AC493" s="21">
        <f t="shared" si="179"/>
        <v>605.38145087154487</v>
      </c>
      <c r="AD493" s="21">
        <f t="shared" si="180"/>
        <v>544.8433057843904</v>
      </c>
      <c r="AE493" s="22"/>
      <c r="AF493" s="22"/>
      <c r="AG493" s="22"/>
      <c r="AH493" s="22"/>
      <c r="AI493" s="22"/>
      <c r="AJ493" s="22"/>
      <c r="AK493" s="22"/>
      <c r="AV493">
        <f t="shared" si="166"/>
        <v>1</v>
      </c>
      <c r="AW493" t="str">
        <f t="shared" si="167"/>
        <v/>
      </c>
      <c r="AX493">
        <f t="shared" si="168"/>
        <v>0</v>
      </c>
    </row>
    <row r="494" spans="2:50" x14ac:dyDescent="0.25">
      <c r="B494" s="2" t="s">
        <v>20</v>
      </c>
      <c r="C494" s="2">
        <v>486</v>
      </c>
      <c r="D494" s="2">
        <v>486</v>
      </c>
      <c r="E494" s="23">
        <v>0</v>
      </c>
      <c r="F494" s="20">
        <f t="shared" si="169"/>
        <v>0</v>
      </c>
      <c r="G494" s="21">
        <f t="shared" si="181"/>
        <v>0</v>
      </c>
      <c r="H494" s="21">
        <f t="shared" si="182"/>
        <v>0</v>
      </c>
      <c r="I494" s="21">
        <f t="shared" si="170"/>
        <v>0</v>
      </c>
      <c r="J494" s="21">
        <f t="shared" si="162"/>
        <v>199.88856000000001</v>
      </c>
      <c r="K494" s="21">
        <f t="shared" si="163"/>
        <v>0</v>
      </c>
      <c r="L494" s="21">
        <f t="shared" si="171"/>
        <v>199.88856000000001</v>
      </c>
      <c r="M494" s="21">
        <f t="shared" si="172"/>
        <v>0</v>
      </c>
      <c r="N494" s="21"/>
      <c r="O494" s="21">
        <f t="shared" si="183"/>
        <v>0</v>
      </c>
      <c r="P494" s="21">
        <f t="shared" si="173"/>
        <v>0</v>
      </c>
      <c r="Q494" s="21">
        <f>SUM($O$8:O494)</f>
        <v>679294.63352726668</v>
      </c>
      <c r="R494" s="21">
        <f t="shared" si="174"/>
        <v>188.69295375757409</v>
      </c>
      <c r="S494" s="21">
        <f>SUM($P$8:P494)</f>
        <v>-694480.82852328417</v>
      </c>
      <c r="T494" s="21">
        <f t="shared" si="175"/>
        <v>694480.82852328417</v>
      </c>
      <c r="U494" s="21">
        <f t="shared" si="176"/>
        <v>192.91134125646784</v>
      </c>
      <c r="V494" s="21">
        <f t="shared" si="164"/>
        <v>0</v>
      </c>
      <c r="W494" s="21">
        <f t="shared" si="184"/>
        <v>0</v>
      </c>
      <c r="X494" s="22"/>
      <c r="Y494" s="21">
        <f t="shared" si="177"/>
        <v>0</v>
      </c>
      <c r="Z494" s="21">
        <f t="shared" si="165"/>
        <v>0</v>
      </c>
      <c r="AA494" s="21">
        <f>SUM($Z$8:Z494)</f>
        <v>416688.49711397081</v>
      </c>
      <c r="AB494" s="21">
        <f t="shared" si="178"/>
        <v>416.68849711397081</v>
      </c>
      <c r="AC494" s="21">
        <f t="shared" si="179"/>
        <v>605.38145087154487</v>
      </c>
      <c r="AD494" s="21">
        <f t="shared" si="180"/>
        <v>544.8433057843904</v>
      </c>
      <c r="AE494" s="22"/>
      <c r="AF494" s="22"/>
      <c r="AG494" s="22"/>
      <c r="AH494" s="22"/>
      <c r="AI494" s="22"/>
      <c r="AJ494" s="22"/>
      <c r="AK494" s="22"/>
      <c r="AV494">
        <f t="shared" si="166"/>
        <v>1</v>
      </c>
      <c r="AW494" t="str">
        <f t="shared" si="167"/>
        <v/>
      </c>
      <c r="AX494">
        <f t="shared" si="168"/>
        <v>0</v>
      </c>
    </row>
    <row r="495" spans="2:50" x14ac:dyDescent="0.25">
      <c r="B495" s="2" t="s">
        <v>20</v>
      </c>
      <c r="C495" s="2">
        <v>487</v>
      </c>
      <c r="D495" s="2">
        <v>487</v>
      </c>
      <c r="E495" s="23">
        <v>0</v>
      </c>
      <c r="F495" s="20">
        <f t="shared" si="169"/>
        <v>0</v>
      </c>
      <c r="G495" s="21">
        <f t="shared" si="181"/>
        <v>0</v>
      </c>
      <c r="H495" s="21">
        <f t="shared" si="182"/>
        <v>0</v>
      </c>
      <c r="I495" s="21">
        <f t="shared" si="170"/>
        <v>0</v>
      </c>
      <c r="J495" s="21">
        <f t="shared" si="162"/>
        <v>199.88856000000001</v>
      </c>
      <c r="K495" s="21">
        <f t="shared" si="163"/>
        <v>0</v>
      </c>
      <c r="L495" s="21">
        <f t="shared" si="171"/>
        <v>199.88856000000001</v>
      </c>
      <c r="M495" s="21">
        <f t="shared" si="172"/>
        <v>0</v>
      </c>
      <c r="N495" s="21"/>
      <c r="O495" s="21">
        <f t="shared" si="183"/>
        <v>0</v>
      </c>
      <c r="P495" s="21">
        <f t="shared" si="173"/>
        <v>0</v>
      </c>
      <c r="Q495" s="21">
        <f>SUM($O$8:O495)</f>
        <v>679294.63352726668</v>
      </c>
      <c r="R495" s="21">
        <f t="shared" si="174"/>
        <v>188.69295375757409</v>
      </c>
      <c r="S495" s="21">
        <f>SUM($P$8:P495)</f>
        <v>-694480.82852328417</v>
      </c>
      <c r="T495" s="21">
        <f t="shared" si="175"/>
        <v>694480.82852328417</v>
      </c>
      <c r="U495" s="21">
        <f t="shared" si="176"/>
        <v>192.91134125646784</v>
      </c>
      <c r="V495" s="21">
        <f t="shared" si="164"/>
        <v>0</v>
      </c>
      <c r="W495" s="21">
        <f t="shared" si="184"/>
        <v>0</v>
      </c>
      <c r="X495" s="22"/>
      <c r="Y495" s="21">
        <f t="shared" si="177"/>
        <v>0</v>
      </c>
      <c r="Z495" s="21">
        <f t="shared" si="165"/>
        <v>0</v>
      </c>
      <c r="AA495" s="21">
        <f>SUM($Z$8:Z495)</f>
        <v>416688.49711397081</v>
      </c>
      <c r="AB495" s="21">
        <f t="shared" si="178"/>
        <v>416.68849711397081</v>
      </c>
      <c r="AC495" s="21">
        <f t="shared" si="179"/>
        <v>605.38145087154487</v>
      </c>
      <c r="AD495" s="21">
        <f t="shared" si="180"/>
        <v>544.8433057843904</v>
      </c>
      <c r="AE495" s="22"/>
      <c r="AF495" s="22"/>
      <c r="AG495" s="22"/>
      <c r="AH495" s="22"/>
      <c r="AI495" s="22"/>
      <c r="AJ495" s="22"/>
      <c r="AK495" s="22"/>
      <c r="AV495">
        <f t="shared" si="166"/>
        <v>1</v>
      </c>
      <c r="AW495" t="str">
        <f t="shared" si="167"/>
        <v/>
      </c>
      <c r="AX495">
        <f t="shared" si="168"/>
        <v>0</v>
      </c>
    </row>
    <row r="496" spans="2:50" x14ac:dyDescent="0.25">
      <c r="B496" s="2" t="s">
        <v>20</v>
      </c>
      <c r="C496" s="2">
        <v>488</v>
      </c>
      <c r="D496" s="2">
        <v>488</v>
      </c>
      <c r="E496" s="23">
        <v>0</v>
      </c>
      <c r="F496" s="20">
        <f t="shared" si="169"/>
        <v>0</v>
      </c>
      <c r="G496" s="21">
        <f t="shared" si="181"/>
        <v>0</v>
      </c>
      <c r="H496" s="21">
        <f t="shared" si="182"/>
        <v>0</v>
      </c>
      <c r="I496" s="21">
        <f t="shared" si="170"/>
        <v>0</v>
      </c>
      <c r="J496" s="21">
        <f t="shared" si="162"/>
        <v>199.88856000000001</v>
      </c>
      <c r="K496" s="21">
        <f t="shared" si="163"/>
        <v>0</v>
      </c>
      <c r="L496" s="21">
        <f t="shared" si="171"/>
        <v>199.88856000000001</v>
      </c>
      <c r="M496" s="21">
        <f t="shared" si="172"/>
        <v>0</v>
      </c>
      <c r="N496" s="21"/>
      <c r="O496" s="21">
        <f t="shared" si="183"/>
        <v>0</v>
      </c>
      <c r="P496" s="21">
        <f t="shared" si="173"/>
        <v>0</v>
      </c>
      <c r="Q496" s="21">
        <f>SUM($O$8:O496)</f>
        <v>679294.63352726668</v>
      </c>
      <c r="R496" s="21">
        <f t="shared" si="174"/>
        <v>188.69295375757409</v>
      </c>
      <c r="S496" s="21">
        <f>SUM($P$8:P496)</f>
        <v>-694480.82852328417</v>
      </c>
      <c r="T496" s="21">
        <f t="shared" si="175"/>
        <v>694480.82852328417</v>
      </c>
      <c r="U496" s="21">
        <f t="shared" si="176"/>
        <v>192.91134125646784</v>
      </c>
      <c r="V496" s="21">
        <f t="shared" si="164"/>
        <v>0</v>
      </c>
      <c r="W496" s="21">
        <f t="shared" si="184"/>
        <v>0</v>
      </c>
      <c r="X496" s="22"/>
      <c r="Y496" s="21">
        <f t="shared" si="177"/>
        <v>0</v>
      </c>
      <c r="Z496" s="21">
        <f t="shared" si="165"/>
        <v>0</v>
      </c>
      <c r="AA496" s="21">
        <f>SUM($Z$8:Z496)</f>
        <v>416688.49711397081</v>
      </c>
      <c r="AB496" s="21">
        <f t="shared" si="178"/>
        <v>416.68849711397081</v>
      </c>
      <c r="AC496" s="21">
        <f t="shared" si="179"/>
        <v>605.38145087154487</v>
      </c>
      <c r="AD496" s="21">
        <f t="shared" si="180"/>
        <v>544.8433057843904</v>
      </c>
      <c r="AE496" s="22"/>
      <c r="AF496" s="22"/>
      <c r="AG496" s="22"/>
      <c r="AH496" s="22"/>
      <c r="AI496" s="22"/>
      <c r="AJ496" s="22"/>
      <c r="AK496" s="22"/>
      <c r="AV496">
        <f t="shared" si="166"/>
        <v>1</v>
      </c>
      <c r="AW496" t="str">
        <f t="shared" si="167"/>
        <v/>
      </c>
      <c r="AX496">
        <f t="shared" si="168"/>
        <v>0</v>
      </c>
    </row>
    <row r="497" spans="2:50" x14ac:dyDescent="0.25">
      <c r="B497" s="2" t="s">
        <v>20</v>
      </c>
      <c r="C497" s="2">
        <v>489</v>
      </c>
      <c r="D497" s="2">
        <v>489</v>
      </c>
      <c r="E497" s="23">
        <v>0</v>
      </c>
      <c r="F497" s="20">
        <f t="shared" si="169"/>
        <v>0</v>
      </c>
      <c r="G497" s="21">
        <f t="shared" si="181"/>
        <v>0</v>
      </c>
      <c r="H497" s="21">
        <f t="shared" si="182"/>
        <v>0</v>
      </c>
      <c r="I497" s="21">
        <f t="shared" si="170"/>
        <v>0</v>
      </c>
      <c r="J497" s="21">
        <f t="shared" si="162"/>
        <v>199.88856000000001</v>
      </c>
      <c r="K497" s="21">
        <f t="shared" si="163"/>
        <v>0</v>
      </c>
      <c r="L497" s="21">
        <f t="shared" si="171"/>
        <v>199.88856000000001</v>
      </c>
      <c r="M497" s="21">
        <f t="shared" si="172"/>
        <v>0</v>
      </c>
      <c r="N497" s="21"/>
      <c r="O497" s="21">
        <f t="shared" si="183"/>
        <v>0</v>
      </c>
      <c r="P497" s="21">
        <f t="shared" si="173"/>
        <v>0</v>
      </c>
      <c r="Q497" s="21">
        <f>SUM($O$8:O497)</f>
        <v>679294.63352726668</v>
      </c>
      <c r="R497" s="21">
        <f t="shared" si="174"/>
        <v>188.69295375757409</v>
      </c>
      <c r="S497" s="21">
        <f>SUM($P$8:P497)</f>
        <v>-694480.82852328417</v>
      </c>
      <c r="T497" s="21">
        <f t="shared" si="175"/>
        <v>694480.82852328417</v>
      </c>
      <c r="U497" s="21">
        <f t="shared" si="176"/>
        <v>192.91134125646784</v>
      </c>
      <c r="V497" s="21">
        <f t="shared" si="164"/>
        <v>0</v>
      </c>
      <c r="W497" s="21">
        <f t="shared" si="184"/>
        <v>0</v>
      </c>
      <c r="X497" s="22"/>
      <c r="Y497" s="21">
        <f t="shared" si="177"/>
        <v>0</v>
      </c>
      <c r="Z497" s="21">
        <f t="shared" si="165"/>
        <v>0</v>
      </c>
      <c r="AA497" s="21">
        <f>SUM($Z$8:Z497)</f>
        <v>416688.49711397081</v>
      </c>
      <c r="AB497" s="21">
        <f t="shared" si="178"/>
        <v>416.68849711397081</v>
      </c>
      <c r="AC497" s="21">
        <f t="shared" si="179"/>
        <v>605.38145087154487</v>
      </c>
      <c r="AD497" s="21">
        <f t="shared" si="180"/>
        <v>544.8433057843904</v>
      </c>
      <c r="AE497" s="22"/>
      <c r="AF497" s="22"/>
      <c r="AG497" s="22"/>
      <c r="AH497" s="22"/>
      <c r="AI497" s="22"/>
      <c r="AJ497" s="22"/>
      <c r="AK497" s="22"/>
      <c r="AV497">
        <f t="shared" si="166"/>
        <v>1</v>
      </c>
      <c r="AW497" t="str">
        <f t="shared" si="167"/>
        <v/>
      </c>
      <c r="AX497">
        <f t="shared" si="168"/>
        <v>0</v>
      </c>
    </row>
    <row r="498" spans="2:50" x14ac:dyDescent="0.25">
      <c r="B498" s="2" t="s">
        <v>20</v>
      </c>
      <c r="C498" s="2">
        <v>490</v>
      </c>
      <c r="D498" s="2">
        <v>490</v>
      </c>
      <c r="E498" s="23">
        <v>0</v>
      </c>
      <c r="F498" s="20">
        <f t="shared" si="169"/>
        <v>0</v>
      </c>
      <c r="G498" s="21">
        <f t="shared" si="181"/>
        <v>0</v>
      </c>
      <c r="H498" s="21">
        <f t="shared" si="182"/>
        <v>0</v>
      </c>
      <c r="I498" s="21">
        <f t="shared" si="170"/>
        <v>0</v>
      </c>
      <c r="J498" s="21">
        <f t="shared" si="162"/>
        <v>199.88856000000001</v>
      </c>
      <c r="K498" s="21">
        <f t="shared" si="163"/>
        <v>0</v>
      </c>
      <c r="L498" s="21">
        <f t="shared" si="171"/>
        <v>199.88856000000001</v>
      </c>
      <c r="M498" s="21">
        <f t="shared" si="172"/>
        <v>0</v>
      </c>
      <c r="N498" s="21"/>
      <c r="O498" s="21">
        <f t="shared" si="183"/>
        <v>0</v>
      </c>
      <c r="P498" s="21">
        <f t="shared" si="173"/>
        <v>0</v>
      </c>
      <c r="Q498" s="21">
        <f>SUM($O$8:O498)</f>
        <v>679294.63352726668</v>
      </c>
      <c r="R498" s="21">
        <f t="shared" si="174"/>
        <v>188.69295375757409</v>
      </c>
      <c r="S498" s="21">
        <f>SUM($P$8:P498)</f>
        <v>-694480.82852328417</v>
      </c>
      <c r="T498" s="21">
        <f t="shared" si="175"/>
        <v>694480.82852328417</v>
      </c>
      <c r="U498" s="21">
        <f t="shared" si="176"/>
        <v>192.91134125646784</v>
      </c>
      <c r="V498" s="21">
        <f t="shared" si="164"/>
        <v>0</v>
      </c>
      <c r="W498" s="21">
        <f t="shared" si="184"/>
        <v>0</v>
      </c>
      <c r="X498" s="22"/>
      <c r="Y498" s="21">
        <f t="shared" si="177"/>
        <v>0</v>
      </c>
      <c r="Z498" s="21">
        <f t="shared" si="165"/>
        <v>0</v>
      </c>
      <c r="AA498" s="21">
        <f>SUM($Z$8:Z498)</f>
        <v>416688.49711397081</v>
      </c>
      <c r="AB498" s="21">
        <f t="shared" si="178"/>
        <v>416.68849711397081</v>
      </c>
      <c r="AC498" s="21">
        <f t="shared" si="179"/>
        <v>605.38145087154487</v>
      </c>
      <c r="AD498" s="21">
        <f t="shared" si="180"/>
        <v>544.8433057843904</v>
      </c>
      <c r="AE498" s="22"/>
      <c r="AF498" s="22"/>
      <c r="AG498" s="22"/>
      <c r="AH498" s="22"/>
      <c r="AI498" s="22"/>
      <c r="AJ498" s="22"/>
      <c r="AK498" s="22"/>
      <c r="AV498">
        <f t="shared" si="166"/>
        <v>1</v>
      </c>
      <c r="AW498" t="str">
        <f t="shared" si="167"/>
        <v/>
      </c>
      <c r="AX498">
        <f t="shared" si="168"/>
        <v>0</v>
      </c>
    </row>
    <row r="499" spans="2:50" x14ac:dyDescent="0.25">
      <c r="B499" s="2" t="s">
        <v>20</v>
      </c>
      <c r="C499" s="2">
        <v>491</v>
      </c>
      <c r="D499" s="2">
        <v>491</v>
      </c>
      <c r="E499" s="23">
        <v>0</v>
      </c>
      <c r="F499" s="20">
        <f t="shared" si="169"/>
        <v>0</v>
      </c>
      <c r="G499" s="21">
        <f t="shared" si="181"/>
        <v>0</v>
      </c>
      <c r="H499" s="21">
        <f t="shared" si="182"/>
        <v>0</v>
      </c>
      <c r="I499" s="21">
        <f t="shared" si="170"/>
        <v>0</v>
      </c>
      <c r="J499" s="21">
        <f t="shared" si="162"/>
        <v>199.88856000000001</v>
      </c>
      <c r="K499" s="21">
        <f t="shared" si="163"/>
        <v>0</v>
      </c>
      <c r="L499" s="21">
        <f t="shared" si="171"/>
        <v>199.88856000000001</v>
      </c>
      <c r="M499" s="21">
        <f t="shared" si="172"/>
        <v>0</v>
      </c>
      <c r="N499" s="21"/>
      <c r="O499" s="21">
        <f t="shared" si="183"/>
        <v>0</v>
      </c>
      <c r="P499" s="21">
        <f t="shared" si="173"/>
        <v>0</v>
      </c>
      <c r="Q499" s="21">
        <f>SUM($O$8:O499)</f>
        <v>679294.63352726668</v>
      </c>
      <c r="R499" s="21">
        <f t="shared" si="174"/>
        <v>188.69295375757409</v>
      </c>
      <c r="S499" s="21">
        <f>SUM($P$8:P499)</f>
        <v>-694480.82852328417</v>
      </c>
      <c r="T499" s="21">
        <f t="shared" si="175"/>
        <v>694480.82852328417</v>
      </c>
      <c r="U499" s="21">
        <f t="shared" si="176"/>
        <v>192.91134125646784</v>
      </c>
      <c r="V499" s="21">
        <f t="shared" si="164"/>
        <v>0</v>
      </c>
      <c r="W499" s="21">
        <f t="shared" si="184"/>
        <v>0</v>
      </c>
      <c r="X499" s="22"/>
      <c r="Y499" s="21">
        <f t="shared" si="177"/>
        <v>0</v>
      </c>
      <c r="Z499" s="21">
        <f t="shared" si="165"/>
        <v>0</v>
      </c>
      <c r="AA499" s="21">
        <f>SUM($Z$8:Z499)</f>
        <v>416688.49711397081</v>
      </c>
      <c r="AB499" s="21">
        <f t="shared" si="178"/>
        <v>416.68849711397081</v>
      </c>
      <c r="AC499" s="21">
        <f t="shared" si="179"/>
        <v>605.38145087154487</v>
      </c>
      <c r="AD499" s="21">
        <f t="shared" si="180"/>
        <v>544.8433057843904</v>
      </c>
      <c r="AE499" s="22"/>
      <c r="AF499" s="22"/>
      <c r="AG499" s="22"/>
      <c r="AH499" s="22"/>
      <c r="AI499" s="22"/>
      <c r="AJ499" s="22"/>
      <c r="AK499" s="22"/>
      <c r="AV499">
        <f t="shared" si="166"/>
        <v>1</v>
      </c>
      <c r="AW499" t="str">
        <f t="shared" si="167"/>
        <v/>
      </c>
      <c r="AX499">
        <f t="shared" si="168"/>
        <v>0</v>
      </c>
    </row>
    <row r="500" spans="2:50" x14ac:dyDescent="0.25">
      <c r="B500" s="2" t="s">
        <v>20</v>
      </c>
      <c r="C500" s="2">
        <v>492</v>
      </c>
      <c r="D500" s="2">
        <v>492</v>
      </c>
      <c r="E500" s="23">
        <v>0</v>
      </c>
      <c r="F500" s="20">
        <f t="shared" si="169"/>
        <v>0</v>
      </c>
      <c r="G500" s="21">
        <f t="shared" si="181"/>
        <v>0</v>
      </c>
      <c r="H500" s="21">
        <f t="shared" si="182"/>
        <v>0</v>
      </c>
      <c r="I500" s="21">
        <f t="shared" si="170"/>
        <v>0</v>
      </c>
      <c r="J500" s="21">
        <f t="shared" si="162"/>
        <v>199.88856000000001</v>
      </c>
      <c r="K500" s="21">
        <f t="shared" si="163"/>
        <v>0</v>
      </c>
      <c r="L500" s="21">
        <f t="shared" si="171"/>
        <v>199.88856000000001</v>
      </c>
      <c r="M500" s="21">
        <f t="shared" si="172"/>
        <v>0</v>
      </c>
      <c r="N500" s="21"/>
      <c r="O500" s="21">
        <f t="shared" si="183"/>
        <v>0</v>
      </c>
      <c r="P500" s="21">
        <f t="shared" si="173"/>
        <v>0</v>
      </c>
      <c r="Q500" s="21">
        <f>SUM($O$8:O500)</f>
        <v>679294.63352726668</v>
      </c>
      <c r="R500" s="21">
        <f t="shared" si="174"/>
        <v>188.69295375757409</v>
      </c>
      <c r="S500" s="21">
        <f>SUM($P$8:P500)</f>
        <v>-694480.82852328417</v>
      </c>
      <c r="T500" s="21">
        <f t="shared" si="175"/>
        <v>694480.82852328417</v>
      </c>
      <c r="U500" s="21">
        <f t="shared" si="176"/>
        <v>192.91134125646784</v>
      </c>
      <c r="V500" s="21">
        <f t="shared" si="164"/>
        <v>0</v>
      </c>
      <c r="W500" s="21">
        <f t="shared" si="184"/>
        <v>0</v>
      </c>
      <c r="X500" s="22"/>
      <c r="Y500" s="21">
        <f t="shared" si="177"/>
        <v>0</v>
      </c>
      <c r="Z500" s="21">
        <f t="shared" si="165"/>
        <v>0</v>
      </c>
      <c r="AA500" s="21">
        <f>SUM($Z$8:Z500)</f>
        <v>416688.49711397081</v>
      </c>
      <c r="AB500" s="21">
        <f t="shared" si="178"/>
        <v>416.68849711397081</v>
      </c>
      <c r="AC500" s="21">
        <f t="shared" si="179"/>
        <v>605.38145087154487</v>
      </c>
      <c r="AD500" s="21">
        <f t="shared" si="180"/>
        <v>544.8433057843904</v>
      </c>
      <c r="AE500" s="22"/>
      <c r="AF500" s="22"/>
      <c r="AG500" s="22"/>
      <c r="AH500" s="22"/>
      <c r="AI500" s="22"/>
      <c r="AJ500" s="22"/>
      <c r="AK500" s="22"/>
      <c r="AV500">
        <f t="shared" si="166"/>
        <v>1</v>
      </c>
      <c r="AW500" t="str">
        <f t="shared" si="167"/>
        <v/>
      </c>
      <c r="AX500">
        <f t="shared" si="168"/>
        <v>0</v>
      </c>
    </row>
    <row r="501" spans="2:50" x14ac:dyDescent="0.25">
      <c r="B501" s="2" t="s">
        <v>20</v>
      </c>
      <c r="C501" s="2">
        <v>493</v>
      </c>
      <c r="D501" s="2">
        <v>493</v>
      </c>
      <c r="E501" s="23">
        <v>0</v>
      </c>
      <c r="F501" s="20">
        <f t="shared" si="169"/>
        <v>0</v>
      </c>
      <c r="G501" s="21">
        <f t="shared" si="181"/>
        <v>0</v>
      </c>
      <c r="H501" s="21">
        <f t="shared" si="182"/>
        <v>0</v>
      </c>
      <c r="I501" s="21">
        <f t="shared" si="170"/>
        <v>0</v>
      </c>
      <c r="J501" s="21">
        <f t="shared" si="162"/>
        <v>199.88856000000001</v>
      </c>
      <c r="K501" s="21">
        <f t="shared" si="163"/>
        <v>0</v>
      </c>
      <c r="L501" s="21">
        <f t="shared" si="171"/>
        <v>199.88856000000001</v>
      </c>
      <c r="M501" s="21">
        <f t="shared" si="172"/>
        <v>0</v>
      </c>
      <c r="N501" s="21"/>
      <c r="O501" s="21">
        <f t="shared" si="183"/>
        <v>0</v>
      </c>
      <c r="P501" s="21">
        <f t="shared" si="173"/>
        <v>0</v>
      </c>
      <c r="Q501" s="21">
        <f>SUM($O$8:O501)</f>
        <v>679294.63352726668</v>
      </c>
      <c r="R501" s="21">
        <f t="shared" si="174"/>
        <v>188.69295375757409</v>
      </c>
      <c r="S501" s="21">
        <f>SUM($P$8:P501)</f>
        <v>-694480.82852328417</v>
      </c>
      <c r="T501" s="21">
        <f t="shared" si="175"/>
        <v>694480.82852328417</v>
      </c>
      <c r="U501" s="21">
        <f t="shared" si="176"/>
        <v>192.91134125646784</v>
      </c>
      <c r="V501" s="21">
        <f t="shared" si="164"/>
        <v>0</v>
      </c>
      <c r="W501" s="21">
        <f t="shared" si="184"/>
        <v>0</v>
      </c>
      <c r="X501" s="22"/>
      <c r="Y501" s="21">
        <f t="shared" si="177"/>
        <v>0</v>
      </c>
      <c r="Z501" s="21">
        <f t="shared" si="165"/>
        <v>0</v>
      </c>
      <c r="AA501" s="21">
        <f>SUM($Z$8:Z501)</f>
        <v>416688.49711397081</v>
      </c>
      <c r="AB501" s="21">
        <f t="shared" si="178"/>
        <v>416.68849711397081</v>
      </c>
      <c r="AC501" s="21">
        <f t="shared" si="179"/>
        <v>605.38145087154487</v>
      </c>
      <c r="AD501" s="21">
        <f t="shared" si="180"/>
        <v>544.8433057843904</v>
      </c>
      <c r="AE501" s="22"/>
      <c r="AF501" s="22"/>
      <c r="AG501" s="22"/>
      <c r="AH501" s="22"/>
      <c r="AI501" s="22"/>
      <c r="AJ501" s="22"/>
      <c r="AK501" s="22"/>
      <c r="AV501">
        <f t="shared" si="166"/>
        <v>1</v>
      </c>
      <c r="AW501" t="str">
        <f t="shared" si="167"/>
        <v/>
      </c>
      <c r="AX501">
        <f t="shared" si="168"/>
        <v>0</v>
      </c>
    </row>
    <row r="502" spans="2:50" x14ac:dyDescent="0.25">
      <c r="B502" s="2" t="s">
        <v>20</v>
      </c>
      <c r="C502" s="2">
        <v>494</v>
      </c>
      <c r="D502" s="2">
        <v>494</v>
      </c>
      <c r="E502" s="23">
        <v>0</v>
      </c>
      <c r="F502" s="20">
        <f t="shared" si="169"/>
        <v>0</v>
      </c>
      <c r="G502" s="21">
        <f t="shared" si="181"/>
        <v>0</v>
      </c>
      <c r="H502" s="21">
        <f t="shared" si="182"/>
        <v>0</v>
      </c>
      <c r="I502" s="21">
        <f t="shared" si="170"/>
        <v>0</v>
      </c>
      <c r="J502" s="21">
        <f t="shared" si="162"/>
        <v>199.88856000000001</v>
      </c>
      <c r="K502" s="21">
        <f t="shared" si="163"/>
        <v>0</v>
      </c>
      <c r="L502" s="21">
        <f t="shared" si="171"/>
        <v>199.88856000000001</v>
      </c>
      <c r="M502" s="21">
        <f t="shared" si="172"/>
        <v>0</v>
      </c>
      <c r="N502" s="21"/>
      <c r="O502" s="21">
        <f t="shared" si="183"/>
        <v>0</v>
      </c>
      <c r="P502" s="21">
        <f t="shared" si="173"/>
        <v>0</v>
      </c>
      <c r="Q502" s="21">
        <f>SUM($O$8:O502)</f>
        <v>679294.63352726668</v>
      </c>
      <c r="R502" s="21">
        <f t="shared" si="174"/>
        <v>188.69295375757409</v>
      </c>
      <c r="S502" s="21">
        <f>SUM($P$8:P502)</f>
        <v>-694480.82852328417</v>
      </c>
      <c r="T502" s="21">
        <f t="shared" si="175"/>
        <v>694480.82852328417</v>
      </c>
      <c r="U502" s="21">
        <f t="shared" si="176"/>
        <v>192.91134125646784</v>
      </c>
      <c r="V502" s="21">
        <f t="shared" si="164"/>
        <v>0</v>
      </c>
      <c r="W502" s="21">
        <f t="shared" si="184"/>
        <v>0</v>
      </c>
      <c r="X502" s="22"/>
      <c r="Y502" s="21">
        <f t="shared" si="177"/>
        <v>0</v>
      </c>
      <c r="Z502" s="21">
        <f t="shared" si="165"/>
        <v>0</v>
      </c>
      <c r="AA502" s="21">
        <f>SUM($Z$8:Z502)</f>
        <v>416688.49711397081</v>
      </c>
      <c r="AB502" s="21">
        <f t="shared" si="178"/>
        <v>416.68849711397081</v>
      </c>
      <c r="AC502" s="21">
        <f t="shared" si="179"/>
        <v>605.38145087154487</v>
      </c>
      <c r="AD502" s="21">
        <f t="shared" si="180"/>
        <v>544.8433057843904</v>
      </c>
      <c r="AE502" s="22"/>
      <c r="AF502" s="22"/>
      <c r="AG502" s="22"/>
      <c r="AH502" s="22"/>
      <c r="AI502" s="22"/>
      <c r="AJ502" s="22"/>
      <c r="AK502" s="22"/>
      <c r="AV502">
        <f t="shared" si="166"/>
        <v>1</v>
      </c>
      <c r="AW502" t="str">
        <f t="shared" si="167"/>
        <v/>
      </c>
      <c r="AX502">
        <f t="shared" si="168"/>
        <v>0</v>
      </c>
    </row>
    <row r="503" spans="2:50" x14ac:dyDescent="0.25">
      <c r="B503" s="2" t="s">
        <v>20</v>
      </c>
      <c r="C503" s="2">
        <v>495</v>
      </c>
      <c r="D503" s="2">
        <v>495</v>
      </c>
      <c r="E503" s="23">
        <v>0</v>
      </c>
      <c r="F503" s="20">
        <f t="shared" si="169"/>
        <v>0</v>
      </c>
      <c r="G503" s="21">
        <f t="shared" si="181"/>
        <v>0</v>
      </c>
      <c r="H503" s="21">
        <f t="shared" si="182"/>
        <v>0</v>
      </c>
      <c r="I503" s="21">
        <f t="shared" si="170"/>
        <v>0</v>
      </c>
      <c r="J503" s="21">
        <f t="shared" si="162"/>
        <v>199.88856000000001</v>
      </c>
      <c r="K503" s="21">
        <f t="shared" si="163"/>
        <v>0</v>
      </c>
      <c r="L503" s="21">
        <f t="shared" si="171"/>
        <v>199.88856000000001</v>
      </c>
      <c r="M503" s="21">
        <f t="shared" si="172"/>
        <v>0</v>
      </c>
      <c r="N503" s="21"/>
      <c r="O503" s="21">
        <f t="shared" si="183"/>
        <v>0</v>
      </c>
      <c r="P503" s="21">
        <f t="shared" si="173"/>
        <v>0</v>
      </c>
      <c r="Q503" s="21">
        <f>SUM($O$8:O503)</f>
        <v>679294.63352726668</v>
      </c>
      <c r="R503" s="21">
        <f t="shared" si="174"/>
        <v>188.69295375757409</v>
      </c>
      <c r="S503" s="21">
        <f>SUM($P$8:P503)</f>
        <v>-694480.82852328417</v>
      </c>
      <c r="T503" s="21">
        <f t="shared" si="175"/>
        <v>694480.82852328417</v>
      </c>
      <c r="U503" s="21">
        <f t="shared" si="176"/>
        <v>192.91134125646784</v>
      </c>
      <c r="V503" s="21">
        <f t="shared" si="164"/>
        <v>0</v>
      </c>
      <c r="W503" s="21">
        <f t="shared" si="184"/>
        <v>0</v>
      </c>
      <c r="X503" s="22"/>
      <c r="Y503" s="21">
        <f t="shared" si="177"/>
        <v>0</v>
      </c>
      <c r="Z503" s="21">
        <f t="shared" si="165"/>
        <v>0</v>
      </c>
      <c r="AA503" s="21">
        <f>SUM($Z$8:Z503)</f>
        <v>416688.49711397081</v>
      </c>
      <c r="AB503" s="21">
        <f t="shared" si="178"/>
        <v>416.68849711397081</v>
      </c>
      <c r="AC503" s="21">
        <f t="shared" si="179"/>
        <v>605.38145087154487</v>
      </c>
      <c r="AD503" s="21">
        <f t="shared" si="180"/>
        <v>544.8433057843904</v>
      </c>
      <c r="AE503" s="22"/>
      <c r="AF503" s="22"/>
      <c r="AG503" s="22"/>
      <c r="AH503" s="22"/>
      <c r="AI503" s="22"/>
      <c r="AJ503" s="22"/>
      <c r="AK503" s="22"/>
      <c r="AV503">
        <f t="shared" si="166"/>
        <v>1</v>
      </c>
      <c r="AW503" t="str">
        <f t="shared" si="167"/>
        <v/>
      </c>
      <c r="AX503">
        <f t="shared" si="168"/>
        <v>0</v>
      </c>
    </row>
    <row r="504" spans="2:50" x14ac:dyDescent="0.25">
      <c r="B504" s="2" t="s">
        <v>20</v>
      </c>
      <c r="C504" s="2">
        <v>496</v>
      </c>
      <c r="D504" s="2">
        <v>496</v>
      </c>
      <c r="E504" s="23">
        <v>0</v>
      </c>
      <c r="F504" s="20">
        <f t="shared" si="169"/>
        <v>0</v>
      </c>
      <c r="G504" s="21">
        <f t="shared" si="181"/>
        <v>0</v>
      </c>
      <c r="H504" s="21">
        <f t="shared" si="182"/>
        <v>0</v>
      </c>
      <c r="I504" s="21">
        <f t="shared" si="170"/>
        <v>0</v>
      </c>
      <c r="J504" s="21">
        <f t="shared" si="162"/>
        <v>199.88856000000001</v>
      </c>
      <c r="K504" s="21">
        <f t="shared" si="163"/>
        <v>0</v>
      </c>
      <c r="L504" s="21">
        <f t="shared" si="171"/>
        <v>199.88856000000001</v>
      </c>
      <c r="M504" s="21">
        <f t="shared" si="172"/>
        <v>0</v>
      </c>
      <c r="N504" s="21"/>
      <c r="O504" s="21">
        <f t="shared" si="183"/>
        <v>0</v>
      </c>
      <c r="P504" s="21">
        <f t="shared" si="173"/>
        <v>0</v>
      </c>
      <c r="Q504" s="21">
        <f>SUM($O$8:O504)</f>
        <v>679294.63352726668</v>
      </c>
      <c r="R504" s="21">
        <f t="shared" si="174"/>
        <v>188.69295375757409</v>
      </c>
      <c r="S504" s="21">
        <f>SUM($P$8:P504)</f>
        <v>-694480.82852328417</v>
      </c>
      <c r="T504" s="21">
        <f t="shared" si="175"/>
        <v>694480.82852328417</v>
      </c>
      <c r="U504" s="21">
        <f t="shared" si="176"/>
        <v>192.91134125646784</v>
      </c>
      <c r="V504" s="21">
        <f t="shared" si="164"/>
        <v>0</v>
      </c>
      <c r="W504" s="21">
        <f t="shared" si="184"/>
        <v>0</v>
      </c>
      <c r="X504" s="22"/>
      <c r="Y504" s="21">
        <f t="shared" si="177"/>
        <v>0</v>
      </c>
      <c r="Z504" s="21">
        <f t="shared" si="165"/>
        <v>0</v>
      </c>
      <c r="AA504" s="21">
        <f>SUM($Z$8:Z504)</f>
        <v>416688.49711397081</v>
      </c>
      <c r="AB504" s="21">
        <f t="shared" si="178"/>
        <v>416.68849711397081</v>
      </c>
      <c r="AC504" s="21">
        <f t="shared" si="179"/>
        <v>605.38145087154487</v>
      </c>
      <c r="AD504" s="21">
        <f t="shared" si="180"/>
        <v>544.8433057843904</v>
      </c>
      <c r="AE504" s="22"/>
      <c r="AF504" s="22"/>
      <c r="AG504" s="22"/>
      <c r="AH504" s="22"/>
      <c r="AI504" s="22"/>
      <c r="AJ504" s="22"/>
      <c r="AK504" s="22"/>
      <c r="AV504">
        <f t="shared" si="166"/>
        <v>1</v>
      </c>
      <c r="AW504" t="str">
        <f t="shared" si="167"/>
        <v/>
      </c>
      <c r="AX504">
        <f t="shared" si="168"/>
        <v>0</v>
      </c>
    </row>
    <row r="505" spans="2:50" x14ac:dyDescent="0.25">
      <c r="B505" s="2" t="s">
        <v>20</v>
      </c>
      <c r="C505" s="2">
        <v>497</v>
      </c>
      <c r="D505" s="2">
        <v>497</v>
      </c>
      <c r="E505" s="23">
        <v>0</v>
      </c>
      <c r="F505" s="20">
        <f t="shared" si="169"/>
        <v>0</v>
      </c>
      <c r="G505" s="21">
        <f t="shared" si="181"/>
        <v>0</v>
      </c>
      <c r="H505" s="21">
        <f t="shared" si="182"/>
        <v>0</v>
      </c>
      <c r="I505" s="21">
        <f t="shared" si="170"/>
        <v>0</v>
      </c>
      <c r="J505" s="21">
        <f t="shared" si="162"/>
        <v>199.88856000000001</v>
      </c>
      <c r="K505" s="21">
        <f t="shared" si="163"/>
        <v>0</v>
      </c>
      <c r="L505" s="21">
        <f t="shared" si="171"/>
        <v>199.88856000000001</v>
      </c>
      <c r="M505" s="21">
        <f t="shared" si="172"/>
        <v>0</v>
      </c>
      <c r="N505" s="21"/>
      <c r="O505" s="21">
        <f t="shared" si="183"/>
        <v>0</v>
      </c>
      <c r="P505" s="21">
        <f t="shared" si="173"/>
        <v>0</v>
      </c>
      <c r="Q505" s="21">
        <f>SUM($O$8:O505)</f>
        <v>679294.63352726668</v>
      </c>
      <c r="R505" s="21">
        <f t="shared" si="174"/>
        <v>188.69295375757409</v>
      </c>
      <c r="S505" s="21">
        <f>SUM($P$8:P505)</f>
        <v>-694480.82852328417</v>
      </c>
      <c r="T505" s="21">
        <f t="shared" si="175"/>
        <v>694480.82852328417</v>
      </c>
      <c r="U505" s="21">
        <f t="shared" si="176"/>
        <v>192.91134125646784</v>
      </c>
      <c r="V505" s="21">
        <f t="shared" si="164"/>
        <v>0</v>
      </c>
      <c r="W505" s="21">
        <f t="shared" si="184"/>
        <v>0</v>
      </c>
      <c r="X505" s="22"/>
      <c r="Y505" s="21">
        <f t="shared" si="177"/>
        <v>0</v>
      </c>
      <c r="Z505" s="21">
        <f t="shared" si="165"/>
        <v>0</v>
      </c>
      <c r="AA505" s="21">
        <f>SUM($Z$8:Z505)</f>
        <v>416688.49711397081</v>
      </c>
      <c r="AB505" s="21">
        <f t="shared" si="178"/>
        <v>416.68849711397081</v>
      </c>
      <c r="AC505" s="21">
        <f t="shared" si="179"/>
        <v>605.38145087154487</v>
      </c>
      <c r="AD505" s="21">
        <f t="shared" si="180"/>
        <v>544.8433057843904</v>
      </c>
      <c r="AE505" s="22"/>
      <c r="AF505" s="22"/>
      <c r="AG505" s="22"/>
      <c r="AH505" s="22"/>
      <c r="AI505" s="22"/>
      <c r="AJ505" s="22"/>
      <c r="AK505" s="22"/>
      <c r="AV505">
        <f t="shared" si="166"/>
        <v>1</v>
      </c>
      <c r="AW505" t="str">
        <f t="shared" si="167"/>
        <v/>
      </c>
      <c r="AX505">
        <f t="shared" si="168"/>
        <v>0</v>
      </c>
    </row>
    <row r="506" spans="2:50" x14ac:dyDescent="0.25">
      <c r="B506" s="2" t="s">
        <v>20</v>
      </c>
      <c r="C506" s="2">
        <v>498</v>
      </c>
      <c r="D506" s="2">
        <v>498</v>
      </c>
      <c r="E506" s="23">
        <v>0</v>
      </c>
      <c r="F506" s="20">
        <f t="shared" si="169"/>
        <v>0</v>
      </c>
      <c r="G506" s="21">
        <f t="shared" si="181"/>
        <v>0</v>
      </c>
      <c r="H506" s="21">
        <f t="shared" si="182"/>
        <v>0</v>
      </c>
      <c r="I506" s="21">
        <f t="shared" si="170"/>
        <v>0</v>
      </c>
      <c r="J506" s="21">
        <f t="shared" si="162"/>
        <v>199.88856000000001</v>
      </c>
      <c r="K506" s="21">
        <f t="shared" si="163"/>
        <v>0</v>
      </c>
      <c r="L506" s="21">
        <f t="shared" si="171"/>
        <v>199.88856000000001</v>
      </c>
      <c r="M506" s="21">
        <f t="shared" si="172"/>
        <v>0</v>
      </c>
      <c r="N506" s="21"/>
      <c r="O506" s="21">
        <f t="shared" si="183"/>
        <v>0</v>
      </c>
      <c r="P506" s="21">
        <f t="shared" si="173"/>
        <v>0</v>
      </c>
      <c r="Q506" s="21">
        <f>SUM($O$8:O506)</f>
        <v>679294.63352726668</v>
      </c>
      <c r="R506" s="21">
        <f t="shared" si="174"/>
        <v>188.69295375757409</v>
      </c>
      <c r="S506" s="21">
        <f>SUM($P$8:P506)</f>
        <v>-694480.82852328417</v>
      </c>
      <c r="T506" s="21">
        <f t="shared" si="175"/>
        <v>694480.82852328417</v>
      </c>
      <c r="U506" s="21">
        <f t="shared" si="176"/>
        <v>192.91134125646784</v>
      </c>
      <c r="V506" s="21">
        <f t="shared" si="164"/>
        <v>0</v>
      </c>
      <c r="W506" s="21">
        <f t="shared" si="184"/>
        <v>0</v>
      </c>
      <c r="X506" s="22"/>
      <c r="Y506" s="21">
        <f t="shared" si="177"/>
        <v>0</v>
      </c>
      <c r="Z506" s="21">
        <f t="shared" si="165"/>
        <v>0</v>
      </c>
      <c r="AA506" s="21">
        <f>SUM($Z$8:Z506)</f>
        <v>416688.49711397081</v>
      </c>
      <c r="AB506" s="21">
        <f t="shared" si="178"/>
        <v>416.68849711397081</v>
      </c>
      <c r="AC506" s="21">
        <f t="shared" si="179"/>
        <v>605.38145087154487</v>
      </c>
      <c r="AD506" s="21">
        <f t="shared" si="180"/>
        <v>544.8433057843904</v>
      </c>
      <c r="AE506" s="22"/>
      <c r="AF506" s="22"/>
      <c r="AG506" s="22"/>
      <c r="AH506" s="22"/>
      <c r="AI506" s="22"/>
      <c r="AJ506" s="22"/>
      <c r="AK506" s="22"/>
      <c r="AV506">
        <f t="shared" si="166"/>
        <v>1</v>
      </c>
      <c r="AW506" t="str">
        <f t="shared" si="167"/>
        <v/>
      </c>
      <c r="AX506">
        <f t="shared" si="168"/>
        <v>0</v>
      </c>
    </row>
    <row r="507" spans="2:50" x14ac:dyDescent="0.25">
      <c r="B507" s="2" t="s">
        <v>20</v>
      </c>
      <c r="C507" s="2">
        <v>499</v>
      </c>
      <c r="D507" s="2">
        <v>499</v>
      </c>
      <c r="E507" s="23">
        <v>0</v>
      </c>
      <c r="F507" s="20">
        <f t="shared" si="169"/>
        <v>0</v>
      </c>
      <c r="G507" s="21">
        <f t="shared" si="181"/>
        <v>0</v>
      </c>
      <c r="H507" s="21">
        <f t="shared" si="182"/>
        <v>0</v>
      </c>
      <c r="I507" s="21">
        <f t="shared" si="170"/>
        <v>0</v>
      </c>
      <c r="J507" s="21">
        <f t="shared" si="162"/>
        <v>199.88856000000001</v>
      </c>
      <c r="K507" s="21">
        <f t="shared" si="163"/>
        <v>0</v>
      </c>
      <c r="L507" s="21">
        <f t="shared" si="171"/>
        <v>199.88856000000001</v>
      </c>
      <c r="M507" s="21">
        <f t="shared" si="172"/>
        <v>0</v>
      </c>
      <c r="N507" s="21"/>
      <c r="O507" s="21">
        <f t="shared" si="183"/>
        <v>0</v>
      </c>
      <c r="P507" s="21">
        <f t="shared" si="173"/>
        <v>0</v>
      </c>
      <c r="Q507" s="21">
        <f>SUM($O$8:O507)</f>
        <v>679294.63352726668</v>
      </c>
      <c r="R507" s="21">
        <f t="shared" si="174"/>
        <v>188.69295375757409</v>
      </c>
      <c r="S507" s="21">
        <f>SUM($P$8:P507)</f>
        <v>-694480.82852328417</v>
      </c>
      <c r="T507" s="21">
        <f t="shared" si="175"/>
        <v>694480.82852328417</v>
      </c>
      <c r="U507" s="21">
        <f t="shared" si="176"/>
        <v>192.91134125646784</v>
      </c>
      <c r="V507" s="21">
        <f t="shared" si="164"/>
        <v>0</v>
      </c>
      <c r="W507" s="21">
        <f t="shared" si="184"/>
        <v>0</v>
      </c>
      <c r="X507" s="22"/>
      <c r="Y507" s="21">
        <f t="shared" si="177"/>
        <v>0</v>
      </c>
      <c r="Z507" s="21">
        <f t="shared" si="165"/>
        <v>0</v>
      </c>
      <c r="AA507" s="21">
        <f>SUM($Z$8:Z507)</f>
        <v>416688.49711397081</v>
      </c>
      <c r="AB507" s="21">
        <f t="shared" si="178"/>
        <v>416.68849711397081</v>
      </c>
      <c r="AC507" s="21">
        <f t="shared" si="179"/>
        <v>605.38145087154487</v>
      </c>
      <c r="AD507" s="21">
        <f t="shared" si="180"/>
        <v>544.8433057843904</v>
      </c>
      <c r="AE507" s="22"/>
      <c r="AF507" s="22"/>
      <c r="AG507" s="22"/>
      <c r="AH507" s="22"/>
      <c r="AI507" s="22"/>
      <c r="AJ507" s="22"/>
      <c r="AK507" s="22"/>
      <c r="AV507">
        <f t="shared" si="166"/>
        <v>1</v>
      </c>
      <c r="AW507" t="str">
        <f t="shared" si="167"/>
        <v/>
      </c>
      <c r="AX507">
        <f t="shared" si="168"/>
        <v>0</v>
      </c>
    </row>
    <row r="508" spans="2:50" x14ac:dyDescent="0.25">
      <c r="B508" s="2" t="s">
        <v>20</v>
      </c>
      <c r="C508" s="2">
        <v>500</v>
      </c>
      <c r="D508" s="2">
        <v>500</v>
      </c>
      <c r="E508" s="23">
        <v>0</v>
      </c>
      <c r="F508" s="20">
        <f t="shared" si="169"/>
        <v>0</v>
      </c>
      <c r="G508" s="21">
        <f t="shared" si="181"/>
        <v>0</v>
      </c>
      <c r="H508" s="21">
        <f t="shared" si="182"/>
        <v>0</v>
      </c>
      <c r="I508" s="21">
        <f t="shared" si="170"/>
        <v>0</v>
      </c>
      <c r="J508" s="21">
        <f t="shared" si="162"/>
        <v>199.88856000000001</v>
      </c>
      <c r="K508" s="21">
        <f t="shared" si="163"/>
        <v>0</v>
      </c>
      <c r="L508" s="21">
        <f t="shared" si="171"/>
        <v>199.88856000000001</v>
      </c>
      <c r="M508" s="21">
        <f t="shared" si="172"/>
        <v>0</v>
      </c>
      <c r="N508" s="21"/>
      <c r="O508" s="21">
        <f t="shared" si="183"/>
        <v>0</v>
      </c>
      <c r="P508" s="21">
        <f t="shared" si="173"/>
        <v>0</v>
      </c>
      <c r="Q508" s="21">
        <f>SUM($O$8:O508)</f>
        <v>679294.63352726668</v>
      </c>
      <c r="R508" s="21">
        <f t="shared" si="174"/>
        <v>188.69295375757409</v>
      </c>
      <c r="S508" s="21">
        <f>SUM($P$8:P508)</f>
        <v>-694480.82852328417</v>
      </c>
      <c r="T508" s="21">
        <f t="shared" si="175"/>
        <v>694480.82852328417</v>
      </c>
      <c r="U508" s="21">
        <f t="shared" si="176"/>
        <v>192.91134125646784</v>
      </c>
      <c r="V508" s="21">
        <f t="shared" si="164"/>
        <v>0</v>
      </c>
      <c r="W508" s="21">
        <f t="shared" si="184"/>
        <v>0</v>
      </c>
      <c r="X508" s="22"/>
      <c r="Y508" s="21">
        <f t="shared" si="177"/>
        <v>0</v>
      </c>
      <c r="Z508" s="21">
        <f t="shared" si="165"/>
        <v>0</v>
      </c>
      <c r="AA508" s="21">
        <f>SUM($Z$8:Z508)</f>
        <v>416688.49711397081</v>
      </c>
      <c r="AB508" s="21">
        <f t="shared" si="178"/>
        <v>416.68849711397081</v>
      </c>
      <c r="AC508" s="21">
        <f t="shared" si="179"/>
        <v>605.38145087154487</v>
      </c>
      <c r="AD508" s="21">
        <f t="shared" si="180"/>
        <v>544.8433057843904</v>
      </c>
      <c r="AE508" s="22"/>
      <c r="AF508" s="22"/>
      <c r="AG508" s="22"/>
      <c r="AH508" s="22"/>
      <c r="AI508" s="22"/>
      <c r="AJ508" s="22"/>
      <c r="AK508" s="22"/>
      <c r="AV508">
        <f t="shared" si="166"/>
        <v>1</v>
      </c>
      <c r="AW508" t="str">
        <f t="shared" si="167"/>
        <v/>
      </c>
      <c r="AX508">
        <f t="shared" si="168"/>
        <v>0</v>
      </c>
    </row>
    <row r="509" spans="2:50" x14ac:dyDescent="0.25">
      <c r="B509" s="2" t="s">
        <v>20</v>
      </c>
      <c r="C509" s="2">
        <v>501</v>
      </c>
      <c r="D509" s="2">
        <v>501</v>
      </c>
      <c r="E509" s="23">
        <v>0</v>
      </c>
      <c r="F509" s="20">
        <f t="shared" si="169"/>
        <v>0</v>
      </c>
      <c r="G509" s="21">
        <f t="shared" si="181"/>
        <v>0</v>
      </c>
      <c r="H509" s="21">
        <f t="shared" si="182"/>
        <v>0</v>
      </c>
      <c r="I509" s="21">
        <f t="shared" si="170"/>
        <v>0</v>
      </c>
      <c r="J509" s="21">
        <f t="shared" si="162"/>
        <v>199.88856000000001</v>
      </c>
      <c r="K509" s="21">
        <f t="shared" si="163"/>
        <v>0</v>
      </c>
      <c r="L509" s="21">
        <f t="shared" si="171"/>
        <v>199.88856000000001</v>
      </c>
      <c r="M509" s="21">
        <f t="shared" si="172"/>
        <v>0</v>
      </c>
      <c r="N509" s="21"/>
      <c r="O509" s="21">
        <f t="shared" si="183"/>
        <v>0</v>
      </c>
      <c r="P509" s="21">
        <f t="shared" si="173"/>
        <v>0</v>
      </c>
      <c r="Q509" s="21">
        <f>SUM($O$8:O509)</f>
        <v>679294.63352726668</v>
      </c>
      <c r="R509" s="21">
        <f t="shared" si="174"/>
        <v>188.69295375757409</v>
      </c>
      <c r="S509" s="21">
        <f>SUM($P$8:P509)</f>
        <v>-694480.82852328417</v>
      </c>
      <c r="T509" s="21">
        <f t="shared" si="175"/>
        <v>694480.82852328417</v>
      </c>
      <c r="U509" s="21">
        <f t="shared" si="176"/>
        <v>192.91134125646784</v>
      </c>
      <c r="V509" s="21">
        <f t="shared" si="164"/>
        <v>0</v>
      </c>
      <c r="W509" s="21">
        <f t="shared" si="184"/>
        <v>0</v>
      </c>
      <c r="X509" s="22"/>
      <c r="Y509" s="21">
        <f t="shared" si="177"/>
        <v>0</v>
      </c>
      <c r="Z509" s="21">
        <f t="shared" si="165"/>
        <v>0</v>
      </c>
      <c r="AA509" s="21">
        <f>SUM($Z$8:Z509)</f>
        <v>416688.49711397081</v>
      </c>
      <c r="AB509" s="21">
        <f t="shared" si="178"/>
        <v>416.68849711397081</v>
      </c>
      <c r="AC509" s="21">
        <f t="shared" si="179"/>
        <v>605.38145087154487</v>
      </c>
      <c r="AD509" s="21">
        <f t="shared" si="180"/>
        <v>544.8433057843904</v>
      </c>
      <c r="AE509" s="22"/>
      <c r="AF509" s="22"/>
      <c r="AG509" s="22"/>
      <c r="AH509" s="22"/>
      <c r="AI509" s="22"/>
      <c r="AJ509" s="22"/>
      <c r="AK509" s="22"/>
      <c r="AV509">
        <f t="shared" si="166"/>
        <v>1</v>
      </c>
      <c r="AW509" t="str">
        <f t="shared" si="167"/>
        <v/>
      </c>
      <c r="AX509">
        <f t="shared" si="168"/>
        <v>0</v>
      </c>
    </row>
    <row r="510" spans="2:50" x14ac:dyDescent="0.25">
      <c r="B510" s="2" t="s">
        <v>20</v>
      </c>
      <c r="C510" s="2">
        <v>502</v>
      </c>
      <c r="D510" s="2">
        <v>502</v>
      </c>
      <c r="E510" s="23">
        <v>0</v>
      </c>
      <c r="F510" s="20">
        <f t="shared" si="169"/>
        <v>0</v>
      </c>
      <c r="G510" s="21">
        <f t="shared" si="181"/>
        <v>0</v>
      </c>
      <c r="H510" s="21">
        <f t="shared" si="182"/>
        <v>0</v>
      </c>
      <c r="I510" s="21">
        <f t="shared" si="170"/>
        <v>0</v>
      </c>
      <c r="J510" s="21">
        <f t="shared" si="162"/>
        <v>199.88856000000001</v>
      </c>
      <c r="K510" s="21">
        <f t="shared" si="163"/>
        <v>0</v>
      </c>
      <c r="L510" s="21">
        <f t="shared" si="171"/>
        <v>199.88856000000001</v>
      </c>
      <c r="M510" s="21">
        <f t="shared" si="172"/>
        <v>0</v>
      </c>
      <c r="N510" s="21"/>
      <c r="O510" s="21">
        <f t="shared" si="183"/>
        <v>0</v>
      </c>
      <c r="P510" s="21">
        <f t="shared" si="173"/>
        <v>0</v>
      </c>
      <c r="Q510" s="21">
        <f>SUM($O$8:O510)</f>
        <v>679294.63352726668</v>
      </c>
      <c r="R510" s="21">
        <f t="shared" si="174"/>
        <v>188.69295375757409</v>
      </c>
      <c r="S510" s="21">
        <f>SUM($P$8:P510)</f>
        <v>-694480.82852328417</v>
      </c>
      <c r="T510" s="21">
        <f t="shared" si="175"/>
        <v>694480.82852328417</v>
      </c>
      <c r="U510" s="21">
        <f t="shared" si="176"/>
        <v>192.91134125646784</v>
      </c>
      <c r="V510" s="21">
        <f t="shared" si="164"/>
        <v>0</v>
      </c>
      <c r="W510" s="21">
        <f t="shared" si="184"/>
        <v>0</v>
      </c>
      <c r="X510" s="22"/>
      <c r="Y510" s="21">
        <f t="shared" si="177"/>
        <v>0</v>
      </c>
      <c r="Z510" s="21">
        <f t="shared" si="165"/>
        <v>0</v>
      </c>
      <c r="AA510" s="21">
        <f>SUM($Z$8:Z510)</f>
        <v>416688.49711397081</v>
      </c>
      <c r="AB510" s="21">
        <f t="shared" si="178"/>
        <v>416.68849711397081</v>
      </c>
      <c r="AC510" s="21">
        <f t="shared" si="179"/>
        <v>605.38145087154487</v>
      </c>
      <c r="AD510" s="21">
        <f t="shared" si="180"/>
        <v>544.8433057843904</v>
      </c>
      <c r="AE510" s="22"/>
      <c r="AF510" s="22"/>
      <c r="AG510" s="22"/>
      <c r="AH510" s="22"/>
      <c r="AI510" s="22"/>
      <c r="AJ510" s="22"/>
      <c r="AK510" s="22"/>
      <c r="AV510">
        <f t="shared" si="166"/>
        <v>1</v>
      </c>
      <c r="AW510" t="str">
        <f t="shared" si="167"/>
        <v/>
      </c>
      <c r="AX510">
        <f t="shared" si="168"/>
        <v>0</v>
      </c>
    </row>
    <row r="511" spans="2:50" x14ac:dyDescent="0.25">
      <c r="B511" s="2" t="s">
        <v>20</v>
      </c>
      <c r="C511" s="2">
        <v>503</v>
      </c>
      <c r="D511" s="2">
        <v>503</v>
      </c>
      <c r="E511" s="23">
        <v>0</v>
      </c>
      <c r="F511" s="20">
        <f t="shared" si="169"/>
        <v>0</v>
      </c>
      <c r="G511" s="21">
        <f t="shared" si="181"/>
        <v>0</v>
      </c>
      <c r="H511" s="21">
        <f t="shared" si="182"/>
        <v>0</v>
      </c>
      <c r="I511" s="21">
        <f t="shared" si="170"/>
        <v>0</v>
      </c>
      <c r="J511" s="21">
        <f t="shared" si="162"/>
        <v>199.88856000000001</v>
      </c>
      <c r="K511" s="21">
        <f t="shared" si="163"/>
        <v>0</v>
      </c>
      <c r="L511" s="21">
        <f t="shared" si="171"/>
        <v>199.88856000000001</v>
      </c>
      <c r="M511" s="21">
        <f t="shared" si="172"/>
        <v>0</v>
      </c>
      <c r="N511" s="21"/>
      <c r="O511" s="21">
        <f t="shared" si="183"/>
        <v>0</v>
      </c>
      <c r="P511" s="21">
        <f t="shared" si="173"/>
        <v>0</v>
      </c>
      <c r="Q511" s="21">
        <f>SUM($O$8:O511)</f>
        <v>679294.63352726668</v>
      </c>
      <c r="R511" s="21">
        <f t="shared" si="174"/>
        <v>188.69295375757409</v>
      </c>
      <c r="S511" s="21">
        <f>SUM($P$8:P511)</f>
        <v>-694480.82852328417</v>
      </c>
      <c r="T511" s="21">
        <f t="shared" si="175"/>
        <v>694480.82852328417</v>
      </c>
      <c r="U511" s="21">
        <f t="shared" si="176"/>
        <v>192.91134125646784</v>
      </c>
      <c r="V511" s="21">
        <f t="shared" si="164"/>
        <v>0</v>
      </c>
      <c r="W511" s="21">
        <f t="shared" si="184"/>
        <v>0</v>
      </c>
      <c r="X511" s="22"/>
      <c r="Y511" s="21">
        <f t="shared" si="177"/>
        <v>0</v>
      </c>
      <c r="Z511" s="21">
        <f t="shared" si="165"/>
        <v>0</v>
      </c>
      <c r="AA511" s="21">
        <f>SUM($Z$8:Z511)</f>
        <v>416688.49711397081</v>
      </c>
      <c r="AB511" s="21">
        <f t="shared" si="178"/>
        <v>416.68849711397081</v>
      </c>
      <c r="AC511" s="21">
        <f t="shared" si="179"/>
        <v>605.38145087154487</v>
      </c>
      <c r="AD511" s="21">
        <f t="shared" si="180"/>
        <v>544.8433057843904</v>
      </c>
      <c r="AE511" s="22"/>
      <c r="AF511" s="22"/>
      <c r="AG511" s="22"/>
      <c r="AH511" s="22"/>
      <c r="AI511" s="22"/>
      <c r="AJ511" s="22"/>
      <c r="AK511" s="22"/>
      <c r="AV511">
        <f t="shared" si="166"/>
        <v>1</v>
      </c>
      <c r="AW511" t="str">
        <f t="shared" si="167"/>
        <v/>
      </c>
      <c r="AX511">
        <f t="shared" si="168"/>
        <v>0</v>
      </c>
    </row>
    <row r="512" spans="2:50" x14ac:dyDescent="0.25">
      <c r="B512" s="2" t="s">
        <v>20</v>
      </c>
      <c r="C512" s="2">
        <v>504</v>
      </c>
      <c r="D512" s="2">
        <v>504</v>
      </c>
      <c r="E512" s="23">
        <v>0</v>
      </c>
      <c r="F512" s="20">
        <f t="shared" si="169"/>
        <v>0</v>
      </c>
      <c r="G512" s="21">
        <f t="shared" si="181"/>
        <v>0</v>
      </c>
      <c r="H512" s="21">
        <f t="shared" si="182"/>
        <v>0</v>
      </c>
      <c r="I512" s="21">
        <f t="shared" si="170"/>
        <v>0</v>
      </c>
      <c r="J512" s="21">
        <f t="shared" si="162"/>
        <v>199.88856000000001</v>
      </c>
      <c r="K512" s="21">
        <f t="shared" si="163"/>
        <v>0</v>
      </c>
      <c r="L512" s="21">
        <f t="shared" si="171"/>
        <v>199.88856000000001</v>
      </c>
      <c r="M512" s="21">
        <f t="shared" si="172"/>
        <v>0</v>
      </c>
      <c r="N512" s="21"/>
      <c r="O512" s="21">
        <f t="shared" si="183"/>
        <v>0</v>
      </c>
      <c r="P512" s="21">
        <f t="shared" si="173"/>
        <v>0</v>
      </c>
      <c r="Q512" s="21">
        <f>SUM($O$8:O512)</f>
        <v>679294.63352726668</v>
      </c>
      <c r="R512" s="21">
        <f t="shared" si="174"/>
        <v>188.69295375757409</v>
      </c>
      <c r="S512" s="21">
        <f>SUM($P$8:P512)</f>
        <v>-694480.82852328417</v>
      </c>
      <c r="T512" s="21">
        <f t="shared" si="175"/>
        <v>694480.82852328417</v>
      </c>
      <c r="U512" s="21">
        <f t="shared" si="176"/>
        <v>192.91134125646784</v>
      </c>
      <c r="V512" s="21">
        <f t="shared" si="164"/>
        <v>0</v>
      </c>
      <c r="W512" s="21">
        <f t="shared" si="184"/>
        <v>0</v>
      </c>
      <c r="X512" s="22"/>
      <c r="Y512" s="21">
        <f t="shared" si="177"/>
        <v>0</v>
      </c>
      <c r="Z512" s="21">
        <f t="shared" si="165"/>
        <v>0</v>
      </c>
      <c r="AA512" s="21">
        <f>SUM($Z$8:Z512)</f>
        <v>416688.49711397081</v>
      </c>
      <c r="AB512" s="21">
        <f t="shared" si="178"/>
        <v>416.68849711397081</v>
      </c>
      <c r="AC512" s="21">
        <f t="shared" si="179"/>
        <v>605.38145087154487</v>
      </c>
      <c r="AD512" s="21">
        <f t="shared" si="180"/>
        <v>544.8433057843904</v>
      </c>
      <c r="AE512" s="22"/>
      <c r="AF512" s="22"/>
      <c r="AG512" s="22"/>
      <c r="AH512" s="22"/>
      <c r="AI512" s="22"/>
      <c r="AJ512" s="22"/>
      <c r="AK512" s="22"/>
      <c r="AV512">
        <f t="shared" si="166"/>
        <v>1</v>
      </c>
      <c r="AW512" t="str">
        <f t="shared" si="167"/>
        <v/>
      </c>
      <c r="AX512">
        <f t="shared" si="168"/>
        <v>0</v>
      </c>
    </row>
    <row r="513" spans="2:50" x14ac:dyDescent="0.25">
      <c r="B513" s="2" t="s">
        <v>20</v>
      </c>
      <c r="C513" s="2">
        <v>505</v>
      </c>
      <c r="D513" s="2">
        <v>505</v>
      </c>
      <c r="E513" s="23">
        <v>0</v>
      </c>
      <c r="F513" s="20">
        <f t="shared" si="169"/>
        <v>0</v>
      </c>
      <c r="G513" s="21">
        <f t="shared" si="181"/>
        <v>0</v>
      </c>
      <c r="H513" s="21">
        <f t="shared" si="182"/>
        <v>0</v>
      </c>
      <c r="I513" s="21">
        <f t="shared" si="170"/>
        <v>0</v>
      </c>
      <c r="J513" s="21">
        <f t="shared" si="162"/>
        <v>199.88856000000001</v>
      </c>
      <c r="K513" s="21">
        <f t="shared" si="163"/>
        <v>0</v>
      </c>
      <c r="L513" s="21">
        <f t="shared" si="171"/>
        <v>199.88856000000001</v>
      </c>
      <c r="M513" s="21">
        <f t="shared" si="172"/>
        <v>0</v>
      </c>
      <c r="N513" s="21"/>
      <c r="O513" s="21">
        <f t="shared" si="183"/>
        <v>0</v>
      </c>
      <c r="P513" s="21">
        <f t="shared" si="173"/>
        <v>0</v>
      </c>
      <c r="Q513" s="21">
        <f>SUM($O$8:O513)</f>
        <v>679294.63352726668</v>
      </c>
      <c r="R513" s="21">
        <f t="shared" si="174"/>
        <v>188.69295375757409</v>
      </c>
      <c r="S513" s="21">
        <f>SUM($P$8:P513)</f>
        <v>-694480.82852328417</v>
      </c>
      <c r="T513" s="21">
        <f t="shared" si="175"/>
        <v>694480.82852328417</v>
      </c>
      <c r="U513" s="21">
        <f t="shared" si="176"/>
        <v>192.91134125646784</v>
      </c>
      <c r="V513" s="21">
        <f t="shared" si="164"/>
        <v>0</v>
      </c>
      <c r="W513" s="21">
        <f t="shared" si="184"/>
        <v>0</v>
      </c>
      <c r="X513" s="22"/>
      <c r="Y513" s="21">
        <f t="shared" si="177"/>
        <v>0</v>
      </c>
      <c r="Z513" s="21">
        <f t="shared" si="165"/>
        <v>0</v>
      </c>
      <c r="AA513" s="21">
        <f>SUM($Z$8:Z513)</f>
        <v>416688.49711397081</v>
      </c>
      <c r="AB513" s="21">
        <f t="shared" si="178"/>
        <v>416.68849711397081</v>
      </c>
      <c r="AC513" s="21">
        <f t="shared" si="179"/>
        <v>605.38145087154487</v>
      </c>
      <c r="AD513" s="21">
        <f t="shared" si="180"/>
        <v>544.8433057843904</v>
      </c>
      <c r="AE513" s="22"/>
      <c r="AF513" s="22"/>
      <c r="AG513" s="22"/>
      <c r="AH513" s="22"/>
      <c r="AI513" s="22"/>
      <c r="AJ513" s="22"/>
      <c r="AK513" s="22"/>
      <c r="AV513">
        <f t="shared" si="166"/>
        <v>1</v>
      </c>
      <c r="AW513" t="str">
        <f t="shared" si="167"/>
        <v/>
      </c>
      <c r="AX513">
        <f t="shared" si="168"/>
        <v>0</v>
      </c>
    </row>
    <row r="514" spans="2:50" x14ac:dyDescent="0.25">
      <c r="B514" s="2" t="s">
        <v>20</v>
      </c>
      <c r="C514" s="2">
        <v>506</v>
      </c>
      <c r="D514" s="2">
        <v>506</v>
      </c>
      <c r="E514" s="23">
        <v>0</v>
      </c>
      <c r="F514" s="20">
        <f t="shared" si="169"/>
        <v>0</v>
      </c>
      <c r="G514" s="21">
        <f t="shared" si="181"/>
        <v>0</v>
      </c>
      <c r="H514" s="21">
        <f t="shared" si="182"/>
        <v>0</v>
      </c>
      <c r="I514" s="21">
        <f t="shared" si="170"/>
        <v>0</v>
      </c>
      <c r="J514" s="21">
        <f t="shared" si="162"/>
        <v>199.88856000000001</v>
      </c>
      <c r="K514" s="21">
        <f t="shared" si="163"/>
        <v>0</v>
      </c>
      <c r="L514" s="21">
        <f t="shared" si="171"/>
        <v>199.88856000000001</v>
      </c>
      <c r="M514" s="21">
        <f t="shared" si="172"/>
        <v>0</v>
      </c>
      <c r="N514" s="21"/>
      <c r="O514" s="21">
        <f t="shared" si="183"/>
        <v>0</v>
      </c>
      <c r="P514" s="21">
        <f t="shared" si="173"/>
        <v>0</v>
      </c>
      <c r="Q514" s="21">
        <f>SUM($O$8:O514)</f>
        <v>679294.63352726668</v>
      </c>
      <c r="R514" s="21">
        <f t="shared" si="174"/>
        <v>188.69295375757409</v>
      </c>
      <c r="S514" s="21">
        <f>SUM($P$8:P514)</f>
        <v>-694480.82852328417</v>
      </c>
      <c r="T514" s="21">
        <f t="shared" si="175"/>
        <v>694480.82852328417</v>
      </c>
      <c r="U514" s="21">
        <f t="shared" si="176"/>
        <v>192.91134125646784</v>
      </c>
      <c r="V514" s="21">
        <f t="shared" si="164"/>
        <v>0</v>
      </c>
      <c r="W514" s="21">
        <f t="shared" si="184"/>
        <v>0</v>
      </c>
      <c r="X514" s="22"/>
      <c r="Y514" s="21">
        <f t="shared" si="177"/>
        <v>0</v>
      </c>
      <c r="Z514" s="21">
        <f t="shared" si="165"/>
        <v>0</v>
      </c>
      <c r="AA514" s="21">
        <f>SUM($Z$8:Z514)</f>
        <v>416688.49711397081</v>
      </c>
      <c r="AB514" s="21">
        <f t="shared" si="178"/>
        <v>416.68849711397081</v>
      </c>
      <c r="AC514" s="21">
        <f t="shared" si="179"/>
        <v>605.38145087154487</v>
      </c>
      <c r="AD514" s="21">
        <f t="shared" si="180"/>
        <v>544.8433057843904</v>
      </c>
      <c r="AE514" s="22"/>
      <c r="AF514" s="22"/>
      <c r="AG514" s="22"/>
      <c r="AH514" s="22"/>
      <c r="AI514" s="22"/>
      <c r="AJ514" s="22"/>
      <c r="AK514" s="22"/>
      <c r="AV514">
        <f t="shared" si="166"/>
        <v>1</v>
      </c>
      <c r="AW514" t="str">
        <f t="shared" si="167"/>
        <v/>
      </c>
      <c r="AX514">
        <f t="shared" si="168"/>
        <v>0</v>
      </c>
    </row>
    <row r="515" spans="2:50" x14ac:dyDescent="0.25">
      <c r="B515" s="2" t="s">
        <v>20</v>
      </c>
      <c r="C515" s="2">
        <v>507</v>
      </c>
      <c r="D515" s="2">
        <v>507</v>
      </c>
      <c r="E515" s="23">
        <v>0</v>
      </c>
      <c r="F515" s="20">
        <f t="shared" si="169"/>
        <v>0</v>
      </c>
      <c r="G515" s="21">
        <f t="shared" si="181"/>
        <v>0</v>
      </c>
      <c r="H515" s="21">
        <f t="shared" si="182"/>
        <v>0</v>
      </c>
      <c r="I515" s="21">
        <f t="shared" si="170"/>
        <v>0</v>
      </c>
      <c r="J515" s="21">
        <f t="shared" si="162"/>
        <v>199.88856000000001</v>
      </c>
      <c r="K515" s="21">
        <f t="shared" si="163"/>
        <v>0</v>
      </c>
      <c r="L515" s="21">
        <f t="shared" si="171"/>
        <v>199.88856000000001</v>
      </c>
      <c r="M515" s="21">
        <f t="shared" si="172"/>
        <v>0</v>
      </c>
      <c r="N515" s="21"/>
      <c r="O515" s="21">
        <f t="shared" si="183"/>
        <v>0</v>
      </c>
      <c r="P515" s="21">
        <f t="shared" si="173"/>
        <v>0</v>
      </c>
      <c r="Q515" s="21">
        <f>SUM($O$8:O515)</f>
        <v>679294.63352726668</v>
      </c>
      <c r="R515" s="21">
        <f t="shared" si="174"/>
        <v>188.69295375757409</v>
      </c>
      <c r="S515" s="21">
        <f>SUM($P$8:P515)</f>
        <v>-694480.82852328417</v>
      </c>
      <c r="T515" s="21">
        <f t="shared" si="175"/>
        <v>694480.82852328417</v>
      </c>
      <c r="U515" s="21">
        <f t="shared" si="176"/>
        <v>192.91134125646784</v>
      </c>
      <c r="V515" s="21">
        <f t="shared" si="164"/>
        <v>0</v>
      </c>
      <c r="W515" s="21">
        <f t="shared" si="184"/>
        <v>0</v>
      </c>
      <c r="X515" s="22"/>
      <c r="Y515" s="21">
        <f t="shared" si="177"/>
        <v>0</v>
      </c>
      <c r="Z515" s="21">
        <f t="shared" si="165"/>
        <v>0</v>
      </c>
      <c r="AA515" s="21">
        <f>SUM($Z$8:Z515)</f>
        <v>416688.49711397081</v>
      </c>
      <c r="AB515" s="21">
        <f t="shared" si="178"/>
        <v>416.68849711397081</v>
      </c>
      <c r="AC515" s="21">
        <f t="shared" si="179"/>
        <v>605.38145087154487</v>
      </c>
      <c r="AD515" s="21">
        <f t="shared" si="180"/>
        <v>544.8433057843904</v>
      </c>
      <c r="AE515" s="22"/>
      <c r="AF515" s="22"/>
      <c r="AG515" s="22"/>
      <c r="AH515" s="22"/>
      <c r="AI515" s="22"/>
      <c r="AJ515" s="22"/>
      <c r="AK515" s="22"/>
      <c r="AV515">
        <f t="shared" si="166"/>
        <v>1</v>
      </c>
      <c r="AW515" t="str">
        <f t="shared" si="167"/>
        <v/>
      </c>
      <c r="AX515">
        <f t="shared" si="168"/>
        <v>0</v>
      </c>
    </row>
    <row r="516" spans="2:50" x14ac:dyDescent="0.25">
      <c r="B516" s="2" t="s">
        <v>20</v>
      </c>
      <c r="C516" s="2">
        <v>508</v>
      </c>
      <c r="D516" s="2">
        <v>508</v>
      </c>
      <c r="E516" s="23">
        <v>0</v>
      </c>
      <c r="F516" s="20">
        <f t="shared" si="169"/>
        <v>0</v>
      </c>
      <c r="G516" s="21">
        <f t="shared" si="181"/>
        <v>0</v>
      </c>
      <c r="H516" s="21">
        <f t="shared" si="182"/>
        <v>0</v>
      </c>
      <c r="I516" s="21">
        <f t="shared" si="170"/>
        <v>0</v>
      </c>
      <c r="J516" s="21">
        <f t="shared" si="162"/>
        <v>199.88856000000001</v>
      </c>
      <c r="K516" s="21">
        <f t="shared" si="163"/>
        <v>0</v>
      </c>
      <c r="L516" s="21">
        <f t="shared" si="171"/>
        <v>199.88856000000001</v>
      </c>
      <c r="M516" s="21">
        <f t="shared" si="172"/>
        <v>0</v>
      </c>
      <c r="N516" s="21"/>
      <c r="O516" s="21">
        <f t="shared" si="183"/>
        <v>0</v>
      </c>
      <c r="P516" s="21">
        <f t="shared" si="173"/>
        <v>0</v>
      </c>
      <c r="Q516" s="21">
        <f>SUM($O$8:O516)</f>
        <v>679294.63352726668</v>
      </c>
      <c r="R516" s="21">
        <f t="shared" si="174"/>
        <v>188.69295375757409</v>
      </c>
      <c r="S516" s="21">
        <f>SUM($P$8:P516)</f>
        <v>-694480.82852328417</v>
      </c>
      <c r="T516" s="21">
        <f t="shared" si="175"/>
        <v>694480.82852328417</v>
      </c>
      <c r="U516" s="21">
        <f t="shared" si="176"/>
        <v>192.91134125646784</v>
      </c>
      <c r="V516" s="21">
        <f t="shared" si="164"/>
        <v>0</v>
      </c>
      <c r="W516" s="21">
        <f t="shared" si="184"/>
        <v>0</v>
      </c>
      <c r="X516" s="22"/>
      <c r="Y516" s="21">
        <f t="shared" si="177"/>
        <v>0</v>
      </c>
      <c r="Z516" s="21">
        <f t="shared" si="165"/>
        <v>0</v>
      </c>
      <c r="AA516" s="21">
        <f>SUM($Z$8:Z516)</f>
        <v>416688.49711397081</v>
      </c>
      <c r="AB516" s="21">
        <f t="shared" si="178"/>
        <v>416.68849711397081</v>
      </c>
      <c r="AC516" s="21">
        <f t="shared" si="179"/>
        <v>605.38145087154487</v>
      </c>
      <c r="AD516" s="21">
        <f t="shared" si="180"/>
        <v>544.8433057843904</v>
      </c>
      <c r="AE516" s="22"/>
      <c r="AF516" s="22"/>
      <c r="AG516" s="22"/>
      <c r="AH516" s="22"/>
      <c r="AI516" s="22"/>
      <c r="AJ516" s="22"/>
      <c r="AK516" s="22"/>
      <c r="AV516">
        <f t="shared" si="166"/>
        <v>1</v>
      </c>
      <c r="AW516" t="str">
        <f t="shared" si="167"/>
        <v/>
      </c>
      <c r="AX516">
        <f t="shared" si="168"/>
        <v>0</v>
      </c>
    </row>
    <row r="517" spans="2:50" x14ac:dyDescent="0.25">
      <c r="B517" s="2" t="s">
        <v>20</v>
      </c>
      <c r="C517" s="2">
        <v>509</v>
      </c>
      <c r="D517" s="2">
        <v>509</v>
      </c>
      <c r="E517" s="23">
        <v>0</v>
      </c>
      <c r="F517" s="20">
        <f t="shared" si="169"/>
        <v>0</v>
      </c>
      <c r="G517" s="21">
        <f t="shared" si="181"/>
        <v>0</v>
      </c>
      <c r="H517" s="21">
        <f t="shared" si="182"/>
        <v>0</v>
      </c>
      <c r="I517" s="21">
        <f t="shared" si="170"/>
        <v>0</v>
      </c>
      <c r="J517" s="21">
        <f t="shared" si="162"/>
        <v>199.88856000000001</v>
      </c>
      <c r="K517" s="21">
        <f t="shared" si="163"/>
        <v>0</v>
      </c>
      <c r="L517" s="21">
        <f t="shared" si="171"/>
        <v>199.88856000000001</v>
      </c>
      <c r="M517" s="21">
        <f t="shared" si="172"/>
        <v>0</v>
      </c>
      <c r="N517" s="21"/>
      <c r="O517" s="21">
        <f t="shared" si="183"/>
        <v>0</v>
      </c>
      <c r="P517" s="21">
        <f t="shared" si="173"/>
        <v>0</v>
      </c>
      <c r="Q517" s="21">
        <f>SUM($O$8:O517)</f>
        <v>679294.63352726668</v>
      </c>
      <c r="R517" s="21">
        <f t="shared" si="174"/>
        <v>188.69295375757409</v>
      </c>
      <c r="S517" s="21">
        <f>SUM($P$8:P517)</f>
        <v>-694480.82852328417</v>
      </c>
      <c r="T517" s="21">
        <f t="shared" si="175"/>
        <v>694480.82852328417</v>
      </c>
      <c r="U517" s="21">
        <f t="shared" si="176"/>
        <v>192.91134125646784</v>
      </c>
      <c r="V517" s="21">
        <f t="shared" si="164"/>
        <v>0</v>
      </c>
      <c r="W517" s="21">
        <f t="shared" si="184"/>
        <v>0</v>
      </c>
      <c r="X517" s="22"/>
      <c r="Y517" s="21">
        <f t="shared" si="177"/>
        <v>0</v>
      </c>
      <c r="Z517" s="21">
        <f t="shared" si="165"/>
        <v>0</v>
      </c>
      <c r="AA517" s="21">
        <f>SUM($Z$8:Z517)</f>
        <v>416688.49711397081</v>
      </c>
      <c r="AB517" s="21">
        <f t="shared" si="178"/>
        <v>416.68849711397081</v>
      </c>
      <c r="AC517" s="21">
        <f t="shared" si="179"/>
        <v>605.38145087154487</v>
      </c>
      <c r="AD517" s="21">
        <f t="shared" si="180"/>
        <v>544.8433057843904</v>
      </c>
      <c r="AE517" s="22"/>
      <c r="AF517" s="22"/>
      <c r="AG517" s="22"/>
      <c r="AH517" s="22"/>
      <c r="AI517" s="22"/>
      <c r="AJ517" s="22"/>
      <c r="AK517" s="22"/>
      <c r="AV517">
        <f t="shared" si="166"/>
        <v>1</v>
      </c>
      <c r="AW517" t="str">
        <f t="shared" si="167"/>
        <v/>
      </c>
      <c r="AX517">
        <f t="shared" si="168"/>
        <v>0</v>
      </c>
    </row>
    <row r="518" spans="2:50" x14ac:dyDescent="0.25">
      <c r="B518" s="2" t="s">
        <v>20</v>
      </c>
      <c r="C518" s="2">
        <v>510</v>
      </c>
      <c r="D518" s="2">
        <v>510</v>
      </c>
      <c r="E518" s="23">
        <v>0</v>
      </c>
      <c r="F518" s="20">
        <f t="shared" si="169"/>
        <v>0</v>
      </c>
      <c r="G518" s="21">
        <f t="shared" si="181"/>
        <v>0</v>
      </c>
      <c r="H518" s="21">
        <f t="shared" si="182"/>
        <v>0</v>
      </c>
      <c r="I518" s="21">
        <f t="shared" si="170"/>
        <v>0</v>
      </c>
      <c r="J518" s="21">
        <f t="shared" si="162"/>
        <v>199.88856000000001</v>
      </c>
      <c r="K518" s="21">
        <f t="shared" si="163"/>
        <v>0</v>
      </c>
      <c r="L518" s="21">
        <f t="shared" si="171"/>
        <v>199.88856000000001</v>
      </c>
      <c r="M518" s="21">
        <f t="shared" si="172"/>
        <v>0</v>
      </c>
      <c r="N518" s="21"/>
      <c r="O518" s="21">
        <f t="shared" si="183"/>
        <v>0</v>
      </c>
      <c r="P518" s="21">
        <f t="shared" si="173"/>
        <v>0</v>
      </c>
      <c r="Q518" s="21">
        <f>SUM($O$8:O518)</f>
        <v>679294.63352726668</v>
      </c>
      <c r="R518" s="21">
        <f t="shared" si="174"/>
        <v>188.69295375757409</v>
      </c>
      <c r="S518" s="21">
        <f>SUM($P$8:P518)</f>
        <v>-694480.82852328417</v>
      </c>
      <c r="T518" s="21">
        <f t="shared" si="175"/>
        <v>694480.82852328417</v>
      </c>
      <c r="U518" s="21">
        <f t="shared" si="176"/>
        <v>192.91134125646784</v>
      </c>
      <c r="V518" s="21">
        <f t="shared" si="164"/>
        <v>0</v>
      </c>
      <c r="W518" s="21">
        <f t="shared" si="184"/>
        <v>0</v>
      </c>
      <c r="X518" s="22"/>
      <c r="Y518" s="21">
        <f t="shared" si="177"/>
        <v>0</v>
      </c>
      <c r="Z518" s="21">
        <f t="shared" si="165"/>
        <v>0</v>
      </c>
      <c r="AA518" s="21">
        <f>SUM($Z$8:Z518)</f>
        <v>416688.49711397081</v>
      </c>
      <c r="AB518" s="21">
        <f t="shared" si="178"/>
        <v>416.68849711397081</v>
      </c>
      <c r="AC518" s="21">
        <f t="shared" si="179"/>
        <v>605.38145087154487</v>
      </c>
      <c r="AD518" s="21">
        <f t="shared" si="180"/>
        <v>544.8433057843904</v>
      </c>
      <c r="AE518" s="22"/>
      <c r="AF518" s="22"/>
      <c r="AG518" s="22"/>
      <c r="AH518" s="22"/>
      <c r="AI518" s="22"/>
      <c r="AJ518" s="22"/>
      <c r="AK518" s="22"/>
      <c r="AV518">
        <f t="shared" si="166"/>
        <v>1</v>
      </c>
      <c r="AW518" t="str">
        <f t="shared" si="167"/>
        <v/>
      </c>
      <c r="AX518">
        <f t="shared" si="168"/>
        <v>0</v>
      </c>
    </row>
    <row r="519" spans="2:50" x14ac:dyDescent="0.25">
      <c r="B519" s="2" t="s">
        <v>20</v>
      </c>
      <c r="C519" s="2">
        <v>511</v>
      </c>
      <c r="D519" s="2">
        <v>511</v>
      </c>
      <c r="E519" s="23">
        <v>0</v>
      </c>
      <c r="F519" s="20">
        <f t="shared" si="169"/>
        <v>0</v>
      </c>
      <c r="G519" s="21">
        <f t="shared" si="181"/>
        <v>6.9444444444444448E-2</v>
      </c>
      <c r="H519" s="21">
        <f t="shared" si="182"/>
        <v>0.25</v>
      </c>
      <c r="I519" s="21">
        <f t="shared" si="170"/>
        <v>117.91666666666667</v>
      </c>
      <c r="J519" s="21">
        <f t="shared" si="162"/>
        <v>199.88856000000001</v>
      </c>
      <c r="K519" s="21">
        <f t="shared" si="163"/>
        <v>0</v>
      </c>
      <c r="L519" s="21">
        <f t="shared" si="171"/>
        <v>317.80522666666667</v>
      </c>
      <c r="M519" s="21">
        <f t="shared" si="172"/>
        <v>0</v>
      </c>
      <c r="N519" s="21"/>
      <c r="O519" s="21">
        <f t="shared" si="183"/>
        <v>0</v>
      </c>
      <c r="P519" s="21">
        <f t="shared" si="173"/>
        <v>0</v>
      </c>
      <c r="Q519" s="21">
        <f>SUM($O$8:O519)</f>
        <v>679294.63352726668</v>
      </c>
      <c r="R519" s="21">
        <f t="shared" si="174"/>
        <v>188.69295375757409</v>
      </c>
      <c r="S519" s="21">
        <f>SUM($P$8:P519)</f>
        <v>-694480.82852328417</v>
      </c>
      <c r="T519" s="21">
        <f t="shared" si="175"/>
        <v>694480.82852328417</v>
      </c>
      <c r="U519" s="21">
        <f t="shared" si="176"/>
        <v>192.91134125646784</v>
      </c>
      <c r="V519" s="21">
        <f t="shared" si="164"/>
        <v>0</v>
      </c>
      <c r="W519" s="21">
        <f t="shared" si="184"/>
        <v>0</v>
      </c>
      <c r="X519" s="22"/>
      <c r="Y519" s="21">
        <f t="shared" si="177"/>
        <v>0</v>
      </c>
      <c r="Z519" s="21">
        <f t="shared" si="165"/>
        <v>0</v>
      </c>
      <c r="AA519" s="21">
        <f>SUM($Z$8:Z519)</f>
        <v>416688.49711397081</v>
      </c>
      <c r="AB519" s="21">
        <f t="shared" si="178"/>
        <v>416.68849711397081</v>
      </c>
      <c r="AC519" s="21">
        <f t="shared" si="179"/>
        <v>605.38145087154487</v>
      </c>
      <c r="AD519" s="21">
        <f t="shared" si="180"/>
        <v>544.8433057843904</v>
      </c>
      <c r="AE519" s="22"/>
      <c r="AF519" s="22"/>
      <c r="AG519" s="22"/>
      <c r="AH519" s="22"/>
      <c r="AI519" s="22"/>
      <c r="AJ519" s="22"/>
      <c r="AK519" s="22"/>
      <c r="AV519">
        <f t="shared" si="166"/>
        <v>1</v>
      </c>
      <c r="AW519" t="str">
        <f t="shared" si="167"/>
        <v/>
      </c>
      <c r="AX519">
        <f t="shared" si="168"/>
        <v>0</v>
      </c>
    </row>
    <row r="520" spans="2:50" x14ac:dyDescent="0.25">
      <c r="B520" s="2" t="s">
        <v>20</v>
      </c>
      <c r="C520" s="2">
        <v>512</v>
      </c>
      <c r="D520" s="2">
        <v>512</v>
      </c>
      <c r="E520" s="23">
        <v>0.5</v>
      </c>
      <c r="F520" s="20">
        <f t="shared" si="169"/>
        <v>0.1389</v>
      </c>
      <c r="G520" s="21">
        <f t="shared" si="181"/>
        <v>0.34722222222222221</v>
      </c>
      <c r="H520" s="21">
        <f t="shared" si="182"/>
        <v>1.25</v>
      </c>
      <c r="I520" s="21">
        <f t="shared" si="170"/>
        <v>589.58333333333326</v>
      </c>
      <c r="J520" s="21">
        <f t="shared" ref="J520:J583" si="185">$M$4*$J$2*9.81</f>
        <v>199.88856000000001</v>
      </c>
      <c r="K520" s="21">
        <f t="shared" ref="K520:K583" si="186">0.6125*$M$3*$M$2*(F520)^2</f>
        <v>7.0193521282500004E-3</v>
      </c>
      <c r="L520" s="21">
        <f t="shared" si="171"/>
        <v>789.47891268546152</v>
      </c>
      <c r="M520" s="21">
        <f t="shared" si="172"/>
        <v>109.6586209720106</v>
      </c>
      <c r="N520" s="21"/>
      <c r="O520" s="21">
        <f t="shared" si="183"/>
        <v>109.6586209720106</v>
      </c>
      <c r="P520" s="21">
        <f t="shared" si="173"/>
        <v>0</v>
      </c>
      <c r="Q520" s="21">
        <f>SUM($O$8:O520)</f>
        <v>679404.29214823863</v>
      </c>
      <c r="R520" s="21">
        <f t="shared" si="174"/>
        <v>188.72341448562184</v>
      </c>
      <c r="S520" s="21">
        <f>SUM($P$8:P520)</f>
        <v>-694480.82852328417</v>
      </c>
      <c r="T520" s="21">
        <f t="shared" si="175"/>
        <v>694480.82852328417</v>
      </c>
      <c r="U520" s="21">
        <f t="shared" si="176"/>
        <v>192.91134125646784</v>
      </c>
      <c r="V520" s="21">
        <f t="shared" ref="V520:V583" si="187">(0.5*$J$2)*(F520)^2</f>
        <v>16.379935289999999</v>
      </c>
      <c r="W520" s="21">
        <f t="shared" si="184"/>
        <v>16.379935289999999</v>
      </c>
      <c r="X520" s="22"/>
      <c r="Y520" s="21">
        <f t="shared" si="177"/>
        <v>0</v>
      </c>
      <c r="Z520" s="21">
        <f t="shared" ref="Z520:Z583" si="188">Y520*0.75</f>
        <v>0</v>
      </c>
      <c r="AA520" s="21">
        <f>SUM($Z$8:Z520)</f>
        <v>416688.49711397081</v>
      </c>
      <c r="AB520" s="21">
        <f t="shared" si="178"/>
        <v>416.68849711397081</v>
      </c>
      <c r="AC520" s="21">
        <f t="shared" si="179"/>
        <v>605.41191159959271</v>
      </c>
      <c r="AD520" s="21">
        <f t="shared" si="180"/>
        <v>544.87072043963349</v>
      </c>
      <c r="AE520" s="22"/>
      <c r="AF520" s="22"/>
      <c r="AG520" s="22"/>
      <c r="AH520" s="22"/>
      <c r="AI520" s="22"/>
      <c r="AJ520" s="22"/>
      <c r="AK520" s="22"/>
      <c r="AV520">
        <f t="shared" ref="AV520:AV583" si="189">IF(E520&lt;1,1,0)</f>
        <v>1</v>
      </c>
      <c r="AW520" t="str">
        <f t="shared" ref="AW520:AW583" si="190">IF(AV520=1,"",E520)</f>
        <v/>
      </c>
      <c r="AX520">
        <f t="shared" ref="AX520:AX583" si="191">E520/3.6</f>
        <v>0.1388888888888889</v>
      </c>
    </row>
    <row r="521" spans="2:50" x14ac:dyDescent="0.25">
      <c r="B521" s="2" t="s">
        <v>20</v>
      </c>
      <c r="C521" s="2">
        <v>513</v>
      </c>
      <c r="D521" s="2">
        <v>513</v>
      </c>
      <c r="E521" s="23">
        <v>2.5</v>
      </c>
      <c r="F521" s="20">
        <f t="shared" ref="F521:F584" si="192">E521*0.2778</f>
        <v>0.69450000000000001</v>
      </c>
      <c r="G521" s="21">
        <f t="shared" si="181"/>
        <v>0.8472222222222221</v>
      </c>
      <c r="H521" s="21">
        <f t="shared" si="182"/>
        <v>3.05</v>
      </c>
      <c r="I521" s="21">
        <f t="shared" ref="I521:I584" si="193">$J$2*G521</f>
        <v>1438.583333333333</v>
      </c>
      <c r="J521" s="21">
        <f t="shared" si="185"/>
        <v>199.88856000000001</v>
      </c>
      <c r="K521" s="21">
        <f t="shared" si="186"/>
        <v>0.17548380320625004</v>
      </c>
      <c r="L521" s="21">
        <f t="shared" ref="L521:L584" si="194">I521+J521+K521</f>
        <v>1638.6473771365395</v>
      </c>
      <c r="M521" s="21">
        <f t="shared" ref="M521:M584" si="195">L521*F521</f>
        <v>1138.0406034213268</v>
      </c>
      <c r="N521" s="21"/>
      <c r="O521" s="21">
        <f t="shared" si="183"/>
        <v>1138.0406034213268</v>
      </c>
      <c r="P521" s="21">
        <f t="shared" ref="P521:P584" si="196">IF(O521&lt;0,O521,0)</f>
        <v>0</v>
      </c>
      <c r="Q521" s="21">
        <f>SUM($O$8:O521)</f>
        <v>680542.33275165991</v>
      </c>
      <c r="R521" s="21">
        <f t="shared" ref="R521:R584" si="197">Q521/3600</f>
        <v>189.0395368754611</v>
      </c>
      <c r="S521" s="21">
        <f>SUM($P$8:P521)</f>
        <v>-694480.82852328417</v>
      </c>
      <c r="T521" s="21">
        <f t="shared" ref="T521:T584" si="198">-S521</f>
        <v>694480.82852328417</v>
      </c>
      <c r="U521" s="21">
        <f t="shared" ref="U521:U584" si="199">T521/3600</f>
        <v>192.91134125646784</v>
      </c>
      <c r="V521" s="21">
        <f t="shared" si="187"/>
        <v>409.49838225000002</v>
      </c>
      <c r="W521" s="21">
        <f t="shared" si="184"/>
        <v>393.11844696000003</v>
      </c>
      <c r="X521" s="22"/>
      <c r="Y521" s="21">
        <f t="shared" ref="Y521:Y584" si="200">(0.8*P521)*-1</f>
        <v>0</v>
      </c>
      <c r="Z521" s="21">
        <f t="shared" si="188"/>
        <v>0</v>
      </c>
      <c r="AA521" s="21">
        <f>SUM($Z$8:Z521)</f>
        <v>416688.49711397081</v>
      </c>
      <c r="AB521" s="21">
        <f t="shared" ref="AB521:AB584" si="201">AA521/1000</f>
        <v>416.68849711397081</v>
      </c>
      <c r="AC521" s="21">
        <f t="shared" ref="AC521:AC584" si="202">R521+AB521</f>
        <v>605.72803398943188</v>
      </c>
      <c r="AD521" s="21">
        <f t="shared" ref="AD521:AD584" si="203">AC521*0.9</f>
        <v>545.15523059048871</v>
      </c>
      <c r="AE521" s="22"/>
      <c r="AF521" s="22"/>
      <c r="AG521" s="22"/>
      <c r="AH521" s="22"/>
      <c r="AI521" s="22"/>
      <c r="AJ521" s="22"/>
      <c r="AK521" s="22"/>
      <c r="AV521">
        <f t="shared" si="189"/>
        <v>0</v>
      </c>
      <c r="AW521">
        <f t="shared" si="190"/>
        <v>2.5</v>
      </c>
      <c r="AX521">
        <f t="shared" si="191"/>
        <v>0.69444444444444442</v>
      </c>
    </row>
    <row r="522" spans="2:50" x14ac:dyDescent="0.25">
      <c r="B522" s="2" t="s">
        <v>20</v>
      </c>
      <c r="C522" s="2">
        <v>514</v>
      </c>
      <c r="D522" s="2">
        <v>514</v>
      </c>
      <c r="E522" s="23">
        <v>6.6</v>
      </c>
      <c r="F522" s="20">
        <f t="shared" si="192"/>
        <v>1.8334799999999998</v>
      </c>
      <c r="G522" s="21">
        <f t="shared" ref="G522:G585" si="204">($E523-$E521)/2/3.6</f>
        <v>1.2916666666666667</v>
      </c>
      <c r="H522" s="21">
        <f t="shared" ref="H522:H585" si="205">($E523-$E521)/2</f>
        <v>4.6500000000000004</v>
      </c>
      <c r="I522" s="21">
        <f t="shared" si="193"/>
        <v>2193.25</v>
      </c>
      <c r="J522" s="21">
        <f t="shared" si="185"/>
        <v>199.88856000000001</v>
      </c>
      <c r="K522" s="21">
        <f t="shared" si="186"/>
        <v>1.22305191482628</v>
      </c>
      <c r="L522" s="21">
        <f t="shared" si="194"/>
        <v>2394.361611914826</v>
      </c>
      <c r="M522" s="21">
        <f t="shared" si="195"/>
        <v>4390.0141282135946</v>
      </c>
      <c r="N522" s="21"/>
      <c r="O522" s="21">
        <f t="shared" si="183"/>
        <v>4390.0141282135946</v>
      </c>
      <c r="P522" s="21">
        <f t="shared" si="196"/>
        <v>0</v>
      </c>
      <c r="Q522" s="21">
        <f>SUM($O$8:O522)</f>
        <v>684932.34687987354</v>
      </c>
      <c r="R522" s="21">
        <f t="shared" si="197"/>
        <v>190.25898524440933</v>
      </c>
      <c r="S522" s="21">
        <f>SUM($P$8:P522)</f>
        <v>-694480.82852328417</v>
      </c>
      <c r="T522" s="21">
        <f t="shared" si="198"/>
        <v>694480.82852328417</v>
      </c>
      <c r="U522" s="21">
        <f t="shared" si="199"/>
        <v>192.91134125646784</v>
      </c>
      <c r="V522" s="21">
        <f t="shared" si="187"/>
        <v>2854.0399249295992</v>
      </c>
      <c r="W522" s="21">
        <f t="shared" si="184"/>
        <v>2444.5415426795994</v>
      </c>
      <c r="X522" s="22"/>
      <c r="Y522" s="21">
        <f t="shared" si="200"/>
        <v>0</v>
      </c>
      <c r="Z522" s="21">
        <f t="shared" si="188"/>
        <v>0</v>
      </c>
      <c r="AA522" s="21">
        <f>SUM($Z$8:Z522)</f>
        <v>416688.49711397081</v>
      </c>
      <c r="AB522" s="21">
        <f t="shared" si="201"/>
        <v>416.68849711397081</v>
      </c>
      <c r="AC522" s="21">
        <f t="shared" si="202"/>
        <v>606.94748235838017</v>
      </c>
      <c r="AD522" s="21">
        <f t="shared" si="203"/>
        <v>546.25273412254217</v>
      </c>
      <c r="AE522" s="22"/>
      <c r="AF522" s="22"/>
      <c r="AG522" s="22"/>
      <c r="AH522" s="22"/>
      <c r="AI522" s="22"/>
      <c r="AJ522" s="22"/>
      <c r="AK522" s="22"/>
      <c r="AV522">
        <f t="shared" si="189"/>
        <v>0</v>
      </c>
      <c r="AW522">
        <f t="shared" si="190"/>
        <v>6.6</v>
      </c>
      <c r="AX522">
        <f t="shared" si="191"/>
        <v>1.8333333333333333</v>
      </c>
    </row>
    <row r="523" spans="2:50" x14ac:dyDescent="0.25">
      <c r="B523" s="2" t="s">
        <v>20</v>
      </c>
      <c r="C523" s="2">
        <v>515</v>
      </c>
      <c r="D523" s="2">
        <v>515</v>
      </c>
      <c r="E523" s="23">
        <v>11.8</v>
      </c>
      <c r="F523" s="20">
        <f t="shared" si="192"/>
        <v>3.2780400000000003</v>
      </c>
      <c r="G523" s="21">
        <f t="shared" si="204"/>
        <v>1.4166666666666667</v>
      </c>
      <c r="H523" s="21">
        <f t="shared" si="205"/>
        <v>5.1000000000000005</v>
      </c>
      <c r="I523" s="21">
        <f t="shared" si="193"/>
        <v>2405.5</v>
      </c>
      <c r="J523" s="21">
        <f t="shared" si="185"/>
        <v>199.88856000000001</v>
      </c>
      <c r="K523" s="21">
        <f t="shared" si="186"/>
        <v>3.9094983613501211</v>
      </c>
      <c r="L523" s="21">
        <f t="shared" si="194"/>
        <v>2609.2980583613498</v>
      </c>
      <c r="M523" s="21">
        <f t="shared" si="195"/>
        <v>8553.38340723084</v>
      </c>
      <c r="N523" s="21"/>
      <c r="O523" s="21">
        <f t="shared" ref="O523:O586" si="206">M523*1</f>
        <v>8553.38340723084</v>
      </c>
      <c r="P523" s="21">
        <f t="shared" si="196"/>
        <v>0</v>
      </c>
      <c r="Q523" s="21">
        <f>SUM($O$8:O523)</f>
        <v>693485.73028710438</v>
      </c>
      <c r="R523" s="21">
        <f t="shared" si="197"/>
        <v>192.63492507975121</v>
      </c>
      <c r="S523" s="21">
        <f>SUM($P$8:P523)</f>
        <v>-694480.82852328417</v>
      </c>
      <c r="T523" s="21">
        <f t="shared" si="198"/>
        <v>694480.82852328417</v>
      </c>
      <c r="U523" s="21">
        <f t="shared" si="199"/>
        <v>192.91134125646784</v>
      </c>
      <c r="V523" s="21">
        <f t="shared" si="187"/>
        <v>9122.9687591184011</v>
      </c>
      <c r="W523" s="21">
        <f t="shared" si="184"/>
        <v>6268.9288341888023</v>
      </c>
      <c r="X523" s="22"/>
      <c r="Y523" s="21">
        <f t="shared" si="200"/>
        <v>0</v>
      </c>
      <c r="Z523" s="21">
        <f t="shared" si="188"/>
        <v>0</v>
      </c>
      <c r="AA523" s="21">
        <f>SUM($Z$8:Z523)</f>
        <v>416688.49711397081</v>
      </c>
      <c r="AB523" s="21">
        <f t="shared" si="201"/>
        <v>416.68849711397081</v>
      </c>
      <c r="AC523" s="21">
        <f t="shared" si="202"/>
        <v>609.32342219372208</v>
      </c>
      <c r="AD523" s="21">
        <f t="shared" si="203"/>
        <v>548.39107997434985</v>
      </c>
      <c r="AE523" s="22"/>
      <c r="AF523" s="22"/>
      <c r="AG523" s="22"/>
      <c r="AH523" s="22"/>
      <c r="AI523" s="22"/>
      <c r="AJ523" s="22"/>
      <c r="AK523" s="22"/>
      <c r="AV523">
        <f t="shared" si="189"/>
        <v>0</v>
      </c>
      <c r="AW523">
        <f t="shared" si="190"/>
        <v>11.8</v>
      </c>
      <c r="AX523">
        <f t="shared" si="191"/>
        <v>3.2777777777777777</v>
      </c>
    </row>
    <row r="524" spans="2:50" x14ac:dyDescent="0.25">
      <c r="B524" s="2" t="s">
        <v>20</v>
      </c>
      <c r="C524" s="2">
        <v>516</v>
      </c>
      <c r="D524" s="2">
        <v>516</v>
      </c>
      <c r="E524" s="23">
        <v>16.8</v>
      </c>
      <c r="F524" s="20">
        <f t="shared" si="192"/>
        <v>4.6670400000000001</v>
      </c>
      <c r="G524" s="21">
        <f t="shared" si="204"/>
        <v>1.2083333333333333</v>
      </c>
      <c r="H524" s="21">
        <f t="shared" si="205"/>
        <v>4.3499999999999996</v>
      </c>
      <c r="I524" s="21">
        <f t="shared" si="193"/>
        <v>2051.75</v>
      </c>
      <c r="J524" s="21">
        <f t="shared" si="185"/>
        <v>199.88856000000001</v>
      </c>
      <c r="K524" s="21">
        <f t="shared" si="186"/>
        <v>7.9245677787091209</v>
      </c>
      <c r="L524" s="21">
        <f t="shared" si="194"/>
        <v>2259.5631277787088</v>
      </c>
      <c r="M524" s="21">
        <f t="shared" si="195"/>
        <v>10545.471499868345</v>
      </c>
      <c r="N524" s="21"/>
      <c r="O524" s="21">
        <f t="shared" si="206"/>
        <v>10545.471499868345</v>
      </c>
      <c r="P524" s="21">
        <f t="shared" si="196"/>
        <v>0</v>
      </c>
      <c r="Q524" s="21">
        <f>SUM($O$8:O524)</f>
        <v>704031.2017869727</v>
      </c>
      <c r="R524" s="21">
        <f t="shared" si="197"/>
        <v>195.56422271860353</v>
      </c>
      <c r="S524" s="21">
        <f>SUM($P$8:P524)</f>
        <v>-694480.82852328417</v>
      </c>
      <c r="T524" s="21">
        <f t="shared" si="198"/>
        <v>694480.82852328417</v>
      </c>
      <c r="U524" s="21">
        <f t="shared" si="199"/>
        <v>192.91134125646784</v>
      </c>
      <c r="V524" s="21">
        <f t="shared" si="187"/>
        <v>18492.291744998398</v>
      </c>
      <c r="W524" s="21">
        <f t="shared" si="184"/>
        <v>9369.3229858799968</v>
      </c>
      <c r="X524" s="22"/>
      <c r="Y524" s="21">
        <f t="shared" si="200"/>
        <v>0</v>
      </c>
      <c r="Z524" s="21">
        <f t="shared" si="188"/>
        <v>0</v>
      </c>
      <c r="AA524" s="21">
        <f>SUM($Z$8:Z524)</f>
        <v>416688.49711397081</v>
      </c>
      <c r="AB524" s="21">
        <f t="shared" si="201"/>
        <v>416.68849711397081</v>
      </c>
      <c r="AC524" s="21">
        <f t="shared" si="202"/>
        <v>612.25271983257437</v>
      </c>
      <c r="AD524" s="21">
        <f t="shared" si="203"/>
        <v>551.0274478493169</v>
      </c>
      <c r="AE524" s="22"/>
      <c r="AF524" s="22"/>
      <c r="AG524" s="22"/>
      <c r="AH524" s="22"/>
      <c r="AI524" s="22"/>
      <c r="AJ524" s="22"/>
      <c r="AK524" s="22"/>
      <c r="AV524">
        <f t="shared" si="189"/>
        <v>0</v>
      </c>
      <c r="AW524">
        <f t="shared" si="190"/>
        <v>16.8</v>
      </c>
      <c r="AX524">
        <f t="shared" si="191"/>
        <v>4.666666666666667</v>
      </c>
    </row>
    <row r="525" spans="2:50" x14ac:dyDescent="0.25">
      <c r="B525" s="2" t="s">
        <v>20</v>
      </c>
      <c r="C525" s="2">
        <v>517</v>
      </c>
      <c r="D525" s="2">
        <v>517</v>
      </c>
      <c r="E525" s="23">
        <v>20.5</v>
      </c>
      <c r="F525" s="20">
        <f t="shared" si="192"/>
        <v>5.6948999999999996</v>
      </c>
      <c r="G525" s="21">
        <f t="shared" si="204"/>
        <v>0.70833333333333304</v>
      </c>
      <c r="H525" s="21">
        <f t="shared" si="205"/>
        <v>2.5499999999999989</v>
      </c>
      <c r="I525" s="21">
        <f t="shared" si="193"/>
        <v>1202.7499999999995</v>
      </c>
      <c r="J525" s="21">
        <f t="shared" si="185"/>
        <v>199.88856000000001</v>
      </c>
      <c r="K525" s="21">
        <f t="shared" si="186"/>
        <v>11.799530927588249</v>
      </c>
      <c r="L525" s="21">
        <f t="shared" si="194"/>
        <v>1414.4380909275878</v>
      </c>
      <c r="M525" s="21">
        <f t="shared" si="195"/>
        <v>8055.0834840235193</v>
      </c>
      <c r="N525" s="21"/>
      <c r="O525" s="21">
        <f t="shared" si="206"/>
        <v>8055.0834840235193</v>
      </c>
      <c r="P525" s="21">
        <f t="shared" si="196"/>
        <v>0</v>
      </c>
      <c r="Q525" s="21">
        <f>SUM($O$8:O525)</f>
        <v>712086.28527099628</v>
      </c>
      <c r="R525" s="21">
        <f t="shared" si="197"/>
        <v>197.80174590861009</v>
      </c>
      <c r="S525" s="21">
        <f>SUM($P$8:P525)</f>
        <v>-694480.82852328417</v>
      </c>
      <c r="T525" s="21">
        <f t="shared" si="198"/>
        <v>694480.82852328417</v>
      </c>
      <c r="U525" s="21">
        <f t="shared" si="199"/>
        <v>192.91134125646784</v>
      </c>
      <c r="V525" s="21">
        <f t="shared" si="187"/>
        <v>27534.671222489993</v>
      </c>
      <c r="W525" s="21">
        <f t="shared" si="184"/>
        <v>9042.379477491595</v>
      </c>
      <c r="X525" s="22"/>
      <c r="Y525" s="21">
        <f t="shared" si="200"/>
        <v>0</v>
      </c>
      <c r="Z525" s="21">
        <f t="shared" si="188"/>
        <v>0</v>
      </c>
      <c r="AA525" s="21">
        <f>SUM($Z$8:Z525)</f>
        <v>416688.49711397081</v>
      </c>
      <c r="AB525" s="21">
        <f t="shared" si="201"/>
        <v>416.68849711397081</v>
      </c>
      <c r="AC525" s="21">
        <f t="shared" si="202"/>
        <v>614.4902430225809</v>
      </c>
      <c r="AD525" s="21">
        <f t="shared" si="203"/>
        <v>553.04121872032283</v>
      </c>
      <c r="AE525" s="22"/>
      <c r="AF525" s="22"/>
      <c r="AG525" s="22"/>
      <c r="AH525" s="22"/>
      <c r="AI525" s="22"/>
      <c r="AJ525" s="22"/>
      <c r="AK525" s="22"/>
      <c r="AV525">
        <f t="shared" si="189"/>
        <v>0</v>
      </c>
      <c r="AW525">
        <f t="shared" si="190"/>
        <v>20.5</v>
      </c>
      <c r="AX525">
        <f t="shared" si="191"/>
        <v>5.6944444444444446</v>
      </c>
    </row>
    <row r="526" spans="2:50" x14ac:dyDescent="0.25">
      <c r="B526" s="2" t="s">
        <v>20</v>
      </c>
      <c r="C526" s="2">
        <v>518</v>
      </c>
      <c r="D526" s="2">
        <v>518</v>
      </c>
      <c r="E526" s="23">
        <v>21.9</v>
      </c>
      <c r="F526" s="20">
        <f t="shared" si="192"/>
        <v>6.0838199999999993</v>
      </c>
      <c r="G526" s="21">
        <f t="shared" si="204"/>
        <v>0.19444444444444425</v>
      </c>
      <c r="H526" s="21">
        <f t="shared" si="205"/>
        <v>0.69999999999999929</v>
      </c>
      <c r="I526" s="21">
        <f t="shared" si="193"/>
        <v>330.16666666666634</v>
      </c>
      <c r="J526" s="21">
        <f t="shared" si="185"/>
        <v>199.88856000000001</v>
      </c>
      <c r="K526" s="21">
        <f t="shared" si="186"/>
        <v>13.466205896919929</v>
      </c>
      <c r="L526" s="21">
        <f t="shared" si="194"/>
        <v>543.52143256358636</v>
      </c>
      <c r="M526" s="21">
        <f t="shared" si="195"/>
        <v>3306.6865618589977</v>
      </c>
      <c r="N526" s="21"/>
      <c r="O526" s="21">
        <f t="shared" si="206"/>
        <v>3306.6865618589977</v>
      </c>
      <c r="P526" s="21">
        <f t="shared" si="196"/>
        <v>0</v>
      </c>
      <c r="Q526" s="21">
        <f>SUM($O$8:O526)</f>
        <v>715392.97183285526</v>
      </c>
      <c r="R526" s="21">
        <f t="shared" si="197"/>
        <v>198.72026995357089</v>
      </c>
      <c r="S526" s="21">
        <f>SUM($P$8:P526)</f>
        <v>-694480.82852328417</v>
      </c>
      <c r="T526" s="21">
        <f t="shared" si="198"/>
        <v>694480.82852328417</v>
      </c>
      <c r="U526" s="21">
        <f t="shared" si="199"/>
        <v>192.91134125646784</v>
      </c>
      <c r="V526" s="21">
        <f t="shared" si="187"/>
        <v>31423.923057747594</v>
      </c>
      <c r="W526" s="21">
        <f t="shared" si="184"/>
        <v>3889.2518352576008</v>
      </c>
      <c r="X526" s="22"/>
      <c r="Y526" s="21">
        <f t="shared" si="200"/>
        <v>0</v>
      </c>
      <c r="Z526" s="21">
        <f t="shared" si="188"/>
        <v>0</v>
      </c>
      <c r="AA526" s="21">
        <f>SUM($Z$8:Z526)</f>
        <v>416688.49711397081</v>
      </c>
      <c r="AB526" s="21">
        <f t="shared" si="201"/>
        <v>416.68849711397081</v>
      </c>
      <c r="AC526" s="21">
        <f t="shared" si="202"/>
        <v>615.4087670675417</v>
      </c>
      <c r="AD526" s="21">
        <f t="shared" si="203"/>
        <v>553.86789036078756</v>
      </c>
      <c r="AE526" s="22"/>
      <c r="AF526" s="22"/>
      <c r="AG526" s="22"/>
      <c r="AH526" s="22"/>
      <c r="AI526" s="22"/>
      <c r="AJ526" s="22"/>
      <c r="AK526" s="22"/>
      <c r="AV526">
        <f t="shared" si="189"/>
        <v>0</v>
      </c>
      <c r="AW526">
        <f t="shared" si="190"/>
        <v>21.9</v>
      </c>
      <c r="AX526">
        <f t="shared" si="191"/>
        <v>6.083333333333333</v>
      </c>
    </row>
    <row r="527" spans="2:50" x14ac:dyDescent="0.25">
      <c r="B527" s="2" t="s">
        <v>20</v>
      </c>
      <c r="C527" s="2">
        <v>519</v>
      </c>
      <c r="D527" s="2">
        <v>519</v>
      </c>
      <c r="E527" s="23">
        <v>21.9</v>
      </c>
      <c r="F527" s="20">
        <f t="shared" si="192"/>
        <v>6.0838199999999993</v>
      </c>
      <c r="G527" s="21">
        <f t="shared" si="204"/>
        <v>-8.3333333333333037E-2</v>
      </c>
      <c r="H527" s="21">
        <f t="shared" si="205"/>
        <v>-0.29999999999999893</v>
      </c>
      <c r="I527" s="21">
        <f t="shared" si="193"/>
        <v>-141.49999999999949</v>
      </c>
      <c r="J527" s="21">
        <f t="shared" si="185"/>
        <v>199.88856000000001</v>
      </c>
      <c r="K527" s="21">
        <f t="shared" si="186"/>
        <v>13.466205896919929</v>
      </c>
      <c r="L527" s="21">
        <f t="shared" si="194"/>
        <v>71.854765896920455</v>
      </c>
      <c r="M527" s="21">
        <f t="shared" si="195"/>
        <v>437.15146185900255</v>
      </c>
      <c r="N527" s="21"/>
      <c r="O527" s="21">
        <f t="shared" si="206"/>
        <v>437.15146185900255</v>
      </c>
      <c r="P527" s="21">
        <f t="shared" si="196"/>
        <v>0</v>
      </c>
      <c r="Q527" s="21">
        <f>SUM($O$8:O527)</f>
        <v>715830.12329471426</v>
      </c>
      <c r="R527" s="21">
        <f t="shared" si="197"/>
        <v>198.8417009151984</v>
      </c>
      <c r="S527" s="21">
        <f>SUM($P$8:P527)</f>
        <v>-694480.82852328417</v>
      </c>
      <c r="T527" s="21">
        <f t="shared" si="198"/>
        <v>694480.82852328417</v>
      </c>
      <c r="U527" s="21">
        <f t="shared" si="199"/>
        <v>192.91134125646784</v>
      </c>
      <c r="V527" s="21">
        <f t="shared" si="187"/>
        <v>31423.923057747594</v>
      </c>
      <c r="W527" s="21">
        <f t="shared" si="184"/>
        <v>0</v>
      </c>
      <c r="X527" s="22"/>
      <c r="Y527" s="21">
        <f t="shared" si="200"/>
        <v>0</v>
      </c>
      <c r="Z527" s="21">
        <f t="shared" si="188"/>
        <v>0</v>
      </c>
      <c r="AA527" s="21">
        <f>SUM($Z$8:Z527)</f>
        <v>416688.49711397081</v>
      </c>
      <c r="AB527" s="21">
        <f t="shared" si="201"/>
        <v>416.68849711397081</v>
      </c>
      <c r="AC527" s="21">
        <f t="shared" si="202"/>
        <v>615.53019802916924</v>
      </c>
      <c r="AD527" s="21">
        <f t="shared" si="203"/>
        <v>553.97717822625236</v>
      </c>
      <c r="AE527" s="22"/>
      <c r="AF527" s="22"/>
      <c r="AG527" s="22"/>
      <c r="AH527" s="22"/>
      <c r="AI527" s="22"/>
      <c r="AJ527" s="22"/>
      <c r="AK527" s="22"/>
      <c r="AV527">
        <f t="shared" si="189"/>
        <v>0</v>
      </c>
      <c r="AW527">
        <f t="shared" si="190"/>
        <v>21.9</v>
      </c>
      <c r="AX527">
        <f t="shared" si="191"/>
        <v>6.083333333333333</v>
      </c>
    </row>
    <row r="528" spans="2:50" x14ac:dyDescent="0.25">
      <c r="B528" s="2" t="s">
        <v>20</v>
      </c>
      <c r="C528" s="2">
        <v>520</v>
      </c>
      <c r="D528" s="2">
        <v>520</v>
      </c>
      <c r="E528" s="23">
        <v>21.3</v>
      </c>
      <c r="F528" s="20">
        <f t="shared" si="192"/>
        <v>5.9171399999999998</v>
      </c>
      <c r="G528" s="21">
        <f t="shared" si="204"/>
        <v>-0.22222222222222193</v>
      </c>
      <c r="H528" s="21">
        <f t="shared" si="205"/>
        <v>-0.79999999999999893</v>
      </c>
      <c r="I528" s="21">
        <f t="shared" si="193"/>
        <v>-377.33333333333286</v>
      </c>
      <c r="J528" s="21">
        <f t="shared" si="185"/>
        <v>199.88856000000001</v>
      </c>
      <c r="K528" s="21">
        <f t="shared" si="186"/>
        <v>12.738439468262971</v>
      </c>
      <c r="L528" s="21">
        <f t="shared" si="194"/>
        <v>-164.70633386506987</v>
      </c>
      <c r="M528" s="21">
        <f t="shared" si="195"/>
        <v>-974.59043636635943</v>
      </c>
      <c r="N528" s="21"/>
      <c r="O528" s="21">
        <f t="shared" si="206"/>
        <v>-974.59043636635943</v>
      </c>
      <c r="P528" s="21">
        <f t="shared" si="196"/>
        <v>-974.59043636635943</v>
      </c>
      <c r="Q528" s="21">
        <f>SUM($O$8:O528)</f>
        <v>714855.53285834787</v>
      </c>
      <c r="R528" s="21">
        <f t="shared" si="197"/>
        <v>198.57098134954109</v>
      </c>
      <c r="S528" s="21">
        <f>SUM($P$8:P528)</f>
        <v>-695455.41895965056</v>
      </c>
      <c r="T528" s="21">
        <f t="shared" si="198"/>
        <v>695455.41895965056</v>
      </c>
      <c r="U528" s="21">
        <f t="shared" si="199"/>
        <v>193.18206082212515</v>
      </c>
      <c r="V528" s="21">
        <f t="shared" si="187"/>
        <v>29725.651366880396</v>
      </c>
      <c r="W528" s="21">
        <f t="shared" si="184"/>
        <v>-1698.2716908671973</v>
      </c>
      <c r="X528" s="22"/>
      <c r="Y528" s="21">
        <f t="shared" si="200"/>
        <v>779.67234909308763</v>
      </c>
      <c r="Z528" s="21">
        <f t="shared" si="188"/>
        <v>584.75426181981572</v>
      </c>
      <c r="AA528" s="21">
        <f>SUM($Z$8:Z528)</f>
        <v>417273.25137579063</v>
      </c>
      <c r="AB528" s="21">
        <f t="shared" si="201"/>
        <v>417.27325137579061</v>
      </c>
      <c r="AC528" s="21">
        <f t="shared" si="202"/>
        <v>615.84423272533172</v>
      </c>
      <c r="AD528" s="21">
        <f t="shared" si="203"/>
        <v>554.25980945279855</v>
      </c>
      <c r="AE528" s="22"/>
      <c r="AF528" s="22"/>
      <c r="AG528" s="22"/>
      <c r="AH528" s="22"/>
      <c r="AI528" s="22"/>
      <c r="AJ528" s="22"/>
      <c r="AK528" s="22"/>
      <c r="AV528">
        <f t="shared" si="189"/>
        <v>0</v>
      </c>
      <c r="AW528">
        <f t="shared" si="190"/>
        <v>21.3</v>
      </c>
      <c r="AX528">
        <f t="shared" si="191"/>
        <v>5.916666666666667</v>
      </c>
    </row>
    <row r="529" spans="2:50" x14ac:dyDescent="0.25">
      <c r="B529" s="2" t="s">
        <v>20</v>
      </c>
      <c r="C529" s="2">
        <v>521</v>
      </c>
      <c r="D529" s="2">
        <v>521</v>
      </c>
      <c r="E529" s="23">
        <v>20.3</v>
      </c>
      <c r="F529" s="20">
        <f t="shared" si="192"/>
        <v>5.6393399999999998</v>
      </c>
      <c r="G529" s="21">
        <f t="shared" si="204"/>
        <v>-0.29166666666666685</v>
      </c>
      <c r="H529" s="21">
        <f t="shared" si="205"/>
        <v>-1.0500000000000007</v>
      </c>
      <c r="I529" s="21">
        <f t="shared" si="193"/>
        <v>-495.25000000000034</v>
      </c>
      <c r="J529" s="21">
        <f t="shared" si="185"/>
        <v>199.88856000000001</v>
      </c>
      <c r="K529" s="21">
        <f t="shared" si="186"/>
        <v>11.570419274122171</v>
      </c>
      <c r="L529" s="21">
        <f t="shared" si="194"/>
        <v>-283.79102072587818</v>
      </c>
      <c r="M529" s="21">
        <f t="shared" si="195"/>
        <v>-1600.3940548202738</v>
      </c>
      <c r="N529" s="21"/>
      <c r="O529" s="21">
        <f t="shared" si="206"/>
        <v>-1600.3940548202738</v>
      </c>
      <c r="P529" s="21">
        <f t="shared" si="196"/>
        <v>-1600.3940548202738</v>
      </c>
      <c r="Q529" s="21">
        <f>SUM($O$8:O529)</f>
        <v>713255.13880352757</v>
      </c>
      <c r="R529" s="21">
        <f t="shared" si="197"/>
        <v>198.12642744542433</v>
      </c>
      <c r="S529" s="21">
        <f>SUM($P$8:P529)</f>
        <v>-697055.81301447086</v>
      </c>
      <c r="T529" s="21">
        <f t="shared" si="198"/>
        <v>697055.81301447086</v>
      </c>
      <c r="U529" s="21">
        <f t="shared" si="199"/>
        <v>193.62661472624191</v>
      </c>
      <c r="V529" s="21">
        <f t="shared" si="187"/>
        <v>27000.030134624398</v>
      </c>
      <c r="W529" s="21">
        <f t="shared" si="184"/>
        <v>-2725.6212322559986</v>
      </c>
      <c r="X529" s="22"/>
      <c r="Y529" s="21">
        <f t="shared" si="200"/>
        <v>1280.3152438562192</v>
      </c>
      <c r="Z529" s="21">
        <f t="shared" si="188"/>
        <v>960.23643289216443</v>
      </c>
      <c r="AA529" s="21">
        <f>SUM($Z$8:Z529)</f>
        <v>418233.48780868278</v>
      </c>
      <c r="AB529" s="21">
        <f t="shared" si="201"/>
        <v>418.23348780868275</v>
      </c>
      <c r="AC529" s="21">
        <f t="shared" si="202"/>
        <v>616.35991525410714</v>
      </c>
      <c r="AD529" s="21">
        <f t="shared" si="203"/>
        <v>554.72392372869649</v>
      </c>
      <c r="AE529" s="22"/>
      <c r="AF529" s="22"/>
      <c r="AG529" s="22"/>
      <c r="AH529" s="22"/>
      <c r="AI529" s="22"/>
      <c r="AJ529" s="22"/>
      <c r="AK529" s="22"/>
      <c r="AV529">
        <f t="shared" si="189"/>
        <v>0</v>
      </c>
      <c r="AW529">
        <f t="shared" si="190"/>
        <v>20.3</v>
      </c>
      <c r="AX529">
        <f t="shared" si="191"/>
        <v>5.6388888888888893</v>
      </c>
    </row>
    <row r="530" spans="2:50" x14ac:dyDescent="0.25">
      <c r="B530" s="2" t="s">
        <v>20</v>
      </c>
      <c r="C530" s="2">
        <v>522</v>
      </c>
      <c r="D530" s="2">
        <v>522</v>
      </c>
      <c r="E530" s="23">
        <v>19.2</v>
      </c>
      <c r="F530" s="20">
        <f t="shared" si="192"/>
        <v>5.3337599999999998</v>
      </c>
      <c r="G530" s="21">
        <f t="shared" si="204"/>
        <v>-0.34722222222222221</v>
      </c>
      <c r="H530" s="21">
        <f t="shared" si="205"/>
        <v>-1.25</v>
      </c>
      <c r="I530" s="21">
        <f t="shared" si="193"/>
        <v>-589.58333333333326</v>
      </c>
      <c r="J530" s="21">
        <f t="shared" si="185"/>
        <v>199.88856000000001</v>
      </c>
      <c r="K530" s="21">
        <f t="shared" si="186"/>
        <v>10.35045587423232</v>
      </c>
      <c r="L530" s="21">
        <f t="shared" si="194"/>
        <v>-379.34431745910098</v>
      </c>
      <c r="M530" s="21">
        <f t="shared" si="195"/>
        <v>-2023.3315466906545</v>
      </c>
      <c r="N530" s="21"/>
      <c r="O530" s="21">
        <f t="shared" si="206"/>
        <v>-2023.3315466906545</v>
      </c>
      <c r="P530" s="21">
        <f t="shared" si="196"/>
        <v>-2023.3315466906545</v>
      </c>
      <c r="Q530" s="21">
        <f>SUM($O$8:O530)</f>
        <v>711231.80725683691</v>
      </c>
      <c r="R530" s="21">
        <f t="shared" si="197"/>
        <v>197.56439090467691</v>
      </c>
      <c r="S530" s="21">
        <f>SUM($P$8:P530)</f>
        <v>-699079.14456116152</v>
      </c>
      <c r="T530" s="21">
        <f t="shared" si="198"/>
        <v>699079.14456116152</v>
      </c>
      <c r="U530" s="21">
        <f t="shared" si="199"/>
        <v>194.18865126698932</v>
      </c>
      <c r="V530" s="21">
        <f t="shared" si="187"/>
        <v>24153.197381222399</v>
      </c>
      <c r="W530" s="21">
        <f t="shared" si="184"/>
        <v>-2846.8327534019991</v>
      </c>
      <c r="X530" s="22"/>
      <c r="Y530" s="21">
        <f t="shared" si="200"/>
        <v>1618.6652373525237</v>
      </c>
      <c r="Z530" s="21">
        <f t="shared" si="188"/>
        <v>1213.9989280143927</v>
      </c>
      <c r="AA530" s="21">
        <f>SUM($Z$8:Z530)</f>
        <v>419447.48673669714</v>
      </c>
      <c r="AB530" s="21">
        <f t="shared" si="201"/>
        <v>419.44748673669716</v>
      </c>
      <c r="AC530" s="21">
        <f t="shared" si="202"/>
        <v>617.0118776413741</v>
      </c>
      <c r="AD530" s="21">
        <f t="shared" si="203"/>
        <v>555.31068987723665</v>
      </c>
      <c r="AE530" s="22"/>
      <c r="AF530" s="22"/>
      <c r="AG530" s="22"/>
      <c r="AH530" s="22"/>
      <c r="AI530" s="22"/>
      <c r="AJ530" s="22"/>
      <c r="AK530" s="22"/>
      <c r="AV530">
        <f t="shared" si="189"/>
        <v>0</v>
      </c>
      <c r="AW530">
        <f t="shared" si="190"/>
        <v>19.2</v>
      </c>
      <c r="AX530">
        <f t="shared" si="191"/>
        <v>5.333333333333333</v>
      </c>
    </row>
    <row r="531" spans="2:50" x14ac:dyDescent="0.25">
      <c r="B531" s="2" t="s">
        <v>20</v>
      </c>
      <c r="C531" s="2">
        <v>523</v>
      </c>
      <c r="D531" s="2">
        <v>523</v>
      </c>
      <c r="E531" s="23">
        <v>17.8</v>
      </c>
      <c r="F531" s="20">
        <f t="shared" si="192"/>
        <v>4.9448400000000001</v>
      </c>
      <c r="G531" s="21">
        <f t="shared" si="204"/>
        <v>-0.51388888888888873</v>
      </c>
      <c r="H531" s="21">
        <f t="shared" si="205"/>
        <v>-1.8499999999999996</v>
      </c>
      <c r="I531" s="21">
        <f t="shared" si="193"/>
        <v>-872.58333333333303</v>
      </c>
      <c r="J531" s="21">
        <f t="shared" si="185"/>
        <v>199.88856000000001</v>
      </c>
      <c r="K531" s="21">
        <f t="shared" si="186"/>
        <v>8.8960461132589224</v>
      </c>
      <c r="L531" s="21">
        <f t="shared" si="194"/>
        <v>-663.79872722007417</v>
      </c>
      <c r="M531" s="21">
        <f t="shared" si="195"/>
        <v>-3282.3784983069118</v>
      </c>
      <c r="N531" s="21"/>
      <c r="O531" s="21">
        <f t="shared" si="206"/>
        <v>-3282.3784983069118</v>
      </c>
      <c r="P531" s="21">
        <f t="shared" si="196"/>
        <v>-3282.3784983069118</v>
      </c>
      <c r="Q531" s="21">
        <f>SUM($O$8:O531)</f>
        <v>707949.42875852995</v>
      </c>
      <c r="R531" s="21">
        <f t="shared" si="197"/>
        <v>196.65261909959165</v>
      </c>
      <c r="S531" s="21">
        <f>SUM($P$8:P531)</f>
        <v>-702361.52305946848</v>
      </c>
      <c r="T531" s="21">
        <f t="shared" si="198"/>
        <v>702361.52305946848</v>
      </c>
      <c r="U531" s="21">
        <f t="shared" si="199"/>
        <v>195.10042307207459</v>
      </c>
      <c r="V531" s="21">
        <f t="shared" si="187"/>
        <v>20759.274789134401</v>
      </c>
      <c r="W531" s="21">
        <f t="shared" si="184"/>
        <v>-3393.9225920879981</v>
      </c>
      <c r="X531" s="22"/>
      <c r="Y531" s="21">
        <f t="shared" si="200"/>
        <v>2625.9027986455294</v>
      </c>
      <c r="Z531" s="21">
        <f t="shared" si="188"/>
        <v>1969.4270989841471</v>
      </c>
      <c r="AA531" s="21">
        <f>SUM($Z$8:Z531)</f>
        <v>421416.91383568128</v>
      </c>
      <c r="AB531" s="21">
        <f t="shared" si="201"/>
        <v>421.41691383568127</v>
      </c>
      <c r="AC531" s="21">
        <f t="shared" si="202"/>
        <v>618.06953293527295</v>
      </c>
      <c r="AD531" s="21">
        <f t="shared" si="203"/>
        <v>556.26257964174567</v>
      </c>
      <c r="AE531" s="22"/>
      <c r="AF531" s="22"/>
      <c r="AG531" s="22"/>
      <c r="AH531" s="22"/>
      <c r="AI531" s="22"/>
      <c r="AJ531" s="22"/>
      <c r="AK531" s="22"/>
      <c r="AV531">
        <f t="shared" si="189"/>
        <v>0</v>
      </c>
      <c r="AW531">
        <f t="shared" si="190"/>
        <v>17.8</v>
      </c>
      <c r="AX531">
        <f t="shared" si="191"/>
        <v>4.9444444444444446</v>
      </c>
    </row>
    <row r="532" spans="2:50" x14ac:dyDescent="0.25">
      <c r="B532" s="2" t="s">
        <v>20</v>
      </c>
      <c r="C532" s="2">
        <v>524</v>
      </c>
      <c r="D532" s="2">
        <v>524</v>
      </c>
      <c r="E532" s="23">
        <v>15.5</v>
      </c>
      <c r="F532" s="20">
        <f t="shared" si="192"/>
        <v>4.3059000000000003</v>
      </c>
      <c r="G532" s="21">
        <f t="shared" si="204"/>
        <v>-0.81944444444444442</v>
      </c>
      <c r="H532" s="21">
        <f t="shared" si="205"/>
        <v>-2.95</v>
      </c>
      <c r="I532" s="21">
        <f t="shared" si="193"/>
        <v>-1391.4166666666665</v>
      </c>
      <c r="J532" s="21">
        <f t="shared" si="185"/>
        <v>199.88856000000001</v>
      </c>
      <c r="K532" s="21">
        <f t="shared" si="186"/>
        <v>6.745597395248252</v>
      </c>
      <c r="L532" s="21">
        <f t="shared" si="194"/>
        <v>-1184.7825092714181</v>
      </c>
      <c r="M532" s="21">
        <f t="shared" si="195"/>
        <v>-5101.5550066717997</v>
      </c>
      <c r="N532" s="21"/>
      <c r="O532" s="21">
        <f t="shared" si="206"/>
        <v>-5101.5550066717997</v>
      </c>
      <c r="P532" s="21">
        <f t="shared" si="196"/>
        <v>-5101.5550066717997</v>
      </c>
      <c r="Q532" s="21">
        <f>SUM($O$8:O532)</f>
        <v>702847.87375185813</v>
      </c>
      <c r="R532" s="21">
        <f t="shared" si="197"/>
        <v>195.23552048662725</v>
      </c>
      <c r="S532" s="21">
        <f>SUM($P$8:P532)</f>
        <v>-707463.0780661403</v>
      </c>
      <c r="T532" s="21">
        <f t="shared" si="198"/>
        <v>707463.0780661403</v>
      </c>
      <c r="U532" s="21">
        <f t="shared" si="199"/>
        <v>196.51752168503896</v>
      </c>
      <c r="V532" s="21">
        <f t="shared" si="187"/>
        <v>15741.117813690002</v>
      </c>
      <c r="W532" s="21">
        <f t="shared" si="184"/>
        <v>-5018.156975444399</v>
      </c>
      <c r="X532" s="22"/>
      <c r="Y532" s="21">
        <f t="shared" si="200"/>
        <v>4081.2440053374398</v>
      </c>
      <c r="Z532" s="21">
        <f t="shared" si="188"/>
        <v>3060.93300400308</v>
      </c>
      <c r="AA532" s="21">
        <f>SUM($Z$8:Z532)</f>
        <v>424477.84683968435</v>
      </c>
      <c r="AB532" s="21">
        <f t="shared" si="201"/>
        <v>424.47784683968433</v>
      </c>
      <c r="AC532" s="21">
        <f t="shared" si="202"/>
        <v>619.71336732631153</v>
      </c>
      <c r="AD532" s="21">
        <f t="shared" si="203"/>
        <v>557.7420305936804</v>
      </c>
      <c r="AE532" s="22"/>
      <c r="AF532" s="22"/>
      <c r="AG532" s="22"/>
      <c r="AH532" s="22"/>
      <c r="AI532" s="22"/>
      <c r="AJ532" s="22"/>
      <c r="AK532" s="22"/>
      <c r="AV532">
        <f t="shared" si="189"/>
        <v>0</v>
      </c>
      <c r="AW532">
        <f t="shared" si="190"/>
        <v>15.5</v>
      </c>
      <c r="AX532">
        <f t="shared" si="191"/>
        <v>4.3055555555555554</v>
      </c>
    </row>
    <row r="533" spans="2:50" x14ac:dyDescent="0.25">
      <c r="B533" s="2" t="s">
        <v>20</v>
      </c>
      <c r="C533" s="2">
        <v>525</v>
      </c>
      <c r="D533" s="2">
        <v>525</v>
      </c>
      <c r="E533" s="23">
        <v>11.9</v>
      </c>
      <c r="F533" s="20">
        <f t="shared" si="192"/>
        <v>3.3058200000000002</v>
      </c>
      <c r="G533" s="21">
        <f t="shared" si="204"/>
        <v>-1.0972222222222223</v>
      </c>
      <c r="H533" s="21">
        <f t="shared" si="205"/>
        <v>-3.95</v>
      </c>
      <c r="I533" s="21">
        <f t="shared" si="193"/>
        <v>-1863.0833333333335</v>
      </c>
      <c r="J533" s="21">
        <f t="shared" si="185"/>
        <v>199.88856000000001</v>
      </c>
      <c r="K533" s="21">
        <f t="shared" si="186"/>
        <v>3.9760418195259311</v>
      </c>
      <c r="L533" s="21">
        <f t="shared" si="194"/>
        <v>-1659.2187315138074</v>
      </c>
      <c r="M533" s="21">
        <f t="shared" si="195"/>
        <v>-5485.0784670129751</v>
      </c>
      <c r="N533" s="21"/>
      <c r="O533" s="21">
        <f t="shared" si="206"/>
        <v>-5485.0784670129751</v>
      </c>
      <c r="P533" s="21">
        <f t="shared" si="196"/>
        <v>-5485.0784670129751</v>
      </c>
      <c r="Q533" s="21">
        <f>SUM($O$8:O533)</f>
        <v>697362.79528484517</v>
      </c>
      <c r="R533" s="21">
        <f t="shared" si="197"/>
        <v>193.71188757912367</v>
      </c>
      <c r="S533" s="21">
        <f>SUM($P$8:P533)</f>
        <v>-712948.15653315326</v>
      </c>
      <c r="T533" s="21">
        <f t="shared" si="198"/>
        <v>712948.15653315326</v>
      </c>
      <c r="U533" s="21">
        <f t="shared" si="199"/>
        <v>198.04115459254257</v>
      </c>
      <c r="V533" s="21">
        <f t="shared" si="187"/>
        <v>9278.2505456676008</v>
      </c>
      <c r="W533" s="21">
        <f t="shared" si="184"/>
        <v>-6462.8672680224008</v>
      </c>
      <c r="X533" s="22"/>
      <c r="Y533" s="21">
        <f t="shared" si="200"/>
        <v>4388.0627736103806</v>
      </c>
      <c r="Z533" s="21">
        <f t="shared" si="188"/>
        <v>3291.0470802077853</v>
      </c>
      <c r="AA533" s="21">
        <f>SUM($Z$8:Z533)</f>
        <v>427768.89391989214</v>
      </c>
      <c r="AB533" s="21">
        <f t="shared" si="201"/>
        <v>427.76889391989215</v>
      </c>
      <c r="AC533" s="21">
        <f t="shared" si="202"/>
        <v>621.48078149901585</v>
      </c>
      <c r="AD533" s="21">
        <f t="shared" si="203"/>
        <v>559.33270334911424</v>
      </c>
      <c r="AE533" s="22"/>
      <c r="AF533" s="22"/>
      <c r="AG533" s="22"/>
      <c r="AH533" s="22"/>
      <c r="AI533" s="22"/>
      <c r="AJ533" s="22"/>
      <c r="AK533" s="22"/>
      <c r="AV533">
        <f t="shared" si="189"/>
        <v>0</v>
      </c>
      <c r="AW533">
        <f t="shared" si="190"/>
        <v>11.9</v>
      </c>
      <c r="AX533">
        <f t="shared" si="191"/>
        <v>3.3055555555555554</v>
      </c>
    </row>
    <row r="534" spans="2:50" x14ac:dyDescent="0.25">
      <c r="B534" s="2" t="s">
        <v>20</v>
      </c>
      <c r="C534" s="2">
        <v>526</v>
      </c>
      <c r="D534" s="2">
        <v>526</v>
      </c>
      <c r="E534" s="23">
        <v>7.6</v>
      </c>
      <c r="F534" s="20">
        <f t="shared" si="192"/>
        <v>2.1112799999999998</v>
      </c>
      <c r="G534" s="21">
        <f t="shared" si="204"/>
        <v>-1.0972222222222223</v>
      </c>
      <c r="H534" s="21">
        <f t="shared" si="205"/>
        <v>-3.95</v>
      </c>
      <c r="I534" s="21">
        <f t="shared" si="193"/>
        <v>-1863.0833333333335</v>
      </c>
      <c r="J534" s="21">
        <f t="shared" si="185"/>
        <v>199.88856000000001</v>
      </c>
      <c r="K534" s="21">
        <f t="shared" si="186"/>
        <v>1.6217511157108799</v>
      </c>
      <c r="L534" s="21">
        <f t="shared" si="194"/>
        <v>-1661.5730222176226</v>
      </c>
      <c r="M534" s="21">
        <f t="shared" si="195"/>
        <v>-3508.0458903476219</v>
      </c>
      <c r="N534" s="21"/>
      <c r="O534" s="21">
        <f t="shared" si="206"/>
        <v>-3508.0458903476219</v>
      </c>
      <c r="P534" s="21">
        <f t="shared" si="196"/>
        <v>-3508.0458903476219</v>
      </c>
      <c r="Q534" s="21">
        <f>SUM($O$8:O534)</f>
        <v>693854.7493944976</v>
      </c>
      <c r="R534" s="21">
        <f t="shared" si="197"/>
        <v>192.73743038736043</v>
      </c>
      <c r="S534" s="21">
        <f>SUM($P$8:P534)</f>
        <v>-716456.20242350083</v>
      </c>
      <c r="T534" s="21">
        <f t="shared" si="198"/>
        <v>716456.20242350083</v>
      </c>
      <c r="U534" s="21">
        <f t="shared" si="199"/>
        <v>199.01561178430578</v>
      </c>
      <c r="V534" s="21">
        <f t="shared" si="187"/>
        <v>3784.4202494015994</v>
      </c>
      <c r="W534" s="21">
        <f t="shared" ref="W534:W597" si="207">V534-V533</f>
        <v>-5493.8302962660018</v>
      </c>
      <c r="X534" s="22"/>
      <c r="Y534" s="21">
        <f t="shared" si="200"/>
        <v>2806.4367122780977</v>
      </c>
      <c r="Z534" s="21">
        <f t="shared" si="188"/>
        <v>2104.8275342085735</v>
      </c>
      <c r="AA534" s="21">
        <f>SUM($Z$8:Z534)</f>
        <v>429873.72145410074</v>
      </c>
      <c r="AB534" s="21">
        <f t="shared" si="201"/>
        <v>429.87372145410075</v>
      </c>
      <c r="AC534" s="21">
        <f t="shared" si="202"/>
        <v>622.61115184146115</v>
      </c>
      <c r="AD534" s="21">
        <f t="shared" si="203"/>
        <v>560.35003665731506</v>
      </c>
      <c r="AE534" s="22"/>
      <c r="AF534" s="22"/>
      <c r="AG534" s="22"/>
      <c r="AH534" s="22"/>
      <c r="AI534" s="22"/>
      <c r="AJ534" s="22"/>
      <c r="AK534" s="22"/>
      <c r="AV534">
        <f t="shared" si="189"/>
        <v>0</v>
      </c>
      <c r="AW534">
        <f t="shared" si="190"/>
        <v>7.6</v>
      </c>
      <c r="AX534">
        <f t="shared" si="191"/>
        <v>2.1111111111111112</v>
      </c>
    </row>
    <row r="535" spans="2:50" x14ac:dyDescent="0.25">
      <c r="B535" s="2" t="s">
        <v>20</v>
      </c>
      <c r="C535" s="2">
        <v>527</v>
      </c>
      <c r="D535" s="2">
        <v>527</v>
      </c>
      <c r="E535" s="23">
        <v>4</v>
      </c>
      <c r="F535" s="20">
        <f t="shared" si="192"/>
        <v>1.1112</v>
      </c>
      <c r="G535" s="21">
        <f t="shared" si="204"/>
        <v>-0.77777777777777768</v>
      </c>
      <c r="H535" s="21">
        <f t="shared" si="205"/>
        <v>-2.8</v>
      </c>
      <c r="I535" s="21">
        <f t="shared" si="193"/>
        <v>-1320.6666666666665</v>
      </c>
      <c r="J535" s="21">
        <f t="shared" si="185"/>
        <v>199.88856000000001</v>
      </c>
      <c r="K535" s="21">
        <f t="shared" si="186"/>
        <v>0.44923853620800003</v>
      </c>
      <c r="L535" s="21">
        <f t="shared" si="194"/>
        <v>-1120.3288681304584</v>
      </c>
      <c r="M535" s="21">
        <f t="shared" si="195"/>
        <v>-1244.9094382665653</v>
      </c>
      <c r="N535" s="21"/>
      <c r="O535" s="21">
        <f t="shared" si="206"/>
        <v>-1244.9094382665653</v>
      </c>
      <c r="P535" s="21">
        <f t="shared" si="196"/>
        <v>-1244.9094382665653</v>
      </c>
      <c r="Q535" s="21">
        <f>SUM($O$8:O535)</f>
        <v>692609.83995623107</v>
      </c>
      <c r="R535" s="21">
        <f t="shared" si="197"/>
        <v>192.39162221006418</v>
      </c>
      <c r="S535" s="21">
        <f>SUM($P$8:P535)</f>
        <v>-717701.11186176736</v>
      </c>
      <c r="T535" s="21">
        <f t="shared" si="198"/>
        <v>717701.11186176736</v>
      </c>
      <c r="U535" s="21">
        <f t="shared" si="199"/>
        <v>199.36141996160205</v>
      </c>
      <c r="V535" s="21">
        <f t="shared" si="187"/>
        <v>1048.3158585599999</v>
      </c>
      <c r="W535" s="21">
        <f t="shared" si="207"/>
        <v>-2736.1043908415995</v>
      </c>
      <c r="X535" s="22"/>
      <c r="Y535" s="21">
        <f t="shared" si="200"/>
        <v>995.92755061325227</v>
      </c>
      <c r="Z535" s="21">
        <f t="shared" si="188"/>
        <v>746.94566295993923</v>
      </c>
      <c r="AA535" s="21">
        <f>SUM($Z$8:Z535)</f>
        <v>430620.66711706069</v>
      </c>
      <c r="AB535" s="21">
        <f t="shared" si="201"/>
        <v>430.62066711706069</v>
      </c>
      <c r="AC535" s="21">
        <f t="shared" si="202"/>
        <v>623.0122893271249</v>
      </c>
      <c r="AD535" s="21">
        <f t="shared" si="203"/>
        <v>560.71106039441247</v>
      </c>
      <c r="AE535" s="22"/>
      <c r="AF535" s="22"/>
      <c r="AG535" s="22"/>
      <c r="AH535" s="22"/>
      <c r="AI535" s="22"/>
      <c r="AJ535" s="22"/>
      <c r="AK535" s="22"/>
      <c r="AV535">
        <f t="shared" si="189"/>
        <v>0</v>
      </c>
      <c r="AW535">
        <f t="shared" si="190"/>
        <v>4</v>
      </c>
      <c r="AX535">
        <f t="shared" si="191"/>
        <v>1.1111111111111112</v>
      </c>
    </row>
    <row r="536" spans="2:50" x14ac:dyDescent="0.25">
      <c r="B536" s="2" t="s">
        <v>20</v>
      </c>
      <c r="C536" s="2">
        <v>528</v>
      </c>
      <c r="D536" s="2">
        <v>528</v>
      </c>
      <c r="E536" s="23">
        <v>2</v>
      </c>
      <c r="F536" s="20">
        <f t="shared" si="192"/>
        <v>0.55559999999999998</v>
      </c>
      <c r="G536" s="21">
        <f t="shared" si="204"/>
        <v>-0.41666666666666663</v>
      </c>
      <c r="H536" s="21">
        <f t="shared" si="205"/>
        <v>-1.5</v>
      </c>
      <c r="I536" s="21">
        <f t="shared" si="193"/>
        <v>-707.49999999999989</v>
      </c>
      <c r="J536" s="21">
        <f t="shared" si="185"/>
        <v>199.88856000000001</v>
      </c>
      <c r="K536" s="21">
        <f t="shared" si="186"/>
        <v>0.11230963405200001</v>
      </c>
      <c r="L536" s="21">
        <f t="shared" si="194"/>
        <v>-507.49913036594791</v>
      </c>
      <c r="M536" s="21">
        <f t="shared" si="195"/>
        <v>-281.96651683132063</v>
      </c>
      <c r="N536" s="21"/>
      <c r="O536" s="21">
        <f t="shared" si="206"/>
        <v>-281.96651683132063</v>
      </c>
      <c r="P536" s="21">
        <f t="shared" si="196"/>
        <v>-281.96651683132063</v>
      </c>
      <c r="Q536" s="21">
        <f>SUM($O$8:O536)</f>
        <v>692327.87343939976</v>
      </c>
      <c r="R536" s="21">
        <f t="shared" si="197"/>
        <v>192.31329817761105</v>
      </c>
      <c r="S536" s="21">
        <f>SUM($P$8:P536)</f>
        <v>-717983.07837859867</v>
      </c>
      <c r="T536" s="21">
        <f t="shared" si="198"/>
        <v>717983.07837859867</v>
      </c>
      <c r="U536" s="21">
        <f t="shared" si="199"/>
        <v>199.43974399405519</v>
      </c>
      <c r="V536" s="21">
        <f t="shared" si="187"/>
        <v>262.07896463999998</v>
      </c>
      <c r="W536" s="21">
        <f t="shared" si="207"/>
        <v>-786.23689391999994</v>
      </c>
      <c r="X536" s="22"/>
      <c r="Y536" s="21">
        <f t="shared" si="200"/>
        <v>225.57321346505651</v>
      </c>
      <c r="Z536" s="21">
        <f t="shared" si="188"/>
        <v>169.17991009879239</v>
      </c>
      <c r="AA536" s="21">
        <f>SUM($Z$8:Z536)</f>
        <v>430789.84702715947</v>
      </c>
      <c r="AB536" s="21">
        <f t="shared" si="201"/>
        <v>430.78984702715945</v>
      </c>
      <c r="AC536" s="21">
        <f t="shared" si="202"/>
        <v>623.1031452047705</v>
      </c>
      <c r="AD536" s="21">
        <f t="shared" si="203"/>
        <v>560.79283068429345</v>
      </c>
      <c r="AE536" s="22"/>
      <c r="AF536" s="22"/>
      <c r="AG536" s="22"/>
      <c r="AH536" s="22"/>
      <c r="AI536" s="22"/>
      <c r="AJ536" s="22"/>
      <c r="AK536" s="22"/>
      <c r="AV536">
        <f t="shared" si="189"/>
        <v>0</v>
      </c>
      <c r="AW536">
        <f t="shared" si="190"/>
        <v>2</v>
      </c>
      <c r="AX536">
        <f t="shared" si="191"/>
        <v>0.55555555555555558</v>
      </c>
    </row>
    <row r="537" spans="2:50" x14ac:dyDescent="0.25">
      <c r="B537" s="2" t="s">
        <v>20</v>
      </c>
      <c r="C537" s="2">
        <v>529</v>
      </c>
      <c r="D537" s="2">
        <v>529</v>
      </c>
      <c r="E537" s="23">
        <v>1</v>
      </c>
      <c r="F537" s="20">
        <f t="shared" si="192"/>
        <v>0.27779999999999999</v>
      </c>
      <c r="G537" s="21">
        <f t="shared" si="204"/>
        <v>-0.27777777777777779</v>
      </c>
      <c r="H537" s="21">
        <f t="shared" si="205"/>
        <v>-1</v>
      </c>
      <c r="I537" s="21">
        <f t="shared" si="193"/>
        <v>-471.66666666666669</v>
      </c>
      <c r="J537" s="21">
        <f t="shared" si="185"/>
        <v>199.88856000000001</v>
      </c>
      <c r="K537" s="21">
        <f t="shared" si="186"/>
        <v>2.8077408513000002E-2</v>
      </c>
      <c r="L537" s="21">
        <f t="shared" si="194"/>
        <v>-271.75002925815363</v>
      </c>
      <c r="M537" s="21">
        <f t="shared" si="195"/>
        <v>-75.492158127915076</v>
      </c>
      <c r="N537" s="21"/>
      <c r="O537" s="21">
        <f t="shared" si="206"/>
        <v>-75.492158127915076</v>
      </c>
      <c r="P537" s="21">
        <f t="shared" si="196"/>
        <v>-75.492158127915076</v>
      </c>
      <c r="Q537" s="21">
        <f>SUM($O$8:O537)</f>
        <v>692252.38128127181</v>
      </c>
      <c r="R537" s="21">
        <f t="shared" si="197"/>
        <v>192.29232813368662</v>
      </c>
      <c r="S537" s="21">
        <f>SUM($P$8:P537)</f>
        <v>-718058.57053672662</v>
      </c>
      <c r="T537" s="21">
        <f t="shared" si="198"/>
        <v>718058.57053672662</v>
      </c>
      <c r="U537" s="21">
        <f t="shared" si="199"/>
        <v>199.46071403797961</v>
      </c>
      <c r="V537" s="21">
        <f t="shared" si="187"/>
        <v>65.519741159999995</v>
      </c>
      <c r="W537" s="21">
        <f t="shared" si="207"/>
        <v>-196.55922347999999</v>
      </c>
      <c r="X537" s="22"/>
      <c r="Y537" s="21">
        <f t="shared" si="200"/>
        <v>60.393726502332065</v>
      </c>
      <c r="Z537" s="21">
        <f t="shared" si="188"/>
        <v>45.295294876749047</v>
      </c>
      <c r="AA537" s="21">
        <f>SUM($Z$8:Z537)</f>
        <v>430835.1423220362</v>
      </c>
      <c r="AB537" s="21">
        <f t="shared" si="201"/>
        <v>430.83514232203618</v>
      </c>
      <c r="AC537" s="21">
        <f t="shared" si="202"/>
        <v>623.1274704557228</v>
      </c>
      <c r="AD537" s="21">
        <f t="shared" si="203"/>
        <v>560.81472341015058</v>
      </c>
      <c r="AE537" s="22"/>
      <c r="AF537" s="22"/>
      <c r="AG537" s="22"/>
      <c r="AH537" s="22"/>
      <c r="AI537" s="22"/>
      <c r="AJ537" s="22"/>
      <c r="AK537" s="22"/>
      <c r="AV537">
        <f t="shared" si="189"/>
        <v>0</v>
      </c>
      <c r="AW537">
        <f t="shared" si="190"/>
        <v>1</v>
      </c>
      <c r="AX537">
        <f t="shared" si="191"/>
        <v>0.27777777777777779</v>
      </c>
    </row>
    <row r="538" spans="2:50" x14ac:dyDescent="0.25">
      <c r="B538" s="2" t="s">
        <v>20</v>
      </c>
      <c r="C538" s="2">
        <v>530</v>
      </c>
      <c r="D538" s="2">
        <v>530</v>
      </c>
      <c r="E538" s="23">
        <v>0</v>
      </c>
      <c r="F538" s="20">
        <f t="shared" si="192"/>
        <v>0</v>
      </c>
      <c r="G538" s="21">
        <f t="shared" si="204"/>
        <v>-0.1388888888888889</v>
      </c>
      <c r="H538" s="21">
        <f t="shared" si="205"/>
        <v>-0.5</v>
      </c>
      <c r="I538" s="21">
        <f t="shared" si="193"/>
        <v>-235.83333333333334</v>
      </c>
      <c r="J538" s="21">
        <f t="shared" si="185"/>
        <v>199.88856000000001</v>
      </c>
      <c r="K538" s="21">
        <f t="shared" si="186"/>
        <v>0</v>
      </c>
      <c r="L538" s="21">
        <f t="shared" si="194"/>
        <v>-35.94477333333333</v>
      </c>
      <c r="M538" s="21">
        <f t="shared" si="195"/>
        <v>0</v>
      </c>
      <c r="N538" s="21"/>
      <c r="O538" s="21">
        <f t="shared" si="206"/>
        <v>0</v>
      </c>
      <c r="P538" s="21">
        <f t="shared" si="196"/>
        <v>0</v>
      </c>
      <c r="Q538" s="21">
        <f>SUM($O$8:O538)</f>
        <v>692252.38128127181</v>
      </c>
      <c r="R538" s="21">
        <f t="shared" si="197"/>
        <v>192.29232813368662</v>
      </c>
      <c r="S538" s="21">
        <f>SUM($P$8:P538)</f>
        <v>-718058.57053672662</v>
      </c>
      <c r="T538" s="21">
        <f t="shared" si="198"/>
        <v>718058.57053672662</v>
      </c>
      <c r="U538" s="21">
        <f t="shared" si="199"/>
        <v>199.46071403797961</v>
      </c>
      <c r="V538" s="21">
        <f t="shared" si="187"/>
        <v>0</v>
      </c>
      <c r="W538" s="21">
        <f t="shared" si="207"/>
        <v>-65.519741159999995</v>
      </c>
      <c r="X538" s="22"/>
      <c r="Y538" s="21">
        <f t="shared" si="200"/>
        <v>0</v>
      </c>
      <c r="Z538" s="21">
        <f t="shared" si="188"/>
        <v>0</v>
      </c>
      <c r="AA538" s="21">
        <f>SUM($Z$8:Z538)</f>
        <v>430835.1423220362</v>
      </c>
      <c r="AB538" s="21">
        <f t="shared" si="201"/>
        <v>430.83514232203618</v>
      </c>
      <c r="AC538" s="21">
        <f t="shared" si="202"/>
        <v>623.1274704557228</v>
      </c>
      <c r="AD538" s="21">
        <f t="shared" si="203"/>
        <v>560.81472341015058</v>
      </c>
      <c r="AE538" s="22"/>
      <c r="AF538" s="22"/>
      <c r="AG538" s="22"/>
      <c r="AH538" s="22"/>
      <c r="AI538" s="22"/>
      <c r="AJ538" s="22"/>
      <c r="AK538" s="22"/>
      <c r="AV538">
        <f t="shared" si="189"/>
        <v>1</v>
      </c>
      <c r="AW538" t="str">
        <f t="shared" si="190"/>
        <v/>
      </c>
      <c r="AX538">
        <f t="shared" si="191"/>
        <v>0</v>
      </c>
    </row>
    <row r="539" spans="2:50" x14ac:dyDescent="0.25">
      <c r="B539" s="2" t="s">
        <v>20</v>
      </c>
      <c r="C539" s="2">
        <v>531</v>
      </c>
      <c r="D539" s="2">
        <v>531</v>
      </c>
      <c r="E539" s="23">
        <v>0</v>
      </c>
      <c r="F539" s="20">
        <f t="shared" si="192"/>
        <v>0</v>
      </c>
      <c r="G539" s="21">
        <f t="shared" si="204"/>
        <v>0</v>
      </c>
      <c r="H539" s="21">
        <f t="shared" si="205"/>
        <v>0</v>
      </c>
      <c r="I539" s="21">
        <f t="shared" si="193"/>
        <v>0</v>
      </c>
      <c r="J539" s="21">
        <f t="shared" si="185"/>
        <v>199.88856000000001</v>
      </c>
      <c r="K539" s="21">
        <f t="shared" si="186"/>
        <v>0</v>
      </c>
      <c r="L539" s="21">
        <f t="shared" si="194"/>
        <v>199.88856000000001</v>
      </c>
      <c r="M539" s="21">
        <f t="shared" si="195"/>
        <v>0</v>
      </c>
      <c r="N539" s="21"/>
      <c r="O539" s="21">
        <f t="shared" si="206"/>
        <v>0</v>
      </c>
      <c r="P539" s="21">
        <f t="shared" si="196"/>
        <v>0</v>
      </c>
      <c r="Q539" s="21">
        <f>SUM($O$8:O539)</f>
        <v>692252.38128127181</v>
      </c>
      <c r="R539" s="21">
        <f t="shared" si="197"/>
        <v>192.29232813368662</v>
      </c>
      <c r="S539" s="21">
        <f>SUM($P$8:P539)</f>
        <v>-718058.57053672662</v>
      </c>
      <c r="T539" s="21">
        <f t="shared" si="198"/>
        <v>718058.57053672662</v>
      </c>
      <c r="U539" s="21">
        <f t="shared" si="199"/>
        <v>199.46071403797961</v>
      </c>
      <c r="V539" s="21">
        <f t="shared" si="187"/>
        <v>0</v>
      </c>
      <c r="W539" s="21">
        <f t="shared" si="207"/>
        <v>0</v>
      </c>
      <c r="X539" s="22"/>
      <c r="Y539" s="21">
        <f t="shared" si="200"/>
        <v>0</v>
      </c>
      <c r="Z539" s="21">
        <f t="shared" si="188"/>
        <v>0</v>
      </c>
      <c r="AA539" s="21">
        <f>SUM($Z$8:Z539)</f>
        <v>430835.1423220362</v>
      </c>
      <c r="AB539" s="21">
        <f t="shared" si="201"/>
        <v>430.83514232203618</v>
      </c>
      <c r="AC539" s="21">
        <f t="shared" si="202"/>
        <v>623.1274704557228</v>
      </c>
      <c r="AD539" s="21">
        <f t="shared" si="203"/>
        <v>560.81472341015058</v>
      </c>
      <c r="AE539" s="22"/>
      <c r="AF539" s="22"/>
      <c r="AG539" s="22"/>
      <c r="AH539" s="22"/>
      <c r="AI539" s="22"/>
      <c r="AJ539" s="22"/>
      <c r="AK539" s="22"/>
      <c r="AV539">
        <f t="shared" si="189"/>
        <v>1</v>
      </c>
      <c r="AW539" t="str">
        <f t="shared" si="190"/>
        <v/>
      </c>
      <c r="AX539">
        <f t="shared" si="191"/>
        <v>0</v>
      </c>
    </row>
    <row r="540" spans="2:50" x14ac:dyDescent="0.25">
      <c r="B540" s="2" t="s">
        <v>20</v>
      </c>
      <c r="C540" s="2">
        <v>532</v>
      </c>
      <c r="D540" s="2">
        <v>532</v>
      </c>
      <c r="E540" s="23">
        <v>0</v>
      </c>
      <c r="F540" s="20">
        <f t="shared" si="192"/>
        <v>0</v>
      </c>
      <c r="G540" s="21">
        <f t="shared" si="204"/>
        <v>2.777777777777778E-2</v>
      </c>
      <c r="H540" s="21">
        <f t="shared" si="205"/>
        <v>0.1</v>
      </c>
      <c r="I540" s="21">
        <f t="shared" si="193"/>
        <v>47.166666666666671</v>
      </c>
      <c r="J540" s="21">
        <f t="shared" si="185"/>
        <v>199.88856000000001</v>
      </c>
      <c r="K540" s="21">
        <f t="shared" si="186"/>
        <v>0</v>
      </c>
      <c r="L540" s="21">
        <f t="shared" si="194"/>
        <v>247.05522666666667</v>
      </c>
      <c r="M540" s="21">
        <f t="shared" si="195"/>
        <v>0</v>
      </c>
      <c r="N540" s="21"/>
      <c r="O540" s="21">
        <f t="shared" si="206"/>
        <v>0</v>
      </c>
      <c r="P540" s="21">
        <f t="shared" si="196"/>
        <v>0</v>
      </c>
      <c r="Q540" s="21">
        <f>SUM($O$8:O540)</f>
        <v>692252.38128127181</v>
      </c>
      <c r="R540" s="21">
        <f t="shared" si="197"/>
        <v>192.29232813368662</v>
      </c>
      <c r="S540" s="21">
        <f>SUM($P$8:P540)</f>
        <v>-718058.57053672662</v>
      </c>
      <c r="T540" s="21">
        <f t="shared" si="198"/>
        <v>718058.57053672662</v>
      </c>
      <c r="U540" s="21">
        <f t="shared" si="199"/>
        <v>199.46071403797961</v>
      </c>
      <c r="V540" s="21">
        <f t="shared" si="187"/>
        <v>0</v>
      </c>
      <c r="W540" s="21">
        <f t="shared" si="207"/>
        <v>0</v>
      </c>
      <c r="X540" s="22"/>
      <c r="Y540" s="21">
        <f t="shared" si="200"/>
        <v>0</v>
      </c>
      <c r="Z540" s="21">
        <f t="shared" si="188"/>
        <v>0</v>
      </c>
      <c r="AA540" s="21">
        <f>SUM($Z$8:Z540)</f>
        <v>430835.1423220362</v>
      </c>
      <c r="AB540" s="21">
        <f t="shared" si="201"/>
        <v>430.83514232203618</v>
      </c>
      <c r="AC540" s="21">
        <f t="shared" si="202"/>
        <v>623.1274704557228</v>
      </c>
      <c r="AD540" s="21">
        <f t="shared" si="203"/>
        <v>560.81472341015058</v>
      </c>
      <c r="AE540" s="22"/>
      <c r="AF540" s="22"/>
      <c r="AG540" s="22"/>
      <c r="AH540" s="22"/>
      <c r="AI540" s="22"/>
      <c r="AJ540" s="22"/>
      <c r="AK540" s="22"/>
      <c r="AV540">
        <f t="shared" si="189"/>
        <v>1</v>
      </c>
      <c r="AW540" t="str">
        <f t="shared" si="190"/>
        <v/>
      </c>
      <c r="AX540">
        <f t="shared" si="191"/>
        <v>0</v>
      </c>
    </row>
    <row r="541" spans="2:50" x14ac:dyDescent="0.25">
      <c r="B541" s="2" t="s">
        <v>20</v>
      </c>
      <c r="C541" s="2">
        <v>533</v>
      </c>
      <c r="D541" s="2">
        <v>533</v>
      </c>
      <c r="E541" s="23">
        <v>0.2</v>
      </c>
      <c r="F541" s="20">
        <f t="shared" si="192"/>
        <v>5.5559999999999998E-2</v>
      </c>
      <c r="G541" s="21">
        <f t="shared" si="204"/>
        <v>0.16666666666666666</v>
      </c>
      <c r="H541" s="21">
        <f t="shared" si="205"/>
        <v>0.6</v>
      </c>
      <c r="I541" s="21">
        <f t="shared" si="193"/>
        <v>283</v>
      </c>
      <c r="J541" s="21">
        <f t="shared" si="185"/>
        <v>199.88856000000001</v>
      </c>
      <c r="K541" s="21">
        <f t="shared" si="186"/>
        <v>1.1230963405200001E-3</v>
      </c>
      <c r="L541" s="21">
        <f t="shared" si="194"/>
        <v>482.88968309634049</v>
      </c>
      <c r="M541" s="21">
        <f t="shared" si="195"/>
        <v>26.829350792832678</v>
      </c>
      <c r="N541" s="21"/>
      <c r="O541" s="21">
        <f t="shared" si="206"/>
        <v>26.829350792832678</v>
      </c>
      <c r="P541" s="21">
        <f t="shared" si="196"/>
        <v>0</v>
      </c>
      <c r="Q541" s="21">
        <f>SUM($O$8:O541)</f>
        <v>692279.21063206461</v>
      </c>
      <c r="R541" s="21">
        <f t="shared" si="197"/>
        <v>192.29978073112906</v>
      </c>
      <c r="S541" s="21">
        <f>SUM($P$8:P541)</f>
        <v>-718058.57053672662</v>
      </c>
      <c r="T541" s="21">
        <f t="shared" si="198"/>
        <v>718058.57053672662</v>
      </c>
      <c r="U541" s="21">
        <f t="shared" si="199"/>
        <v>199.46071403797961</v>
      </c>
      <c r="V541" s="21">
        <f t="shared" si="187"/>
        <v>2.6207896464</v>
      </c>
      <c r="W541" s="21">
        <f t="shared" si="207"/>
        <v>2.6207896464</v>
      </c>
      <c r="X541" s="22"/>
      <c r="Y541" s="21">
        <f t="shared" si="200"/>
        <v>0</v>
      </c>
      <c r="Z541" s="21">
        <f t="shared" si="188"/>
        <v>0</v>
      </c>
      <c r="AA541" s="21">
        <f>SUM($Z$8:Z541)</f>
        <v>430835.1423220362</v>
      </c>
      <c r="AB541" s="21">
        <f t="shared" si="201"/>
        <v>430.83514232203618</v>
      </c>
      <c r="AC541" s="21">
        <f t="shared" si="202"/>
        <v>623.13492305316527</v>
      </c>
      <c r="AD541" s="21">
        <f t="shared" si="203"/>
        <v>560.82143074784881</v>
      </c>
      <c r="AE541" s="22"/>
      <c r="AF541" s="22"/>
      <c r="AG541" s="22"/>
      <c r="AH541" s="22"/>
      <c r="AI541" s="22"/>
      <c r="AJ541" s="22"/>
      <c r="AK541" s="22"/>
      <c r="AV541">
        <f t="shared" si="189"/>
        <v>1</v>
      </c>
      <c r="AW541" t="str">
        <f t="shared" si="190"/>
        <v/>
      </c>
      <c r="AX541">
        <f t="shared" si="191"/>
        <v>5.5555555555555559E-2</v>
      </c>
    </row>
    <row r="542" spans="2:50" x14ac:dyDescent="0.25">
      <c r="B542" s="2" t="s">
        <v>20</v>
      </c>
      <c r="C542" s="2">
        <v>534</v>
      </c>
      <c r="D542" s="2">
        <v>534</v>
      </c>
      <c r="E542" s="23">
        <v>1.2</v>
      </c>
      <c r="F542" s="20">
        <f t="shared" si="192"/>
        <v>0.33335999999999999</v>
      </c>
      <c r="G542" s="21">
        <f t="shared" si="204"/>
        <v>0.41666666666666663</v>
      </c>
      <c r="H542" s="21">
        <f t="shared" si="205"/>
        <v>1.5</v>
      </c>
      <c r="I542" s="21">
        <f t="shared" si="193"/>
        <v>707.49999999999989</v>
      </c>
      <c r="J542" s="21">
        <f t="shared" si="185"/>
        <v>199.88856000000001</v>
      </c>
      <c r="K542" s="21">
        <f t="shared" si="186"/>
        <v>4.0431468258720002E-2</v>
      </c>
      <c r="L542" s="21">
        <f t="shared" si="194"/>
        <v>907.42899146825857</v>
      </c>
      <c r="M542" s="21">
        <f t="shared" si="195"/>
        <v>302.50052859585867</v>
      </c>
      <c r="N542" s="21"/>
      <c r="O542" s="21">
        <f t="shared" si="206"/>
        <v>302.50052859585867</v>
      </c>
      <c r="P542" s="21">
        <f t="shared" si="196"/>
        <v>0</v>
      </c>
      <c r="Q542" s="21">
        <f>SUM($O$8:O542)</f>
        <v>692581.71116066049</v>
      </c>
      <c r="R542" s="21">
        <f t="shared" si="197"/>
        <v>192.38380865573902</v>
      </c>
      <c r="S542" s="21">
        <f>SUM($P$8:P542)</f>
        <v>-718058.57053672662</v>
      </c>
      <c r="T542" s="21">
        <f t="shared" si="198"/>
        <v>718058.57053672662</v>
      </c>
      <c r="U542" s="21">
        <f t="shared" si="199"/>
        <v>199.46071403797961</v>
      </c>
      <c r="V542" s="21">
        <f t="shared" si="187"/>
        <v>94.348427270399995</v>
      </c>
      <c r="W542" s="21">
        <f t="shared" si="207"/>
        <v>91.727637623999996</v>
      </c>
      <c r="X542" s="22"/>
      <c r="Y542" s="21">
        <f t="shared" si="200"/>
        <v>0</v>
      </c>
      <c r="Z542" s="21">
        <f t="shared" si="188"/>
        <v>0</v>
      </c>
      <c r="AA542" s="21">
        <f>SUM($Z$8:Z542)</f>
        <v>430835.1423220362</v>
      </c>
      <c r="AB542" s="21">
        <f t="shared" si="201"/>
        <v>430.83514232203618</v>
      </c>
      <c r="AC542" s="21">
        <f t="shared" si="202"/>
        <v>623.21895097777519</v>
      </c>
      <c r="AD542" s="21">
        <f t="shared" si="203"/>
        <v>560.89705587999765</v>
      </c>
      <c r="AE542" s="22"/>
      <c r="AF542" s="22"/>
      <c r="AG542" s="22"/>
      <c r="AH542" s="22"/>
      <c r="AI542" s="22"/>
      <c r="AJ542" s="22"/>
      <c r="AK542" s="22"/>
      <c r="AV542">
        <f t="shared" si="189"/>
        <v>0</v>
      </c>
      <c r="AW542">
        <f t="shared" si="190"/>
        <v>1.2</v>
      </c>
      <c r="AX542">
        <f t="shared" si="191"/>
        <v>0.33333333333333331</v>
      </c>
    </row>
    <row r="543" spans="2:50" x14ac:dyDescent="0.25">
      <c r="B543" s="2" t="s">
        <v>20</v>
      </c>
      <c r="C543" s="2">
        <v>535</v>
      </c>
      <c r="D543" s="2">
        <v>535</v>
      </c>
      <c r="E543" s="23">
        <v>3.2</v>
      </c>
      <c r="F543" s="20">
        <f t="shared" si="192"/>
        <v>0.88895999999999997</v>
      </c>
      <c r="G543" s="21">
        <f t="shared" si="204"/>
        <v>0.55555555555555558</v>
      </c>
      <c r="H543" s="21">
        <f t="shared" si="205"/>
        <v>2</v>
      </c>
      <c r="I543" s="21">
        <f t="shared" si="193"/>
        <v>943.33333333333337</v>
      </c>
      <c r="J543" s="21">
        <f t="shared" si="185"/>
        <v>199.88856000000001</v>
      </c>
      <c r="K543" s="21">
        <f t="shared" si="186"/>
        <v>0.28751266317312002</v>
      </c>
      <c r="L543" s="21">
        <f t="shared" si="194"/>
        <v>1143.5094059965065</v>
      </c>
      <c r="M543" s="21">
        <f t="shared" si="195"/>
        <v>1016.5341215546545</v>
      </c>
      <c r="N543" s="21"/>
      <c r="O543" s="21">
        <f t="shared" si="206"/>
        <v>1016.5341215546545</v>
      </c>
      <c r="P543" s="21">
        <f t="shared" si="196"/>
        <v>0</v>
      </c>
      <c r="Q543" s="21">
        <f>SUM($O$8:O543)</f>
        <v>693598.24528221518</v>
      </c>
      <c r="R543" s="21">
        <f t="shared" si="197"/>
        <v>192.66617924505977</v>
      </c>
      <c r="S543" s="21">
        <f>SUM($P$8:P543)</f>
        <v>-718058.57053672662</v>
      </c>
      <c r="T543" s="21">
        <f t="shared" si="198"/>
        <v>718058.57053672662</v>
      </c>
      <c r="U543" s="21">
        <f t="shared" si="199"/>
        <v>199.46071403797961</v>
      </c>
      <c r="V543" s="21">
        <f t="shared" si="187"/>
        <v>670.9221494784</v>
      </c>
      <c r="W543" s="21">
        <f t="shared" si="207"/>
        <v>576.57372220800005</v>
      </c>
      <c r="X543" s="22"/>
      <c r="Y543" s="21">
        <f t="shared" si="200"/>
        <v>0</v>
      </c>
      <c r="Z543" s="21">
        <f t="shared" si="188"/>
        <v>0</v>
      </c>
      <c r="AA543" s="21">
        <f>SUM($Z$8:Z543)</f>
        <v>430835.1423220362</v>
      </c>
      <c r="AB543" s="21">
        <f t="shared" si="201"/>
        <v>430.83514232203618</v>
      </c>
      <c r="AC543" s="21">
        <f t="shared" si="202"/>
        <v>623.50132156709594</v>
      </c>
      <c r="AD543" s="21">
        <f t="shared" si="203"/>
        <v>561.15118941038634</v>
      </c>
      <c r="AE543" s="22"/>
      <c r="AF543" s="22"/>
      <c r="AG543" s="22"/>
      <c r="AH543" s="22"/>
      <c r="AI543" s="22"/>
      <c r="AJ543" s="22"/>
      <c r="AK543" s="22"/>
      <c r="AV543">
        <f t="shared" si="189"/>
        <v>0</v>
      </c>
      <c r="AW543">
        <f t="shared" si="190"/>
        <v>3.2</v>
      </c>
      <c r="AX543">
        <f t="shared" si="191"/>
        <v>0.88888888888888895</v>
      </c>
    </row>
    <row r="544" spans="2:50" x14ac:dyDescent="0.25">
      <c r="B544" s="2" t="s">
        <v>20</v>
      </c>
      <c r="C544" s="2">
        <v>536</v>
      </c>
      <c r="D544" s="2">
        <v>536</v>
      </c>
      <c r="E544" s="23">
        <v>5.2</v>
      </c>
      <c r="F544" s="20">
        <f t="shared" si="192"/>
        <v>1.4445600000000001</v>
      </c>
      <c r="G544" s="21">
        <f t="shared" si="204"/>
        <v>0.69444444444444431</v>
      </c>
      <c r="H544" s="21">
        <f t="shared" si="205"/>
        <v>2.4999999999999996</v>
      </c>
      <c r="I544" s="21">
        <f t="shared" si="193"/>
        <v>1179.1666666666665</v>
      </c>
      <c r="J544" s="21">
        <f t="shared" si="185"/>
        <v>199.88856000000001</v>
      </c>
      <c r="K544" s="21">
        <f t="shared" si="186"/>
        <v>0.75921312619152015</v>
      </c>
      <c r="L544" s="21">
        <f t="shared" si="194"/>
        <v>1379.8144397928581</v>
      </c>
      <c r="M544" s="21">
        <f t="shared" si="195"/>
        <v>1993.2247471471712</v>
      </c>
      <c r="N544" s="21"/>
      <c r="O544" s="21">
        <f t="shared" si="206"/>
        <v>1993.2247471471712</v>
      </c>
      <c r="P544" s="21">
        <f t="shared" si="196"/>
        <v>0</v>
      </c>
      <c r="Q544" s="21">
        <f>SUM($O$8:O544)</f>
        <v>695591.47002936236</v>
      </c>
      <c r="R544" s="21">
        <f t="shared" si="197"/>
        <v>193.21985278593399</v>
      </c>
      <c r="S544" s="21">
        <f>SUM($P$8:P544)</f>
        <v>-718058.57053672662</v>
      </c>
      <c r="T544" s="21">
        <f t="shared" si="198"/>
        <v>718058.57053672662</v>
      </c>
      <c r="U544" s="21">
        <f t="shared" si="199"/>
        <v>199.46071403797961</v>
      </c>
      <c r="V544" s="21">
        <f t="shared" si="187"/>
        <v>1771.6538009664</v>
      </c>
      <c r="W544" s="21">
        <f t="shared" si="207"/>
        <v>1100.7316514879999</v>
      </c>
      <c r="X544" s="22"/>
      <c r="Y544" s="21">
        <f t="shared" si="200"/>
        <v>0</v>
      </c>
      <c r="Z544" s="21">
        <f t="shared" si="188"/>
        <v>0</v>
      </c>
      <c r="AA544" s="21">
        <f>SUM($Z$8:Z544)</f>
        <v>430835.1423220362</v>
      </c>
      <c r="AB544" s="21">
        <f t="shared" si="201"/>
        <v>430.83514232203618</v>
      </c>
      <c r="AC544" s="21">
        <f t="shared" si="202"/>
        <v>624.05499510797017</v>
      </c>
      <c r="AD544" s="21">
        <f t="shared" si="203"/>
        <v>561.6494955971732</v>
      </c>
      <c r="AE544" s="22"/>
      <c r="AF544" s="22"/>
      <c r="AG544" s="22"/>
      <c r="AH544" s="22"/>
      <c r="AI544" s="22"/>
      <c r="AJ544" s="22"/>
      <c r="AK544" s="22"/>
      <c r="AV544">
        <f t="shared" si="189"/>
        <v>0</v>
      </c>
      <c r="AW544">
        <f t="shared" si="190"/>
        <v>5.2</v>
      </c>
      <c r="AX544">
        <f t="shared" si="191"/>
        <v>1.4444444444444444</v>
      </c>
    </row>
    <row r="545" spans="2:50" x14ac:dyDescent="0.25">
      <c r="B545" s="2" t="s">
        <v>20</v>
      </c>
      <c r="C545" s="2">
        <v>537</v>
      </c>
      <c r="D545" s="2">
        <v>537</v>
      </c>
      <c r="E545" s="23">
        <v>8.1999999999999993</v>
      </c>
      <c r="F545" s="20">
        <f t="shared" si="192"/>
        <v>2.2779599999999998</v>
      </c>
      <c r="G545" s="21">
        <f t="shared" si="204"/>
        <v>1.0833333333333333</v>
      </c>
      <c r="H545" s="21">
        <f t="shared" si="205"/>
        <v>3.9</v>
      </c>
      <c r="I545" s="21">
        <f t="shared" si="193"/>
        <v>1839.4999999999998</v>
      </c>
      <c r="J545" s="21">
        <f t="shared" si="185"/>
        <v>199.88856000000001</v>
      </c>
      <c r="K545" s="21">
        <f t="shared" si="186"/>
        <v>1.8879249484141201</v>
      </c>
      <c r="L545" s="21">
        <f t="shared" si="194"/>
        <v>2041.276484948414</v>
      </c>
      <c r="M545" s="21">
        <f t="shared" si="195"/>
        <v>4649.9461816530884</v>
      </c>
      <c r="N545" s="21"/>
      <c r="O545" s="21">
        <f t="shared" si="206"/>
        <v>4649.9461816530884</v>
      </c>
      <c r="P545" s="21">
        <f t="shared" si="196"/>
        <v>0</v>
      </c>
      <c r="Q545" s="21">
        <f>SUM($O$8:O545)</f>
        <v>700241.41621101543</v>
      </c>
      <c r="R545" s="21">
        <f t="shared" si="197"/>
        <v>194.51150450305985</v>
      </c>
      <c r="S545" s="21">
        <f>SUM($P$8:P545)</f>
        <v>-718058.57053672662</v>
      </c>
      <c r="T545" s="21">
        <f t="shared" si="198"/>
        <v>718058.57053672662</v>
      </c>
      <c r="U545" s="21">
        <f t="shared" si="199"/>
        <v>199.46071403797961</v>
      </c>
      <c r="V545" s="21">
        <f t="shared" si="187"/>
        <v>4405.5473955983989</v>
      </c>
      <c r="W545" s="21">
        <f t="shared" si="207"/>
        <v>2633.8935946319989</v>
      </c>
      <c r="X545" s="22"/>
      <c r="Y545" s="21">
        <f t="shared" si="200"/>
        <v>0</v>
      </c>
      <c r="Z545" s="21">
        <f t="shared" si="188"/>
        <v>0</v>
      </c>
      <c r="AA545" s="21">
        <f>SUM($Z$8:Z545)</f>
        <v>430835.1423220362</v>
      </c>
      <c r="AB545" s="21">
        <f t="shared" si="201"/>
        <v>430.83514232203618</v>
      </c>
      <c r="AC545" s="21">
        <f t="shared" si="202"/>
        <v>625.34664682509606</v>
      </c>
      <c r="AD545" s="21">
        <f t="shared" si="203"/>
        <v>562.81198214258643</v>
      </c>
      <c r="AE545" s="22"/>
      <c r="AF545" s="22"/>
      <c r="AG545" s="22"/>
      <c r="AH545" s="22"/>
      <c r="AI545" s="22"/>
      <c r="AJ545" s="22"/>
      <c r="AK545" s="22"/>
      <c r="AV545">
        <f t="shared" si="189"/>
        <v>0</v>
      </c>
      <c r="AW545">
        <f t="shared" si="190"/>
        <v>8.1999999999999993</v>
      </c>
      <c r="AX545">
        <f t="shared" si="191"/>
        <v>2.2777777777777777</v>
      </c>
    </row>
    <row r="546" spans="2:50" x14ac:dyDescent="0.25">
      <c r="B546" s="2" t="s">
        <v>20</v>
      </c>
      <c r="C546" s="2">
        <v>538</v>
      </c>
      <c r="D546" s="2">
        <v>538</v>
      </c>
      <c r="E546" s="23">
        <v>13</v>
      </c>
      <c r="F546" s="20">
        <f t="shared" si="192"/>
        <v>3.6113999999999997</v>
      </c>
      <c r="G546" s="21">
        <f t="shared" si="204"/>
        <v>1.4722222222222223</v>
      </c>
      <c r="H546" s="21">
        <f t="shared" si="205"/>
        <v>5.3000000000000007</v>
      </c>
      <c r="I546" s="21">
        <f t="shared" si="193"/>
        <v>2499.8333333333335</v>
      </c>
      <c r="J546" s="21">
        <f t="shared" si="185"/>
        <v>199.88856000000001</v>
      </c>
      <c r="K546" s="21">
        <f t="shared" si="186"/>
        <v>4.7450820386970003</v>
      </c>
      <c r="L546" s="21">
        <f t="shared" si="194"/>
        <v>2704.4669753720304</v>
      </c>
      <c r="M546" s="21">
        <f t="shared" si="195"/>
        <v>9766.9120348585493</v>
      </c>
      <c r="N546" s="21"/>
      <c r="O546" s="21">
        <f t="shared" si="206"/>
        <v>9766.9120348585493</v>
      </c>
      <c r="P546" s="21">
        <f t="shared" si="196"/>
        <v>0</v>
      </c>
      <c r="Q546" s="21">
        <f>SUM($O$8:O546)</f>
        <v>710008.32824587403</v>
      </c>
      <c r="R546" s="21">
        <f t="shared" si="197"/>
        <v>197.22453562385391</v>
      </c>
      <c r="S546" s="21">
        <f>SUM($P$8:P546)</f>
        <v>-718058.57053672662</v>
      </c>
      <c r="T546" s="21">
        <f t="shared" si="198"/>
        <v>718058.57053672662</v>
      </c>
      <c r="U546" s="21">
        <f t="shared" si="199"/>
        <v>199.46071403797961</v>
      </c>
      <c r="V546" s="21">
        <f t="shared" si="187"/>
        <v>11072.836256039998</v>
      </c>
      <c r="W546" s="21">
        <f t="shared" si="207"/>
        <v>6667.2888604415994</v>
      </c>
      <c r="X546" s="22"/>
      <c r="Y546" s="21">
        <f t="shared" si="200"/>
        <v>0</v>
      </c>
      <c r="Z546" s="21">
        <f t="shared" si="188"/>
        <v>0</v>
      </c>
      <c r="AA546" s="21">
        <f>SUM($Z$8:Z546)</f>
        <v>430835.1423220362</v>
      </c>
      <c r="AB546" s="21">
        <f t="shared" si="201"/>
        <v>430.83514232203618</v>
      </c>
      <c r="AC546" s="21">
        <f t="shared" si="202"/>
        <v>628.05967794589014</v>
      </c>
      <c r="AD546" s="21">
        <f t="shared" si="203"/>
        <v>565.25371015130111</v>
      </c>
      <c r="AE546" s="22"/>
      <c r="AF546" s="22"/>
      <c r="AG546" s="22"/>
      <c r="AH546" s="22"/>
      <c r="AI546" s="22"/>
      <c r="AJ546" s="22"/>
      <c r="AK546" s="22"/>
      <c r="AV546">
        <f t="shared" si="189"/>
        <v>0</v>
      </c>
      <c r="AW546">
        <f t="shared" si="190"/>
        <v>13</v>
      </c>
      <c r="AX546">
        <f t="shared" si="191"/>
        <v>3.6111111111111112</v>
      </c>
    </row>
    <row r="547" spans="2:50" x14ac:dyDescent="0.25">
      <c r="B547" s="2" t="s">
        <v>20</v>
      </c>
      <c r="C547" s="2">
        <v>539</v>
      </c>
      <c r="D547" s="2">
        <v>539</v>
      </c>
      <c r="E547" s="23">
        <v>18.8</v>
      </c>
      <c r="F547" s="20">
        <f t="shared" si="192"/>
        <v>5.2226400000000002</v>
      </c>
      <c r="G547" s="21">
        <f t="shared" si="204"/>
        <v>1.4027777777777779</v>
      </c>
      <c r="H547" s="21">
        <f t="shared" si="205"/>
        <v>5.0500000000000007</v>
      </c>
      <c r="I547" s="21">
        <f t="shared" si="193"/>
        <v>2381.916666666667</v>
      </c>
      <c r="J547" s="21">
        <f t="shared" si="185"/>
        <v>199.88856000000001</v>
      </c>
      <c r="K547" s="21">
        <f t="shared" si="186"/>
        <v>9.923679264834723</v>
      </c>
      <c r="L547" s="21">
        <f t="shared" si="194"/>
        <v>2591.7289059315017</v>
      </c>
      <c r="M547" s="21">
        <f t="shared" si="195"/>
        <v>13535.667053274099</v>
      </c>
      <c r="N547" s="21"/>
      <c r="O547" s="21">
        <f t="shared" si="206"/>
        <v>13535.667053274099</v>
      </c>
      <c r="P547" s="21">
        <f t="shared" si="196"/>
        <v>0</v>
      </c>
      <c r="Q547" s="21">
        <f>SUM($O$8:O547)</f>
        <v>723543.99529914814</v>
      </c>
      <c r="R547" s="21">
        <f t="shared" si="197"/>
        <v>200.98444313865227</v>
      </c>
      <c r="S547" s="21">
        <f>SUM($P$8:P547)</f>
        <v>-718058.57053672662</v>
      </c>
      <c r="T547" s="21">
        <f t="shared" si="198"/>
        <v>718058.57053672662</v>
      </c>
      <c r="U547" s="21">
        <f t="shared" si="199"/>
        <v>199.46071403797961</v>
      </c>
      <c r="V547" s="21">
        <f t="shared" si="187"/>
        <v>23157.297315590404</v>
      </c>
      <c r="W547" s="21">
        <f t="shared" si="207"/>
        <v>12084.461059550405</v>
      </c>
      <c r="X547" s="22"/>
      <c r="Y547" s="21">
        <f t="shared" si="200"/>
        <v>0</v>
      </c>
      <c r="Z547" s="21">
        <f t="shared" si="188"/>
        <v>0</v>
      </c>
      <c r="AA547" s="21">
        <f>SUM($Z$8:Z547)</f>
        <v>430835.1423220362</v>
      </c>
      <c r="AB547" s="21">
        <f t="shared" si="201"/>
        <v>430.83514232203618</v>
      </c>
      <c r="AC547" s="21">
        <f t="shared" si="202"/>
        <v>631.81958546068847</v>
      </c>
      <c r="AD547" s="21">
        <f t="shared" si="203"/>
        <v>568.63762691461966</v>
      </c>
      <c r="AE547" s="22"/>
      <c r="AF547" s="22"/>
      <c r="AG547" s="22"/>
      <c r="AH547" s="22"/>
      <c r="AI547" s="22"/>
      <c r="AJ547" s="22"/>
      <c r="AK547" s="22"/>
      <c r="AV547">
        <f t="shared" si="189"/>
        <v>0</v>
      </c>
      <c r="AW547">
        <f t="shared" si="190"/>
        <v>18.8</v>
      </c>
      <c r="AX547">
        <f t="shared" si="191"/>
        <v>5.2222222222222223</v>
      </c>
    </row>
    <row r="548" spans="2:50" x14ac:dyDescent="0.25">
      <c r="B548" s="2" t="s">
        <v>20</v>
      </c>
      <c r="C548" s="2">
        <v>540</v>
      </c>
      <c r="D548" s="2">
        <v>540</v>
      </c>
      <c r="E548" s="23">
        <v>23.1</v>
      </c>
      <c r="F548" s="20">
        <f t="shared" si="192"/>
        <v>6.4171800000000001</v>
      </c>
      <c r="G548" s="21">
        <f t="shared" si="204"/>
        <v>0.79166666666666652</v>
      </c>
      <c r="H548" s="21">
        <f t="shared" si="205"/>
        <v>2.8499999999999996</v>
      </c>
      <c r="I548" s="21">
        <f t="shared" si="193"/>
        <v>1344.2499999999998</v>
      </c>
      <c r="J548" s="21">
        <f t="shared" si="185"/>
        <v>199.88856000000001</v>
      </c>
      <c r="K548" s="21">
        <f t="shared" si="186"/>
        <v>14.982385956621933</v>
      </c>
      <c r="L548" s="21">
        <f t="shared" si="194"/>
        <v>1559.1209459566219</v>
      </c>
      <c r="M548" s="21">
        <f t="shared" si="195"/>
        <v>10005.159751973915</v>
      </c>
      <c r="N548" s="21"/>
      <c r="O548" s="21">
        <f t="shared" si="206"/>
        <v>10005.159751973915</v>
      </c>
      <c r="P548" s="21">
        <f t="shared" si="196"/>
        <v>0</v>
      </c>
      <c r="Q548" s="21">
        <f>SUM($O$8:O548)</f>
        <v>733549.15505112207</v>
      </c>
      <c r="R548" s="21">
        <f t="shared" si="197"/>
        <v>203.76365418086723</v>
      </c>
      <c r="S548" s="21">
        <f>SUM($P$8:P548)</f>
        <v>-718058.57053672662</v>
      </c>
      <c r="T548" s="21">
        <f t="shared" si="198"/>
        <v>718058.57053672662</v>
      </c>
      <c r="U548" s="21">
        <f t="shared" si="199"/>
        <v>199.46071403797961</v>
      </c>
      <c r="V548" s="21">
        <f t="shared" si="187"/>
        <v>34961.989080387597</v>
      </c>
      <c r="W548" s="21">
        <f t="shared" si="207"/>
        <v>11804.691764797193</v>
      </c>
      <c r="X548" s="22"/>
      <c r="Y548" s="21">
        <f t="shared" si="200"/>
        <v>0</v>
      </c>
      <c r="Z548" s="21">
        <f t="shared" si="188"/>
        <v>0</v>
      </c>
      <c r="AA548" s="21">
        <f>SUM($Z$8:Z548)</f>
        <v>430835.1423220362</v>
      </c>
      <c r="AB548" s="21">
        <f t="shared" si="201"/>
        <v>430.83514232203618</v>
      </c>
      <c r="AC548" s="21">
        <f t="shared" si="202"/>
        <v>634.59879650290338</v>
      </c>
      <c r="AD548" s="21">
        <f t="shared" si="203"/>
        <v>571.13891685261308</v>
      </c>
      <c r="AE548" s="22"/>
      <c r="AF548" s="22"/>
      <c r="AG548" s="22"/>
      <c r="AH548" s="22"/>
      <c r="AI548" s="22"/>
      <c r="AJ548" s="22"/>
      <c r="AK548" s="22"/>
      <c r="AV548">
        <f t="shared" si="189"/>
        <v>0</v>
      </c>
      <c r="AW548">
        <f t="shared" si="190"/>
        <v>23.1</v>
      </c>
      <c r="AX548">
        <f t="shared" si="191"/>
        <v>6.416666666666667</v>
      </c>
    </row>
    <row r="549" spans="2:50" x14ac:dyDescent="0.25">
      <c r="B549" s="2" t="s">
        <v>20</v>
      </c>
      <c r="C549" s="2">
        <v>541</v>
      </c>
      <c r="D549" s="2">
        <v>541</v>
      </c>
      <c r="E549" s="23">
        <v>24.5</v>
      </c>
      <c r="F549" s="20">
        <f t="shared" si="192"/>
        <v>6.8060999999999998</v>
      </c>
      <c r="G549" s="21">
        <f t="shared" si="204"/>
        <v>0.19444444444444425</v>
      </c>
      <c r="H549" s="21">
        <f t="shared" si="205"/>
        <v>0.69999999999999929</v>
      </c>
      <c r="I549" s="21">
        <f t="shared" si="193"/>
        <v>330.16666666666634</v>
      </c>
      <c r="J549" s="21">
        <f t="shared" si="185"/>
        <v>199.88856000000001</v>
      </c>
      <c r="K549" s="21">
        <f t="shared" si="186"/>
        <v>16.853464459928251</v>
      </c>
      <c r="L549" s="21">
        <f t="shared" si="194"/>
        <v>546.90869112659459</v>
      </c>
      <c r="M549" s="21">
        <f t="shared" si="195"/>
        <v>3722.3152426767151</v>
      </c>
      <c r="N549" s="21"/>
      <c r="O549" s="21">
        <f t="shared" si="206"/>
        <v>3722.3152426767151</v>
      </c>
      <c r="P549" s="21">
        <f t="shared" si="196"/>
        <v>0</v>
      </c>
      <c r="Q549" s="21">
        <f>SUM($O$8:O549)</f>
        <v>737271.47029379883</v>
      </c>
      <c r="R549" s="21">
        <f t="shared" si="197"/>
        <v>204.79763063716635</v>
      </c>
      <c r="S549" s="21">
        <f>SUM($P$8:P549)</f>
        <v>-718058.57053672662</v>
      </c>
      <c r="T549" s="21">
        <f t="shared" si="198"/>
        <v>718058.57053672662</v>
      </c>
      <c r="U549" s="21">
        <f t="shared" si="199"/>
        <v>199.46071403797961</v>
      </c>
      <c r="V549" s="21">
        <f t="shared" si="187"/>
        <v>39328.224631289995</v>
      </c>
      <c r="W549" s="21">
        <f t="shared" si="207"/>
        <v>4366.2355509023982</v>
      </c>
      <c r="X549" s="22"/>
      <c r="Y549" s="21">
        <f t="shared" si="200"/>
        <v>0</v>
      </c>
      <c r="Z549" s="21">
        <f t="shared" si="188"/>
        <v>0</v>
      </c>
      <c r="AA549" s="21">
        <f>SUM($Z$8:Z549)</f>
        <v>430835.1423220362</v>
      </c>
      <c r="AB549" s="21">
        <f t="shared" si="201"/>
        <v>430.83514232203618</v>
      </c>
      <c r="AC549" s="21">
        <f t="shared" si="202"/>
        <v>635.6327729592025</v>
      </c>
      <c r="AD549" s="21">
        <f t="shared" si="203"/>
        <v>572.06949566328228</v>
      </c>
      <c r="AE549" s="22"/>
      <c r="AF549" s="22"/>
      <c r="AG549" s="22"/>
      <c r="AH549" s="22"/>
      <c r="AI549" s="22"/>
      <c r="AJ549" s="22"/>
      <c r="AK549" s="22"/>
      <c r="AV549">
        <f t="shared" si="189"/>
        <v>0</v>
      </c>
      <c r="AW549">
        <f t="shared" si="190"/>
        <v>24.5</v>
      </c>
      <c r="AX549">
        <f t="shared" si="191"/>
        <v>6.8055555555555554</v>
      </c>
    </row>
    <row r="550" spans="2:50" x14ac:dyDescent="0.25">
      <c r="B550" s="2" t="s">
        <v>20</v>
      </c>
      <c r="C550" s="2">
        <v>542</v>
      </c>
      <c r="D550" s="2">
        <v>542</v>
      </c>
      <c r="E550" s="23">
        <v>24.5</v>
      </c>
      <c r="F550" s="20">
        <f t="shared" si="192"/>
        <v>6.8060999999999998</v>
      </c>
      <c r="G550" s="21">
        <f t="shared" si="204"/>
        <v>-2.7777777777777679E-2</v>
      </c>
      <c r="H550" s="21">
        <f t="shared" si="205"/>
        <v>-9.9999999999999645E-2</v>
      </c>
      <c r="I550" s="21">
        <f t="shared" si="193"/>
        <v>-47.166666666666501</v>
      </c>
      <c r="J550" s="21">
        <f t="shared" si="185"/>
        <v>199.88856000000001</v>
      </c>
      <c r="K550" s="21">
        <f t="shared" si="186"/>
        <v>16.853464459928251</v>
      </c>
      <c r="L550" s="21">
        <f t="shared" si="194"/>
        <v>169.57535779326179</v>
      </c>
      <c r="M550" s="21">
        <f t="shared" si="195"/>
        <v>1154.146842676719</v>
      </c>
      <c r="N550" s="21"/>
      <c r="O550" s="21">
        <f t="shared" si="206"/>
        <v>1154.146842676719</v>
      </c>
      <c r="P550" s="21">
        <f t="shared" si="196"/>
        <v>0</v>
      </c>
      <c r="Q550" s="21">
        <f>SUM($O$8:O550)</f>
        <v>738425.61713647551</v>
      </c>
      <c r="R550" s="21">
        <f t="shared" si="197"/>
        <v>205.11822698235432</v>
      </c>
      <c r="S550" s="21">
        <f>SUM($P$8:P550)</f>
        <v>-718058.57053672662</v>
      </c>
      <c r="T550" s="21">
        <f t="shared" si="198"/>
        <v>718058.57053672662</v>
      </c>
      <c r="U550" s="21">
        <f t="shared" si="199"/>
        <v>199.46071403797961</v>
      </c>
      <c r="V550" s="21">
        <f t="shared" si="187"/>
        <v>39328.224631289995</v>
      </c>
      <c r="W550" s="21">
        <f t="shared" si="207"/>
        <v>0</v>
      </c>
      <c r="X550" s="22"/>
      <c r="Y550" s="21">
        <f t="shared" si="200"/>
        <v>0</v>
      </c>
      <c r="Z550" s="21">
        <f t="shared" si="188"/>
        <v>0</v>
      </c>
      <c r="AA550" s="21">
        <f>SUM($Z$8:Z550)</f>
        <v>430835.1423220362</v>
      </c>
      <c r="AB550" s="21">
        <f t="shared" si="201"/>
        <v>430.83514232203618</v>
      </c>
      <c r="AC550" s="21">
        <f t="shared" si="202"/>
        <v>635.95336930439043</v>
      </c>
      <c r="AD550" s="21">
        <f t="shared" si="203"/>
        <v>572.35803237395146</v>
      </c>
      <c r="AE550" s="22"/>
      <c r="AF550" s="22"/>
      <c r="AG550" s="22"/>
      <c r="AH550" s="22"/>
      <c r="AI550" s="22"/>
      <c r="AJ550" s="22"/>
      <c r="AK550" s="22"/>
      <c r="AV550">
        <f t="shared" si="189"/>
        <v>0</v>
      </c>
      <c r="AW550">
        <f t="shared" si="190"/>
        <v>24.5</v>
      </c>
      <c r="AX550">
        <f t="shared" si="191"/>
        <v>6.8055555555555554</v>
      </c>
    </row>
    <row r="551" spans="2:50" x14ac:dyDescent="0.25">
      <c r="B551" s="2" t="s">
        <v>20</v>
      </c>
      <c r="C551" s="2">
        <v>543</v>
      </c>
      <c r="D551" s="2">
        <v>543</v>
      </c>
      <c r="E551" s="23">
        <v>24.3</v>
      </c>
      <c r="F551" s="20">
        <f t="shared" si="192"/>
        <v>6.75054</v>
      </c>
      <c r="G551" s="21">
        <f t="shared" si="204"/>
        <v>-0.12499999999999981</v>
      </c>
      <c r="H551" s="21">
        <f t="shared" si="205"/>
        <v>-0.44999999999999929</v>
      </c>
      <c r="I551" s="21">
        <f t="shared" si="193"/>
        <v>-212.24999999999966</v>
      </c>
      <c r="J551" s="21">
        <f t="shared" si="185"/>
        <v>199.88856000000001</v>
      </c>
      <c r="K551" s="21">
        <f t="shared" si="186"/>
        <v>16.579428952841372</v>
      </c>
      <c r="L551" s="21">
        <f t="shared" si="194"/>
        <v>4.2179889528417256</v>
      </c>
      <c r="M551" s="21">
        <f t="shared" si="195"/>
        <v>28.473703145716183</v>
      </c>
      <c r="N551" s="21"/>
      <c r="O551" s="21">
        <f t="shared" si="206"/>
        <v>28.473703145716183</v>
      </c>
      <c r="P551" s="21">
        <f t="shared" si="196"/>
        <v>0</v>
      </c>
      <c r="Q551" s="21">
        <f>SUM($O$8:O551)</f>
        <v>738454.09083962126</v>
      </c>
      <c r="R551" s="21">
        <f t="shared" si="197"/>
        <v>205.12613634433924</v>
      </c>
      <c r="S551" s="21">
        <f>SUM($P$8:P551)</f>
        <v>-718058.57053672662</v>
      </c>
      <c r="T551" s="21">
        <f t="shared" si="198"/>
        <v>718058.57053672662</v>
      </c>
      <c r="U551" s="21">
        <f t="shared" si="199"/>
        <v>199.46071403797961</v>
      </c>
      <c r="V551" s="21">
        <f t="shared" si="187"/>
        <v>38688.751957568398</v>
      </c>
      <c r="W551" s="21">
        <f t="shared" si="207"/>
        <v>-639.47267372159695</v>
      </c>
      <c r="X551" s="22"/>
      <c r="Y551" s="21">
        <f t="shared" si="200"/>
        <v>0</v>
      </c>
      <c r="Z551" s="21">
        <f t="shared" si="188"/>
        <v>0</v>
      </c>
      <c r="AA551" s="21">
        <f>SUM($Z$8:Z551)</f>
        <v>430835.1423220362</v>
      </c>
      <c r="AB551" s="21">
        <f t="shared" si="201"/>
        <v>430.83514232203618</v>
      </c>
      <c r="AC551" s="21">
        <f t="shared" si="202"/>
        <v>635.96127866637539</v>
      </c>
      <c r="AD551" s="21">
        <f t="shared" si="203"/>
        <v>572.36515079973788</v>
      </c>
      <c r="AE551" s="22"/>
      <c r="AF551" s="22"/>
      <c r="AG551" s="22"/>
      <c r="AH551" s="22"/>
      <c r="AI551" s="22"/>
      <c r="AJ551" s="22"/>
      <c r="AK551" s="22"/>
      <c r="AV551">
        <f t="shared" si="189"/>
        <v>0</v>
      </c>
      <c r="AW551">
        <f t="shared" si="190"/>
        <v>24.3</v>
      </c>
      <c r="AX551">
        <f t="shared" si="191"/>
        <v>6.75</v>
      </c>
    </row>
    <row r="552" spans="2:50" x14ac:dyDescent="0.25">
      <c r="B552" s="2" t="s">
        <v>20</v>
      </c>
      <c r="C552" s="2">
        <v>544</v>
      </c>
      <c r="D552" s="2">
        <v>544</v>
      </c>
      <c r="E552" s="23">
        <v>23.6</v>
      </c>
      <c r="F552" s="20">
        <f t="shared" si="192"/>
        <v>6.5560800000000006</v>
      </c>
      <c r="G552" s="21">
        <f t="shared" si="204"/>
        <v>-0.27777777777777779</v>
      </c>
      <c r="H552" s="21">
        <f t="shared" si="205"/>
        <v>-1</v>
      </c>
      <c r="I552" s="21">
        <f t="shared" si="193"/>
        <v>-471.66666666666669</v>
      </c>
      <c r="J552" s="21">
        <f t="shared" si="185"/>
        <v>199.88856000000001</v>
      </c>
      <c r="K552" s="21">
        <f t="shared" si="186"/>
        <v>15.637993445400484</v>
      </c>
      <c r="L552" s="21">
        <f t="shared" si="194"/>
        <v>-256.14011322126618</v>
      </c>
      <c r="M552" s="21">
        <f t="shared" si="195"/>
        <v>-1679.2750734876788</v>
      </c>
      <c r="N552" s="21"/>
      <c r="O552" s="21">
        <f t="shared" si="206"/>
        <v>-1679.2750734876788</v>
      </c>
      <c r="P552" s="21">
        <f t="shared" si="196"/>
        <v>-1679.2750734876788</v>
      </c>
      <c r="Q552" s="21">
        <f>SUM($O$8:O552)</f>
        <v>736774.8157661336</v>
      </c>
      <c r="R552" s="21">
        <f t="shared" si="197"/>
        <v>204.65967104614822</v>
      </c>
      <c r="S552" s="21">
        <f>SUM($P$8:P552)</f>
        <v>-719737.84561021428</v>
      </c>
      <c r="T552" s="21">
        <f t="shared" si="198"/>
        <v>719737.84561021428</v>
      </c>
      <c r="U552" s="21">
        <f t="shared" si="199"/>
        <v>199.92717933617064</v>
      </c>
      <c r="V552" s="21">
        <f t="shared" si="187"/>
        <v>36491.875036473604</v>
      </c>
      <c r="W552" s="21">
        <f t="shared" si="207"/>
        <v>-2196.8769210947939</v>
      </c>
      <c r="X552" s="22"/>
      <c r="Y552" s="21">
        <f t="shared" si="200"/>
        <v>1343.4200587901432</v>
      </c>
      <c r="Z552" s="21">
        <f t="shared" si="188"/>
        <v>1007.5650440926074</v>
      </c>
      <c r="AA552" s="21">
        <f>SUM($Z$8:Z552)</f>
        <v>431842.7073661288</v>
      </c>
      <c r="AB552" s="21">
        <f t="shared" si="201"/>
        <v>431.84270736612882</v>
      </c>
      <c r="AC552" s="21">
        <f t="shared" si="202"/>
        <v>636.50237841227704</v>
      </c>
      <c r="AD552" s="21">
        <f t="shared" si="203"/>
        <v>572.8521405710494</v>
      </c>
      <c r="AE552" s="22"/>
      <c r="AF552" s="22"/>
      <c r="AG552" s="22"/>
      <c r="AH552" s="22"/>
      <c r="AI552" s="22"/>
      <c r="AJ552" s="22"/>
      <c r="AK552" s="22"/>
      <c r="AV552">
        <f t="shared" si="189"/>
        <v>0</v>
      </c>
      <c r="AW552">
        <f t="shared" si="190"/>
        <v>23.6</v>
      </c>
      <c r="AX552">
        <f t="shared" si="191"/>
        <v>6.5555555555555554</v>
      </c>
    </row>
    <row r="553" spans="2:50" x14ac:dyDescent="0.25">
      <c r="B553" s="2" t="s">
        <v>20</v>
      </c>
      <c r="C553" s="2">
        <v>545</v>
      </c>
      <c r="D553" s="2">
        <v>545</v>
      </c>
      <c r="E553" s="23">
        <v>22.3</v>
      </c>
      <c r="F553" s="20">
        <f t="shared" si="192"/>
        <v>6.1949399999999999</v>
      </c>
      <c r="G553" s="21">
        <f t="shared" si="204"/>
        <v>-0.4861111111111111</v>
      </c>
      <c r="H553" s="21">
        <f t="shared" si="205"/>
        <v>-1.75</v>
      </c>
      <c r="I553" s="21">
        <f t="shared" si="193"/>
        <v>-825.41666666666663</v>
      </c>
      <c r="J553" s="21">
        <f t="shared" si="185"/>
        <v>199.88856000000001</v>
      </c>
      <c r="K553" s="21">
        <f t="shared" si="186"/>
        <v>13.962614479429771</v>
      </c>
      <c r="L553" s="21">
        <f t="shared" si="194"/>
        <v>-611.56549218723683</v>
      </c>
      <c r="M553" s="21">
        <f t="shared" si="195"/>
        <v>-3788.6115301704008</v>
      </c>
      <c r="N553" s="21"/>
      <c r="O553" s="21">
        <f t="shared" si="206"/>
        <v>-3788.6115301704008</v>
      </c>
      <c r="P553" s="21">
        <f t="shared" si="196"/>
        <v>-3788.6115301704008</v>
      </c>
      <c r="Q553" s="21">
        <f>SUM($O$8:O553)</f>
        <v>732986.20423596317</v>
      </c>
      <c r="R553" s="21">
        <f t="shared" si="197"/>
        <v>203.60727895443421</v>
      </c>
      <c r="S553" s="21">
        <f>SUM($P$8:P553)</f>
        <v>-723526.45714038471</v>
      </c>
      <c r="T553" s="21">
        <f t="shared" si="198"/>
        <v>723526.45714038471</v>
      </c>
      <c r="U553" s="21">
        <f t="shared" si="199"/>
        <v>200.97957142788465</v>
      </c>
      <c r="V553" s="21">
        <f t="shared" si="187"/>
        <v>32582.312081456395</v>
      </c>
      <c r="W553" s="21">
        <f t="shared" si="207"/>
        <v>-3909.5629550172089</v>
      </c>
      <c r="X553" s="22"/>
      <c r="Y553" s="21">
        <f t="shared" si="200"/>
        <v>3030.889224136321</v>
      </c>
      <c r="Z553" s="21">
        <f t="shared" si="188"/>
        <v>2273.1669181022407</v>
      </c>
      <c r="AA553" s="21">
        <f>SUM($Z$8:Z553)</f>
        <v>434115.87428423105</v>
      </c>
      <c r="AB553" s="21">
        <f t="shared" si="201"/>
        <v>434.11587428423104</v>
      </c>
      <c r="AC553" s="21">
        <f t="shared" si="202"/>
        <v>637.72315323866519</v>
      </c>
      <c r="AD553" s="21">
        <f t="shared" si="203"/>
        <v>573.95083791479874</v>
      </c>
      <c r="AE553" s="22"/>
      <c r="AF553" s="22"/>
      <c r="AG553" s="22"/>
      <c r="AH553" s="22"/>
      <c r="AI553" s="22"/>
      <c r="AJ553" s="22"/>
      <c r="AK553" s="22"/>
      <c r="AV553">
        <f t="shared" si="189"/>
        <v>0</v>
      </c>
      <c r="AW553">
        <f t="shared" si="190"/>
        <v>22.3</v>
      </c>
      <c r="AX553">
        <f t="shared" si="191"/>
        <v>6.1944444444444446</v>
      </c>
    </row>
    <row r="554" spans="2:50" x14ac:dyDescent="0.25">
      <c r="B554" s="2" t="s">
        <v>20</v>
      </c>
      <c r="C554" s="2">
        <v>546</v>
      </c>
      <c r="D554" s="2">
        <v>546</v>
      </c>
      <c r="E554" s="23">
        <v>20.100000000000001</v>
      </c>
      <c r="F554" s="20">
        <f t="shared" si="192"/>
        <v>5.58378</v>
      </c>
      <c r="G554" s="21">
        <f t="shared" si="204"/>
        <v>-0.5277777777777779</v>
      </c>
      <c r="H554" s="21">
        <f t="shared" si="205"/>
        <v>-1.9000000000000004</v>
      </c>
      <c r="I554" s="21">
        <f t="shared" si="193"/>
        <v>-896.16666666666686</v>
      </c>
      <c r="J554" s="21">
        <f t="shared" si="185"/>
        <v>199.88856000000001</v>
      </c>
      <c r="K554" s="21">
        <f t="shared" si="186"/>
        <v>11.343553813337131</v>
      </c>
      <c r="L554" s="21">
        <f t="shared" si="194"/>
        <v>-684.93455285332971</v>
      </c>
      <c r="M554" s="21">
        <f t="shared" si="195"/>
        <v>-3824.5238575313651</v>
      </c>
      <c r="N554" s="21"/>
      <c r="O554" s="21">
        <f t="shared" si="206"/>
        <v>-3824.5238575313651</v>
      </c>
      <c r="P554" s="21">
        <f t="shared" si="196"/>
        <v>-3824.5238575313651</v>
      </c>
      <c r="Q554" s="21">
        <f>SUM($O$8:O554)</f>
        <v>729161.6803784318</v>
      </c>
      <c r="R554" s="21">
        <f t="shared" si="197"/>
        <v>202.54491121623104</v>
      </c>
      <c r="S554" s="21">
        <f>SUM($P$8:P554)</f>
        <v>-727350.98099791608</v>
      </c>
      <c r="T554" s="21">
        <f t="shared" si="198"/>
        <v>727350.98099791608</v>
      </c>
      <c r="U554" s="21">
        <f t="shared" si="199"/>
        <v>202.04193916608779</v>
      </c>
      <c r="V554" s="21">
        <f t="shared" si="187"/>
        <v>26470.630626051599</v>
      </c>
      <c r="W554" s="21">
        <f t="shared" si="207"/>
        <v>-6111.681455404796</v>
      </c>
      <c r="X554" s="22"/>
      <c r="Y554" s="21">
        <f t="shared" si="200"/>
        <v>3059.6190860250922</v>
      </c>
      <c r="Z554" s="21">
        <f t="shared" si="188"/>
        <v>2294.7143145188193</v>
      </c>
      <c r="AA554" s="21">
        <f>SUM($Z$8:Z554)</f>
        <v>436410.58859874989</v>
      </c>
      <c r="AB554" s="21">
        <f t="shared" si="201"/>
        <v>436.41058859874988</v>
      </c>
      <c r="AC554" s="21">
        <f t="shared" si="202"/>
        <v>638.95549981498095</v>
      </c>
      <c r="AD554" s="21">
        <f t="shared" si="203"/>
        <v>575.05994983348285</v>
      </c>
      <c r="AE554" s="22"/>
      <c r="AF554" s="22"/>
      <c r="AG554" s="22"/>
      <c r="AH554" s="22"/>
      <c r="AI554" s="22"/>
      <c r="AJ554" s="22"/>
      <c r="AK554" s="22"/>
      <c r="AV554">
        <f t="shared" si="189"/>
        <v>0</v>
      </c>
      <c r="AW554">
        <f t="shared" si="190"/>
        <v>20.100000000000001</v>
      </c>
      <c r="AX554">
        <f t="shared" si="191"/>
        <v>5.5833333333333339</v>
      </c>
    </row>
    <row r="555" spans="2:50" x14ac:dyDescent="0.25">
      <c r="B555" s="2" t="s">
        <v>20</v>
      </c>
      <c r="C555" s="2">
        <v>547</v>
      </c>
      <c r="D555" s="2">
        <v>547</v>
      </c>
      <c r="E555" s="23">
        <v>18.5</v>
      </c>
      <c r="F555" s="20">
        <f t="shared" si="192"/>
        <v>5.1392999999999995</v>
      </c>
      <c r="G555" s="21">
        <f t="shared" si="204"/>
        <v>-0.40277777777777807</v>
      </c>
      <c r="H555" s="21">
        <f t="shared" si="205"/>
        <v>-1.4500000000000011</v>
      </c>
      <c r="I555" s="21">
        <f t="shared" si="193"/>
        <v>-683.9166666666672</v>
      </c>
      <c r="J555" s="21">
        <f t="shared" si="185"/>
        <v>199.88856000000001</v>
      </c>
      <c r="K555" s="21">
        <f t="shared" si="186"/>
        <v>9.6094930635742504</v>
      </c>
      <c r="L555" s="21">
        <f t="shared" si="194"/>
        <v>-474.41861360309298</v>
      </c>
      <c r="M555" s="21">
        <f t="shared" si="195"/>
        <v>-2438.1795808903757</v>
      </c>
      <c r="N555" s="21"/>
      <c r="O555" s="21">
        <f t="shared" si="206"/>
        <v>-2438.1795808903757</v>
      </c>
      <c r="P555" s="21">
        <f t="shared" si="196"/>
        <v>-2438.1795808903757</v>
      </c>
      <c r="Q555" s="21">
        <f>SUM($O$8:O555)</f>
        <v>726723.50079754146</v>
      </c>
      <c r="R555" s="21">
        <f t="shared" si="197"/>
        <v>201.86763911042817</v>
      </c>
      <c r="S555" s="21">
        <f>SUM($P$8:P555)</f>
        <v>-729789.16057880642</v>
      </c>
      <c r="T555" s="21">
        <f t="shared" si="198"/>
        <v>729789.16057880642</v>
      </c>
      <c r="U555" s="21">
        <f t="shared" si="199"/>
        <v>202.71921127189069</v>
      </c>
      <c r="V555" s="21">
        <f t="shared" si="187"/>
        <v>22424.131412009996</v>
      </c>
      <c r="W555" s="21">
        <f t="shared" si="207"/>
        <v>-4046.4992140416034</v>
      </c>
      <c r="X555" s="22"/>
      <c r="Y555" s="21">
        <f t="shared" si="200"/>
        <v>1950.5436647123006</v>
      </c>
      <c r="Z555" s="21">
        <f t="shared" si="188"/>
        <v>1462.9077485342254</v>
      </c>
      <c r="AA555" s="21">
        <f>SUM($Z$8:Z555)</f>
        <v>437873.49634728412</v>
      </c>
      <c r="AB555" s="21">
        <f t="shared" si="201"/>
        <v>437.87349634728412</v>
      </c>
      <c r="AC555" s="21">
        <f t="shared" si="202"/>
        <v>639.74113545771229</v>
      </c>
      <c r="AD555" s="21">
        <f t="shared" si="203"/>
        <v>575.76702191194113</v>
      </c>
      <c r="AE555" s="22"/>
      <c r="AF555" s="22"/>
      <c r="AG555" s="22"/>
      <c r="AH555" s="22"/>
      <c r="AI555" s="22"/>
      <c r="AJ555" s="22"/>
      <c r="AK555" s="22"/>
      <c r="AV555">
        <f t="shared" si="189"/>
        <v>0</v>
      </c>
      <c r="AW555">
        <f t="shared" si="190"/>
        <v>18.5</v>
      </c>
      <c r="AX555">
        <f t="shared" si="191"/>
        <v>5.1388888888888884</v>
      </c>
    </row>
    <row r="556" spans="2:50" x14ac:dyDescent="0.25">
      <c r="B556" s="2" t="s">
        <v>20</v>
      </c>
      <c r="C556" s="2">
        <v>548</v>
      </c>
      <c r="D556" s="2">
        <v>548</v>
      </c>
      <c r="E556" s="23">
        <v>17.2</v>
      </c>
      <c r="F556" s="20">
        <f t="shared" si="192"/>
        <v>4.7781599999999997</v>
      </c>
      <c r="G556" s="21">
        <f t="shared" si="204"/>
        <v>-0.30555555555555547</v>
      </c>
      <c r="H556" s="21">
        <f t="shared" si="205"/>
        <v>-1.0999999999999996</v>
      </c>
      <c r="I556" s="21">
        <f t="shared" si="193"/>
        <v>-518.83333333333314</v>
      </c>
      <c r="J556" s="21">
        <f t="shared" si="185"/>
        <v>199.88856000000001</v>
      </c>
      <c r="K556" s="21">
        <f t="shared" si="186"/>
        <v>8.3064205344859214</v>
      </c>
      <c r="L556" s="21">
        <f t="shared" si="194"/>
        <v>-310.63835279884722</v>
      </c>
      <c r="M556" s="21">
        <f t="shared" si="195"/>
        <v>-1484.2797518093398</v>
      </c>
      <c r="N556" s="21"/>
      <c r="O556" s="21">
        <f t="shared" si="206"/>
        <v>-1484.2797518093398</v>
      </c>
      <c r="P556" s="21">
        <f t="shared" si="196"/>
        <v>-1484.2797518093398</v>
      </c>
      <c r="Q556" s="21">
        <f>SUM($O$8:O556)</f>
        <v>725239.22104573215</v>
      </c>
      <c r="R556" s="21">
        <f t="shared" si="197"/>
        <v>201.45533917937004</v>
      </c>
      <c r="S556" s="21">
        <f>SUM($P$8:P556)</f>
        <v>-731273.44033061573</v>
      </c>
      <c r="T556" s="21">
        <f t="shared" si="198"/>
        <v>731273.44033061573</v>
      </c>
      <c r="U556" s="21">
        <f t="shared" si="199"/>
        <v>203.13151120294881</v>
      </c>
      <c r="V556" s="21">
        <f t="shared" si="187"/>
        <v>19383.360224774398</v>
      </c>
      <c r="W556" s="21">
        <f t="shared" si="207"/>
        <v>-3040.7711872355976</v>
      </c>
      <c r="X556" s="22"/>
      <c r="Y556" s="21">
        <f t="shared" si="200"/>
        <v>1187.423801447472</v>
      </c>
      <c r="Z556" s="21">
        <f t="shared" si="188"/>
        <v>890.56785108560393</v>
      </c>
      <c r="AA556" s="21">
        <f>SUM($Z$8:Z556)</f>
        <v>438764.06419836974</v>
      </c>
      <c r="AB556" s="21">
        <f t="shared" si="201"/>
        <v>438.76406419836974</v>
      </c>
      <c r="AC556" s="21">
        <f t="shared" si="202"/>
        <v>640.21940337773981</v>
      </c>
      <c r="AD556" s="21">
        <f t="shared" si="203"/>
        <v>576.1974630399659</v>
      </c>
      <c r="AE556" s="22"/>
      <c r="AF556" s="22"/>
      <c r="AG556" s="22"/>
      <c r="AH556" s="22"/>
      <c r="AI556" s="22"/>
      <c r="AJ556" s="22"/>
      <c r="AK556" s="22"/>
      <c r="AV556">
        <f t="shared" si="189"/>
        <v>0</v>
      </c>
      <c r="AW556">
        <f t="shared" si="190"/>
        <v>17.2</v>
      </c>
      <c r="AX556">
        <f t="shared" si="191"/>
        <v>4.7777777777777777</v>
      </c>
    </row>
    <row r="557" spans="2:50" x14ac:dyDescent="0.25">
      <c r="B557" s="2" t="s">
        <v>20</v>
      </c>
      <c r="C557" s="2">
        <v>549</v>
      </c>
      <c r="D557" s="2">
        <v>549</v>
      </c>
      <c r="E557" s="23">
        <v>16.3</v>
      </c>
      <c r="F557" s="20">
        <f t="shared" si="192"/>
        <v>4.5281400000000005</v>
      </c>
      <c r="G557" s="21">
        <f t="shared" si="204"/>
        <v>-0.24999999999999983</v>
      </c>
      <c r="H557" s="21">
        <f t="shared" si="205"/>
        <v>-0.89999999999999947</v>
      </c>
      <c r="I557" s="21">
        <f t="shared" si="193"/>
        <v>-424.49999999999972</v>
      </c>
      <c r="J557" s="21">
        <f t="shared" si="185"/>
        <v>199.88856000000001</v>
      </c>
      <c r="K557" s="21">
        <f t="shared" si="186"/>
        <v>7.4598866678189726</v>
      </c>
      <c r="L557" s="21">
        <f t="shared" si="194"/>
        <v>-217.15155333218073</v>
      </c>
      <c r="M557" s="21">
        <f t="shared" si="195"/>
        <v>-983.29263470558089</v>
      </c>
      <c r="N557" s="21"/>
      <c r="O557" s="21">
        <f t="shared" si="206"/>
        <v>-983.29263470558089</v>
      </c>
      <c r="P557" s="21">
        <f t="shared" si="196"/>
        <v>-983.29263470558089</v>
      </c>
      <c r="Q557" s="21">
        <f>SUM($O$8:O557)</f>
        <v>724255.9284110266</v>
      </c>
      <c r="R557" s="21">
        <f t="shared" si="197"/>
        <v>201.18220233639627</v>
      </c>
      <c r="S557" s="21">
        <f>SUM($P$8:P557)</f>
        <v>-732256.73296532128</v>
      </c>
      <c r="T557" s="21">
        <f t="shared" si="198"/>
        <v>732256.73296532128</v>
      </c>
      <c r="U557" s="21">
        <f t="shared" si="199"/>
        <v>203.40464804592258</v>
      </c>
      <c r="V557" s="21">
        <f t="shared" si="187"/>
        <v>17407.940028800404</v>
      </c>
      <c r="W557" s="21">
        <f t="shared" si="207"/>
        <v>-1975.4201959739949</v>
      </c>
      <c r="X557" s="22"/>
      <c r="Y557" s="21">
        <f t="shared" si="200"/>
        <v>786.63410776446472</v>
      </c>
      <c r="Z557" s="21">
        <f t="shared" si="188"/>
        <v>589.97558082334854</v>
      </c>
      <c r="AA557" s="21">
        <f>SUM($Z$8:Z557)</f>
        <v>439354.03977919312</v>
      </c>
      <c r="AB557" s="21">
        <f t="shared" si="201"/>
        <v>439.3540397791931</v>
      </c>
      <c r="AC557" s="21">
        <f t="shared" si="202"/>
        <v>640.5362421155894</v>
      </c>
      <c r="AD557" s="21">
        <f t="shared" si="203"/>
        <v>576.48261790403046</v>
      </c>
      <c r="AE557" s="22"/>
      <c r="AF557" s="22"/>
      <c r="AG557" s="22"/>
      <c r="AH557" s="22"/>
      <c r="AI557" s="22"/>
      <c r="AJ557" s="22"/>
      <c r="AK557" s="22"/>
      <c r="AV557">
        <f t="shared" si="189"/>
        <v>0</v>
      </c>
      <c r="AW557">
        <f t="shared" si="190"/>
        <v>16.3</v>
      </c>
      <c r="AX557">
        <f t="shared" si="191"/>
        <v>4.5277777777777777</v>
      </c>
    </row>
    <row r="558" spans="2:50" x14ac:dyDescent="0.25">
      <c r="B558" s="2" t="s">
        <v>20</v>
      </c>
      <c r="C558" s="2">
        <v>550</v>
      </c>
      <c r="D558" s="2">
        <v>550</v>
      </c>
      <c r="E558" s="23">
        <v>15.4</v>
      </c>
      <c r="F558" s="20">
        <f t="shared" si="192"/>
        <v>4.2781200000000004</v>
      </c>
      <c r="G558" s="21">
        <f t="shared" si="204"/>
        <v>-0.2222222222222224</v>
      </c>
      <c r="H558" s="21">
        <f t="shared" si="205"/>
        <v>-0.80000000000000071</v>
      </c>
      <c r="I558" s="21">
        <f t="shared" si="193"/>
        <v>-377.33333333333366</v>
      </c>
      <c r="J558" s="21">
        <f t="shared" si="185"/>
        <v>199.88856000000001</v>
      </c>
      <c r="K558" s="21">
        <f t="shared" si="186"/>
        <v>6.6588382029430822</v>
      </c>
      <c r="L558" s="21">
        <f t="shared" si="194"/>
        <v>-170.78593513039056</v>
      </c>
      <c r="M558" s="21">
        <f t="shared" si="195"/>
        <v>-730.64272480002649</v>
      </c>
      <c r="N558" s="21"/>
      <c r="O558" s="21">
        <f t="shared" si="206"/>
        <v>-730.64272480002649</v>
      </c>
      <c r="P558" s="21">
        <f t="shared" si="196"/>
        <v>-730.64272480002649</v>
      </c>
      <c r="Q558" s="21">
        <f>SUM($O$8:O558)</f>
        <v>723525.28568622656</v>
      </c>
      <c r="R558" s="21">
        <f t="shared" si="197"/>
        <v>200.97924602395182</v>
      </c>
      <c r="S558" s="21">
        <f>SUM($P$8:P558)</f>
        <v>-732987.37569012132</v>
      </c>
      <c r="T558" s="21">
        <f t="shared" si="198"/>
        <v>732987.37569012132</v>
      </c>
      <c r="U558" s="21">
        <f t="shared" si="199"/>
        <v>203.60760435836704</v>
      </c>
      <c r="V558" s="21">
        <f t="shared" si="187"/>
        <v>15538.661813505601</v>
      </c>
      <c r="W558" s="21">
        <f t="shared" si="207"/>
        <v>-1869.2782152948021</v>
      </c>
      <c r="X558" s="22"/>
      <c r="Y558" s="21">
        <f t="shared" si="200"/>
        <v>584.51417984002126</v>
      </c>
      <c r="Z558" s="21">
        <f t="shared" si="188"/>
        <v>438.38563488001591</v>
      </c>
      <c r="AA558" s="21">
        <f>SUM($Z$8:Z558)</f>
        <v>439792.42541407311</v>
      </c>
      <c r="AB558" s="21">
        <f t="shared" si="201"/>
        <v>439.79242541407308</v>
      </c>
      <c r="AC558" s="21">
        <f t="shared" si="202"/>
        <v>640.7716714380249</v>
      </c>
      <c r="AD558" s="21">
        <f t="shared" si="203"/>
        <v>576.69450429422238</v>
      </c>
      <c r="AE558" s="22"/>
      <c r="AF558" s="22"/>
      <c r="AG558" s="22"/>
      <c r="AH558" s="22"/>
      <c r="AI558" s="22"/>
      <c r="AJ558" s="22"/>
      <c r="AK558" s="22"/>
      <c r="AV558">
        <f t="shared" si="189"/>
        <v>0</v>
      </c>
      <c r="AW558">
        <f t="shared" si="190"/>
        <v>15.4</v>
      </c>
      <c r="AX558">
        <f t="shared" si="191"/>
        <v>4.2777777777777777</v>
      </c>
    </row>
    <row r="559" spans="2:50" x14ac:dyDescent="0.25">
      <c r="B559" s="2" t="s">
        <v>20</v>
      </c>
      <c r="C559" s="2">
        <v>551</v>
      </c>
      <c r="D559" s="2">
        <v>551</v>
      </c>
      <c r="E559" s="23">
        <v>14.7</v>
      </c>
      <c r="F559" s="20">
        <f t="shared" si="192"/>
        <v>4.0836600000000001</v>
      </c>
      <c r="G559" s="21">
        <f t="shared" si="204"/>
        <v>-0.15277777777777773</v>
      </c>
      <c r="H559" s="21">
        <f t="shared" si="205"/>
        <v>-0.54999999999999982</v>
      </c>
      <c r="I559" s="21">
        <f t="shared" si="193"/>
        <v>-259.41666666666657</v>
      </c>
      <c r="J559" s="21">
        <f t="shared" si="185"/>
        <v>199.88856000000001</v>
      </c>
      <c r="K559" s="21">
        <f t="shared" si="186"/>
        <v>6.0672472055741711</v>
      </c>
      <c r="L559" s="21">
        <f t="shared" si="194"/>
        <v>-53.46085946109239</v>
      </c>
      <c r="M559" s="21">
        <f t="shared" si="195"/>
        <v>-218.31597334688456</v>
      </c>
      <c r="N559" s="21"/>
      <c r="O559" s="21">
        <f t="shared" si="206"/>
        <v>-218.31597334688456</v>
      </c>
      <c r="P559" s="21">
        <f t="shared" si="196"/>
        <v>-218.31597334688456</v>
      </c>
      <c r="Q559" s="21">
        <f>SUM($O$8:O559)</f>
        <v>723306.96971287963</v>
      </c>
      <c r="R559" s="21">
        <f t="shared" si="197"/>
        <v>200.91860269802211</v>
      </c>
      <c r="S559" s="21">
        <f>SUM($P$8:P559)</f>
        <v>-733205.69166346826</v>
      </c>
      <c r="T559" s="21">
        <f t="shared" si="198"/>
        <v>733205.69166346826</v>
      </c>
      <c r="U559" s="21">
        <f t="shared" si="199"/>
        <v>203.66824768429674</v>
      </c>
      <c r="V559" s="21">
        <f t="shared" si="187"/>
        <v>14158.1608672644</v>
      </c>
      <c r="W559" s="21">
        <f t="shared" si="207"/>
        <v>-1380.5009462412017</v>
      </c>
      <c r="X559" s="22"/>
      <c r="Y559" s="21">
        <f t="shared" si="200"/>
        <v>174.65277867750765</v>
      </c>
      <c r="Z559" s="21">
        <f t="shared" si="188"/>
        <v>130.98958400813075</v>
      </c>
      <c r="AA559" s="21">
        <f>SUM($Z$8:Z559)</f>
        <v>439923.41499808122</v>
      </c>
      <c r="AB559" s="21">
        <f t="shared" si="201"/>
        <v>439.92341499808123</v>
      </c>
      <c r="AC559" s="21">
        <f t="shared" si="202"/>
        <v>640.84201769610331</v>
      </c>
      <c r="AD559" s="21">
        <f t="shared" si="203"/>
        <v>576.75781592649298</v>
      </c>
      <c r="AE559" s="22"/>
      <c r="AF559" s="22"/>
      <c r="AG559" s="22"/>
      <c r="AH559" s="22"/>
      <c r="AI559" s="22"/>
      <c r="AJ559" s="22"/>
      <c r="AK559" s="22"/>
      <c r="AV559">
        <f t="shared" si="189"/>
        <v>0</v>
      </c>
      <c r="AW559">
        <f t="shared" si="190"/>
        <v>14.7</v>
      </c>
      <c r="AX559">
        <f t="shared" si="191"/>
        <v>4.083333333333333</v>
      </c>
    </row>
    <row r="560" spans="2:50" x14ac:dyDescent="0.25">
      <c r="B560" s="2" t="s">
        <v>20</v>
      </c>
      <c r="C560" s="2">
        <v>552</v>
      </c>
      <c r="D560" s="2">
        <v>552</v>
      </c>
      <c r="E560" s="23">
        <v>14.3</v>
      </c>
      <c r="F560" s="20">
        <f t="shared" si="192"/>
        <v>3.97254</v>
      </c>
      <c r="G560" s="21">
        <f t="shared" si="204"/>
        <v>-0.1388888888888889</v>
      </c>
      <c r="H560" s="21">
        <f t="shared" si="205"/>
        <v>-0.5</v>
      </c>
      <c r="I560" s="21">
        <f t="shared" si="193"/>
        <v>-235.83333333333334</v>
      </c>
      <c r="J560" s="21">
        <f t="shared" si="185"/>
        <v>199.88856000000001</v>
      </c>
      <c r="K560" s="21">
        <f t="shared" si="186"/>
        <v>5.7415492668233705</v>
      </c>
      <c r="L560" s="21">
        <f t="shared" si="194"/>
        <v>-30.203224066509961</v>
      </c>
      <c r="M560" s="21">
        <f t="shared" si="195"/>
        <v>-119.98351573317348</v>
      </c>
      <c r="N560" s="21"/>
      <c r="O560" s="21">
        <f t="shared" si="206"/>
        <v>-119.98351573317348</v>
      </c>
      <c r="P560" s="21">
        <f t="shared" si="196"/>
        <v>-119.98351573317348</v>
      </c>
      <c r="Q560" s="21">
        <f>SUM($O$8:O560)</f>
        <v>723186.98619714647</v>
      </c>
      <c r="R560" s="21">
        <f t="shared" si="197"/>
        <v>200.88527394365181</v>
      </c>
      <c r="S560" s="21">
        <f>SUM($P$8:P560)</f>
        <v>-733325.67517920141</v>
      </c>
      <c r="T560" s="21">
        <f t="shared" si="198"/>
        <v>733325.67517920141</v>
      </c>
      <c r="U560" s="21">
        <f t="shared" si="199"/>
        <v>203.70157643866705</v>
      </c>
      <c r="V560" s="21">
        <f t="shared" si="187"/>
        <v>13398.1318698084</v>
      </c>
      <c r="W560" s="21">
        <f t="shared" si="207"/>
        <v>-760.02899745600007</v>
      </c>
      <c r="X560" s="22"/>
      <c r="Y560" s="21">
        <f t="shared" si="200"/>
        <v>95.98681258653879</v>
      </c>
      <c r="Z560" s="21">
        <f t="shared" si="188"/>
        <v>71.990109439904089</v>
      </c>
      <c r="AA560" s="21">
        <f>SUM($Z$8:Z560)</f>
        <v>439995.4051075211</v>
      </c>
      <c r="AB560" s="21">
        <f t="shared" si="201"/>
        <v>439.99540510752109</v>
      </c>
      <c r="AC560" s="21">
        <f t="shared" si="202"/>
        <v>640.88067905117293</v>
      </c>
      <c r="AD560" s="21">
        <f t="shared" si="203"/>
        <v>576.79261114605561</v>
      </c>
      <c r="AE560" s="22"/>
      <c r="AF560" s="22"/>
      <c r="AG560" s="22"/>
      <c r="AH560" s="22"/>
      <c r="AI560" s="22"/>
      <c r="AJ560" s="22"/>
      <c r="AK560" s="22"/>
      <c r="AV560">
        <f t="shared" si="189"/>
        <v>0</v>
      </c>
      <c r="AW560">
        <f t="shared" si="190"/>
        <v>14.3</v>
      </c>
      <c r="AX560">
        <f t="shared" si="191"/>
        <v>3.9722222222222223</v>
      </c>
    </row>
    <row r="561" spans="2:50" x14ac:dyDescent="0.25">
      <c r="B561" s="2" t="s">
        <v>20</v>
      </c>
      <c r="C561" s="2">
        <v>553</v>
      </c>
      <c r="D561" s="2">
        <v>553</v>
      </c>
      <c r="E561" s="23">
        <v>13.7</v>
      </c>
      <c r="F561" s="20">
        <f t="shared" si="192"/>
        <v>3.8058599999999996</v>
      </c>
      <c r="G561" s="21">
        <f t="shared" si="204"/>
        <v>-0.1388888888888889</v>
      </c>
      <c r="H561" s="21">
        <f t="shared" si="205"/>
        <v>-0.5</v>
      </c>
      <c r="I561" s="21">
        <f t="shared" si="193"/>
        <v>-235.83333333333334</v>
      </c>
      <c r="J561" s="21">
        <f t="shared" si="185"/>
        <v>199.88856000000001</v>
      </c>
      <c r="K561" s="21">
        <f t="shared" si="186"/>
        <v>5.2698488038049698</v>
      </c>
      <c r="L561" s="21">
        <f t="shared" si="194"/>
        <v>-30.674924529528361</v>
      </c>
      <c r="M561" s="21">
        <f t="shared" si="195"/>
        <v>-116.7444682699508</v>
      </c>
      <c r="N561" s="21"/>
      <c r="O561" s="21">
        <f t="shared" si="206"/>
        <v>-116.7444682699508</v>
      </c>
      <c r="P561" s="21">
        <f t="shared" si="196"/>
        <v>-116.7444682699508</v>
      </c>
      <c r="Q561" s="21">
        <f>SUM($O$8:O561)</f>
        <v>723070.24172887648</v>
      </c>
      <c r="R561" s="21">
        <f t="shared" si="197"/>
        <v>200.8528449246879</v>
      </c>
      <c r="S561" s="21">
        <f>SUM($P$8:P561)</f>
        <v>-733442.4196474714</v>
      </c>
      <c r="T561" s="21">
        <f t="shared" si="198"/>
        <v>733442.4196474714</v>
      </c>
      <c r="U561" s="21">
        <f t="shared" si="199"/>
        <v>203.73400545763096</v>
      </c>
      <c r="V561" s="21">
        <f t="shared" si="187"/>
        <v>12297.400218320397</v>
      </c>
      <c r="W561" s="21">
        <f t="shared" si="207"/>
        <v>-1100.7316514880022</v>
      </c>
      <c r="X561" s="22"/>
      <c r="Y561" s="21">
        <f t="shared" si="200"/>
        <v>93.395574615960641</v>
      </c>
      <c r="Z561" s="21">
        <f t="shared" si="188"/>
        <v>70.04668096197048</v>
      </c>
      <c r="AA561" s="21">
        <f>SUM($Z$8:Z561)</f>
        <v>440065.45178848307</v>
      </c>
      <c r="AB561" s="21">
        <f t="shared" si="201"/>
        <v>440.06545178848307</v>
      </c>
      <c r="AC561" s="21">
        <f t="shared" si="202"/>
        <v>640.918296713171</v>
      </c>
      <c r="AD561" s="21">
        <f t="shared" si="203"/>
        <v>576.8264670418539</v>
      </c>
      <c r="AE561" s="22"/>
      <c r="AF561" s="22"/>
      <c r="AG561" s="22"/>
      <c r="AH561" s="22"/>
      <c r="AI561" s="22"/>
      <c r="AJ561" s="22"/>
      <c r="AK561" s="22"/>
      <c r="AV561">
        <f t="shared" si="189"/>
        <v>0</v>
      </c>
      <c r="AW561">
        <f t="shared" si="190"/>
        <v>13.7</v>
      </c>
      <c r="AX561">
        <f t="shared" si="191"/>
        <v>3.8055555555555554</v>
      </c>
    </row>
    <row r="562" spans="2:50" x14ac:dyDescent="0.25">
      <c r="B562" s="2" t="s">
        <v>20</v>
      </c>
      <c r="C562" s="2">
        <v>554</v>
      </c>
      <c r="D562" s="2">
        <v>554</v>
      </c>
      <c r="E562" s="23">
        <v>13.3</v>
      </c>
      <c r="F562" s="20">
        <f t="shared" si="192"/>
        <v>3.6947399999999999</v>
      </c>
      <c r="G562" s="21">
        <f t="shared" si="204"/>
        <v>-8.3333333333333287E-2</v>
      </c>
      <c r="H562" s="21">
        <f t="shared" si="205"/>
        <v>-0.29999999999999982</v>
      </c>
      <c r="I562" s="21">
        <f t="shared" si="193"/>
        <v>-141.49999999999991</v>
      </c>
      <c r="J562" s="21">
        <f t="shared" si="185"/>
        <v>199.88856000000001</v>
      </c>
      <c r="K562" s="21">
        <f t="shared" si="186"/>
        <v>4.9666127918645708</v>
      </c>
      <c r="L562" s="21">
        <f t="shared" si="194"/>
        <v>63.355172791864668</v>
      </c>
      <c r="M562" s="21">
        <f t="shared" si="195"/>
        <v>234.08089112101405</v>
      </c>
      <c r="N562" s="21"/>
      <c r="O562" s="21">
        <f t="shared" si="206"/>
        <v>234.08089112101405</v>
      </c>
      <c r="P562" s="21">
        <f t="shared" si="196"/>
        <v>0</v>
      </c>
      <c r="Q562" s="21">
        <f>SUM($O$8:O562)</f>
        <v>723304.32261999755</v>
      </c>
      <c r="R562" s="21">
        <f t="shared" si="197"/>
        <v>200.91786739444376</v>
      </c>
      <c r="S562" s="21">
        <f>SUM($P$8:P562)</f>
        <v>-733442.4196474714</v>
      </c>
      <c r="T562" s="21">
        <f t="shared" si="198"/>
        <v>733442.4196474714</v>
      </c>
      <c r="U562" s="21">
        <f t="shared" si="199"/>
        <v>203.73400545763096</v>
      </c>
      <c r="V562" s="21">
        <f t="shared" si="187"/>
        <v>11589.7870137924</v>
      </c>
      <c r="W562" s="21">
        <f t="shared" si="207"/>
        <v>-707.61320452799737</v>
      </c>
      <c r="X562" s="22"/>
      <c r="Y562" s="21">
        <f t="shared" si="200"/>
        <v>0</v>
      </c>
      <c r="Z562" s="21">
        <f t="shared" si="188"/>
        <v>0</v>
      </c>
      <c r="AA562" s="21">
        <f>SUM($Z$8:Z562)</f>
        <v>440065.45178848307</v>
      </c>
      <c r="AB562" s="21">
        <f t="shared" si="201"/>
        <v>440.06545178848307</v>
      </c>
      <c r="AC562" s="21">
        <f t="shared" si="202"/>
        <v>640.98331918292683</v>
      </c>
      <c r="AD562" s="21">
        <f t="shared" si="203"/>
        <v>576.88498726463422</v>
      </c>
      <c r="AE562" s="22"/>
      <c r="AF562" s="22"/>
      <c r="AG562" s="22"/>
      <c r="AH562" s="22"/>
      <c r="AI562" s="22"/>
      <c r="AJ562" s="22"/>
      <c r="AK562" s="22"/>
      <c r="AV562">
        <f t="shared" si="189"/>
        <v>0</v>
      </c>
      <c r="AW562">
        <f t="shared" si="190"/>
        <v>13.3</v>
      </c>
      <c r="AX562">
        <f t="shared" si="191"/>
        <v>3.6944444444444446</v>
      </c>
    </row>
    <row r="563" spans="2:50" x14ac:dyDescent="0.25">
      <c r="B563" s="2" t="s">
        <v>20</v>
      </c>
      <c r="C563" s="2">
        <v>555</v>
      </c>
      <c r="D563" s="2">
        <v>555</v>
      </c>
      <c r="E563" s="23">
        <v>13.1</v>
      </c>
      <c r="F563" s="20">
        <f t="shared" si="192"/>
        <v>3.6391799999999996</v>
      </c>
      <c r="G563" s="21">
        <f t="shared" si="204"/>
        <v>-2.7777777777777925E-2</v>
      </c>
      <c r="H563" s="21">
        <f t="shared" si="205"/>
        <v>-0.10000000000000053</v>
      </c>
      <c r="I563" s="21">
        <f t="shared" si="193"/>
        <v>-47.16666666666692</v>
      </c>
      <c r="J563" s="21">
        <f t="shared" si="185"/>
        <v>199.88856000000001</v>
      </c>
      <c r="K563" s="21">
        <f t="shared" si="186"/>
        <v>4.8183640749159302</v>
      </c>
      <c r="L563" s="21">
        <f t="shared" si="194"/>
        <v>157.54025740824903</v>
      </c>
      <c r="M563" s="21">
        <f t="shared" si="195"/>
        <v>573.31735395495161</v>
      </c>
      <c r="N563" s="21"/>
      <c r="O563" s="21">
        <f t="shared" si="206"/>
        <v>573.31735395495161</v>
      </c>
      <c r="P563" s="21">
        <f t="shared" si="196"/>
        <v>0</v>
      </c>
      <c r="Q563" s="21">
        <f>SUM($O$8:O563)</f>
        <v>723877.63997395255</v>
      </c>
      <c r="R563" s="21">
        <f t="shared" si="197"/>
        <v>201.07712221498682</v>
      </c>
      <c r="S563" s="21">
        <f>SUM($P$8:P563)</f>
        <v>-733442.4196474714</v>
      </c>
      <c r="T563" s="21">
        <f t="shared" si="198"/>
        <v>733442.4196474714</v>
      </c>
      <c r="U563" s="21">
        <f t="shared" si="199"/>
        <v>203.73400545763096</v>
      </c>
      <c r="V563" s="21">
        <f t="shared" si="187"/>
        <v>11243.842780467598</v>
      </c>
      <c r="W563" s="21">
        <f t="shared" si="207"/>
        <v>-345.94423332480255</v>
      </c>
      <c r="X563" s="22"/>
      <c r="Y563" s="21">
        <f t="shared" si="200"/>
        <v>0</v>
      </c>
      <c r="Z563" s="21">
        <f t="shared" si="188"/>
        <v>0</v>
      </c>
      <c r="AA563" s="21">
        <f>SUM($Z$8:Z563)</f>
        <v>440065.45178848307</v>
      </c>
      <c r="AB563" s="21">
        <f t="shared" si="201"/>
        <v>440.06545178848307</v>
      </c>
      <c r="AC563" s="21">
        <f t="shared" si="202"/>
        <v>641.14257400346992</v>
      </c>
      <c r="AD563" s="21">
        <f t="shared" si="203"/>
        <v>577.0283166031229</v>
      </c>
      <c r="AE563" s="22"/>
      <c r="AF563" s="22"/>
      <c r="AG563" s="22"/>
      <c r="AH563" s="22"/>
      <c r="AI563" s="22"/>
      <c r="AJ563" s="22"/>
      <c r="AK563" s="22"/>
      <c r="AV563">
        <f t="shared" si="189"/>
        <v>0</v>
      </c>
      <c r="AW563">
        <f t="shared" si="190"/>
        <v>13.1</v>
      </c>
      <c r="AX563">
        <f t="shared" si="191"/>
        <v>3.6388888888888888</v>
      </c>
    </row>
    <row r="564" spans="2:50" x14ac:dyDescent="0.25">
      <c r="B564" s="2" t="s">
        <v>20</v>
      </c>
      <c r="C564" s="2">
        <v>556</v>
      </c>
      <c r="D564" s="2">
        <v>556</v>
      </c>
      <c r="E564" s="23">
        <v>13.1</v>
      </c>
      <c r="F564" s="20">
        <f t="shared" si="192"/>
        <v>3.6391799999999996</v>
      </c>
      <c r="G564" s="21">
        <f t="shared" si="204"/>
        <v>2.7777777777777925E-2</v>
      </c>
      <c r="H564" s="21">
        <f t="shared" si="205"/>
        <v>0.10000000000000053</v>
      </c>
      <c r="I564" s="21">
        <f t="shared" si="193"/>
        <v>47.16666666666692</v>
      </c>
      <c r="J564" s="21">
        <f t="shared" si="185"/>
        <v>199.88856000000001</v>
      </c>
      <c r="K564" s="21">
        <f t="shared" si="186"/>
        <v>4.8183640749159302</v>
      </c>
      <c r="L564" s="21">
        <f t="shared" si="194"/>
        <v>251.87359074158286</v>
      </c>
      <c r="M564" s="21">
        <f t="shared" si="195"/>
        <v>916.61333395495342</v>
      </c>
      <c r="N564" s="21"/>
      <c r="O564" s="21">
        <f t="shared" si="206"/>
        <v>916.61333395495342</v>
      </c>
      <c r="P564" s="21">
        <f t="shared" si="196"/>
        <v>0</v>
      </c>
      <c r="Q564" s="21">
        <f>SUM($O$8:O564)</f>
        <v>724794.25330790749</v>
      </c>
      <c r="R564" s="21">
        <f t="shared" si="197"/>
        <v>201.33173702997431</v>
      </c>
      <c r="S564" s="21">
        <f>SUM($P$8:P564)</f>
        <v>-733442.4196474714</v>
      </c>
      <c r="T564" s="21">
        <f t="shared" si="198"/>
        <v>733442.4196474714</v>
      </c>
      <c r="U564" s="21">
        <f t="shared" si="199"/>
        <v>203.73400545763096</v>
      </c>
      <c r="V564" s="21">
        <f t="shared" si="187"/>
        <v>11243.842780467598</v>
      </c>
      <c r="W564" s="21">
        <f t="shared" si="207"/>
        <v>0</v>
      </c>
      <c r="X564" s="22"/>
      <c r="Y564" s="21">
        <f t="shared" si="200"/>
        <v>0</v>
      </c>
      <c r="Z564" s="21">
        <f t="shared" si="188"/>
        <v>0</v>
      </c>
      <c r="AA564" s="21">
        <f>SUM($Z$8:Z564)</f>
        <v>440065.45178848307</v>
      </c>
      <c r="AB564" s="21">
        <f t="shared" si="201"/>
        <v>440.06545178848307</v>
      </c>
      <c r="AC564" s="21">
        <f t="shared" si="202"/>
        <v>641.39718881845738</v>
      </c>
      <c r="AD564" s="21">
        <f t="shared" si="203"/>
        <v>577.25746993661164</v>
      </c>
      <c r="AE564" s="22"/>
      <c r="AF564" s="22"/>
      <c r="AG564" s="22"/>
      <c r="AH564" s="22"/>
      <c r="AI564" s="22"/>
      <c r="AJ564" s="22"/>
      <c r="AK564" s="22"/>
      <c r="AV564">
        <f t="shared" si="189"/>
        <v>0</v>
      </c>
      <c r="AW564">
        <f t="shared" si="190"/>
        <v>13.1</v>
      </c>
      <c r="AX564">
        <f t="shared" si="191"/>
        <v>3.6388888888888888</v>
      </c>
    </row>
    <row r="565" spans="2:50" x14ac:dyDescent="0.25">
      <c r="B565" s="2" t="s">
        <v>20</v>
      </c>
      <c r="C565" s="2">
        <v>557</v>
      </c>
      <c r="D565" s="2">
        <v>557</v>
      </c>
      <c r="E565" s="23">
        <v>13.3</v>
      </c>
      <c r="F565" s="20">
        <f t="shared" si="192"/>
        <v>3.6947399999999999</v>
      </c>
      <c r="G565" s="21">
        <f t="shared" si="204"/>
        <v>9.7222222222222363E-2</v>
      </c>
      <c r="H565" s="21">
        <f t="shared" si="205"/>
        <v>0.35000000000000053</v>
      </c>
      <c r="I565" s="21">
        <f t="shared" si="193"/>
        <v>165.08333333333357</v>
      </c>
      <c r="J565" s="21">
        <f t="shared" si="185"/>
        <v>199.88856000000001</v>
      </c>
      <c r="K565" s="21">
        <f t="shared" si="186"/>
        <v>4.9666127918645708</v>
      </c>
      <c r="L565" s="21">
        <f t="shared" si="194"/>
        <v>369.93850612519816</v>
      </c>
      <c r="M565" s="21">
        <f t="shared" si="195"/>
        <v>1366.8265961210145</v>
      </c>
      <c r="N565" s="21"/>
      <c r="O565" s="21">
        <f t="shared" si="206"/>
        <v>1366.8265961210145</v>
      </c>
      <c r="P565" s="21">
        <f t="shared" si="196"/>
        <v>0</v>
      </c>
      <c r="Q565" s="21">
        <f>SUM($O$8:O565)</f>
        <v>726161.07990402856</v>
      </c>
      <c r="R565" s="21">
        <f t="shared" si="197"/>
        <v>201.71141108445238</v>
      </c>
      <c r="S565" s="21">
        <f>SUM($P$8:P565)</f>
        <v>-733442.4196474714</v>
      </c>
      <c r="T565" s="21">
        <f t="shared" si="198"/>
        <v>733442.4196474714</v>
      </c>
      <c r="U565" s="21">
        <f t="shared" si="199"/>
        <v>203.73400545763096</v>
      </c>
      <c r="V565" s="21">
        <f t="shared" si="187"/>
        <v>11589.7870137924</v>
      </c>
      <c r="W565" s="21">
        <f t="shared" si="207"/>
        <v>345.94423332480255</v>
      </c>
      <c r="X565" s="22"/>
      <c r="Y565" s="21">
        <f t="shared" si="200"/>
        <v>0</v>
      </c>
      <c r="Z565" s="21">
        <f t="shared" si="188"/>
        <v>0</v>
      </c>
      <c r="AA565" s="21">
        <f>SUM($Z$8:Z565)</f>
        <v>440065.45178848307</v>
      </c>
      <c r="AB565" s="21">
        <f t="shared" si="201"/>
        <v>440.06545178848307</v>
      </c>
      <c r="AC565" s="21">
        <f t="shared" si="202"/>
        <v>641.77686287293545</v>
      </c>
      <c r="AD565" s="21">
        <f t="shared" si="203"/>
        <v>577.59917658564189</v>
      </c>
      <c r="AE565" s="22"/>
      <c r="AF565" s="22"/>
      <c r="AG565" s="22"/>
      <c r="AH565" s="22"/>
      <c r="AI565" s="22"/>
      <c r="AJ565" s="22"/>
      <c r="AK565" s="22"/>
      <c r="AV565">
        <f t="shared" si="189"/>
        <v>0</v>
      </c>
      <c r="AW565">
        <f t="shared" si="190"/>
        <v>13.3</v>
      </c>
      <c r="AX565">
        <f t="shared" si="191"/>
        <v>3.6944444444444446</v>
      </c>
    </row>
    <row r="566" spans="2:50" x14ac:dyDescent="0.25">
      <c r="B566" s="2" t="s">
        <v>20</v>
      </c>
      <c r="C566" s="2">
        <v>558</v>
      </c>
      <c r="D566" s="2">
        <v>558</v>
      </c>
      <c r="E566" s="23">
        <v>13.8</v>
      </c>
      <c r="F566" s="20">
        <f t="shared" si="192"/>
        <v>3.8336399999999999</v>
      </c>
      <c r="G566" s="21">
        <f t="shared" si="204"/>
        <v>0.16666666666666657</v>
      </c>
      <c r="H566" s="21">
        <f t="shared" si="205"/>
        <v>0.59999999999999964</v>
      </c>
      <c r="I566" s="21">
        <f t="shared" si="193"/>
        <v>282.99999999999983</v>
      </c>
      <c r="J566" s="21">
        <f t="shared" si="185"/>
        <v>199.88856000000001</v>
      </c>
      <c r="K566" s="21">
        <f t="shared" si="186"/>
        <v>5.3470616772157209</v>
      </c>
      <c r="L566" s="21">
        <f t="shared" si="194"/>
        <v>488.23562167721559</v>
      </c>
      <c r="M566" s="21">
        <f t="shared" si="195"/>
        <v>1871.7196086866406</v>
      </c>
      <c r="N566" s="21"/>
      <c r="O566" s="21">
        <f t="shared" si="206"/>
        <v>1871.7196086866406</v>
      </c>
      <c r="P566" s="21">
        <f t="shared" si="196"/>
        <v>0</v>
      </c>
      <c r="Q566" s="21">
        <f>SUM($O$8:O566)</f>
        <v>728032.7995127152</v>
      </c>
      <c r="R566" s="21">
        <f t="shared" si="197"/>
        <v>202.23133319797645</v>
      </c>
      <c r="S566" s="21">
        <f>SUM($P$8:P566)</f>
        <v>-733442.4196474714</v>
      </c>
      <c r="T566" s="21">
        <f t="shared" si="198"/>
        <v>733442.4196474714</v>
      </c>
      <c r="U566" s="21">
        <f t="shared" si="199"/>
        <v>203.73400545763096</v>
      </c>
      <c r="V566" s="21">
        <f t="shared" si="187"/>
        <v>12477.579506510399</v>
      </c>
      <c r="W566" s="21">
        <f t="shared" si="207"/>
        <v>887.79249271799927</v>
      </c>
      <c r="X566" s="22"/>
      <c r="Y566" s="21">
        <f t="shared" si="200"/>
        <v>0</v>
      </c>
      <c r="Z566" s="21">
        <f t="shared" si="188"/>
        <v>0</v>
      </c>
      <c r="AA566" s="21">
        <f>SUM($Z$8:Z566)</f>
        <v>440065.45178848307</v>
      </c>
      <c r="AB566" s="21">
        <f t="shared" si="201"/>
        <v>440.06545178848307</v>
      </c>
      <c r="AC566" s="21">
        <f t="shared" si="202"/>
        <v>642.29678498645956</v>
      </c>
      <c r="AD566" s="21">
        <f t="shared" si="203"/>
        <v>578.06710648781359</v>
      </c>
      <c r="AE566" s="22"/>
      <c r="AF566" s="22"/>
      <c r="AG566" s="22"/>
      <c r="AH566" s="22"/>
      <c r="AI566" s="22"/>
      <c r="AJ566" s="22"/>
      <c r="AK566" s="22"/>
      <c r="AV566">
        <f t="shared" si="189"/>
        <v>0</v>
      </c>
      <c r="AW566">
        <f t="shared" si="190"/>
        <v>13.8</v>
      </c>
      <c r="AX566">
        <f t="shared" si="191"/>
        <v>3.8333333333333335</v>
      </c>
    </row>
    <row r="567" spans="2:50" x14ac:dyDescent="0.25">
      <c r="B567" s="2" t="s">
        <v>20</v>
      </c>
      <c r="C567" s="2">
        <v>559</v>
      </c>
      <c r="D567" s="2">
        <v>559</v>
      </c>
      <c r="E567" s="23">
        <v>14.5</v>
      </c>
      <c r="F567" s="20">
        <f t="shared" si="192"/>
        <v>4.0281000000000002</v>
      </c>
      <c r="G567" s="21">
        <f t="shared" si="204"/>
        <v>0.37499999999999989</v>
      </c>
      <c r="H567" s="21">
        <f t="shared" si="205"/>
        <v>1.3499999999999996</v>
      </c>
      <c r="I567" s="21">
        <f t="shared" si="193"/>
        <v>636.74999999999977</v>
      </c>
      <c r="J567" s="21">
        <f t="shared" si="185"/>
        <v>199.88856000000001</v>
      </c>
      <c r="K567" s="21">
        <f t="shared" si="186"/>
        <v>5.9032751398582528</v>
      </c>
      <c r="L567" s="21">
        <f t="shared" si="194"/>
        <v>842.54183513985799</v>
      </c>
      <c r="M567" s="21">
        <f t="shared" si="195"/>
        <v>3393.842766126862</v>
      </c>
      <c r="N567" s="21"/>
      <c r="O567" s="21">
        <f t="shared" si="206"/>
        <v>3393.842766126862</v>
      </c>
      <c r="P567" s="21">
        <f t="shared" si="196"/>
        <v>0</v>
      </c>
      <c r="Q567" s="21">
        <f>SUM($O$8:O567)</f>
        <v>731426.64227884205</v>
      </c>
      <c r="R567" s="21">
        <f t="shared" si="197"/>
        <v>203.17406729967834</v>
      </c>
      <c r="S567" s="21">
        <f>SUM($P$8:P567)</f>
        <v>-733442.4196474714</v>
      </c>
      <c r="T567" s="21">
        <f t="shared" si="198"/>
        <v>733442.4196474714</v>
      </c>
      <c r="U567" s="21">
        <f t="shared" si="199"/>
        <v>203.73400545763096</v>
      </c>
      <c r="V567" s="21">
        <f t="shared" si="187"/>
        <v>13775.525578890003</v>
      </c>
      <c r="W567" s="21">
        <f t="shared" si="207"/>
        <v>1297.9460723796037</v>
      </c>
      <c r="X567" s="22"/>
      <c r="Y567" s="21">
        <f t="shared" si="200"/>
        <v>0</v>
      </c>
      <c r="Z567" s="21">
        <f t="shared" si="188"/>
        <v>0</v>
      </c>
      <c r="AA567" s="21">
        <f>SUM($Z$8:Z567)</f>
        <v>440065.45178848307</v>
      </c>
      <c r="AB567" s="21">
        <f t="shared" si="201"/>
        <v>440.06545178848307</v>
      </c>
      <c r="AC567" s="21">
        <f t="shared" si="202"/>
        <v>643.23951908816139</v>
      </c>
      <c r="AD567" s="21">
        <f t="shared" si="203"/>
        <v>578.91556717934532</v>
      </c>
      <c r="AE567" s="22"/>
      <c r="AF567" s="22"/>
      <c r="AG567" s="22"/>
      <c r="AH567" s="22"/>
      <c r="AI567" s="22"/>
      <c r="AJ567" s="22"/>
      <c r="AK567" s="22"/>
      <c r="AV567">
        <f t="shared" si="189"/>
        <v>0</v>
      </c>
      <c r="AW567">
        <f t="shared" si="190"/>
        <v>14.5</v>
      </c>
      <c r="AX567">
        <f t="shared" si="191"/>
        <v>4.0277777777777777</v>
      </c>
    </row>
    <row r="568" spans="2:50" x14ac:dyDescent="0.25">
      <c r="B568" s="2" t="s">
        <v>20</v>
      </c>
      <c r="C568" s="2">
        <v>560</v>
      </c>
      <c r="D568" s="2">
        <v>560</v>
      </c>
      <c r="E568" s="23">
        <v>16.5</v>
      </c>
      <c r="F568" s="20">
        <f t="shared" si="192"/>
        <v>4.5836999999999994</v>
      </c>
      <c r="G568" s="21">
        <f t="shared" si="204"/>
        <v>0.34722222222222221</v>
      </c>
      <c r="H568" s="21">
        <f t="shared" si="205"/>
        <v>1.25</v>
      </c>
      <c r="I568" s="21">
        <f t="shared" si="193"/>
        <v>589.58333333333326</v>
      </c>
      <c r="J568" s="21">
        <f t="shared" si="185"/>
        <v>199.88856000000001</v>
      </c>
      <c r="K568" s="21">
        <f t="shared" si="186"/>
        <v>7.6440744676642494</v>
      </c>
      <c r="L568" s="21">
        <f t="shared" si="194"/>
        <v>797.11596780099751</v>
      </c>
      <c r="M568" s="21">
        <f t="shared" si="195"/>
        <v>3653.7404616094318</v>
      </c>
      <c r="N568" s="21"/>
      <c r="O568" s="21">
        <f t="shared" si="206"/>
        <v>3653.7404616094318</v>
      </c>
      <c r="P568" s="21">
        <f t="shared" si="196"/>
        <v>0</v>
      </c>
      <c r="Q568" s="21">
        <f>SUM($O$8:O568)</f>
        <v>735080.38274045149</v>
      </c>
      <c r="R568" s="21">
        <f t="shared" si="197"/>
        <v>204.18899520568098</v>
      </c>
      <c r="S568" s="21">
        <f>SUM($P$8:P568)</f>
        <v>-733442.4196474714</v>
      </c>
      <c r="T568" s="21">
        <f t="shared" si="198"/>
        <v>733442.4196474714</v>
      </c>
      <c r="U568" s="21">
        <f t="shared" si="199"/>
        <v>203.73400545763096</v>
      </c>
      <c r="V568" s="21">
        <f t="shared" si="187"/>
        <v>17837.749530809997</v>
      </c>
      <c r="W568" s="21">
        <f t="shared" si="207"/>
        <v>4062.2239519199939</v>
      </c>
      <c r="X568" s="22"/>
      <c r="Y568" s="21">
        <f t="shared" si="200"/>
        <v>0</v>
      </c>
      <c r="Z568" s="21">
        <f t="shared" si="188"/>
        <v>0</v>
      </c>
      <c r="AA568" s="21">
        <f>SUM($Z$8:Z568)</f>
        <v>440065.45178848307</v>
      </c>
      <c r="AB568" s="21">
        <f t="shared" si="201"/>
        <v>440.06545178848307</v>
      </c>
      <c r="AC568" s="21">
        <f t="shared" si="202"/>
        <v>644.25444699416403</v>
      </c>
      <c r="AD568" s="21">
        <f t="shared" si="203"/>
        <v>579.82900229474762</v>
      </c>
      <c r="AE568" s="22"/>
      <c r="AF568" s="22"/>
      <c r="AG568" s="22"/>
      <c r="AH568" s="22"/>
      <c r="AI568" s="22"/>
      <c r="AJ568" s="22"/>
      <c r="AK568" s="22"/>
      <c r="AV568">
        <f t="shared" si="189"/>
        <v>0</v>
      </c>
      <c r="AW568">
        <f t="shared" si="190"/>
        <v>16.5</v>
      </c>
      <c r="AX568">
        <f t="shared" si="191"/>
        <v>4.583333333333333</v>
      </c>
    </row>
    <row r="569" spans="2:50" x14ac:dyDescent="0.25">
      <c r="B569" s="2" t="s">
        <v>20</v>
      </c>
      <c r="C569" s="2">
        <v>561</v>
      </c>
      <c r="D569" s="2">
        <v>561</v>
      </c>
      <c r="E569" s="23">
        <v>17</v>
      </c>
      <c r="F569" s="20">
        <f t="shared" si="192"/>
        <v>4.7225999999999999</v>
      </c>
      <c r="G569" s="21">
        <f t="shared" si="204"/>
        <v>6.9444444444444448E-2</v>
      </c>
      <c r="H569" s="21">
        <f t="shared" si="205"/>
        <v>0.25</v>
      </c>
      <c r="I569" s="21">
        <f t="shared" si="193"/>
        <v>117.91666666666667</v>
      </c>
      <c r="J569" s="21">
        <f t="shared" si="185"/>
        <v>199.88856000000001</v>
      </c>
      <c r="K569" s="21">
        <f t="shared" si="186"/>
        <v>8.1143710602570014</v>
      </c>
      <c r="L569" s="21">
        <f t="shared" si="194"/>
        <v>325.91959772692366</v>
      </c>
      <c r="M569" s="21">
        <f t="shared" si="195"/>
        <v>1539.1878922251697</v>
      </c>
      <c r="N569" s="21"/>
      <c r="O569" s="21">
        <f t="shared" si="206"/>
        <v>1539.1878922251697</v>
      </c>
      <c r="P569" s="21">
        <f t="shared" si="196"/>
        <v>0</v>
      </c>
      <c r="Q569" s="21">
        <f>SUM($O$8:O569)</f>
        <v>736619.57063267671</v>
      </c>
      <c r="R569" s="21">
        <f t="shared" si="197"/>
        <v>204.61654739796575</v>
      </c>
      <c r="S569" s="21">
        <f>SUM($P$8:P569)</f>
        <v>-733442.4196474714</v>
      </c>
      <c r="T569" s="21">
        <f t="shared" si="198"/>
        <v>733442.4196474714</v>
      </c>
      <c r="U569" s="21">
        <f t="shared" si="199"/>
        <v>203.73400545763096</v>
      </c>
      <c r="V569" s="21">
        <f t="shared" si="187"/>
        <v>18935.20519524</v>
      </c>
      <c r="W569" s="21">
        <f t="shared" si="207"/>
        <v>1097.4556644300028</v>
      </c>
      <c r="X569" s="22"/>
      <c r="Y569" s="21">
        <f t="shared" si="200"/>
        <v>0</v>
      </c>
      <c r="Z569" s="21">
        <f t="shared" si="188"/>
        <v>0</v>
      </c>
      <c r="AA569" s="21">
        <f>SUM($Z$8:Z569)</f>
        <v>440065.45178848307</v>
      </c>
      <c r="AB569" s="21">
        <f t="shared" si="201"/>
        <v>440.06545178848307</v>
      </c>
      <c r="AC569" s="21">
        <f t="shared" si="202"/>
        <v>644.68199918644882</v>
      </c>
      <c r="AD569" s="21">
        <f t="shared" si="203"/>
        <v>580.21379926780401</v>
      </c>
      <c r="AE569" s="22"/>
      <c r="AF569" s="22"/>
      <c r="AG569" s="22"/>
      <c r="AH569" s="22"/>
      <c r="AI569" s="22"/>
      <c r="AJ569" s="22"/>
      <c r="AK569" s="22"/>
      <c r="AV569">
        <f t="shared" si="189"/>
        <v>0</v>
      </c>
      <c r="AW569">
        <f t="shared" si="190"/>
        <v>17</v>
      </c>
      <c r="AX569">
        <f t="shared" si="191"/>
        <v>4.7222222222222223</v>
      </c>
    </row>
    <row r="570" spans="2:50" x14ac:dyDescent="0.25">
      <c r="B570" s="2" t="s">
        <v>20</v>
      </c>
      <c r="C570" s="2">
        <v>562</v>
      </c>
      <c r="D570" s="2">
        <v>562</v>
      </c>
      <c r="E570" s="23">
        <v>17</v>
      </c>
      <c r="F570" s="20">
        <f t="shared" si="192"/>
        <v>4.7225999999999999</v>
      </c>
      <c r="G570" s="21">
        <f t="shared" si="204"/>
        <v>0</v>
      </c>
      <c r="H570" s="21">
        <f t="shared" si="205"/>
        <v>0</v>
      </c>
      <c r="I570" s="21">
        <f t="shared" si="193"/>
        <v>0</v>
      </c>
      <c r="J570" s="21">
        <f t="shared" si="185"/>
        <v>199.88856000000001</v>
      </c>
      <c r="K570" s="21">
        <f t="shared" si="186"/>
        <v>8.1143710602570014</v>
      </c>
      <c r="L570" s="21">
        <f t="shared" si="194"/>
        <v>208.00293106025703</v>
      </c>
      <c r="M570" s="21">
        <f t="shared" si="195"/>
        <v>982.31464222516979</v>
      </c>
      <c r="N570" s="21"/>
      <c r="O570" s="21">
        <f t="shared" si="206"/>
        <v>982.31464222516979</v>
      </c>
      <c r="P570" s="21">
        <f t="shared" si="196"/>
        <v>0</v>
      </c>
      <c r="Q570" s="21">
        <f>SUM($O$8:O570)</f>
        <v>737601.88527490187</v>
      </c>
      <c r="R570" s="21">
        <f t="shared" si="197"/>
        <v>204.88941257636162</v>
      </c>
      <c r="S570" s="21">
        <f>SUM($P$8:P570)</f>
        <v>-733442.4196474714</v>
      </c>
      <c r="T570" s="21">
        <f t="shared" si="198"/>
        <v>733442.4196474714</v>
      </c>
      <c r="U570" s="21">
        <f t="shared" si="199"/>
        <v>203.73400545763096</v>
      </c>
      <c r="V570" s="21">
        <f t="shared" si="187"/>
        <v>18935.20519524</v>
      </c>
      <c r="W570" s="21">
        <f t="shared" si="207"/>
        <v>0</v>
      </c>
      <c r="X570" s="22"/>
      <c r="Y570" s="21">
        <f t="shared" si="200"/>
        <v>0</v>
      </c>
      <c r="Z570" s="21">
        <f t="shared" si="188"/>
        <v>0</v>
      </c>
      <c r="AA570" s="21">
        <f>SUM($Z$8:Z570)</f>
        <v>440065.45178848307</v>
      </c>
      <c r="AB570" s="21">
        <f t="shared" si="201"/>
        <v>440.06545178848307</v>
      </c>
      <c r="AC570" s="21">
        <f t="shared" si="202"/>
        <v>644.95486436484475</v>
      </c>
      <c r="AD570" s="21">
        <f t="shared" si="203"/>
        <v>580.45937792836025</v>
      </c>
      <c r="AE570" s="22"/>
      <c r="AF570" s="22"/>
      <c r="AG570" s="22"/>
      <c r="AH570" s="22"/>
      <c r="AI570" s="22"/>
      <c r="AJ570" s="22"/>
      <c r="AK570" s="22"/>
      <c r="AV570">
        <f t="shared" si="189"/>
        <v>0</v>
      </c>
      <c r="AW570">
        <f t="shared" si="190"/>
        <v>17</v>
      </c>
      <c r="AX570">
        <f t="shared" si="191"/>
        <v>4.7222222222222223</v>
      </c>
    </row>
    <row r="571" spans="2:50" x14ac:dyDescent="0.25">
      <c r="B571" s="2" t="s">
        <v>20</v>
      </c>
      <c r="C571" s="2">
        <v>563</v>
      </c>
      <c r="D571" s="2">
        <v>563</v>
      </c>
      <c r="E571" s="23">
        <v>17</v>
      </c>
      <c r="F571" s="20">
        <f t="shared" si="192"/>
        <v>4.7225999999999999</v>
      </c>
      <c r="G571" s="21">
        <f t="shared" si="204"/>
        <v>-0.22222222222222215</v>
      </c>
      <c r="H571" s="21">
        <f t="shared" si="205"/>
        <v>-0.79999999999999982</v>
      </c>
      <c r="I571" s="21">
        <f t="shared" si="193"/>
        <v>-377.3333333333332</v>
      </c>
      <c r="J571" s="21">
        <f t="shared" si="185"/>
        <v>199.88856000000001</v>
      </c>
      <c r="K571" s="21">
        <f t="shared" si="186"/>
        <v>8.1143710602570014</v>
      </c>
      <c r="L571" s="21">
        <f t="shared" si="194"/>
        <v>-169.33040227307617</v>
      </c>
      <c r="M571" s="21">
        <f t="shared" si="195"/>
        <v>-799.67975777482957</v>
      </c>
      <c r="N571" s="21"/>
      <c r="O571" s="21">
        <f t="shared" si="206"/>
        <v>-799.67975777482957</v>
      </c>
      <c r="P571" s="21">
        <f t="shared" si="196"/>
        <v>-799.67975777482957</v>
      </c>
      <c r="Q571" s="21">
        <f>SUM($O$8:O571)</f>
        <v>736802.20551712706</v>
      </c>
      <c r="R571" s="21">
        <f t="shared" si="197"/>
        <v>204.66727931031306</v>
      </c>
      <c r="S571" s="21">
        <f>SUM($P$8:P571)</f>
        <v>-734242.0994052462</v>
      </c>
      <c r="T571" s="21">
        <f t="shared" si="198"/>
        <v>734242.0994052462</v>
      </c>
      <c r="U571" s="21">
        <f t="shared" si="199"/>
        <v>203.95613872367949</v>
      </c>
      <c r="V571" s="21">
        <f t="shared" si="187"/>
        <v>18935.20519524</v>
      </c>
      <c r="W571" s="21">
        <f t="shared" si="207"/>
        <v>0</v>
      </c>
      <c r="X571" s="22"/>
      <c r="Y571" s="21">
        <f t="shared" si="200"/>
        <v>639.7438062198637</v>
      </c>
      <c r="Z571" s="21">
        <f t="shared" si="188"/>
        <v>479.80785466489777</v>
      </c>
      <c r="AA571" s="21">
        <f>SUM($Z$8:Z571)</f>
        <v>440545.25964314799</v>
      </c>
      <c r="AB571" s="21">
        <f t="shared" si="201"/>
        <v>440.54525964314797</v>
      </c>
      <c r="AC571" s="21">
        <f t="shared" si="202"/>
        <v>645.21253895346103</v>
      </c>
      <c r="AD571" s="21">
        <f t="shared" si="203"/>
        <v>580.691285058115</v>
      </c>
      <c r="AE571" s="22"/>
      <c r="AF571" s="22"/>
      <c r="AG571" s="22"/>
      <c r="AH571" s="22"/>
      <c r="AI571" s="22"/>
      <c r="AJ571" s="22"/>
      <c r="AK571" s="22"/>
      <c r="AV571">
        <f t="shared" si="189"/>
        <v>0</v>
      </c>
      <c r="AW571">
        <f t="shared" si="190"/>
        <v>17</v>
      </c>
      <c r="AX571">
        <f t="shared" si="191"/>
        <v>4.7222222222222223</v>
      </c>
    </row>
    <row r="572" spans="2:50" x14ac:dyDescent="0.25">
      <c r="B572" s="2" t="s">
        <v>20</v>
      </c>
      <c r="C572" s="2">
        <v>564</v>
      </c>
      <c r="D572" s="2">
        <v>564</v>
      </c>
      <c r="E572" s="23">
        <v>15.4</v>
      </c>
      <c r="F572" s="20">
        <f t="shared" si="192"/>
        <v>4.2781200000000004</v>
      </c>
      <c r="G572" s="21">
        <f t="shared" si="204"/>
        <v>-0.95833333333333337</v>
      </c>
      <c r="H572" s="21">
        <f t="shared" si="205"/>
        <v>-3.45</v>
      </c>
      <c r="I572" s="21">
        <f t="shared" si="193"/>
        <v>-1627.25</v>
      </c>
      <c r="J572" s="21">
        <f t="shared" si="185"/>
        <v>199.88856000000001</v>
      </c>
      <c r="K572" s="21">
        <f t="shared" si="186"/>
        <v>6.6588382029430822</v>
      </c>
      <c r="L572" s="21">
        <f t="shared" si="194"/>
        <v>-1420.7026017970568</v>
      </c>
      <c r="M572" s="21">
        <f t="shared" si="195"/>
        <v>-6077.9362148000255</v>
      </c>
      <c r="N572" s="21"/>
      <c r="O572" s="21">
        <f t="shared" si="206"/>
        <v>-6077.9362148000255</v>
      </c>
      <c r="P572" s="21">
        <f t="shared" si="196"/>
        <v>-6077.9362148000255</v>
      </c>
      <c r="Q572" s="21">
        <f>SUM($O$8:O572)</f>
        <v>730724.26930232707</v>
      </c>
      <c r="R572" s="21">
        <f t="shared" si="197"/>
        <v>202.97896369509084</v>
      </c>
      <c r="S572" s="21">
        <f>SUM($P$8:P572)</f>
        <v>-740320.0356200462</v>
      </c>
      <c r="T572" s="21">
        <f t="shared" si="198"/>
        <v>740320.0356200462</v>
      </c>
      <c r="U572" s="21">
        <f t="shared" si="199"/>
        <v>205.64445433890171</v>
      </c>
      <c r="V572" s="21">
        <f t="shared" si="187"/>
        <v>15538.661813505601</v>
      </c>
      <c r="W572" s="21">
        <f t="shared" si="207"/>
        <v>-3396.5433817343983</v>
      </c>
      <c r="X572" s="22"/>
      <c r="Y572" s="21">
        <f t="shared" si="200"/>
        <v>4862.3489718400206</v>
      </c>
      <c r="Z572" s="21">
        <f t="shared" si="188"/>
        <v>3646.7617288800157</v>
      </c>
      <c r="AA572" s="21">
        <f>SUM($Z$8:Z572)</f>
        <v>444192.02137202799</v>
      </c>
      <c r="AB572" s="21">
        <f t="shared" si="201"/>
        <v>444.19202137202797</v>
      </c>
      <c r="AC572" s="21">
        <f t="shared" si="202"/>
        <v>647.17098506711886</v>
      </c>
      <c r="AD572" s="21">
        <f t="shared" si="203"/>
        <v>582.453886560407</v>
      </c>
      <c r="AE572" s="22"/>
      <c r="AF572" s="22"/>
      <c r="AG572" s="22"/>
      <c r="AH572" s="22"/>
      <c r="AI572" s="22"/>
      <c r="AJ572" s="22"/>
      <c r="AK572" s="22"/>
      <c r="AV572">
        <f t="shared" si="189"/>
        <v>0</v>
      </c>
      <c r="AW572">
        <f t="shared" si="190"/>
        <v>15.4</v>
      </c>
      <c r="AX572">
        <f t="shared" si="191"/>
        <v>4.2777777777777777</v>
      </c>
    </row>
    <row r="573" spans="2:50" x14ac:dyDescent="0.25">
      <c r="B573" s="2" t="s">
        <v>20</v>
      </c>
      <c r="C573" s="2">
        <v>565</v>
      </c>
      <c r="D573" s="2">
        <v>565</v>
      </c>
      <c r="E573" s="23">
        <v>10.1</v>
      </c>
      <c r="F573" s="20">
        <f t="shared" si="192"/>
        <v>2.8057799999999999</v>
      </c>
      <c r="G573" s="21">
        <f t="shared" si="204"/>
        <v>-1.4722222222222223</v>
      </c>
      <c r="H573" s="21">
        <f t="shared" si="205"/>
        <v>-5.3000000000000007</v>
      </c>
      <c r="I573" s="21">
        <f t="shared" si="193"/>
        <v>-2499.8333333333335</v>
      </c>
      <c r="J573" s="21">
        <f t="shared" si="185"/>
        <v>199.88856000000001</v>
      </c>
      <c r="K573" s="21">
        <f t="shared" si="186"/>
        <v>2.8641764424111305</v>
      </c>
      <c r="L573" s="21">
        <f t="shared" si="194"/>
        <v>-2297.0805968909226</v>
      </c>
      <c r="M573" s="21">
        <f t="shared" si="195"/>
        <v>-6445.1027971446129</v>
      </c>
      <c r="N573" s="21"/>
      <c r="O573" s="21">
        <f t="shared" si="206"/>
        <v>-6445.1027971446129</v>
      </c>
      <c r="P573" s="21">
        <f t="shared" si="196"/>
        <v>-6445.1027971446129</v>
      </c>
      <c r="Q573" s="21">
        <f>SUM($O$8:O573)</f>
        <v>724279.16650518251</v>
      </c>
      <c r="R573" s="21">
        <f t="shared" si="197"/>
        <v>201.18865736255069</v>
      </c>
      <c r="S573" s="21">
        <f>SUM($P$8:P573)</f>
        <v>-746765.13841719076</v>
      </c>
      <c r="T573" s="21">
        <f t="shared" si="198"/>
        <v>746765.13841719076</v>
      </c>
      <c r="U573" s="21">
        <f t="shared" si="199"/>
        <v>207.43476067144186</v>
      </c>
      <c r="V573" s="21">
        <f t="shared" si="187"/>
        <v>6683.6687957315999</v>
      </c>
      <c r="W573" s="21">
        <f t="shared" si="207"/>
        <v>-8854.9930177740025</v>
      </c>
      <c r="X573" s="22"/>
      <c r="Y573" s="21">
        <f t="shared" si="200"/>
        <v>5156.082237715691</v>
      </c>
      <c r="Z573" s="21">
        <f t="shared" si="188"/>
        <v>3867.0616782867683</v>
      </c>
      <c r="AA573" s="21">
        <f>SUM($Z$8:Z573)</f>
        <v>448059.08305031474</v>
      </c>
      <c r="AB573" s="21">
        <f t="shared" si="201"/>
        <v>448.05908305031477</v>
      </c>
      <c r="AC573" s="21">
        <f t="shared" si="202"/>
        <v>649.24774041286548</v>
      </c>
      <c r="AD573" s="21">
        <f t="shared" si="203"/>
        <v>584.3229663715789</v>
      </c>
      <c r="AE573" s="22"/>
      <c r="AF573" s="22"/>
      <c r="AG573" s="22"/>
      <c r="AH573" s="22"/>
      <c r="AI573" s="22"/>
      <c r="AJ573" s="22"/>
      <c r="AK573" s="22"/>
      <c r="AV573">
        <f t="shared" si="189"/>
        <v>0</v>
      </c>
      <c r="AW573">
        <f t="shared" si="190"/>
        <v>10.1</v>
      </c>
      <c r="AX573">
        <f t="shared" si="191"/>
        <v>2.8055555555555554</v>
      </c>
    </row>
    <row r="574" spans="2:50" x14ac:dyDescent="0.25">
      <c r="B574" s="2" t="s">
        <v>20</v>
      </c>
      <c r="C574" s="2">
        <v>566</v>
      </c>
      <c r="D574" s="2">
        <v>566</v>
      </c>
      <c r="E574" s="23">
        <v>4.8</v>
      </c>
      <c r="F574" s="20">
        <f t="shared" si="192"/>
        <v>1.33344</v>
      </c>
      <c r="G574" s="21">
        <f t="shared" si="204"/>
        <v>-1.4027777777777777</v>
      </c>
      <c r="H574" s="21">
        <f t="shared" si="205"/>
        <v>-5.05</v>
      </c>
      <c r="I574" s="21">
        <f t="shared" si="193"/>
        <v>-2381.9166666666665</v>
      </c>
      <c r="J574" s="21">
        <f t="shared" si="185"/>
        <v>199.88856000000001</v>
      </c>
      <c r="K574" s="21">
        <f t="shared" si="186"/>
        <v>0.64690349213952003</v>
      </c>
      <c r="L574" s="21">
        <f t="shared" si="194"/>
        <v>-2181.3812031745269</v>
      </c>
      <c r="M574" s="21">
        <f t="shared" si="195"/>
        <v>-2908.7409515610411</v>
      </c>
      <c r="N574" s="21"/>
      <c r="O574" s="21">
        <f t="shared" si="206"/>
        <v>-2908.7409515610411</v>
      </c>
      <c r="P574" s="21">
        <f t="shared" si="196"/>
        <v>-2908.7409515610411</v>
      </c>
      <c r="Q574" s="21">
        <f>SUM($O$8:O574)</f>
        <v>721370.42555362149</v>
      </c>
      <c r="R574" s="21">
        <f t="shared" si="197"/>
        <v>200.38067376489485</v>
      </c>
      <c r="S574" s="21">
        <f>SUM($P$8:P574)</f>
        <v>-749673.87936875178</v>
      </c>
      <c r="T574" s="21">
        <f t="shared" si="198"/>
        <v>749673.87936875178</v>
      </c>
      <c r="U574" s="21">
        <f t="shared" si="199"/>
        <v>208.24274426909773</v>
      </c>
      <c r="V574" s="21">
        <f t="shared" si="187"/>
        <v>1509.5748363263999</v>
      </c>
      <c r="W574" s="21">
        <f t="shared" si="207"/>
        <v>-5174.0939594051997</v>
      </c>
      <c r="X574" s="22"/>
      <c r="Y574" s="21">
        <f t="shared" si="200"/>
        <v>2326.9927612488332</v>
      </c>
      <c r="Z574" s="21">
        <f t="shared" si="188"/>
        <v>1745.2445709366248</v>
      </c>
      <c r="AA574" s="21">
        <f>SUM($Z$8:Z574)</f>
        <v>449804.32762125134</v>
      </c>
      <c r="AB574" s="21">
        <f t="shared" si="201"/>
        <v>449.80432762125133</v>
      </c>
      <c r="AC574" s="21">
        <f t="shared" si="202"/>
        <v>650.18500138614615</v>
      </c>
      <c r="AD574" s="21">
        <f t="shared" si="203"/>
        <v>585.16650124753153</v>
      </c>
      <c r="AE574" s="22"/>
      <c r="AF574" s="22"/>
      <c r="AG574" s="22"/>
      <c r="AH574" s="22"/>
      <c r="AI574" s="22"/>
      <c r="AJ574" s="22"/>
      <c r="AK574" s="22"/>
      <c r="AV574">
        <f t="shared" si="189"/>
        <v>0</v>
      </c>
      <c r="AW574">
        <f t="shared" si="190"/>
        <v>4.8</v>
      </c>
      <c r="AX574">
        <f t="shared" si="191"/>
        <v>1.3333333333333333</v>
      </c>
    </row>
    <row r="575" spans="2:50" x14ac:dyDescent="0.25">
      <c r="B575" s="2" t="s">
        <v>20</v>
      </c>
      <c r="C575" s="2">
        <v>567</v>
      </c>
      <c r="D575" s="2">
        <v>567</v>
      </c>
      <c r="E575" s="23">
        <v>0</v>
      </c>
      <c r="F575" s="20">
        <f t="shared" si="192"/>
        <v>0</v>
      </c>
      <c r="G575" s="21">
        <f t="shared" si="204"/>
        <v>-0.66666666666666663</v>
      </c>
      <c r="H575" s="21">
        <f t="shared" si="205"/>
        <v>-2.4</v>
      </c>
      <c r="I575" s="21">
        <f t="shared" si="193"/>
        <v>-1132</v>
      </c>
      <c r="J575" s="21">
        <f t="shared" si="185"/>
        <v>199.88856000000001</v>
      </c>
      <c r="K575" s="21">
        <f t="shared" si="186"/>
        <v>0</v>
      </c>
      <c r="L575" s="21">
        <f t="shared" si="194"/>
        <v>-932.11144000000002</v>
      </c>
      <c r="M575" s="21">
        <f t="shared" si="195"/>
        <v>0</v>
      </c>
      <c r="N575" s="21"/>
      <c r="O575" s="21">
        <f t="shared" si="206"/>
        <v>0</v>
      </c>
      <c r="P575" s="21">
        <f t="shared" si="196"/>
        <v>0</v>
      </c>
      <c r="Q575" s="21">
        <f>SUM($O$8:O575)</f>
        <v>721370.42555362149</v>
      </c>
      <c r="R575" s="21">
        <f t="shared" si="197"/>
        <v>200.38067376489485</v>
      </c>
      <c r="S575" s="21">
        <f>SUM($P$8:P575)</f>
        <v>-749673.87936875178</v>
      </c>
      <c r="T575" s="21">
        <f t="shared" si="198"/>
        <v>749673.87936875178</v>
      </c>
      <c r="U575" s="21">
        <f t="shared" si="199"/>
        <v>208.24274426909773</v>
      </c>
      <c r="V575" s="21">
        <f t="shared" si="187"/>
        <v>0</v>
      </c>
      <c r="W575" s="21">
        <f t="shared" si="207"/>
        <v>-1509.5748363263999</v>
      </c>
      <c r="X575" s="22"/>
      <c r="Y575" s="21">
        <f t="shared" si="200"/>
        <v>0</v>
      </c>
      <c r="Z575" s="21">
        <f t="shared" si="188"/>
        <v>0</v>
      </c>
      <c r="AA575" s="21">
        <f>SUM($Z$8:Z575)</f>
        <v>449804.32762125134</v>
      </c>
      <c r="AB575" s="21">
        <f t="shared" si="201"/>
        <v>449.80432762125133</v>
      </c>
      <c r="AC575" s="21">
        <f t="shared" si="202"/>
        <v>650.18500138614615</v>
      </c>
      <c r="AD575" s="21">
        <f t="shared" si="203"/>
        <v>585.16650124753153</v>
      </c>
      <c r="AE575" s="22"/>
      <c r="AF575" s="22"/>
      <c r="AG575" s="22"/>
      <c r="AH575" s="22"/>
      <c r="AI575" s="22"/>
      <c r="AJ575" s="22"/>
      <c r="AK575" s="22"/>
      <c r="AV575">
        <f t="shared" si="189"/>
        <v>1</v>
      </c>
      <c r="AW575" t="str">
        <f t="shared" si="190"/>
        <v/>
      </c>
      <c r="AX575">
        <f t="shared" si="191"/>
        <v>0</v>
      </c>
    </row>
    <row r="576" spans="2:50" x14ac:dyDescent="0.25">
      <c r="B576" s="2" t="s">
        <v>20</v>
      </c>
      <c r="C576" s="2">
        <v>568</v>
      </c>
      <c r="D576" s="2">
        <v>568</v>
      </c>
      <c r="E576" s="23">
        <v>0</v>
      </c>
      <c r="F576" s="20">
        <f t="shared" si="192"/>
        <v>0</v>
      </c>
      <c r="G576" s="21">
        <f t="shared" si="204"/>
        <v>0</v>
      </c>
      <c r="H576" s="21">
        <f t="shared" si="205"/>
        <v>0</v>
      </c>
      <c r="I576" s="21">
        <f t="shared" si="193"/>
        <v>0</v>
      </c>
      <c r="J576" s="21">
        <f t="shared" si="185"/>
        <v>199.88856000000001</v>
      </c>
      <c r="K576" s="21">
        <f t="shared" si="186"/>
        <v>0</v>
      </c>
      <c r="L576" s="21">
        <f t="shared" si="194"/>
        <v>199.88856000000001</v>
      </c>
      <c r="M576" s="21">
        <f t="shared" si="195"/>
        <v>0</v>
      </c>
      <c r="N576" s="21"/>
      <c r="O576" s="21">
        <f t="shared" si="206"/>
        <v>0</v>
      </c>
      <c r="P576" s="21">
        <f t="shared" si="196"/>
        <v>0</v>
      </c>
      <c r="Q576" s="21">
        <f>SUM($O$8:O576)</f>
        <v>721370.42555362149</v>
      </c>
      <c r="R576" s="21">
        <f t="shared" si="197"/>
        <v>200.38067376489485</v>
      </c>
      <c r="S576" s="21">
        <f>SUM($P$8:P576)</f>
        <v>-749673.87936875178</v>
      </c>
      <c r="T576" s="21">
        <f t="shared" si="198"/>
        <v>749673.87936875178</v>
      </c>
      <c r="U576" s="21">
        <f t="shared" si="199"/>
        <v>208.24274426909773</v>
      </c>
      <c r="V576" s="21">
        <f t="shared" si="187"/>
        <v>0</v>
      </c>
      <c r="W576" s="21">
        <f t="shared" si="207"/>
        <v>0</v>
      </c>
      <c r="X576" s="22"/>
      <c r="Y576" s="21">
        <f t="shared" si="200"/>
        <v>0</v>
      </c>
      <c r="Z576" s="21">
        <f t="shared" si="188"/>
        <v>0</v>
      </c>
      <c r="AA576" s="21">
        <f>SUM($Z$8:Z576)</f>
        <v>449804.32762125134</v>
      </c>
      <c r="AB576" s="21">
        <f t="shared" si="201"/>
        <v>449.80432762125133</v>
      </c>
      <c r="AC576" s="21">
        <f t="shared" si="202"/>
        <v>650.18500138614615</v>
      </c>
      <c r="AD576" s="21">
        <f t="shared" si="203"/>
        <v>585.16650124753153</v>
      </c>
      <c r="AE576" s="22"/>
      <c r="AF576" s="22"/>
      <c r="AG576" s="22"/>
      <c r="AH576" s="22"/>
      <c r="AI576" s="22"/>
      <c r="AJ576" s="22"/>
      <c r="AK576" s="22"/>
      <c r="AV576">
        <f t="shared" si="189"/>
        <v>1</v>
      </c>
      <c r="AW576" t="str">
        <f t="shared" si="190"/>
        <v/>
      </c>
      <c r="AX576">
        <f t="shared" si="191"/>
        <v>0</v>
      </c>
    </row>
    <row r="577" spans="2:50" x14ac:dyDescent="0.25">
      <c r="B577" s="2" t="s">
        <v>20</v>
      </c>
      <c r="C577" s="2">
        <v>569</v>
      </c>
      <c r="D577" s="2">
        <v>569</v>
      </c>
      <c r="E577" s="23">
        <v>0</v>
      </c>
      <c r="F577" s="20">
        <f t="shared" si="192"/>
        <v>0</v>
      </c>
      <c r="G577" s="21">
        <f t="shared" si="204"/>
        <v>0</v>
      </c>
      <c r="H577" s="21">
        <f t="shared" si="205"/>
        <v>0</v>
      </c>
      <c r="I577" s="21">
        <f t="shared" si="193"/>
        <v>0</v>
      </c>
      <c r="J577" s="21">
        <f t="shared" si="185"/>
        <v>199.88856000000001</v>
      </c>
      <c r="K577" s="21">
        <f t="shared" si="186"/>
        <v>0</v>
      </c>
      <c r="L577" s="21">
        <f t="shared" si="194"/>
        <v>199.88856000000001</v>
      </c>
      <c r="M577" s="21">
        <f t="shared" si="195"/>
        <v>0</v>
      </c>
      <c r="N577" s="21"/>
      <c r="O577" s="21">
        <f t="shared" si="206"/>
        <v>0</v>
      </c>
      <c r="P577" s="21">
        <f t="shared" si="196"/>
        <v>0</v>
      </c>
      <c r="Q577" s="21">
        <f>SUM($O$8:O577)</f>
        <v>721370.42555362149</v>
      </c>
      <c r="R577" s="21">
        <f t="shared" si="197"/>
        <v>200.38067376489485</v>
      </c>
      <c r="S577" s="21">
        <f>SUM($P$8:P577)</f>
        <v>-749673.87936875178</v>
      </c>
      <c r="T577" s="21">
        <f t="shared" si="198"/>
        <v>749673.87936875178</v>
      </c>
      <c r="U577" s="21">
        <f t="shared" si="199"/>
        <v>208.24274426909773</v>
      </c>
      <c r="V577" s="21">
        <f t="shared" si="187"/>
        <v>0</v>
      </c>
      <c r="W577" s="21">
        <f t="shared" si="207"/>
        <v>0</v>
      </c>
      <c r="X577" s="22"/>
      <c r="Y577" s="21">
        <f t="shared" si="200"/>
        <v>0</v>
      </c>
      <c r="Z577" s="21">
        <f t="shared" si="188"/>
        <v>0</v>
      </c>
      <c r="AA577" s="21">
        <f>SUM($Z$8:Z577)</f>
        <v>449804.32762125134</v>
      </c>
      <c r="AB577" s="21">
        <f t="shared" si="201"/>
        <v>449.80432762125133</v>
      </c>
      <c r="AC577" s="21">
        <f t="shared" si="202"/>
        <v>650.18500138614615</v>
      </c>
      <c r="AD577" s="21">
        <f t="shared" si="203"/>
        <v>585.16650124753153</v>
      </c>
      <c r="AE577" s="22"/>
      <c r="AF577" s="22"/>
      <c r="AG577" s="22"/>
      <c r="AH577" s="22"/>
      <c r="AI577" s="22"/>
      <c r="AJ577" s="22"/>
      <c r="AK577" s="22"/>
      <c r="AV577">
        <f t="shared" si="189"/>
        <v>1</v>
      </c>
      <c r="AW577" t="str">
        <f t="shared" si="190"/>
        <v/>
      </c>
      <c r="AX577">
        <f t="shared" si="191"/>
        <v>0</v>
      </c>
    </row>
    <row r="578" spans="2:50" x14ac:dyDescent="0.25">
      <c r="B578" s="2" t="s">
        <v>20</v>
      </c>
      <c r="C578" s="2">
        <v>570</v>
      </c>
      <c r="D578" s="2">
        <v>570</v>
      </c>
      <c r="E578" s="23">
        <v>0</v>
      </c>
      <c r="F578" s="20">
        <f t="shared" si="192"/>
        <v>0</v>
      </c>
      <c r="G578" s="21">
        <f t="shared" si="204"/>
        <v>0</v>
      </c>
      <c r="H578" s="21">
        <f t="shared" si="205"/>
        <v>0</v>
      </c>
      <c r="I578" s="21">
        <f t="shared" si="193"/>
        <v>0</v>
      </c>
      <c r="J578" s="21">
        <f t="shared" si="185"/>
        <v>199.88856000000001</v>
      </c>
      <c r="K578" s="21">
        <f t="shared" si="186"/>
        <v>0</v>
      </c>
      <c r="L578" s="21">
        <f t="shared" si="194"/>
        <v>199.88856000000001</v>
      </c>
      <c r="M578" s="21">
        <f t="shared" si="195"/>
        <v>0</v>
      </c>
      <c r="N578" s="21"/>
      <c r="O578" s="21">
        <f t="shared" si="206"/>
        <v>0</v>
      </c>
      <c r="P578" s="21">
        <f t="shared" si="196"/>
        <v>0</v>
      </c>
      <c r="Q578" s="21">
        <f>SUM($O$8:O578)</f>
        <v>721370.42555362149</v>
      </c>
      <c r="R578" s="21">
        <f t="shared" si="197"/>
        <v>200.38067376489485</v>
      </c>
      <c r="S578" s="21">
        <f>SUM($P$8:P578)</f>
        <v>-749673.87936875178</v>
      </c>
      <c r="T578" s="21">
        <f t="shared" si="198"/>
        <v>749673.87936875178</v>
      </c>
      <c r="U578" s="21">
        <f t="shared" si="199"/>
        <v>208.24274426909773</v>
      </c>
      <c r="V578" s="21">
        <f t="shared" si="187"/>
        <v>0</v>
      </c>
      <c r="W578" s="21">
        <f t="shared" si="207"/>
        <v>0</v>
      </c>
      <c r="X578" s="22"/>
      <c r="Y578" s="21">
        <f t="shared" si="200"/>
        <v>0</v>
      </c>
      <c r="Z578" s="21">
        <f t="shared" si="188"/>
        <v>0</v>
      </c>
      <c r="AA578" s="21">
        <f>SUM($Z$8:Z578)</f>
        <v>449804.32762125134</v>
      </c>
      <c r="AB578" s="21">
        <f t="shared" si="201"/>
        <v>449.80432762125133</v>
      </c>
      <c r="AC578" s="21">
        <f t="shared" si="202"/>
        <v>650.18500138614615</v>
      </c>
      <c r="AD578" s="21">
        <f t="shared" si="203"/>
        <v>585.16650124753153</v>
      </c>
      <c r="AE578" s="22"/>
      <c r="AF578" s="22"/>
      <c r="AG578" s="22"/>
      <c r="AH578" s="22"/>
      <c r="AI578" s="22"/>
      <c r="AJ578" s="22"/>
      <c r="AK578" s="22"/>
      <c r="AV578">
        <f t="shared" si="189"/>
        <v>1</v>
      </c>
      <c r="AW578" t="str">
        <f t="shared" si="190"/>
        <v/>
      </c>
      <c r="AX578">
        <f t="shared" si="191"/>
        <v>0</v>
      </c>
    </row>
    <row r="579" spans="2:50" x14ac:dyDescent="0.25">
      <c r="B579" s="2" t="s">
        <v>20</v>
      </c>
      <c r="C579" s="2">
        <v>571</v>
      </c>
      <c r="D579" s="2">
        <v>571</v>
      </c>
      <c r="E579" s="23">
        <v>0</v>
      </c>
      <c r="F579" s="20">
        <f t="shared" si="192"/>
        <v>0</v>
      </c>
      <c r="G579" s="21">
        <f t="shared" si="204"/>
        <v>0</v>
      </c>
      <c r="H579" s="21">
        <f t="shared" si="205"/>
        <v>0</v>
      </c>
      <c r="I579" s="21">
        <f t="shared" si="193"/>
        <v>0</v>
      </c>
      <c r="J579" s="21">
        <f t="shared" si="185"/>
        <v>199.88856000000001</v>
      </c>
      <c r="K579" s="21">
        <f t="shared" si="186"/>
        <v>0</v>
      </c>
      <c r="L579" s="21">
        <f t="shared" si="194"/>
        <v>199.88856000000001</v>
      </c>
      <c r="M579" s="21">
        <f t="shared" si="195"/>
        <v>0</v>
      </c>
      <c r="N579" s="21"/>
      <c r="O579" s="21">
        <f t="shared" si="206"/>
        <v>0</v>
      </c>
      <c r="P579" s="21">
        <f t="shared" si="196"/>
        <v>0</v>
      </c>
      <c r="Q579" s="21">
        <f>SUM($O$8:O579)</f>
        <v>721370.42555362149</v>
      </c>
      <c r="R579" s="21">
        <f t="shared" si="197"/>
        <v>200.38067376489485</v>
      </c>
      <c r="S579" s="21">
        <f>SUM($P$8:P579)</f>
        <v>-749673.87936875178</v>
      </c>
      <c r="T579" s="21">
        <f t="shared" si="198"/>
        <v>749673.87936875178</v>
      </c>
      <c r="U579" s="21">
        <f t="shared" si="199"/>
        <v>208.24274426909773</v>
      </c>
      <c r="V579" s="21">
        <f t="shared" si="187"/>
        <v>0</v>
      </c>
      <c r="W579" s="21">
        <f t="shared" si="207"/>
        <v>0</v>
      </c>
      <c r="X579" s="22"/>
      <c r="Y579" s="21">
        <f t="shared" si="200"/>
        <v>0</v>
      </c>
      <c r="Z579" s="21">
        <f t="shared" si="188"/>
        <v>0</v>
      </c>
      <c r="AA579" s="21">
        <f>SUM($Z$8:Z579)</f>
        <v>449804.32762125134</v>
      </c>
      <c r="AB579" s="21">
        <f t="shared" si="201"/>
        <v>449.80432762125133</v>
      </c>
      <c r="AC579" s="21">
        <f t="shared" si="202"/>
        <v>650.18500138614615</v>
      </c>
      <c r="AD579" s="21">
        <f t="shared" si="203"/>
        <v>585.16650124753153</v>
      </c>
      <c r="AE579" s="22"/>
      <c r="AF579" s="22"/>
      <c r="AG579" s="22"/>
      <c r="AH579" s="22"/>
      <c r="AI579" s="22"/>
      <c r="AJ579" s="22"/>
      <c r="AK579" s="22"/>
      <c r="AV579">
        <f t="shared" si="189"/>
        <v>1</v>
      </c>
      <c r="AW579" t="str">
        <f t="shared" si="190"/>
        <v/>
      </c>
      <c r="AX579">
        <f t="shared" si="191"/>
        <v>0</v>
      </c>
    </row>
    <row r="580" spans="2:50" x14ac:dyDescent="0.25">
      <c r="B580" s="2" t="s">
        <v>20</v>
      </c>
      <c r="C580" s="2">
        <v>572</v>
      </c>
      <c r="D580" s="2">
        <v>572</v>
      </c>
      <c r="E580" s="23">
        <v>0</v>
      </c>
      <c r="F580" s="20">
        <f t="shared" si="192"/>
        <v>0</v>
      </c>
      <c r="G580" s="21">
        <f t="shared" si="204"/>
        <v>0</v>
      </c>
      <c r="H580" s="21">
        <f t="shared" si="205"/>
        <v>0</v>
      </c>
      <c r="I580" s="21">
        <f t="shared" si="193"/>
        <v>0</v>
      </c>
      <c r="J580" s="21">
        <f t="shared" si="185"/>
        <v>199.88856000000001</v>
      </c>
      <c r="K580" s="21">
        <f t="shared" si="186"/>
        <v>0</v>
      </c>
      <c r="L580" s="21">
        <f t="shared" si="194"/>
        <v>199.88856000000001</v>
      </c>
      <c r="M580" s="21">
        <f t="shared" si="195"/>
        <v>0</v>
      </c>
      <c r="N580" s="21"/>
      <c r="O580" s="21">
        <f t="shared" si="206"/>
        <v>0</v>
      </c>
      <c r="P580" s="21">
        <f t="shared" si="196"/>
        <v>0</v>
      </c>
      <c r="Q580" s="21">
        <f>SUM($O$8:O580)</f>
        <v>721370.42555362149</v>
      </c>
      <c r="R580" s="21">
        <f t="shared" si="197"/>
        <v>200.38067376489485</v>
      </c>
      <c r="S580" s="21">
        <f>SUM($P$8:P580)</f>
        <v>-749673.87936875178</v>
      </c>
      <c r="T580" s="21">
        <f t="shared" si="198"/>
        <v>749673.87936875178</v>
      </c>
      <c r="U580" s="21">
        <f t="shared" si="199"/>
        <v>208.24274426909773</v>
      </c>
      <c r="V580" s="21">
        <f t="shared" si="187"/>
        <v>0</v>
      </c>
      <c r="W580" s="21">
        <f t="shared" si="207"/>
        <v>0</v>
      </c>
      <c r="X580" s="22"/>
      <c r="Y580" s="21">
        <f t="shared" si="200"/>
        <v>0</v>
      </c>
      <c r="Z580" s="21">
        <f t="shared" si="188"/>
        <v>0</v>
      </c>
      <c r="AA580" s="21">
        <f>SUM($Z$8:Z580)</f>
        <v>449804.32762125134</v>
      </c>
      <c r="AB580" s="21">
        <f t="shared" si="201"/>
        <v>449.80432762125133</v>
      </c>
      <c r="AC580" s="21">
        <f t="shared" si="202"/>
        <v>650.18500138614615</v>
      </c>
      <c r="AD580" s="21">
        <f t="shared" si="203"/>
        <v>585.16650124753153</v>
      </c>
      <c r="AE580" s="22"/>
      <c r="AF580" s="22"/>
      <c r="AG580" s="22"/>
      <c r="AH580" s="22"/>
      <c r="AI580" s="22"/>
      <c r="AJ580" s="22"/>
      <c r="AK580" s="22"/>
      <c r="AV580">
        <f t="shared" si="189"/>
        <v>1</v>
      </c>
      <c r="AW580" t="str">
        <f t="shared" si="190"/>
        <v/>
      </c>
      <c r="AX580">
        <f t="shared" si="191"/>
        <v>0</v>
      </c>
    </row>
    <row r="581" spans="2:50" x14ac:dyDescent="0.25">
      <c r="B581" s="2" t="s">
        <v>20</v>
      </c>
      <c r="C581" s="2">
        <v>573</v>
      </c>
      <c r="D581" s="2">
        <v>573</v>
      </c>
      <c r="E581" s="23">
        <v>0</v>
      </c>
      <c r="F581" s="20">
        <f t="shared" si="192"/>
        <v>0</v>
      </c>
      <c r="G581" s="21">
        <f t="shared" si="204"/>
        <v>0</v>
      </c>
      <c r="H581" s="21">
        <f t="shared" si="205"/>
        <v>0</v>
      </c>
      <c r="I581" s="21">
        <f t="shared" si="193"/>
        <v>0</v>
      </c>
      <c r="J581" s="21">
        <f t="shared" si="185"/>
        <v>199.88856000000001</v>
      </c>
      <c r="K581" s="21">
        <f t="shared" si="186"/>
        <v>0</v>
      </c>
      <c r="L581" s="21">
        <f t="shared" si="194"/>
        <v>199.88856000000001</v>
      </c>
      <c r="M581" s="21">
        <f t="shared" si="195"/>
        <v>0</v>
      </c>
      <c r="N581" s="21"/>
      <c r="O581" s="21">
        <f t="shared" si="206"/>
        <v>0</v>
      </c>
      <c r="P581" s="21">
        <f t="shared" si="196"/>
        <v>0</v>
      </c>
      <c r="Q581" s="21">
        <f>SUM($O$8:O581)</f>
        <v>721370.42555362149</v>
      </c>
      <c r="R581" s="21">
        <f t="shared" si="197"/>
        <v>200.38067376489485</v>
      </c>
      <c r="S581" s="21">
        <f>SUM($P$8:P581)</f>
        <v>-749673.87936875178</v>
      </c>
      <c r="T581" s="21">
        <f t="shared" si="198"/>
        <v>749673.87936875178</v>
      </c>
      <c r="U581" s="21">
        <f t="shared" si="199"/>
        <v>208.24274426909773</v>
      </c>
      <c r="V581" s="21">
        <f t="shared" si="187"/>
        <v>0</v>
      </c>
      <c r="W581" s="21">
        <f t="shared" si="207"/>
        <v>0</v>
      </c>
      <c r="X581" s="22"/>
      <c r="Y581" s="21">
        <f t="shared" si="200"/>
        <v>0</v>
      </c>
      <c r="Z581" s="21">
        <f t="shared" si="188"/>
        <v>0</v>
      </c>
      <c r="AA581" s="21">
        <f>SUM($Z$8:Z581)</f>
        <v>449804.32762125134</v>
      </c>
      <c r="AB581" s="21">
        <f t="shared" si="201"/>
        <v>449.80432762125133</v>
      </c>
      <c r="AC581" s="21">
        <f t="shared" si="202"/>
        <v>650.18500138614615</v>
      </c>
      <c r="AD581" s="21">
        <f t="shared" si="203"/>
        <v>585.16650124753153</v>
      </c>
      <c r="AE581" s="22"/>
      <c r="AF581" s="22"/>
      <c r="AG581" s="22"/>
      <c r="AH581" s="22"/>
      <c r="AI581" s="22"/>
      <c r="AJ581" s="22"/>
      <c r="AK581" s="22"/>
      <c r="AV581">
        <f t="shared" si="189"/>
        <v>1</v>
      </c>
      <c r="AW581" t="str">
        <f t="shared" si="190"/>
        <v/>
      </c>
      <c r="AX581">
        <f t="shared" si="191"/>
        <v>0</v>
      </c>
    </row>
    <row r="582" spans="2:50" x14ac:dyDescent="0.25">
      <c r="B582" s="2" t="s">
        <v>20</v>
      </c>
      <c r="C582" s="2">
        <v>574</v>
      </c>
      <c r="D582" s="2">
        <v>574</v>
      </c>
      <c r="E582" s="23">
        <v>0</v>
      </c>
      <c r="F582" s="20">
        <f t="shared" si="192"/>
        <v>0</v>
      </c>
      <c r="G582" s="21">
        <f t="shared" si="204"/>
        <v>0</v>
      </c>
      <c r="H582" s="21">
        <f t="shared" si="205"/>
        <v>0</v>
      </c>
      <c r="I582" s="21">
        <f t="shared" si="193"/>
        <v>0</v>
      </c>
      <c r="J582" s="21">
        <f t="shared" si="185"/>
        <v>199.88856000000001</v>
      </c>
      <c r="K582" s="21">
        <f t="shared" si="186"/>
        <v>0</v>
      </c>
      <c r="L582" s="21">
        <f t="shared" si="194"/>
        <v>199.88856000000001</v>
      </c>
      <c r="M582" s="21">
        <f t="shared" si="195"/>
        <v>0</v>
      </c>
      <c r="N582" s="21"/>
      <c r="O582" s="21">
        <f t="shared" si="206"/>
        <v>0</v>
      </c>
      <c r="P582" s="21">
        <f t="shared" si="196"/>
        <v>0</v>
      </c>
      <c r="Q582" s="21">
        <f>SUM($O$8:O582)</f>
        <v>721370.42555362149</v>
      </c>
      <c r="R582" s="21">
        <f t="shared" si="197"/>
        <v>200.38067376489485</v>
      </c>
      <c r="S582" s="21">
        <f>SUM($P$8:P582)</f>
        <v>-749673.87936875178</v>
      </c>
      <c r="T582" s="21">
        <f t="shared" si="198"/>
        <v>749673.87936875178</v>
      </c>
      <c r="U582" s="21">
        <f t="shared" si="199"/>
        <v>208.24274426909773</v>
      </c>
      <c r="V582" s="21">
        <f t="shared" si="187"/>
        <v>0</v>
      </c>
      <c r="W582" s="21">
        <f t="shared" si="207"/>
        <v>0</v>
      </c>
      <c r="X582" s="22"/>
      <c r="Y582" s="21">
        <f t="shared" si="200"/>
        <v>0</v>
      </c>
      <c r="Z582" s="21">
        <f t="shared" si="188"/>
        <v>0</v>
      </c>
      <c r="AA582" s="21">
        <f>SUM($Z$8:Z582)</f>
        <v>449804.32762125134</v>
      </c>
      <c r="AB582" s="21">
        <f t="shared" si="201"/>
        <v>449.80432762125133</v>
      </c>
      <c r="AC582" s="21">
        <f t="shared" si="202"/>
        <v>650.18500138614615</v>
      </c>
      <c r="AD582" s="21">
        <f t="shared" si="203"/>
        <v>585.16650124753153</v>
      </c>
      <c r="AE582" s="22"/>
      <c r="AF582" s="22"/>
      <c r="AG582" s="22"/>
      <c r="AH582" s="22"/>
      <c r="AI582" s="22"/>
      <c r="AJ582" s="22"/>
      <c r="AK582" s="22"/>
      <c r="AV582">
        <f t="shared" si="189"/>
        <v>1</v>
      </c>
      <c r="AW582" t="str">
        <f t="shared" si="190"/>
        <v/>
      </c>
      <c r="AX582">
        <f t="shared" si="191"/>
        <v>0</v>
      </c>
    </row>
    <row r="583" spans="2:50" x14ac:dyDescent="0.25">
      <c r="B583" s="2" t="s">
        <v>20</v>
      </c>
      <c r="C583" s="2">
        <v>575</v>
      </c>
      <c r="D583" s="2">
        <v>575</v>
      </c>
      <c r="E583" s="23">
        <v>0</v>
      </c>
      <c r="F583" s="20">
        <f t="shared" si="192"/>
        <v>0</v>
      </c>
      <c r="G583" s="21">
        <f t="shared" si="204"/>
        <v>0</v>
      </c>
      <c r="H583" s="21">
        <f t="shared" si="205"/>
        <v>0</v>
      </c>
      <c r="I583" s="21">
        <f t="shared" si="193"/>
        <v>0</v>
      </c>
      <c r="J583" s="21">
        <f t="shared" si="185"/>
        <v>199.88856000000001</v>
      </c>
      <c r="K583" s="21">
        <f t="shared" si="186"/>
        <v>0</v>
      </c>
      <c r="L583" s="21">
        <f t="shared" si="194"/>
        <v>199.88856000000001</v>
      </c>
      <c r="M583" s="21">
        <f t="shared" si="195"/>
        <v>0</v>
      </c>
      <c r="N583" s="21"/>
      <c r="O583" s="21">
        <f t="shared" si="206"/>
        <v>0</v>
      </c>
      <c r="P583" s="21">
        <f t="shared" si="196"/>
        <v>0</v>
      </c>
      <c r="Q583" s="21">
        <f>SUM($O$8:O583)</f>
        <v>721370.42555362149</v>
      </c>
      <c r="R583" s="21">
        <f t="shared" si="197"/>
        <v>200.38067376489485</v>
      </c>
      <c r="S583" s="21">
        <f>SUM($P$8:P583)</f>
        <v>-749673.87936875178</v>
      </c>
      <c r="T583" s="21">
        <f t="shared" si="198"/>
        <v>749673.87936875178</v>
      </c>
      <c r="U583" s="21">
        <f t="shared" si="199"/>
        <v>208.24274426909773</v>
      </c>
      <c r="V583" s="21">
        <f t="shared" si="187"/>
        <v>0</v>
      </c>
      <c r="W583" s="21">
        <f t="shared" si="207"/>
        <v>0</v>
      </c>
      <c r="X583" s="22"/>
      <c r="Y583" s="21">
        <f t="shared" si="200"/>
        <v>0</v>
      </c>
      <c r="Z583" s="21">
        <f t="shared" si="188"/>
        <v>0</v>
      </c>
      <c r="AA583" s="21">
        <f>SUM($Z$8:Z583)</f>
        <v>449804.32762125134</v>
      </c>
      <c r="AB583" s="21">
        <f t="shared" si="201"/>
        <v>449.80432762125133</v>
      </c>
      <c r="AC583" s="21">
        <f t="shared" si="202"/>
        <v>650.18500138614615</v>
      </c>
      <c r="AD583" s="21">
        <f t="shared" si="203"/>
        <v>585.16650124753153</v>
      </c>
      <c r="AE583" s="22"/>
      <c r="AF583" s="22"/>
      <c r="AG583" s="22"/>
      <c r="AH583" s="22"/>
      <c r="AI583" s="22"/>
      <c r="AJ583" s="22"/>
      <c r="AK583" s="22"/>
      <c r="AV583">
        <f t="shared" si="189"/>
        <v>1</v>
      </c>
      <c r="AW583" t="str">
        <f t="shared" si="190"/>
        <v/>
      </c>
      <c r="AX583">
        <f t="shared" si="191"/>
        <v>0</v>
      </c>
    </row>
    <row r="584" spans="2:50" x14ac:dyDescent="0.25">
      <c r="B584" s="2" t="s">
        <v>20</v>
      </c>
      <c r="C584" s="2">
        <v>576</v>
      </c>
      <c r="D584" s="2">
        <v>576</v>
      </c>
      <c r="E584" s="23">
        <v>0</v>
      </c>
      <c r="F584" s="20">
        <f t="shared" si="192"/>
        <v>0</v>
      </c>
      <c r="G584" s="21">
        <f t="shared" si="204"/>
        <v>0</v>
      </c>
      <c r="H584" s="21">
        <f t="shared" si="205"/>
        <v>0</v>
      </c>
      <c r="I584" s="21">
        <f t="shared" si="193"/>
        <v>0</v>
      </c>
      <c r="J584" s="21">
        <f t="shared" ref="J584:J647" si="208">$M$4*$J$2*9.81</f>
        <v>199.88856000000001</v>
      </c>
      <c r="K584" s="21">
        <f t="shared" ref="K584:K647" si="209">0.6125*$M$3*$M$2*(F584)^2</f>
        <v>0</v>
      </c>
      <c r="L584" s="21">
        <f t="shared" si="194"/>
        <v>199.88856000000001</v>
      </c>
      <c r="M584" s="21">
        <f t="shared" si="195"/>
        <v>0</v>
      </c>
      <c r="N584" s="21"/>
      <c r="O584" s="21">
        <f t="shared" si="206"/>
        <v>0</v>
      </c>
      <c r="P584" s="21">
        <f t="shared" si="196"/>
        <v>0</v>
      </c>
      <c r="Q584" s="21">
        <f>SUM($O$8:O584)</f>
        <v>721370.42555362149</v>
      </c>
      <c r="R584" s="21">
        <f t="shared" si="197"/>
        <v>200.38067376489485</v>
      </c>
      <c r="S584" s="21">
        <f>SUM($P$8:P584)</f>
        <v>-749673.87936875178</v>
      </c>
      <c r="T584" s="21">
        <f t="shared" si="198"/>
        <v>749673.87936875178</v>
      </c>
      <c r="U584" s="21">
        <f t="shared" si="199"/>
        <v>208.24274426909773</v>
      </c>
      <c r="V584" s="21">
        <f t="shared" ref="V584:V647" si="210">(0.5*$J$2)*(F584)^2</f>
        <v>0</v>
      </c>
      <c r="W584" s="21">
        <f t="shared" si="207"/>
        <v>0</v>
      </c>
      <c r="X584" s="22"/>
      <c r="Y584" s="21">
        <f t="shared" si="200"/>
        <v>0</v>
      </c>
      <c r="Z584" s="21">
        <f t="shared" ref="Z584:Z647" si="211">Y584*0.75</f>
        <v>0</v>
      </c>
      <c r="AA584" s="21">
        <f>SUM($Z$8:Z584)</f>
        <v>449804.32762125134</v>
      </c>
      <c r="AB584" s="21">
        <f t="shared" si="201"/>
        <v>449.80432762125133</v>
      </c>
      <c r="AC584" s="21">
        <f t="shared" si="202"/>
        <v>650.18500138614615</v>
      </c>
      <c r="AD584" s="21">
        <f t="shared" si="203"/>
        <v>585.16650124753153</v>
      </c>
      <c r="AE584" s="22"/>
      <c r="AF584" s="22"/>
      <c r="AG584" s="22"/>
      <c r="AH584" s="22"/>
      <c r="AI584" s="22"/>
      <c r="AJ584" s="22"/>
      <c r="AK584" s="22"/>
      <c r="AV584">
        <f t="shared" ref="AV584:AV647" si="212">IF(E584&lt;1,1,0)</f>
        <v>1</v>
      </c>
      <c r="AW584" t="str">
        <f t="shared" ref="AW584:AW647" si="213">IF(AV584=1,"",E584)</f>
        <v/>
      </c>
      <c r="AX584">
        <f t="shared" ref="AX584:AX647" si="214">E584/3.6</f>
        <v>0</v>
      </c>
    </row>
    <row r="585" spans="2:50" x14ac:dyDescent="0.25">
      <c r="B585" s="2" t="s">
        <v>20</v>
      </c>
      <c r="C585" s="2">
        <v>577</v>
      </c>
      <c r="D585" s="2">
        <v>577</v>
      </c>
      <c r="E585" s="23">
        <v>0</v>
      </c>
      <c r="F585" s="20">
        <f t="shared" ref="F585:F648" si="215">E585*0.2778</f>
        <v>0</v>
      </c>
      <c r="G585" s="21">
        <f t="shared" si="204"/>
        <v>0</v>
      </c>
      <c r="H585" s="21">
        <f t="shared" si="205"/>
        <v>0</v>
      </c>
      <c r="I585" s="21">
        <f t="shared" ref="I585:I648" si="216">$J$2*G585</f>
        <v>0</v>
      </c>
      <c r="J585" s="21">
        <f t="shared" si="208"/>
        <v>199.88856000000001</v>
      </c>
      <c r="K585" s="21">
        <f t="shared" si="209"/>
        <v>0</v>
      </c>
      <c r="L585" s="21">
        <f t="shared" ref="L585:L648" si="217">I585+J585+K585</f>
        <v>199.88856000000001</v>
      </c>
      <c r="M585" s="21">
        <f t="shared" ref="M585:M648" si="218">L585*F585</f>
        <v>0</v>
      </c>
      <c r="N585" s="21"/>
      <c r="O585" s="21">
        <f t="shared" si="206"/>
        <v>0</v>
      </c>
      <c r="P585" s="21">
        <f t="shared" ref="P585:P648" si="219">IF(O585&lt;0,O585,0)</f>
        <v>0</v>
      </c>
      <c r="Q585" s="21">
        <f>SUM($O$8:O585)</f>
        <v>721370.42555362149</v>
      </c>
      <c r="R585" s="21">
        <f t="shared" ref="R585:R648" si="220">Q585/3600</f>
        <v>200.38067376489485</v>
      </c>
      <c r="S585" s="21">
        <f>SUM($P$8:P585)</f>
        <v>-749673.87936875178</v>
      </c>
      <c r="T585" s="21">
        <f t="shared" ref="T585:T648" si="221">-S585</f>
        <v>749673.87936875178</v>
      </c>
      <c r="U585" s="21">
        <f t="shared" ref="U585:U648" si="222">T585/3600</f>
        <v>208.24274426909773</v>
      </c>
      <c r="V585" s="21">
        <f t="shared" si="210"/>
        <v>0</v>
      </c>
      <c r="W585" s="21">
        <f t="shared" si="207"/>
        <v>0</v>
      </c>
      <c r="X585" s="22"/>
      <c r="Y585" s="21">
        <f t="shared" ref="Y585:Y648" si="223">(0.8*P585)*-1</f>
        <v>0</v>
      </c>
      <c r="Z585" s="21">
        <f t="shared" si="211"/>
        <v>0</v>
      </c>
      <c r="AA585" s="21">
        <f>SUM($Z$8:Z585)</f>
        <v>449804.32762125134</v>
      </c>
      <c r="AB585" s="21">
        <f t="shared" ref="AB585:AB648" si="224">AA585/1000</f>
        <v>449.80432762125133</v>
      </c>
      <c r="AC585" s="21">
        <f t="shared" ref="AC585:AC648" si="225">R585+AB585</f>
        <v>650.18500138614615</v>
      </c>
      <c r="AD585" s="21">
        <f t="shared" ref="AD585:AD648" si="226">AC585*0.9</f>
        <v>585.16650124753153</v>
      </c>
      <c r="AE585" s="22"/>
      <c r="AF585" s="22"/>
      <c r="AG585" s="22"/>
      <c r="AH585" s="22"/>
      <c r="AI585" s="22"/>
      <c r="AJ585" s="22"/>
      <c r="AK585" s="22"/>
      <c r="AV585">
        <f t="shared" si="212"/>
        <v>1</v>
      </c>
      <c r="AW585" t="str">
        <f t="shared" si="213"/>
        <v/>
      </c>
      <c r="AX585">
        <f t="shared" si="214"/>
        <v>0</v>
      </c>
    </row>
    <row r="586" spans="2:50" x14ac:dyDescent="0.25">
      <c r="B586" s="2" t="s">
        <v>20</v>
      </c>
      <c r="C586" s="2">
        <v>578</v>
      </c>
      <c r="D586" s="2">
        <v>578</v>
      </c>
      <c r="E586" s="23">
        <v>0</v>
      </c>
      <c r="F586" s="20">
        <f t="shared" si="215"/>
        <v>0</v>
      </c>
      <c r="G586" s="21">
        <f t="shared" ref="G586:G649" si="227">($E587-$E585)/2/3.6</f>
        <v>0</v>
      </c>
      <c r="H586" s="21">
        <f t="shared" ref="H586:H649" si="228">($E587-$E585)/2</f>
        <v>0</v>
      </c>
      <c r="I586" s="21">
        <f t="shared" si="216"/>
        <v>0</v>
      </c>
      <c r="J586" s="21">
        <f t="shared" si="208"/>
        <v>199.88856000000001</v>
      </c>
      <c r="K586" s="21">
        <f t="shared" si="209"/>
        <v>0</v>
      </c>
      <c r="L586" s="21">
        <f t="shared" si="217"/>
        <v>199.88856000000001</v>
      </c>
      <c r="M586" s="21">
        <f t="shared" si="218"/>
        <v>0</v>
      </c>
      <c r="N586" s="21"/>
      <c r="O586" s="21">
        <f t="shared" si="206"/>
        <v>0</v>
      </c>
      <c r="P586" s="21">
        <f t="shared" si="219"/>
        <v>0</v>
      </c>
      <c r="Q586" s="21">
        <f>SUM($O$8:O586)</f>
        <v>721370.42555362149</v>
      </c>
      <c r="R586" s="21">
        <f t="shared" si="220"/>
        <v>200.38067376489485</v>
      </c>
      <c r="S586" s="21">
        <f>SUM($P$8:P586)</f>
        <v>-749673.87936875178</v>
      </c>
      <c r="T586" s="21">
        <f t="shared" si="221"/>
        <v>749673.87936875178</v>
      </c>
      <c r="U586" s="21">
        <f t="shared" si="222"/>
        <v>208.24274426909773</v>
      </c>
      <c r="V586" s="21">
        <f t="shared" si="210"/>
        <v>0</v>
      </c>
      <c r="W586" s="21">
        <f t="shared" si="207"/>
        <v>0</v>
      </c>
      <c r="X586" s="22"/>
      <c r="Y586" s="21">
        <f t="shared" si="223"/>
        <v>0</v>
      </c>
      <c r="Z586" s="21">
        <f t="shared" si="211"/>
        <v>0</v>
      </c>
      <c r="AA586" s="21">
        <f>SUM($Z$8:Z586)</f>
        <v>449804.32762125134</v>
      </c>
      <c r="AB586" s="21">
        <f t="shared" si="224"/>
        <v>449.80432762125133</v>
      </c>
      <c r="AC586" s="21">
        <f t="shared" si="225"/>
        <v>650.18500138614615</v>
      </c>
      <c r="AD586" s="21">
        <f t="shared" si="226"/>
        <v>585.16650124753153</v>
      </c>
      <c r="AE586" s="22"/>
      <c r="AF586" s="22"/>
      <c r="AG586" s="22"/>
      <c r="AH586" s="22"/>
      <c r="AI586" s="22"/>
      <c r="AJ586" s="22"/>
      <c r="AK586" s="22"/>
      <c r="AV586">
        <f t="shared" si="212"/>
        <v>1</v>
      </c>
      <c r="AW586" t="str">
        <f t="shared" si="213"/>
        <v/>
      </c>
      <c r="AX586">
        <f t="shared" si="214"/>
        <v>0</v>
      </c>
    </row>
    <row r="587" spans="2:50" x14ac:dyDescent="0.25">
      <c r="B587" s="2" t="s">
        <v>20</v>
      </c>
      <c r="C587" s="2">
        <v>579</v>
      </c>
      <c r="D587" s="2">
        <v>579</v>
      </c>
      <c r="E587" s="23">
        <v>0</v>
      </c>
      <c r="F587" s="20">
        <f t="shared" si="215"/>
        <v>0</v>
      </c>
      <c r="G587" s="21">
        <f t="shared" si="227"/>
        <v>0</v>
      </c>
      <c r="H587" s="21">
        <f t="shared" si="228"/>
        <v>0</v>
      </c>
      <c r="I587" s="21">
        <f t="shared" si="216"/>
        <v>0</v>
      </c>
      <c r="J587" s="21">
        <f t="shared" si="208"/>
        <v>199.88856000000001</v>
      </c>
      <c r="K587" s="21">
        <f t="shared" si="209"/>
        <v>0</v>
      </c>
      <c r="L587" s="21">
        <f t="shared" si="217"/>
        <v>199.88856000000001</v>
      </c>
      <c r="M587" s="21">
        <f t="shared" si="218"/>
        <v>0</v>
      </c>
      <c r="N587" s="21"/>
      <c r="O587" s="21">
        <f t="shared" ref="O587:O650" si="229">M587*1</f>
        <v>0</v>
      </c>
      <c r="P587" s="21">
        <f t="shared" si="219"/>
        <v>0</v>
      </c>
      <c r="Q587" s="21">
        <f>SUM($O$8:O587)</f>
        <v>721370.42555362149</v>
      </c>
      <c r="R587" s="21">
        <f t="shared" si="220"/>
        <v>200.38067376489485</v>
      </c>
      <c r="S587" s="21">
        <f>SUM($P$8:P587)</f>
        <v>-749673.87936875178</v>
      </c>
      <c r="T587" s="21">
        <f t="shared" si="221"/>
        <v>749673.87936875178</v>
      </c>
      <c r="U587" s="21">
        <f t="shared" si="222"/>
        <v>208.24274426909773</v>
      </c>
      <c r="V587" s="21">
        <f t="shared" si="210"/>
        <v>0</v>
      </c>
      <c r="W587" s="21">
        <f t="shared" si="207"/>
        <v>0</v>
      </c>
      <c r="X587" s="22"/>
      <c r="Y587" s="21">
        <f t="shared" si="223"/>
        <v>0</v>
      </c>
      <c r="Z587" s="21">
        <f t="shared" si="211"/>
        <v>0</v>
      </c>
      <c r="AA587" s="21">
        <f>SUM($Z$8:Z587)</f>
        <v>449804.32762125134</v>
      </c>
      <c r="AB587" s="21">
        <f t="shared" si="224"/>
        <v>449.80432762125133</v>
      </c>
      <c r="AC587" s="21">
        <f t="shared" si="225"/>
        <v>650.18500138614615</v>
      </c>
      <c r="AD587" s="21">
        <f t="shared" si="226"/>
        <v>585.16650124753153</v>
      </c>
      <c r="AE587" s="22"/>
      <c r="AF587" s="22"/>
      <c r="AG587" s="22"/>
      <c r="AH587" s="22"/>
      <c r="AI587" s="22"/>
      <c r="AJ587" s="22"/>
      <c r="AK587" s="22"/>
      <c r="AV587">
        <f t="shared" si="212"/>
        <v>1</v>
      </c>
      <c r="AW587" t="str">
        <f t="shared" si="213"/>
        <v/>
      </c>
      <c r="AX587">
        <f t="shared" si="214"/>
        <v>0</v>
      </c>
    </row>
    <row r="588" spans="2:50" x14ac:dyDescent="0.25">
      <c r="B588" s="2" t="s">
        <v>20</v>
      </c>
      <c r="C588" s="2">
        <v>580</v>
      </c>
      <c r="D588" s="2">
        <v>580</v>
      </c>
      <c r="E588" s="23">
        <v>0</v>
      </c>
      <c r="F588" s="20">
        <f t="shared" si="215"/>
        <v>0</v>
      </c>
      <c r="G588" s="21">
        <f t="shared" si="227"/>
        <v>0</v>
      </c>
      <c r="H588" s="21">
        <f t="shared" si="228"/>
        <v>0</v>
      </c>
      <c r="I588" s="21">
        <f t="shared" si="216"/>
        <v>0</v>
      </c>
      <c r="J588" s="21">
        <f t="shared" si="208"/>
        <v>199.88856000000001</v>
      </c>
      <c r="K588" s="21">
        <f t="shared" si="209"/>
        <v>0</v>
      </c>
      <c r="L588" s="21">
        <f t="shared" si="217"/>
        <v>199.88856000000001</v>
      </c>
      <c r="M588" s="21">
        <f t="shared" si="218"/>
        <v>0</v>
      </c>
      <c r="N588" s="21"/>
      <c r="O588" s="21">
        <f t="shared" si="229"/>
        <v>0</v>
      </c>
      <c r="P588" s="21">
        <f t="shared" si="219"/>
        <v>0</v>
      </c>
      <c r="Q588" s="21">
        <f>SUM($O$8:O588)</f>
        <v>721370.42555362149</v>
      </c>
      <c r="R588" s="21">
        <f t="shared" si="220"/>
        <v>200.38067376489485</v>
      </c>
      <c r="S588" s="21">
        <f>SUM($P$8:P588)</f>
        <v>-749673.87936875178</v>
      </c>
      <c r="T588" s="21">
        <f t="shared" si="221"/>
        <v>749673.87936875178</v>
      </c>
      <c r="U588" s="21">
        <f t="shared" si="222"/>
        <v>208.24274426909773</v>
      </c>
      <c r="V588" s="21">
        <f t="shared" si="210"/>
        <v>0</v>
      </c>
      <c r="W588" s="21">
        <f t="shared" si="207"/>
        <v>0</v>
      </c>
      <c r="X588" s="22"/>
      <c r="Y588" s="21">
        <f t="shared" si="223"/>
        <v>0</v>
      </c>
      <c r="Z588" s="21">
        <f t="shared" si="211"/>
        <v>0</v>
      </c>
      <c r="AA588" s="21">
        <f>SUM($Z$8:Z588)</f>
        <v>449804.32762125134</v>
      </c>
      <c r="AB588" s="21">
        <f t="shared" si="224"/>
        <v>449.80432762125133</v>
      </c>
      <c r="AC588" s="21">
        <f t="shared" si="225"/>
        <v>650.18500138614615</v>
      </c>
      <c r="AD588" s="21">
        <f t="shared" si="226"/>
        <v>585.16650124753153</v>
      </c>
      <c r="AE588" s="22"/>
      <c r="AF588" s="22"/>
      <c r="AG588" s="22"/>
      <c r="AH588" s="22"/>
      <c r="AI588" s="22"/>
      <c r="AJ588" s="22"/>
      <c r="AK588" s="22"/>
      <c r="AV588">
        <f t="shared" si="212"/>
        <v>1</v>
      </c>
      <c r="AW588" t="str">
        <f t="shared" si="213"/>
        <v/>
      </c>
      <c r="AX588">
        <f t="shared" si="214"/>
        <v>0</v>
      </c>
    </row>
    <row r="589" spans="2:50" x14ac:dyDescent="0.25">
      <c r="B589" s="2" t="s">
        <v>20</v>
      </c>
      <c r="C589" s="2">
        <v>581</v>
      </c>
      <c r="D589" s="2">
        <v>581</v>
      </c>
      <c r="E589" s="23">
        <v>0</v>
      </c>
      <c r="F589" s="20">
        <f t="shared" si="215"/>
        <v>0</v>
      </c>
      <c r="G589" s="21">
        <f t="shared" si="227"/>
        <v>0</v>
      </c>
      <c r="H589" s="21">
        <f t="shared" si="228"/>
        <v>0</v>
      </c>
      <c r="I589" s="21">
        <f t="shared" si="216"/>
        <v>0</v>
      </c>
      <c r="J589" s="21">
        <f t="shared" si="208"/>
        <v>199.88856000000001</v>
      </c>
      <c r="K589" s="21">
        <f t="shared" si="209"/>
        <v>0</v>
      </c>
      <c r="L589" s="21">
        <f t="shared" si="217"/>
        <v>199.88856000000001</v>
      </c>
      <c r="M589" s="21">
        <f t="shared" si="218"/>
        <v>0</v>
      </c>
      <c r="N589" s="21"/>
      <c r="O589" s="21">
        <f t="shared" si="229"/>
        <v>0</v>
      </c>
      <c r="P589" s="21">
        <f t="shared" si="219"/>
        <v>0</v>
      </c>
      <c r="Q589" s="21">
        <f>SUM($O$8:O589)</f>
        <v>721370.42555362149</v>
      </c>
      <c r="R589" s="21">
        <f t="shared" si="220"/>
        <v>200.38067376489485</v>
      </c>
      <c r="S589" s="21">
        <f>SUM($P$8:P589)</f>
        <v>-749673.87936875178</v>
      </c>
      <c r="T589" s="21">
        <f t="shared" si="221"/>
        <v>749673.87936875178</v>
      </c>
      <c r="U589" s="21">
        <f t="shared" si="222"/>
        <v>208.24274426909773</v>
      </c>
      <c r="V589" s="21">
        <f t="shared" si="210"/>
        <v>0</v>
      </c>
      <c r="W589" s="21">
        <f t="shared" si="207"/>
        <v>0</v>
      </c>
      <c r="X589" s="22"/>
      <c r="Y589" s="21">
        <f t="shared" si="223"/>
        <v>0</v>
      </c>
      <c r="Z589" s="21">
        <f t="shared" si="211"/>
        <v>0</v>
      </c>
      <c r="AA589" s="21">
        <f>SUM($Z$8:Z589)</f>
        <v>449804.32762125134</v>
      </c>
      <c r="AB589" s="21">
        <f t="shared" si="224"/>
        <v>449.80432762125133</v>
      </c>
      <c r="AC589" s="21">
        <f t="shared" si="225"/>
        <v>650.18500138614615</v>
      </c>
      <c r="AD589" s="21">
        <f t="shared" si="226"/>
        <v>585.16650124753153</v>
      </c>
      <c r="AE589" s="22"/>
      <c r="AF589" s="22"/>
      <c r="AG589" s="22"/>
      <c r="AH589" s="22"/>
      <c r="AI589" s="22"/>
      <c r="AJ589" s="22"/>
      <c r="AK589" s="22"/>
      <c r="AV589">
        <f t="shared" si="212"/>
        <v>1</v>
      </c>
      <c r="AW589" t="str">
        <f t="shared" si="213"/>
        <v/>
      </c>
      <c r="AX589">
        <f t="shared" si="214"/>
        <v>0</v>
      </c>
    </row>
    <row r="590" spans="2:50" x14ac:dyDescent="0.25">
      <c r="B590" s="2" t="s">
        <v>20</v>
      </c>
      <c r="C590" s="2">
        <v>582</v>
      </c>
      <c r="D590" s="2">
        <v>582</v>
      </c>
      <c r="E590" s="23">
        <v>0</v>
      </c>
      <c r="F590" s="20">
        <f t="shared" si="215"/>
        <v>0</v>
      </c>
      <c r="G590" s="21">
        <f t="shared" si="227"/>
        <v>0</v>
      </c>
      <c r="H590" s="21">
        <f t="shared" si="228"/>
        <v>0</v>
      </c>
      <c r="I590" s="21">
        <f t="shared" si="216"/>
        <v>0</v>
      </c>
      <c r="J590" s="21">
        <f t="shared" si="208"/>
        <v>199.88856000000001</v>
      </c>
      <c r="K590" s="21">
        <f t="shared" si="209"/>
        <v>0</v>
      </c>
      <c r="L590" s="21">
        <f t="shared" si="217"/>
        <v>199.88856000000001</v>
      </c>
      <c r="M590" s="21">
        <f t="shared" si="218"/>
        <v>0</v>
      </c>
      <c r="N590" s="21"/>
      <c r="O590" s="21">
        <f t="shared" si="229"/>
        <v>0</v>
      </c>
      <c r="P590" s="21">
        <f t="shared" si="219"/>
        <v>0</v>
      </c>
      <c r="Q590" s="21">
        <f>SUM($O$8:O590)</f>
        <v>721370.42555362149</v>
      </c>
      <c r="R590" s="21">
        <f t="shared" si="220"/>
        <v>200.38067376489485</v>
      </c>
      <c r="S590" s="21">
        <f>SUM($P$8:P590)</f>
        <v>-749673.87936875178</v>
      </c>
      <c r="T590" s="21">
        <f t="shared" si="221"/>
        <v>749673.87936875178</v>
      </c>
      <c r="U590" s="21">
        <f t="shared" si="222"/>
        <v>208.24274426909773</v>
      </c>
      <c r="V590" s="21">
        <f t="shared" si="210"/>
        <v>0</v>
      </c>
      <c r="W590" s="21">
        <f t="shared" si="207"/>
        <v>0</v>
      </c>
      <c r="X590" s="22"/>
      <c r="Y590" s="21">
        <f t="shared" si="223"/>
        <v>0</v>
      </c>
      <c r="Z590" s="21">
        <f t="shared" si="211"/>
        <v>0</v>
      </c>
      <c r="AA590" s="21">
        <f>SUM($Z$8:Z590)</f>
        <v>449804.32762125134</v>
      </c>
      <c r="AB590" s="21">
        <f t="shared" si="224"/>
        <v>449.80432762125133</v>
      </c>
      <c r="AC590" s="21">
        <f t="shared" si="225"/>
        <v>650.18500138614615</v>
      </c>
      <c r="AD590" s="21">
        <f t="shared" si="226"/>
        <v>585.16650124753153</v>
      </c>
      <c r="AE590" s="22"/>
      <c r="AF590" s="22"/>
      <c r="AG590" s="22"/>
      <c r="AH590" s="22"/>
      <c r="AI590" s="22"/>
      <c r="AJ590" s="22"/>
      <c r="AK590" s="22"/>
      <c r="AV590">
        <f t="shared" si="212"/>
        <v>1</v>
      </c>
      <c r="AW590" t="str">
        <f t="shared" si="213"/>
        <v/>
      </c>
      <c r="AX590">
        <f t="shared" si="214"/>
        <v>0</v>
      </c>
    </row>
    <row r="591" spans="2:50" x14ac:dyDescent="0.25">
      <c r="B591" s="2" t="s">
        <v>20</v>
      </c>
      <c r="C591" s="2">
        <v>583</v>
      </c>
      <c r="D591" s="2">
        <v>583</v>
      </c>
      <c r="E591" s="23">
        <v>0</v>
      </c>
      <c r="F591" s="20">
        <f t="shared" si="215"/>
        <v>0</v>
      </c>
      <c r="G591" s="21">
        <f t="shared" si="227"/>
        <v>0</v>
      </c>
      <c r="H591" s="21">
        <f t="shared" si="228"/>
        <v>0</v>
      </c>
      <c r="I591" s="21">
        <f t="shared" si="216"/>
        <v>0</v>
      </c>
      <c r="J591" s="21">
        <f t="shared" si="208"/>
        <v>199.88856000000001</v>
      </c>
      <c r="K591" s="21">
        <f t="shared" si="209"/>
        <v>0</v>
      </c>
      <c r="L591" s="21">
        <f t="shared" si="217"/>
        <v>199.88856000000001</v>
      </c>
      <c r="M591" s="21">
        <f t="shared" si="218"/>
        <v>0</v>
      </c>
      <c r="N591" s="21"/>
      <c r="O591" s="21">
        <f t="shared" si="229"/>
        <v>0</v>
      </c>
      <c r="P591" s="21">
        <f t="shared" si="219"/>
        <v>0</v>
      </c>
      <c r="Q591" s="21">
        <f>SUM($O$8:O591)</f>
        <v>721370.42555362149</v>
      </c>
      <c r="R591" s="21">
        <f t="shared" si="220"/>
        <v>200.38067376489485</v>
      </c>
      <c r="S591" s="21">
        <f>SUM($P$8:P591)</f>
        <v>-749673.87936875178</v>
      </c>
      <c r="T591" s="21">
        <f t="shared" si="221"/>
        <v>749673.87936875178</v>
      </c>
      <c r="U591" s="21">
        <f t="shared" si="222"/>
        <v>208.24274426909773</v>
      </c>
      <c r="V591" s="21">
        <f t="shared" si="210"/>
        <v>0</v>
      </c>
      <c r="W591" s="21">
        <f t="shared" si="207"/>
        <v>0</v>
      </c>
      <c r="X591" s="22"/>
      <c r="Y591" s="21">
        <f t="shared" si="223"/>
        <v>0</v>
      </c>
      <c r="Z591" s="21">
        <f t="shared" si="211"/>
        <v>0</v>
      </c>
      <c r="AA591" s="21">
        <f>SUM($Z$8:Z591)</f>
        <v>449804.32762125134</v>
      </c>
      <c r="AB591" s="21">
        <f t="shared" si="224"/>
        <v>449.80432762125133</v>
      </c>
      <c r="AC591" s="21">
        <f t="shared" si="225"/>
        <v>650.18500138614615</v>
      </c>
      <c r="AD591" s="21">
        <f t="shared" si="226"/>
        <v>585.16650124753153</v>
      </c>
      <c r="AE591" s="22"/>
      <c r="AF591" s="22"/>
      <c r="AG591" s="22"/>
      <c r="AH591" s="22"/>
      <c r="AI591" s="22"/>
      <c r="AJ591" s="22"/>
      <c r="AK591" s="22"/>
      <c r="AV591">
        <f t="shared" si="212"/>
        <v>1</v>
      </c>
      <c r="AW591" t="str">
        <f t="shared" si="213"/>
        <v/>
      </c>
      <c r="AX591">
        <f t="shared" si="214"/>
        <v>0</v>
      </c>
    </row>
    <row r="592" spans="2:50" x14ac:dyDescent="0.25">
      <c r="B592" s="2" t="s">
        <v>20</v>
      </c>
      <c r="C592" s="2">
        <v>584</v>
      </c>
      <c r="D592" s="2">
        <v>584</v>
      </c>
      <c r="E592" s="23">
        <v>0</v>
      </c>
      <c r="F592" s="20">
        <f t="shared" si="215"/>
        <v>0</v>
      </c>
      <c r="G592" s="21">
        <f t="shared" si="227"/>
        <v>0</v>
      </c>
      <c r="H592" s="21">
        <f t="shared" si="228"/>
        <v>0</v>
      </c>
      <c r="I592" s="21">
        <f t="shared" si="216"/>
        <v>0</v>
      </c>
      <c r="J592" s="21">
        <f t="shared" si="208"/>
        <v>199.88856000000001</v>
      </c>
      <c r="K592" s="21">
        <f t="shared" si="209"/>
        <v>0</v>
      </c>
      <c r="L592" s="21">
        <f t="shared" si="217"/>
        <v>199.88856000000001</v>
      </c>
      <c r="M592" s="21">
        <f t="shared" si="218"/>
        <v>0</v>
      </c>
      <c r="N592" s="21"/>
      <c r="O592" s="21">
        <f t="shared" si="229"/>
        <v>0</v>
      </c>
      <c r="P592" s="21">
        <f t="shared" si="219"/>
        <v>0</v>
      </c>
      <c r="Q592" s="21">
        <f>SUM($O$8:O592)</f>
        <v>721370.42555362149</v>
      </c>
      <c r="R592" s="21">
        <f t="shared" si="220"/>
        <v>200.38067376489485</v>
      </c>
      <c r="S592" s="21">
        <f>SUM($P$8:P592)</f>
        <v>-749673.87936875178</v>
      </c>
      <c r="T592" s="21">
        <f t="shared" si="221"/>
        <v>749673.87936875178</v>
      </c>
      <c r="U592" s="21">
        <f t="shared" si="222"/>
        <v>208.24274426909773</v>
      </c>
      <c r="V592" s="21">
        <f t="shared" si="210"/>
        <v>0</v>
      </c>
      <c r="W592" s="21">
        <f t="shared" si="207"/>
        <v>0</v>
      </c>
      <c r="X592" s="22"/>
      <c r="Y592" s="21">
        <f t="shared" si="223"/>
        <v>0</v>
      </c>
      <c r="Z592" s="21">
        <f t="shared" si="211"/>
        <v>0</v>
      </c>
      <c r="AA592" s="21">
        <f>SUM($Z$8:Z592)</f>
        <v>449804.32762125134</v>
      </c>
      <c r="AB592" s="21">
        <f t="shared" si="224"/>
        <v>449.80432762125133</v>
      </c>
      <c r="AC592" s="21">
        <f t="shared" si="225"/>
        <v>650.18500138614615</v>
      </c>
      <c r="AD592" s="21">
        <f t="shared" si="226"/>
        <v>585.16650124753153</v>
      </c>
      <c r="AE592" s="22"/>
      <c r="AF592" s="22"/>
      <c r="AG592" s="22"/>
      <c r="AH592" s="22"/>
      <c r="AI592" s="22"/>
      <c r="AJ592" s="22"/>
      <c r="AK592" s="22"/>
      <c r="AV592">
        <f t="shared" si="212"/>
        <v>1</v>
      </c>
      <c r="AW592" t="str">
        <f t="shared" si="213"/>
        <v/>
      </c>
      <c r="AX592">
        <f t="shared" si="214"/>
        <v>0</v>
      </c>
    </row>
    <row r="593" spans="2:50" x14ac:dyDescent="0.25">
      <c r="B593" s="2" t="s">
        <v>20</v>
      </c>
      <c r="C593" s="2">
        <v>585</v>
      </c>
      <c r="D593" s="2">
        <v>585</v>
      </c>
      <c r="E593" s="23">
        <v>0</v>
      </c>
      <c r="F593" s="20">
        <f t="shared" si="215"/>
        <v>0</v>
      </c>
      <c r="G593" s="21">
        <f t="shared" si="227"/>
        <v>0</v>
      </c>
      <c r="H593" s="21">
        <f t="shared" si="228"/>
        <v>0</v>
      </c>
      <c r="I593" s="21">
        <f t="shared" si="216"/>
        <v>0</v>
      </c>
      <c r="J593" s="21">
        <f t="shared" si="208"/>
        <v>199.88856000000001</v>
      </c>
      <c r="K593" s="21">
        <f t="shared" si="209"/>
        <v>0</v>
      </c>
      <c r="L593" s="21">
        <f t="shared" si="217"/>
        <v>199.88856000000001</v>
      </c>
      <c r="M593" s="21">
        <f t="shared" si="218"/>
        <v>0</v>
      </c>
      <c r="N593" s="21"/>
      <c r="O593" s="21">
        <f t="shared" si="229"/>
        <v>0</v>
      </c>
      <c r="P593" s="21">
        <f t="shared" si="219"/>
        <v>0</v>
      </c>
      <c r="Q593" s="21">
        <f>SUM($O$8:O593)</f>
        <v>721370.42555362149</v>
      </c>
      <c r="R593" s="21">
        <f t="shared" si="220"/>
        <v>200.38067376489485</v>
      </c>
      <c r="S593" s="21">
        <f>SUM($P$8:P593)</f>
        <v>-749673.87936875178</v>
      </c>
      <c r="T593" s="21">
        <f t="shared" si="221"/>
        <v>749673.87936875178</v>
      </c>
      <c r="U593" s="21">
        <f t="shared" si="222"/>
        <v>208.24274426909773</v>
      </c>
      <c r="V593" s="21">
        <f t="shared" si="210"/>
        <v>0</v>
      </c>
      <c r="W593" s="21">
        <f t="shared" si="207"/>
        <v>0</v>
      </c>
      <c r="X593" s="22"/>
      <c r="Y593" s="21">
        <f t="shared" si="223"/>
        <v>0</v>
      </c>
      <c r="Z593" s="21">
        <f t="shared" si="211"/>
        <v>0</v>
      </c>
      <c r="AA593" s="21">
        <f>SUM($Z$8:Z593)</f>
        <v>449804.32762125134</v>
      </c>
      <c r="AB593" s="21">
        <f t="shared" si="224"/>
        <v>449.80432762125133</v>
      </c>
      <c r="AC593" s="21">
        <f t="shared" si="225"/>
        <v>650.18500138614615</v>
      </c>
      <c r="AD593" s="21">
        <f t="shared" si="226"/>
        <v>585.16650124753153</v>
      </c>
      <c r="AE593" s="22"/>
      <c r="AF593" s="22"/>
      <c r="AG593" s="22"/>
      <c r="AH593" s="22"/>
      <c r="AI593" s="22"/>
      <c r="AJ593" s="22"/>
      <c r="AK593" s="22"/>
      <c r="AV593">
        <f t="shared" si="212"/>
        <v>1</v>
      </c>
      <c r="AW593" t="str">
        <f t="shared" si="213"/>
        <v/>
      </c>
      <c r="AX593">
        <f t="shared" si="214"/>
        <v>0</v>
      </c>
    </row>
    <row r="594" spans="2:50" x14ac:dyDescent="0.25">
      <c r="B594" s="2" t="s">
        <v>20</v>
      </c>
      <c r="C594" s="2">
        <v>586</v>
      </c>
      <c r="D594" s="2">
        <v>586</v>
      </c>
      <c r="E594" s="23">
        <v>0</v>
      </c>
      <c r="F594" s="20">
        <f t="shared" si="215"/>
        <v>0</v>
      </c>
      <c r="G594" s="21">
        <f t="shared" si="227"/>
        <v>0</v>
      </c>
      <c r="H594" s="21">
        <f t="shared" si="228"/>
        <v>0</v>
      </c>
      <c r="I594" s="21">
        <f t="shared" si="216"/>
        <v>0</v>
      </c>
      <c r="J594" s="21">
        <f t="shared" si="208"/>
        <v>199.88856000000001</v>
      </c>
      <c r="K594" s="21">
        <f t="shared" si="209"/>
        <v>0</v>
      </c>
      <c r="L594" s="21">
        <f t="shared" si="217"/>
        <v>199.88856000000001</v>
      </c>
      <c r="M594" s="21">
        <f t="shared" si="218"/>
        <v>0</v>
      </c>
      <c r="N594" s="21"/>
      <c r="O594" s="21">
        <f t="shared" si="229"/>
        <v>0</v>
      </c>
      <c r="P594" s="21">
        <f t="shared" si="219"/>
        <v>0</v>
      </c>
      <c r="Q594" s="21">
        <f>SUM($O$8:O594)</f>
        <v>721370.42555362149</v>
      </c>
      <c r="R594" s="21">
        <f t="shared" si="220"/>
        <v>200.38067376489485</v>
      </c>
      <c r="S594" s="21">
        <f>SUM($P$8:P594)</f>
        <v>-749673.87936875178</v>
      </c>
      <c r="T594" s="21">
        <f t="shared" si="221"/>
        <v>749673.87936875178</v>
      </c>
      <c r="U594" s="21">
        <f t="shared" si="222"/>
        <v>208.24274426909773</v>
      </c>
      <c r="V594" s="21">
        <f t="shared" si="210"/>
        <v>0</v>
      </c>
      <c r="W594" s="21">
        <f t="shared" si="207"/>
        <v>0</v>
      </c>
      <c r="X594" s="22"/>
      <c r="Y594" s="21">
        <f t="shared" si="223"/>
        <v>0</v>
      </c>
      <c r="Z594" s="21">
        <f t="shared" si="211"/>
        <v>0</v>
      </c>
      <c r="AA594" s="21">
        <f>SUM($Z$8:Z594)</f>
        <v>449804.32762125134</v>
      </c>
      <c r="AB594" s="21">
        <f t="shared" si="224"/>
        <v>449.80432762125133</v>
      </c>
      <c r="AC594" s="21">
        <f t="shared" si="225"/>
        <v>650.18500138614615</v>
      </c>
      <c r="AD594" s="21">
        <f t="shared" si="226"/>
        <v>585.16650124753153</v>
      </c>
      <c r="AE594" s="22"/>
      <c r="AF594" s="22"/>
      <c r="AG594" s="22"/>
      <c r="AH594" s="22"/>
      <c r="AI594" s="22"/>
      <c r="AJ594" s="22"/>
      <c r="AK594" s="22"/>
      <c r="AV594">
        <f t="shared" si="212"/>
        <v>1</v>
      </c>
      <c r="AW594" t="str">
        <f t="shared" si="213"/>
        <v/>
      </c>
      <c r="AX594">
        <f t="shared" si="214"/>
        <v>0</v>
      </c>
    </row>
    <row r="595" spans="2:50" x14ac:dyDescent="0.25">
      <c r="B595" s="2" t="s">
        <v>20</v>
      </c>
      <c r="C595" s="2">
        <v>587</v>
      </c>
      <c r="D595" s="2">
        <v>587</v>
      </c>
      <c r="E595" s="23">
        <v>0</v>
      </c>
      <c r="F595" s="20">
        <f t="shared" si="215"/>
        <v>0</v>
      </c>
      <c r="G595" s="21">
        <f t="shared" si="227"/>
        <v>0</v>
      </c>
      <c r="H595" s="21">
        <f t="shared" si="228"/>
        <v>0</v>
      </c>
      <c r="I595" s="21">
        <f t="shared" si="216"/>
        <v>0</v>
      </c>
      <c r="J595" s="21">
        <f t="shared" si="208"/>
        <v>199.88856000000001</v>
      </c>
      <c r="K595" s="21">
        <f t="shared" si="209"/>
        <v>0</v>
      </c>
      <c r="L595" s="21">
        <f t="shared" si="217"/>
        <v>199.88856000000001</v>
      </c>
      <c r="M595" s="21">
        <f t="shared" si="218"/>
        <v>0</v>
      </c>
      <c r="N595" s="21"/>
      <c r="O595" s="21">
        <f t="shared" si="229"/>
        <v>0</v>
      </c>
      <c r="P595" s="21">
        <f t="shared" si="219"/>
        <v>0</v>
      </c>
      <c r="Q595" s="21">
        <f>SUM($O$8:O595)</f>
        <v>721370.42555362149</v>
      </c>
      <c r="R595" s="21">
        <f t="shared" si="220"/>
        <v>200.38067376489485</v>
      </c>
      <c r="S595" s="21">
        <f>SUM($P$8:P595)</f>
        <v>-749673.87936875178</v>
      </c>
      <c r="T595" s="21">
        <f t="shared" si="221"/>
        <v>749673.87936875178</v>
      </c>
      <c r="U595" s="21">
        <f t="shared" si="222"/>
        <v>208.24274426909773</v>
      </c>
      <c r="V595" s="21">
        <f t="shared" si="210"/>
        <v>0</v>
      </c>
      <c r="W595" s="21">
        <f t="shared" si="207"/>
        <v>0</v>
      </c>
      <c r="X595" s="22"/>
      <c r="Y595" s="21">
        <f t="shared" si="223"/>
        <v>0</v>
      </c>
      <c r="Z595" s="21">
        <f t="shared" si="211"/>
        <v>0</v>
      </c>
      <c r="AA595" s="21">
        <f>SUM($Z$8:Z595)</f>
        <v>449804.32762125134</v>
      </c>
      <c r="AB595" s="21">
        <f t="shared" si="224"/>
        <v>449.80432762125133</v>
      </c>
      <c r="AC595" s="21">
        <f t="shared" si="225"/>
        <v>650.18500138614615</v>
      </c>
      <c r="AD595" s="21">
        <f t="shared" si="226"/>
        <v>585.16650124753153</v>
      </c>
      <c r="AE595" s="22"/>
      <c r="AF595" s="22"/>
      <c r="AG595" s="22"/>
      <c r="AH595" s="22"/>
      <c r="AI595" s="22"/>
      <c r="AJ595" s="22"/>
      <c r="AK595" s="22"/>
      <c r="AV595">
        <f t="shared" si="212"/>
        <v>1</v>
      </c>
      <c r="AW595" t="str">
        <f t="shared" si="213"/>
        <v/>
      </c>
      <c r="AX595">
        <f t="shared" si="214"/>
        <v>0</v>
      </c>
    </row>
    <row r="596" spans="2:50" x14ac:dyDescent="0.25">
      <c r="B596" s="2" t="s">
        <v>20</v>
      </c>
      <c r="C596" s="2">
        <v>588</v>
      </c>
      <c r="D596" s="2">
        <v>588</v>
      </c>
      <c r="E596" s="23">
        <v>0</v>
      </c>
      <c r="F596" s="20">
        <f t="shared" si="215"/>
        <v>0</v>
      </c>
      <c r="G596" s="21">
        <f t="shared" si="227"/>
        <v>0</v>
      </c>
      <c r="H596" s="21">
        <f t="shared" si="228"/>
        <v>0</v>
      </c>
      <c r="I596" s="21">
        <f t="shared" si="216"/>
        <v>0</v>
      </c>
      <c r="J596" s="21">
        <f t="shared" si="208"/>
        <v>199.88856000000001</v>
      </c>
      <c r="K596" s="21">
        <f t="shared" si="209"/>
        <v>0</v>
      </c>
      <c r="L596" s="21">
        <f t="shared" si="217"/>
        <v>199.88856000000001</v>
      </c>
      <c r="M596" s="21">
        <f t="shared" si="218"/>
        <v>0</v>
      </c>
      <c r="N596" s="21"/>
      <c r="O596" s="21">
        <f t="shared" si="229"/>
        <v>0</v>
      </c>
      <c r="P596" s="21">
        <f t="shared" si="219"/>
        <v>0</v>
      </c>
      <c r="Q596" s="21">
        <f>SUM($O$8:O596)</f>
        <v>721370.42555362149</v>
      </c>
      <c r="R596" s="21">
        <f t="shared" si="220"/>
        <v>200.38067376489485</v>
      </c>
      <c r="S596" s="21">
        <f>SUM($P$8:P596)</f>
        <v>-749673.87936875178</v>
      </c>
      <c r="T596" s="21">
        <f t="shared" si="221"/>
        <v>749673.87936875178</v>
      </c>
      <c r="U596" s="21">
        <f t="shared" si="222"/>
        <v>208.24274426909773</v>
      </c>
      <c r="V596" s="21">
        <f t="shared" si="210"/>
        <v>0</v>
      </c>
      <c r="W596" s="21">
        <f t="shared" si="207"/>
        <v>0</v>
      </c>
      <c r="X596" s="22"/>
      <c r="Y596" s="21">
        <f t="shared" si="223"/>
        <v>0</v>
      </c>
      <c r="Z596" s="21">
        <f t="shared" si="211"/>
        <v>0</v>
      </c>
      <c r="AA596" s="21">
        <f>SUM($Z$8:Z596)</f>
        <v>449804.32762125134</v>
      </c>
      <c r="AB596" s="21">
        <f t="shared" si="224"/>
        <v>449.80432762125133</v>
      </c>
      <c r="AC596" s="21">
        <f t="shared" si="225"/>
        <v>650.18500138614615</v>
      </c>
      <c r="AD596" s="21">
        <f t="shared" si="226"/>
        <v>585.16650124753153</v>
      </c>
      <c r="AE596" s="22"/>
      <c r="AF596" s="22"/>
      <c r="AG596" s="22"/>
      <c r="AH596" s="22"/>
      <c r="AI596" s="22"/>
      <c r="AJ596" s="22"/>
      <c r="AK596" s="22"/>
      <c r="AV596">
        <f t="shared" si="212"/>
        <v>1</v>
      </c>
      <c r="AW596" t="str">
        <f t="shared" si="213"/>
        <v/>
      </c>
      <c r="AX596">
        <f t="shared" si="214"/>
        <v>0</v>
      </c>
    </row>
    <row r="597" spans="2:50" x14ac:dyDescent="0.25">
      <c r="B597" s="2" t="s">
        <v>20</v>
      </c>
      <c r="C597" s="2">
        <v>589</v>
      </c>
      <c r="D597" s="2">
        <v>589</v>
      </c>
      <c r="E597" s="23">
        <v>0</v>
      </c>
      <c r="F597" s="20">
        <f t="shared" si="215"/>
        <v>0</v>
      </c>
      <c r="G597" s="21">
        <f t="shared" si="227"/>
        <v>0</v>
      </c>
      <c r="H597" s="21">
        <f t="shared" si="228"/>
        <v>0</v>
      </c>
      <c r="I597" s="21">
        <f t="shared" si="216"/>
        <v>0</v>
      </c>
      <c r="J597" s="21">
        <f t="shared" si="208"/>
        <v>199.88856000000001</v>
      </c>
      <c r="K597" s="21">
        <f t="shared" si="209"/>
        <v>0</v>
      </c>
      <c r="L597" s="21">
        <f t="shared" si="217"/>
        <v>199.88856000000001</v>
      </c>
      <c r="M597" s="21">
        <f t="shared" si="218"/>
        <v>0</v>
      </c>
      <c r="N597" s="21"/>
      <c r="O597" s="21">
        <f t="shared" si="229"/>
        <v>0</v>
      </c>
      <c r="P597" s="21">
        <f t="shared" si="219"/>
        <v>0</v>
      </c>
      <c r="Q597" s="21">
        <f>SUM($O$8:O597)</f>
        <v>721370.42555362149</v>
      </c>
      <c r="R597" s="21">
        <f t="shared" si="220"/>
        <v>200.38067376489485</v>
      </c>
      <c r="S597" s="21">
        <f>SUM($P$8:P597)</f>
        <v>-749673.87936875178</v>
      </c>
      <c r="T597" s="21">
        <f t="shared" si="221"/>
        <v>749673.87936875178</v>
      </c>
      <c r="U597" s="21">
        <f t="shared" si="222"/>
        <v>208.24274426909773</v>
      </c>
      <c r="V597" s="21">
        <f t="shared" si="210"/>
        <v>0</v>
      </c>
      <c r="W597" s="21">
        <f t="shared" si="207"/>
        <v>0</v>
      </c>
      <c r="X597" s="22"/>
      <c r="Y597" s="21">
        <f t="shared" si="223"/>
        <v>0</v>
      </c>
      <c r="Z597" s="21">
        <f t="shared" si="211"/>
        <v>0</v>
      </c>
      <c r="AA597" s="21">
        <f>SUM($Z$8:Z597)</f>
        <v>449804.32762125134</v>
      </c>
      <c r="AB597" s="21">
        <f t="shared" si="224"/>
        <v>449.80432762125133</v>
      </c>
      <c r="AC597" s="21">
        <f t="shared" si="225"/>
        <v>650.18500138614615</v>
      </c>
      <c r="AD597" s="21">
        <f t="shared" si="226"/>
        <v>585.16650124753153</v>
      </c>
      <c r="AE597" s="22"/>
      <c r="AF597" s="22"/>
      <c r="AG597" s="22"/>
      <c r="AH597" s="22"/>
      <c r="AI597" s="22"/>
      <c r="AJ597" s="22"/>
      <c r="AK597" s="22"/>
      <c r="AV597">
        <f t="shared" si="212"/>
        <v>1</v>
      </c>
      <c r="AW597" t="str">
        <f t="shared" si="213"/>
        <v/>
      </c>
      <c r="AX597">
        <f t="shared" si="214"/>
        <v>0</v>
      </c>
    </row>
    <row r="598" spans="2:50" x14ac:dyDescent="0.25">
      <c r="B598" s="3" t="s">
        <v>25</v>
      </c>
      <c r="C598" s="3">
        <v>590</v>
      </c>
      <c r="D598" s="3">
        <v>1</v>
      </c>
      <c r="E598" s="24">
        <v>0</v>
      </c>
      <c r="F598" s="25">
        <f t="shared" si="215"/>
        <v>0</v>
      </c>
      <c r="G598" s="26">
        <f t="shared" si="227"/>
        <v>0</v>
      </c>
      <c r="H598" s="26">
        <f t="shared" si="228"/>
        <v>0</v>
      </c>
      <c r="I598" s="26">
        <f t="shared" si="216"/>
        <v>0</v>
      </c>
      <c r="J598" s="26">
        <f t="shared" si="208"/>
        <v>199.88856000000001</v>
      </c>
      <c r="K598" s="26">
        <f t="shared" si="209"/>
        <v>0</v>
      </c>
      <c r="L598" s="26">
        <f t="shared" si="217"/>
        <v>199.88856000000001</v>
      </c>
      <c r="M598" s="26">
        <f t="shared" si="218"/>
        <v>0</v>
      </c>
      <c r="N598" s="26"/>
      <c r="O598" s="26">
        <f t="shared" si="229"/>
        <v>0</v>
      </c>
      <c r="P598" s="26">
        <f t="shared" si="219"/>
        <v>0</v>
      </c>
      <c r="Q598" s="26">
        <f>SUM($O$8:O598)</f>
        <v>721370.42555362149</v>
      </c>
      <c r="R598" s="26">
        <f t="shared" si="220"/>
        <v>200.38067376489485</v>
      </c>
      <c r="S598" s="26">
        <f>SUM($P$8:P598)</f>
        <v>-749673.87936875178</v>
      </c>
      <c r="T598" s="26">
        <f t="shared" si="221"/>
        <v>749673.87936875178</v>
      </c>
      <c r="U598" s="26">
        <f t="shared" si="222"/>
        <v>208.24274426909773</v>
      </c>
      <c r="V598" s="26">
        <f t="shared" si="210"/>
        <v>0</v>
      </c>
      <c r="W598" s="26">
        <f t="shared" ref="W598:W661" si="230">V598-V597</f>
        <v>0</v>
      </c>
      <c r="X598" s="22"/>
      <c r="Y598" s="26">
        <f t="shared" si="223"/>
        <v>0</v>
      </c>
      <c r="Z598" s="26">
        <f t="shared" si="211"/>
        <v>0</v>
      </c>
      <c r="AA598" s="26">
        <f>SUM($Z$8:Z598)</f>
        <v>449804.32762125134</v>
      </c>
      <c r="AB598" s="26">
        <f t="shared" si="224"/>
        <v>449.80432762125133</v>
      </c>
      <c r="AC598" s="26">
        <f t="shared" si="225"/>
        <v>650.18500138614615</v>
      </c>
      <c r="AD598" s="26">
        <f t="shared" si="226"/>
        <v>585.16650124753153</v>
      </c>
      <c r="AE598" s="22"/>
      <c r="AF598" s="22"/>
      <c r="AG598" s="22"/>
      <c r="AH598" s="22"/>
      <c r="AI598" s="22"/>
      <c r="AJ598" s="22"/>
      <c r="AK598" s="22"/>
      <c r="AV598">
        <f t="shared" si="212"/>
        <v>1</v>
      </c>
      <c r="AW598" t="str">
        <f t="shared" si="213"/>
        <v/>
      </c>
      <c r="AX598">
        <f t="shared" si="214"/>
        <v>0</v>
      </c>
    </row>
    <row r="599" spans="2:50" x14ac:dyDescent="0.25">
      <c r="B599" s="3" t="s">
        <v>25</v>
      </c>
      <c r="C599" s="3">
        <v>591</v>
      </c>
      <c r="D599" s="3">
        <v>2</v>
      </c>
      <c r="E599" s="24">
        <v>0</v>
      </c>
      <c r="F599" s="25">
        <f t="shared" si="215"/>
        <v>0</v>
      </c>
      <c r="G599" s="26">
        <f t="shared" si="227"/>
        <v>0</v>
      </c>
      <c r="H599" s="26">
        <f t="shared" si="228"/>
        <v>0</v>
      </c>
      <c r="I599" s="26">
        <f t="shared" si="216"/>
        <v>0</v>
      </c>
      <c r="J599" s="26">
        <f t="shared" si="208"/>
        <v>199.88856000000001</v>
      </c>
      <c r="K599" s="26">
        <f t="shared" si="209"/>
        <v>0</v>
      </c>
      <c r="L599" s="26">
        <f t="shared" si="217"/>
        <v>199.88856000000001</v>
      </c>
      <c r="M599" s="26">
        <f t="shared" si="218"/>
        <v>0</v>
      </c>
      <c r="N599" s="26"/>
      <c r="O599" s="26">
        <f t="shared" si="229"/>
        <v>0</v>
      </c>
      <c r="P599" s="26">
        <f t="shared" si="219"/>
        <v>0</v>
      </c>
      <c r="Q599" s="26">
        <f>SUM($O$8:O599)</f>
        <v>721370.42555362149</v>
      </c>
      <c r="R599" s="26">
        <f t="shared" si="220"/>
        <v>200.38067376489485</v>
      </c>
      <c r="S599" s="26">
        <f>SUM($P$8:P599)</f>
        <v>-749673.87936875178</v>
      </c>
      <c r="T599" s="26">
        <f t="shared" si="221"/>
        <v>749673.87936875178</v>
      </c>
      <c r="U599" s="26">
        <f t="shared" si="222"/>
        <v>208.24274426909773</v>
      </c>
      <c r="V599" s="26">
        <f t="shared" si="210"/>
        <v>0</v>
      </c>
      <c r="W599" s="26">
        <f t="shared" si="230"/>
        <v>0</v>
      </c>
      <c r="X599" s="22"/>
      <c r="Y599" s="26">
        <f t="shared" si="223"/>
        <v>0</v>
      </c>
      <c r="Z599" s="26">
        <f t="shared" si="211"/>
        <v>0</v>
      </c>
      <c r="AA599" s="26">
        <f>SUM($Z$8:Z599)</f>
        <v>449804.32762125134</v>
      </c>
      <c r="AB599" s="26">
        <f t="shared" si="224"/>
        <v>449.80432762125133</v>
      </c>
      <c r="AC599" s="26">
        <f t="shared" si="225"/>
        <v>650.18500138614615</v>
      </c>
      <c r="AD599" s="26">
        <f t="shared" si="226"/>
        <v>585.16650124753153</v>
      </c>
      <c r="AE599" s="22"/>
      <c r="AF599" s="22"/>
      <c r="AG599" s="22"/>
      <c r="AH599" s="22"/>
      <c r="AI599" s="22"/>
      <c r="AJ599" s="22"/>
      <c r="AK599" s="22"/>
      <c r="AV599">
        <f t="shared" si="212"/>
        <v>1</v>
      </c>
      <c r="AW599" t="str">
        <f t="shared" si="213"/>
        <v/>
      </c>
      <c r="AX599">
        <f t="shared" si="214"/>
        <v>0</v>
      </c>
    </row>
    <row r="600" spans="2:50" x14ac:dyDescent="0.25">
      <c r="B600" s="3" t="s">
        <v>25</v>
      </c>
      <c r="C600" s="3">
        <v>592</v>
      </c>
      <c r="D600" s="3">
        <v>3</v>
      </c>
      <c r="E600" s="24">
        <v>0</v>
      </c>
      <c r="F600" s="25">
        <f t="shared" si="215"/>
        <v>0</v>
      </c>
      <c r="G600" s="26">
        <f t="shared" si="227"/>
        <v>0</v>
      </c>
      <c r="H600" s="26">
        <f t="shared" si="228"/>
        <v>0</v>
      </c>
      <c r="I600" s="26">
        <f t="shared" si="216"/>
        <v>0</v>
      </c>
      <c r="J600" s="26">
        <f t="shared" si="208"/>
        <v>199.88856000000001</v>
      </c>
      <c r="K600" s="26">
        <f t="shared" si="209"/>
        <v>0</v>
      </c>
      <c r="L600" s="26">
        <f t="shared" si="217"/>
        <v>199.88856000000001</v>
      </c>
      <c r="M600" s="26">
        <f t="shared" si="218"/>
        <v>0</v>
      </c>
      <c r="N600" s="26"/>
      <c r="O600" s="26">
        <f t="shared" si="229"/>
        <v>0</v>
      </c>
      <c r="P600" s="26">
        <f t="shared" si="219"/>
        <v>0</v>
      </c>
      <c r="Q600" s="26">
        <f>SUM($O$8:O600)</f>
        <v>721370.42555362149</v>
      </c>
      <c r="R600" s="26">
        <f t="shared" si="220"/>
        <v>200.38067376489485</v>
      </c>
      <c r="S600" s="26">
        <f>SUM($P$8:P600)</f>
        <v>-749673.87936875178</v>
      </c>
      <c r="T600" s="26">
        <f t="shared" si="221"/>
        <v>749673.87936875178</v>
      </c>
      <c r="U600" s="26">
        <f t="shared" si="222"/>
        <v>208.24274426909773</v>
      </c>
      <c r="V600" s="26">
        <f t="shared" si="210"/>
        <v>0</v>
      </c>
      <c r="W600" s="26">
        <f t="shared" si="230"/>
        <v>0</v>
      </c>
      <c r="X600" s="22"/>
      <c r="Y600" s="26">
        <f t="shared" si="223"/>
        <v>0</v>
      </c>
      <c r="Z600" s="26">
        <f t="shared" si="211"/>
        <v>0</v>
      </c>
      <c r="AA600" s="26">
        <f>SUM($Z$8:Z600)</f>
        <v>449804.32762125134</v>
      </c>
      <c r="AB600" s="26">
        <f t="shared" si="224"/>
        <v>449.80432762125133</v>
      </c>
      <c r="AC600" s="26">
        <f t="shared" si="225"/>
        <v>650.18500138614615</v>
      </c>
      <c r="AD600" s="26">
        <f t="shared" si="226"/>
        <v>585.16650124753153</v>
      </c>
      <c r="AE600" s="22"/>
      <c r="AF600" s="22"/>
      <c r="AG600" s="22"/>
      <c r="AH600" s="22"/>
      <c r="AI600" s="22"/>
      <c r="AJ600" s="22"/>
      <c r="AK600" s="22"/>
      <c r="AV600">
        <f t="shared" si="212"/>
        <v>1</v>
      </c>
      <c r="AW600" t="str">
        <f t="shared" si="213"/>
        <v/>
      </c>
      <c r="AX600">
        <f t="shared" si="214"/>
        <v>0</v>
      </c>
    </row>
    <row r="601" spans="2:50" x14ac:dyDescent="0.25">
      <c r="B601" s="3" t="s">
        <v>25</v>
      </c>
      <c r="C601" s="3">
        <v>593</v>
      </c>
      <c r="D601" s="3">
        <v>4</v>
      </c>
      <c r="E601" s="24">
        <v>0</v>
      </c>
      <c r="F601" s="25">
        <f t="shared" si="215"/>
        <v>0</v>
      </c>
      <c r="G601" s="26">
        <f t="shared" si="227"/>
        <v>0</v>
      </c>
      <c r="H601" s="26">
        <f t="shared" si="228"/>
        <v>0</v>
      </c>
      <c r="I601" s="26">
        <f t="shared" si="216"/>
        <v>0</v>
      </c>
      <c r="J601" s="26">
        <f t="shared" si="208"/>
        <v>199.88856000000001</v>
      </c>
      <c r="K601" s="26">
        <f t="shared" si="209"/>
        <v>0</v>
      </c>
      <c r="L601" s="26">
        <f t="shared" si="217"/>
        <v>199.88856000000001</v>
      </c>
      <c r="M601" s="26">
        <f t="shared" si="218"/>
        <v>0</v>
      </c>
      <c r="N601" s="26"/>
      <c r="O601" s="26">
        <f t="shared" si="229"/>
        <v>0</v>
      </c>
      <c r="P601" s="26">
        <f t="shared" si="219"/>
        <v>0</v>
      </c>
      <c r="Q601" s="26">
        <f>SUM($O$8:O601)</f>
        <v>721370.42555362149</v>
      </c>
      <c r="R601" s="26">
        <f t="shared" si="220"/>
        <v>200.38067376489485</v>
      </c>
      <c r="S601" s="26">
        <f>SUM($P$8:P601)</f>
        <v>-749673.87936875178</v>
      </c>
      <c r="T601" s="26">
        <f t="shared" si="221"/>
        <v>749673.87936875178</v>
      </c>
      <c r="U601" s="26">
        <f t="shared" si="222"/>
        <v>208.24274426909773</v>
      </c>
      <c r="V601" s="26">
        <f t="shared" si="210"/>
        <v>0</v>
      </c>
      <c r="W601" s="26">
        <f t="shared" si="230"/>
        <v>0</v>
      </c>
      <c r="X601" s="22"/>
      <c r="Y601" s="26">
        <f t="shared" si="223"/>
        <v>0</v>
      </c>
      <c r="Z601" s="26">
        <f t="shared" si="211"/>
        <v>0</v>
      </c>
      <c r="AA601" s="26">
        <f>SUM($Z$8:Z601)</f>
        <v>449804.32762125134</v>
      </c>
      <c r="AB601" s="26">
        <f t="shared" si="224"/>
        <v>449.80432762125133</v>
      </c>
      <c r="AC601" s="26">
        <f t="shared" si="225"/>
        <v>650.18500138614615</v>
      </c>
      <c r="AD601" s="26">
        <f t="shared" si="226"/>
        <v>585.16650124753153</v>
      </c>
      <c r="AE601" s="22"/>
      <c r="AF601" s="22"/>
      <c r="AG601" s="22"/>
      <c r="AH601" s="22"/>
      <c r="AI601" s="22"/>
      <c r="AJ601" s="22"/>
      <c r="AK601" s="22"/>
      <c r="AV601">
        <f t="shared" si="212"/>
        <v>1</v>
      </c>
      <c r="AW601" t="str">
        <f t="shared" si="213"/>
        <v/>
      </c>
      <c r="AX601">
        <f t="shared" si="214"/>
        <v>0</v>
      </c>
    </row>
    <row r="602" spans="2:50" x14ac:dyDescent="0.25">
      <c r="B602" s="3" t="s">
        <v>25</v>
      </c>
      <c r="C602" s="3">
        <v>594</v>
      </c>
      <c r="D602" s="3">
        <v>5</v>
      </c>
      <c r="E602" s="24">
        <v>0</v>
      </c>
      <c r="F602" s="25">
        <f t="shared" si="215"/>
        <v>0</v>
      </c>
      <c r="G602" s="26">
        <f t="shared" si="227"/>
        <v>0</v>
      </c>
      <c r="H602" s="26">
        <f t="shared" si="228"/>
        <v>0</v>
      </c>
      <c r="I602" s="26">
        <f t="shared" si="216"/>
        <v>0</v>
      </c>
      <c r="J602" s="26">
        <f t="shared" si="208"/>
        <v>199.88856000000001</v>
      </c>
      <c r="K602" s="26">
        <f t="shared" si="209"/>
        <v>0</v>
      </c>
      <c r="L602" s="26">
        <f t="shared" si="217"/>
        <v>199.88856000000001</v>
      </c>
      <c r="M602" s="26">
        <f t="shared" si="218"/>
        <v>0</v>
      </c>
      <c r="N602" s="26"/>
      <c r="O602" s="26">
        <f t="shared" si="229"/>
        <v>0</v>
      </c>
      <c r="P602" s="26">
        <f t="shared" si="219"/>
        <v>0</v>
      </c>
      <c r="Q602" s="26">
        <f>SUM($O$8:O602)</f>
        <v>721370.42555362149</v>
      </c>
      <c r="R602" s="26">
        <f t="shared" si="220"/>
        <v>200.38067376489485</v>
      </c>
      <c r="S602" s="26">
        <f>SUM($P$8:P602)</f>
        <v>-749673.87936875178</v>
      </c>
      <c r="T602" s="26">
        <f t="shared" si="221"/>
        <v>749673.87936875178</v>
      </c>
      <c r="U602" s="26">
        <f t="shared" si="222"/>
        <v>208.24274426909773</v>
      </c>
      <c r="V602" s="26">
        <f t="shared" si="210"/>
        <v>0</v>
      </c>
      <c r="W602" s="26">
        <f t="shared" si="230"/>
        <v>0</v>
      </c>
      <c r="X602" s="22"/>
      <c r="Y602" s="26">
        <f t="shared" si="223"/>
        <v>0</v>
      </c>
      <c r="Z602" s="26">
        <f t="shared" si="211"/>
        <v>0</v>
      </c>
      <c r="AA602" s="26">
        <f>SUM($Z$8:Z602)</f>
        <v>449804.32762125134</v>
      </c>
      <c r="AB602" s="26">
        <f t="shared" si="224"/>
        <v>449.80432762125133</v>
      </c>
      <c r="AC602" s="26">
        <f t="shared" si="225"/>
        <v>650.18500138614615</v>
      </c>
      <c r="AD602" s="26">
        <f t="shared" si="226"/>
        <v>585.16650124753153</v>
      </c>
      <c r="AE602" s="22"/>
      <c r="AF602" s="22"/>
      <c r="AG602" s="22"/>
      <c r="AH602" s="22"/>
      <c r="AI602" s="22"/>
      <c r="AJ602" s="22"/>
      <c r="AK602" s="22"/>
      <c r="AV602">
        <f t="shared" si="212"/>
        <v>1</v>
      </c>
      <c r="AW602" t="str">
        <f t="shared" si="213"/>
        <v/>
      </c>
      <c r="AX602">
        <f t="shared" si="214"/>
        <v>0</v>
      </c>
    </row>
    <row r="603" spans="2:50" x14ac:dyDescent="0.25">
      <c r="B603" s="3" t="s">
        <v>25</v>
      </c>
      <c r="C603" s="3">
        <v>595</v>
      </c>
      <c r="D603" s="3">
        <v>6</v>
      </c>
      <c r="E603" s="24">
        <v>0</v>
      </c>
      <c r="F603" s="25">
        <f t="shared" si="215"/>
        <v>0</v>
      </c>
      <c r="G603" s="26">
        <f t="shared" si="227"/>
        <v>0</v>
      </c>
      <c r="H603" s="26">
        <f t="shared" si="228"/>
        <v>0</v>
      </c>
      <c r="I603" s="26">
        <f t="shared" si="216"/>
        <v>0</v>
      </c>
      <c r="J603" s="26">
        <f t="shared" si="208"/>
        <v>199.88856000000001</v>
      </c>
      <c r="K603" s="26">
        <f t="shared" si="209"/>
        <v>0</v>
      </c>
      <c r="L603" s="26">
        <f t="shared" si="217"/>
        <v>199.88856000000001</v>
      </c>
      <c r="M603" s="26">
        <f t="shared" si="218"/>
        <v>0</v>
      </c>
      <c r="N603" s="26"/>
      <c r="O603" s="26">
        <f t="shared" si="229"/>
        <v>0</v>
      </c>
      <c r="P603" s="26">
        <f t="shared" si="219"/>
        <v>0</v>
      </c>
      <c r="Q603" s="26">
        <f>SUM($O$8:O603)</f>
        <v>721370.42555362149</v>
      </c>
      <c r="R603" s="26">
        <f t="shared" si="220"/>
        <v>200.38067376489485</v>
      </c>
      <c r="S603" s="26">
        <f>SUM($P$8:P603)</f>
        <v>-749673.87936875178</v>
      </c>
      <c r="T603" s="26">
        <f t="shared" si="221"/>
        <v>749673.87936875178</v>
      </c>
      <c r="U603" s="26">
        <f t="shared" si="222"/>
        <v>208.24274426909773</v>
      </c>
      <c r="V603" s="26">
        <f t="shared" si="210"/>
        <v>0</v>
      </c>
      <c r="W603" s="26">
        <f t="shared" si="230"/>
        <v>0</v>
      </c>
      <c r="X603" s="22"/>
      <c r="Y603" s="26">
        <f t="shared" si="223"/>
        <v>0</v>
      </c>
      <c r="Z603" s="26">
        <f t="shared" si="211"/>
        <v>0</v>
      </c>
      <c r="AA603" s="26">
        <f>SUM($Z$8:Z603)</f>
        <v>449804.32762125134</v>
      </c>
      <c r="AB603" s="26">
        <f t="shared" si="224"/>
        <v>449.80432762125133</v>
      </c>
      <c r="AC603" s="26">
        <f t="shared" si="225"/>
        <v>650.18500138614615</v>
      </c>
      <c r="AD603" s="26">
        <f t="shared" si="226"/>
        <v>585.16650124753153</v>
      </c>
      <c r="AE603" s="22"/>
      <c r="AF603" s="22"/>
      <c r="AG603" s="22"/>
      <c r="AH603" s="22"/>
      <c r="AI603" s="22"/>
      <c r="AJ603" s="22"/>
      <c r="AK603" s="22"/>
      <c r="AV603">
        <f t="shared" si="212"/>
        <v>1</v>
      </c>
      <c r="AW603" t="str">
        <f t="shared" si="213"/>
        <v/>
      </c>
      <c r="AX603">
        <f t="shared" si="214"/>
        <v>0</v>
      </c>
    </row>
    <row r="604" spans="2:50" x14ac:dyDescent="0.25">
      <c r="B604" s="3" t="s">
        <v>25</v>
      </c>
      <c r="C604" s="3">
        <v>596</v>
      </c>
      <c r="D604" s="3">
        <v>7</v>
      </c>
      <c r="E604" s="24">
        <v>0</v>
      </c>
      <c r="F604" s="25">
        <f t="shared" si="215"/>
        <v>0</v>
      </c>
      <c r="G604" s="26">
        <f t="shared" si="227"/>
        <v>0</v>
      </c>
      <c r="H604" s="26">
        <f t="shared" si="228"/>
        <v>0</v>
      </c>
      <c r="I604" s="26">
        <f t="shared" si="216"/>
        <v>0</v>
      </c>
      <c r="J604" s="26">
        <f t="shared" si="208"/>
        <v>199.88856000000001</v>
      </c>
      <c r="K604" s="26">
        <f t="shared" si="209"/>
        <v>0</v>
      </c>
      <c r="L604" s="26">
        <f t="shared" si="217"/>
        <v>199.88856000000001</v>
      </c>
      <c r="M604" s="26">
        <f t="shared" si="218"/>
        <v>0</v>
      </c>
      <c r="N604" s="26"/>
      <c r="O604" s="26">
        <f t="shared" si="229"/>
        <v>0</v>
      </c>
      <c r="P604" s="26">
        <f t="shared" si="219"/>
        <v>0</v>
      </c>
      <c r="Q604" s="26">
        <f>SUM($O$8:O604)</f>
        <v>721370.42555362149</v>
      </c>
      <c r="R604" s="26">
        <f t="shared" si="220"/>
        <v>200.38067376489485</v>
      </c>
      <c r="S604" s="26">
        <f>SUM($P$8:P604)</f>
        <v>-749673.87936875178</v>
      </c>
      <c r="T604" s="26">
        <f t="shared" si="221"/>
        <v>749673.87936875178</v>
      </c>
      <c r="U604" s="26">
        <f t="shared" si="222"/>
        <v>208.24274426909773</v>
      </c>
      <c r="V604" s="26">
        <f t="shared" si="210"/>
        <v>0</v>
      </c>
      <c r="W604" s="26">
        <f t="shared" si="230"/>
        <v>0</v>
      </c>
      <c r="X604" s="22"/>
      <c r="Y604" s="26">
        <f t="shared" si="223"/>
        <v>0</v>
      </c>
      <c r="Z604" s="26">
        <f t="shared" si="211"/>
        <v>0</v>
      </c>
      <c r="AA604" s="26">
        <f>SUM($Z$8:Z604)</f>
        <v>449804.32762125134</v>
      </c>
      <c r="AB604" s="26">
        <f t="shared" si="224"/>
        <v>449.80432762125133</v>
      </c>
      <c r="AC604" s="26">
        <f t="shared" si="225"/>
        <v>650.18500138614615</v>
      </c>
      <c r="AD604" s="26">
        <f t="shared" si="226"/>
        <v>585.16650124753153</v>
      </c>
      <c r="AE604" s="22"/>
      <c r="AF604" s="22"/>
      <c r="AG604" s="22"/>
      <c r="AH604" s="22"/>
      <c r="AI604" s="22"/>
      <c r="AJ604" s="22"/>
      <c r="AK604" s="22"/>
      <c r="AV604">
        <f t="shared" si="212"/>
        <v>1</v>
      </c>
      <c r="AW604" t="str">
        <f t="shared" si="213"/>
        <v/>
      </c>
      <c r="AX604">
        <f t="shared" si="214"/>
        <v>0</v>
      </c>
    </row>
    <row r="605" spans="2:50" x14ac:dyDescent="0.25">
      <c r="B605" s="3" t="s">
        <v>25</v>
      </c>
      <c r="C605" s="3">
        <v>597</v>
      </c>
      <c r="D605" s="3">
        <v>8</v>
      </c>
      <c r="E605" s="24">
        <v>0</v>
      </c>
      <c r="F605" s="25">
        <f t="shared" si="215"/>
        <v>0</v>
      </c>
      <c r="G605" s="26">
        <f t="shared" si="227"/>
        <v>0</v>
      </c>
      <c r="H605" s="26">
        <f t="shared" si="228"/>
        <v>0</v>
      </c>
      <c r="I605" s="26">
        <f t="shared" si="216"/>
        <v>0</v>
      </c>
      <c r="J605" s="26">
        <f t="shared" si="208"/>
        <v>199.88856000000001</v>
      </c>
      <c r="K605" s="26">
        <f t="shared" si="209"/>
        <v>0</v>
      </c>
      <c r="L605" s="26">
        <f t="shared" si="217"/>
        <v>199.88856000000001</v>
      </c>
      <c r="M605" s="26">
        <f t="shared" si="218"/>
        <v>0</v>
      </c>
      <c r="N605" s="26"/>
      <c r="O605" s="26">
        <f t="shared" si="229"/>
        <v>0</v>
      </c>
      <c r="P605" s="26">
        <f t="shared" si="219"/>
        <v>0</v>
      </c>
      <c r="Q605" s="26">
        <f>SUM($O$8:O605)</f>
        <v>721370.42555362149</v>
      </c>
      <c r="R605" s="26">
        <f t="shared" si="220"/>
        <v>200.38067376489485</v>
      </c>
      <c r="S605" s="26">
        <f>SUM($P$8:P605)</f>
        <v>-749673.87936875178</v>
      </c>
      <c r="T605" s="26">
        <f t="shared" si="221"/>
        <v>749673.87936875178</v>
      </c>
      <c r="U605" s="26">
        <f t="shared" si="222"/>
        <v>208.24274426909773</v>
      </c>
      <c r="V605" s="26">
        <f t="shared" si="210"/>
        <v>0</v>
      </c>
      <c r="W605" s="26">
        <f t="shared" si="230"/>
        <v>0</v>
      </c>
      <c r="X605" s="22"/>
      <c r="Y605" s="26">
        <f t="shared" si="223"/>
        <v>0</v>
      </c>
      <c r="Z605" s="26">
        <f t="shared" si="211"/>
        <v>0</v>
      </c>
      <c r="AA605" s="26">
        <f>SUM($Z$8:Z605)</f>
        <v>449804.32762125134</v>
      </c>
      <c r="AB605" s="26">
        <f t="shared" si="224"/>
        <v>449.80432762125133</v>
      </c>
      <c r="AC605" s="26">
        <f t="shared" si="225"/>
        <v>650.18500138614615</v>
      </c>
      <c r="AD605" s="26">
        <f t="shared" si="226"/>
        <v>585.16650124753153</v>
      </c>
      <c r="AE605" s="22"/>
      <c r="AF605" s="22"/>
      <c r="AG605" s="22"/>
      <c r="AH605" s="22"/>
      <c r="AI605" s="22"/>
      <c r="AJ605" s="22"/>
      <c r="AK605" s="22"/>
      <c r="AV605">
        <f t="shared" si="212"/>
        <v>1</v>
      </c>
      <c r="AW605" t="str">
        <f t="shared" si="213"/>
        <v/>
      </c>
      <c r="AX605">
        <f t="shared" si="214"/>
        <v>0</v>
      </c>
    </row>
    <row r="606" spans="2:50" x14ac:dyDescent="0.25">
      <c r="B606" s="3" t="s">
        <v>25</v>
      </c>
      <c r="C606" s="3">
        <v>598</v>
      </c>
      <c r="D606" s="3">
        <v>9</v>
      </c>
      <c r="E606" s="24">
        <v>0</v>
      </c>
      <c r="F606" s="25">
        <f t="shared" si="215"/>
        <v>0</v>
      </c>
      <c r="G606" s="26">
        <f t="shared" si="227"/>
        <v>0</v>
      </c>
      <c r="H606" s="26">
        <f t="shared" si="228"/>
        <v>0</v>
      </c>
      <c r="I606" s="26">
        <f t="shared" si="216"/>
        <v>0</v>
      </c>
      <c r="J606" s="26">
        <f t="shared" si="208"/>
        <v>199.88856000000001</v>
      </c>
      <c r="K606" s="26">
        <f t="shared" si="209"/>
        <v>0</v>
      </c>
      <c r="L606" s="26">
        <f t="shared" si="217"/>
        <v>199.88856000000001</v>
      </c>
      <c r="M606" s="26">
        <f t="shared" si="218"/>
        <v>0</v>
      </c>
      <c r="N606" s="26"/>
      <c r="O606" s="26">
        <f t="shared" si="229"/>
        <v>0</v>
      </c>
      <c r="P606" s="26">
        <f t="shared" si="219"/>
        <v>0</v>
      </c>
      <c r="Q606" s="26">
        <f>SUM($O$8:O606)</f>
        <v>721370.42555362149</v>
      </c>
      <c r="R606" s="26">
        <f t="shared" si="220"/>
        <v>200.38067376489485</v>
      </c>
      <c r="S606" s="26">
        <f>SUM($P$8:P606)</f>
        <v>-749673.87936875178</v>
      </c>
      <c r="T606" s="26">
        <f t="shared" si="221"/>
        <v>749673.87936875178</v>
      </c>
      <c r="U606" s="26">
        <f t="shared" si="222"/>
        <v>208.24274426909773</v>
      </c>
      <c r="V606" s="26">
        <f t="shared" si="210"/>
        <v>0</v>
      </c>
      <c r="W606" s="26">
        <f t="shared" si="230"/>
        <v>0</v>
      </c>
      <c r="X606" s="22"/>
      <c r="Y606" s="26">
        <f t="shared" si="223"/>
        <v>0</v>
      </c>
      <c r="Z606" s="26">
        <f t="shared" si="211"/>
        <v>0</v>
      </c>
      <c r="AA606" s="26">
        <f>SUM($Z$8:Z606)</f>
        <v>449804.32762125134</v>
      </c>
      <c r="AB606" s="26">
        <f t="shared" si="224"/>
        <v>449.80432762125133</v>
      </c>
      <c r="AC606" s="26">
        <f t="shared" si="225"/>
        <v>650.18500138614615</v>
      </c>
      <c r="AD606" s="26">
        <f t="shared" si="226"/>
        <v>585.16650124753153</v>
      </c>
      <c r="AE606" s="22"/>
      <c r="AF606" s="22"/>
      <c r="AG606" s="22"/>
      <c r="AH606" s="22"/>
      <c r="AI606" s="22"/>
      <c r="AJ606" s="22"/>
      <c r="AK606" s="22"/>
      <c r="AV606">
        <f t="shared" si="212"/>
        <v>1</v>
      </c>
      <c r="AW606" t="str">
        <f t="shared" si="213"/>
        <v/>
      </c>
      <c r="AX606">
        <f t="shared" si="214"/>
        <v>0</v>
      </c>
    </row>
    <row r="607" spans="2:50" x14ac:dyDescent="0.25">
      <c r="B607" s="3" t="s">
        <v>25</v>
      </c>
      <c r="C607" s="3">
        <v>599</v>
      </c>
      <c r="D607" s="3">
        <v>10</v>
      </c>
      <c r="E607" s="24">
        <v>0</v>
      </c>
      <c r="F607" s="25">
        <f t="shared" si="215"/>
        <v>0</v>
      </c>
      <c r="G607" s="26">
        <f t="shared" si="227"/>
        <v>0</v>
      </c>
      <c r="H607" s="26">
        <f t="shared" si="228"/>
        <v>0</v>
      </c>
      <c r="I607" s="26">
        <f t="shared" si="216"/>
        <v>0</v>
      </c>
      <c r="J607" s="26">
        <f t="shared" si="208"/>
        <v>199.88856000000001</v>
      </c>
      <c r="K607" s="26">
        <f t="shared" si="209"/>
        <v>0</v>
      </c>
      <c r="L607" s="26">
        <f t="shared" si="217"/>
        <v>199.88856000000001</v>
      </c>
      <c r="M607" s="26">
        <f t="shared" si="218"/>
        <v>0</v>
      </c>
      <c r="N607" s="26"/>
      <c r="O607" s="26">
        <f t="shared" si="229"/>
        <v>0</v>
      </c>
      <c r="P607" s="26">
        <f t="shared" si="219"/>
        <v>0</v>
      </c>
      <c r="Q607" s="26">
        <f>SUM($O$8:O607)</f>
        <v>721370.42555362149</v>
      </c>
      <c r="R607" s="26">
        <f t="shared" si="220"/>
        <v>200.38067376489485</v>
      </c>
      <c r="S607" s="26">
        <f>SUM($P$8:P607)</f>
        <v>-749673.87936875178</v>
      </c>
      <c r="T607" s="26">
        <f t="shared" si="221"/>
        <v>749673.87936875178</v>
      </c>
      <c r="U607" s="26">
        <f t="shared" si="222"/>
        <v>208.24274426909773</v>
      </c>
      <c r="V607" s="26">
        <f t="shared" si="210"/>
        <v>0</v>
      </c>
      <c r="W607" s="26">
        <f t="shared" si="230"/>
        <v>0</v>
      </c>
      <c r="X607" s="22"/>
      <c r="Y607" s="26">
        <f t="shared" si="223"/>
        <v>0</v>
      </c>
      <c r="Z607" s="26">
        <f t="shared" si="211"/>
        <v>0</v>
      </c>
      <c r="AA607" s="26">
        <f>SUM($Z$8:Z607)</f>
        <v>449804.32762125134</v>
      </c>
      <c r="AB607" s="26">
        <f t="shared" si="224"/>
        <v>449.80432762125133</v>
      </c>
      <c r="AC607" s="26">
        <f t="shared" si="225"/>
        <v>650.18500138614615</v>
      </c>
      <c r="AD607" s="26">
        <f t="shared" si="226"/>
        <v>585.16650124753153</v>
      </c>
      <c r="AE607" s="22"/>
      <c r="AF607" s="22"/>
      <c r="AG607" s="22"/>
      <c r="AH607" s="22"/>
      <c r="AI607" s="22"/>
      <c r="AJ607" s="22"/>
      <c r="AK607" s="22"/>
      <c r="AV607">
        <f t="shared" si="212"/>
        <v>1</v>
      </c>
      <c r="AW607" t="str">
        <f t="shared" si="213"/>
        <v/>
      </c>
      <c r="AX607">
        <f t="shared" si="214"/>
        <v>0</v>
      </c>
    </row>
    <row r="608" spans="2:50" x14ac:dyDescent="0.25">
      <c r="B608" s="3" t="s">
        <v>25</v>
      </c>
      <c r="C608" s="3">
        <v>600</v>
      </c>
      <c r="D608" s="3">
        <v>11</v>
      </c>
      <c r="E608" s="24">
        <v>0</v>
      </c>
      <c r="F608" s="25">
        <f t="shared" si="215"/>
        <v>0</v>
      </c>
      <c r="G608" s="26">
        <f t="shared" si="227"/>
        <v>0.1388888888888889</v>
      </c>
      <c r="H608" s="26">
        <f t="shared" si="228"/>
        <v>0.5</v>
      </c>
      <c r="I608" s="26">
        <f t="shared" si="216"/>
        <v>235.83333333333334</v>
      </c>
      <c r="J608" s="26">
        <f t="shared" si="208"/>
        <v>199.88856000000001</v>
      </c>
      <c r="K608" s="26">
        <f t="shared" si="209"/>
        <v>0</v>
      </c>
      <c r="L608" s="26">
        <f t="shared" si="217"/>
        <v>435.72189333333336</v>
      </c>
      <c r="M608" s="26">
        <f t="shared" si="218"/>
        <v>0</v>
      </c>
      <c r="N608" s="26"/>
      <c r="O608" s="26">
        <f t="shared" si="229"/>
        <v>0</v>
      </c>
      <c r="P608" s="26">
        <f t="shared" si="219"/>
        <v>0</v>
      </c>
      <c r="Q608" s="26">
        <f>SUM($O$8:O608)</f>
        <v>721370.42555362149</v>
      </c>
      <c r="R608" s="26">
        <f t="shared" si="220"/>
        <v>200.38067376489485</v>
      </c>
      <c r="S608" s="26">
        <f>SUM($P$8:P608)</f>
        <v>-749673.87936875178</v>
      </c>
      <c r="T608" s="26">
        <f t="shared" si="221"/>
        <v>749673.87936875178</v>
      </c>
      <c r="U608" s="26">
        <f t="shared" si="222"/>
        <v>208.24274426909773</v>
      </c>
      <c r="V608" s="26">
        <f t="shared" si="210"/>
        <v>0</v>
      </c>
      <c r="W608" s="26">
        <f t="shared" si="230"/>
        <v>0</v>
      </c>
      <c r="X608" s="22"/>
      <c r="Y608" s="26">
        <f t="shared" si="223"/>
        <v>0</v>
      </c>
      <c r="Z608" s="26">
        <f t="shared" si="211"/>
        <v>0</v>
      </c>
      <c r="AA608" s="26">
        <f>SUM($Z$8:Z608)</f>
        <v>449804.32762125134</v>
      </c>
      <c r="AB608" s="26">
        <f t="shared" si="224"/>
        <v>449.80432762125133</v>
      </c>
      <c r="AC608" s="26">
        <f t="shared" si="225"/>
        <v>650.18500138614615</v>
      </c>
      <c r="AD608" s="26">
        <f t="shared" si="226"/>
        <v>585.16650124753153</v>
      </c>
      <c r="AE608" s="22"/>
      <c r="AF608" s="22"/>
      <c r="AG608" s="22"/>
      <c r="AH608" s="22"/>
      <c r="AI608" s="22"/>
      <c r="AJ608" s="22"/>
      <c r="AK608" s="22"/>
      <c r="AV608">
        <f t="shared" si="212"/>
        <v>1</v>
      </c>
      <c r="AW608" t="str">
        <f t="shared" si="213"/>
        <v/>
      </c>
      <c r="AX608">
        <f t="shared" si="214"/>
        <v>0</v>
      </c>
    </row>
    <row r="609" spans="2:50" x14ac:dyDescent="0.25">
      <c r="B609" s="3" t="s">
        <v>25</v>
      </c>
      <c r="C609" s="3">
        <v>601</v>
      </c>
      <c r="D609" s="3">
        <v>12</v>
      </c>
      <c r="E609" s="24">
        <v>1</v>
      </c>
      <c r="F609" s="25">
        <f t="shared" si="215"/>
        <v>0.27779999999999999</v>
      </c>
      <c r="G609" s="26">
        <f t="shared" si="227"/>
        <v>0.29166666666666669</v>
      </c>
      <c r="H609" s="26">
        <f t="shared" si="228"/>
        <v>1.05</v>
      </c>
      <c r="I609" s="26">
        <f t="shared" si="216"/>
        <v>495.25000000000006</v>
      </c>
      <c r="J609" s="26">
        <f t="shared" si="208"/>
        <v>199.88856000000001</v>
      </c>
      <c r="K609" s="26">
        <f t="shared" si="209"/>
        <v>2.8077408513000002E-2</v>
      </c>
      <c r="L609" s="26">
        <f t="shared" si="217"/>
        <v>695.16663740851311</v>
      </c>
      <c r="M609" s="26">
        <f t="shared" si="218"/>
        <v>193.11729187208493</v>
      </c>
      <c r="N609" s="26"/>
      <c r="O609" s="26">
        <f t="shared" si="229"/>
        <v>193.11729187208493</v>
      </c>
      <c r="P609" s="26">
        <f t="shared" si="219"/>
        <v>0</v>
      </c>
      <c r="Q609" s="26">
        <f>SUM($O$8:O609)</f>
        <v>721563.54284549353</v>
      </c>
      <c r="R609" s="26">
        <f t="shared" si="220"/>
        <v>200.43431745708153</v>
      </c>
      <c r="S609" s="26">
        <f>SUM($P$8:P609)</f>
        <v>-749673.87936875178</v>
      </c>
      <c r="T609" s="26">
        <f t="shared" si="221"/>
        <v>749673.87936875178</v>
      </c>
      <c r="U609" s="26">
        <f t="shared" si="222"/>
        <v>208.24274426909773</v>
      </c>
      <c r="V609" s="26">
        <f t="shared" si="210"/>
        <v>65.519741159999995</v>
      </c>
      <c r="W609" s="26">
        <f t="shared" si="230"/>
        <v>65.519741159999995</v>
      </c>
      <c r="X609" s="22"/>
      <c r="Y609" s="26">
        <f t="shared" si="223"/>
        <v>0</v>
      </c>
      <c r="Z609" s="26">
        <f t="shared" si="211"/>
        <v>0</v>
      </c>
      <c r="AA609" s="26">
        <f>SUM($Z$8:Z609)</f>
        <v>449804.32762125134</v>
      </c>
      <c r="AB609" s="26">
        <f t="shared" si="224"/>
        <v>449.80432762125133</v>
      </c>
      <c r="AC609" s="26">
        <f t="shared" si="225"/>
        <v>650.23864507833287</v>
      </c>
      <c r="AD609" s="26">
        <f t="shared" si="226"/>
        <v>585.21478057049956</v>
      </c>
      <c r="AE609" s="22"/>
      <c r="AF609" s="22"/>
      <c r="AG609" s="22"/>
      <c r="AH609" s="22"/>
      <c r="AI609" s="22"/>
      <c r="AJ609" s="22"/>
      <c r="AK609" s="22"/>
      <c r="AV609">
        <f t="shared" si="212"/>
        <v>0</v>
      </c>
      <c r="AW609">
        <f t="shared" si="213"/>
        <v>1</v>
      </c>
      <c r="AX609">
        <f t="shared" si="214"/>
        <v>0.27777777777777779</v>
      </c>
    </row>
    <row r="610" spans="2:50" x14ac:dyDescent="0.25">
      <c r="B610" s="3" t="s">
        <v>25</v>
      </c>
      <c r="C610" s="3">
        <v>602</v>
      </c>
      <c r="D610" s="3">
        <v>13</v>
      </c>
      <c r="E610" s="24">
        <v>2.1</v>
      </c>
      <c r="F610" s="25">
        <f t="shared" si="215"/>
        <v>0.58338000000000001</v>
      </c>
      <c r="G610" s="26">
        <f t="shared" si="227"/>
        <v>0.52777777777777779</v>
      </c>
      <c r="H610" s="26">
        <f t="shared" si="228"/>
        <v>1.9</v>
      </c>
      <c r="I610" s="26">
        <f t="shared" si="216"/>
        <v>896.16666666666674</v>
      </c>
      <c r="J610" s="26">
        <f t="shared" si="208"/>
        <v>199.88856000000001</v>
      </c>
      <c r="K610" s="26">
        <f t="shared" si="209"/>
        <v>0.12382137154233001</v>
      </c>
      <c r="L610" s="26">
        <f t="shared" si="217"/>
        <v>1096.1790480382092</v>
      </c>
      <c r="M610" s="26">
        <f t="shared" si="218"/>
        <v>639.48893304453054</v>
      </c>
      <c r="N610" s="26"/>
      <c r="O610" s="26">
        <f t="shared" si="229"/>
        <v>639.48893304453054</v>
      </c>
      <c r="P610" s="26">
        <f t="shared" si="219"/>
        <v>0</v>
      </c>
      <c r="Q610" s="26">
        <f>SUM($O$8:O610)</f>
        <v>722203.03177853802</v>
      </c>
      <c r="R610" s="26">
        <f t="shared" si="220"/>
        <v>200.61195327181611</v>
      </c>
      <c r="S610" s="26">
        <f>SUM($P$8:P610)</f>
        <v>-749673.87936875178</v>
      </c>
      <c r="T610" s="26">
        <f t="shared" si="221"/>
        <v>749673.87936875178</v>
      </c>
      <c r="U610" s="26">
        <f t="shared" si="222"/>
        <v>208.24274426909773</v>
      </c>
      <c r="V610" s="26">
        <f t="shared" si="210"/>
        <v>288.94205851559997</v>
      </c>
      <c r="W610" s="26">
        <f t="shared" si="230"/>
        <v>223.42231735559997</v>
      </c>
      <c r="X610" s="22"/>
      <c r="Y610" s="26">
        <f t="shared" si="223"/>
        <v>0</v>
      </c>
      <c r="Z610" s="26">
        <f t="shared" si="211"/>
        <v>0</v>
      </c>
      <c r="AA610" s="26">
        <f>SUM($Z$8:Z610)</f>
        <v>449804.32762125134</v>
      </c>
      <c r="AB610" s="26">
        <f t="shared" si="224"/>
        <v>449.80432762125133</v>
      </c>
      <c r="AC610" s="26">
        <f t="shared" si="225"/>
        <v>650.41628089306744</v>
      </c>
      <c r="AD610" s="26">
        <f t="shared" si="226"/>
        <v>585.37465280376068</v>
      </c>
      <c r="AE610" s="22"/>
      <c r="AF610" s="22"/>
      <c r="AG610" s="22"/>
      <c r="AH610" s="22"/>
      <c r="AI610" s="22"/>
      <c r="AJ610" s="22"/>
      <c r="AK610" s="22"/>
      <c r="AV610">
        <f t="shared" si="212"/>
        <v>0</v>
      </c>
      <c r="AW610">
        <f t="shared" si="213"/>
        <v>2.1</v>
      </c>
      <c r="AX610">
        <f t="shared" si="214"/>
        <v>0.58333333333333337</v>
      </c>
    </row>
    <row r="611" spans="2:50" x14ac:dyDescent="0.25">
      <c r="B611" s="3" t="s">
        <v>25</v>
      </c>
      <c r="C611" s="3">
        <v>603</v>
      </c>
      <c r="D611" s="3">
        <v>14</v>
      </c>
      <c r="E611" s="24">
        <v>4.8</v>
      </c>
      <c r="F611" s="25">
        <f t="shared" si="215"/>
        <v>1.33344</v>
      </c>
      <c r="G611" s="26">
        <f t="shared" si="227"/>
        <v>0.97222222222222221</v>
      </c>
      <c r="H611" s="26">
        <f t="shared" si="228"/>
        <v>3.5</v>
      </c>
      <c r="I611" s="26">
        <f t="shared" si="216"/>
        <v>1650.8333333333333</v>
      </c>
      <c r="J611" s="26">
        <f t="shared" si="208"/>
        <v>199.88856000000001</v>
      </c>
      <c r="K611" s="26">
        <f t="shared" si="209"/>
        <v>0.64690349213952003</v>
      </c>
      <c r="L611" s="26">
        <f t="shared" si="217"/>
        <v>1851.3687968254728</v>
      </c>
      <c r="M611" s="26">
        <f t="shared" si="218"/>
        <v>2468.6892084389583</v>
      </c>
      <c r="N611" s="26"/>
      <c r="O611" s="26">
        <f t="shared" si="229"/>
        <v>2468.6892084389583</v>
      </c>
      <c r="P611" s="26">
        <f t="shared" si="219"/>
        <v>0</v>
      </c>
      <c r="Q611" s="26">
        <f>SUM($O$8:O611)</f>
        <v>724671.72098697699</v>
      </c>
      <c r="R611" s="26">
        <f t="shared" si="220"/>
        <v>201.29770027416026</v>
      </c>
      <c r="S611" s="26">
        <f>SUM($P$8:P611)</f>
        <v>-749673.87936875178</v>
      </c>
      <c r="T611" s="26">
        <f t="shared" si="221"/>
        <v>749673.87936875178</v>
      </c>
      <c r="U611" s="26">
        <f t="shared" si="222"/>
        <v>208.24274426909773</v>
      </c>
      <c r="V611" s="26">
        <f t="shared" si="210"/>
        <v>1509.5748363263999</v>
      </c>
      <c r="W611" s="26">
        <f t="shared" si="230"/>
        <v>1220.6327778108</v>
      </c>
      <c r="X611" s="22"/>
      <c r="Y611" s="26">
        <f t="shared" si="223"/>
        <v>0</v>
      </c>
      <c r="Z611" s="26">
        <f t="shared" si="211"/>
        <v>0</v>
      </c>
      <c r="AA611" s="26">
        <f>SUM($Z$8:Z611)</f>
        <v>449804.32762125134</v>
      </c>
      <c r="AB611" s="26">
        <f t="shared" si="224"/>
        <v>449.80432762125133</v>
      </c>
      <c r="AC611" s="26">
        <f t="shared" si="225"/>
        <v>651.10202789541154</v>
      </c>
      <c r="AD611" s="26">
        <f t="shared" si="226"/>
        <v>585.99182510587036</v>
      </c>
      <c r="AE611" s="22"/>
      <c r="AF611" s="22"/>
      <c r="AG611" s="22"/>
      <c r="AH611" s="22"/>
      <c r="AI611" s="22"/>
      <c r="AJ611" s="22"/>
      <c r="AK611" s="22"/>
      <c r="AV611">
        <f t="shared" si="212"/>
        <v>0</v>
      </c>
      <c r="AW611">
        <f t="shared" si="213"/>
        <v>4.8</v>
      </c>
      <c r="AX611">
        <f t="shared" si="214"/>
        <v>1.3333333333333333</v>
      </c>
    </row>
    <row r="612" spans="2:50" x14ac:dyDescent="0.25">
      <c r="B612" s="3" t="s">
        <v>25</v>
      </c>
      <c r="C612" s="3">
        <v>604</v>
      </c>
      <c r="D612" s="3">
        <v>15</v>
      </c>
      <c r="E612" s="24">
        <v>9.1</v>
      </c>
      <c r="F612" s="25">
        <f t="shared" si="215"/>
        <v>2.5279799999999999</v>
      </c>
      <c r="G612" s="26">
        <f t="shared" si="227"/>
        <v>1.3055555555555554</v>
      </c>
      <c r="H612" s="26">
        <f t="shared" si="228"/>
        <v>4.6999999999999993</v>
      </c>
      <c r="I612" s="26">
        <f t="shared" si="216"/>
        <v>2216.833333333333</v>
      </c>
      <c r="J612" s="26">
        <f t="shared" si="208"/>
        <v>199.88856000000001</v>
      </c>
      <c r="K612" s="26">
        <f t="shared" si="209"/>
        <v>2.3250901989615302</v>
      </c>
      <c r="L612" s="26">
        <f t="shared" si="217"/>
        <v>2419.0469835322942</v>
      </c>
      <c r="M612" s="26">
        <f t="shared" si="218"/>
        <v>6115.302393429969</v>
      </c>
      <c r="N612" s="26"/>
      <c r="O612" s="26">
        <f t="shared" si="229"/>
        <v>6115.302393429969</v>
      </c>
      <c r="P612" s="26">
        <f t="shared" si="219"/>
        <v>0</v>
      </c>
      <c r="Q612" s="26">
        <f>SUM($O$8:O612)</f>
        <v>730787.0233804069</v>
      </c>
      <c r="R612" s="26">
        <f t="shared" si="220"/>
        <v>202.99639538344636</v>
      </c>
      <c r="S612" s="26">
        <f>SUM($P$8:P612)</f>
        <v>-749673.87936875178</v>
      </c>
      <c r="T612" s="26">
        <f t="shared" si="221"/>
        <v>749673.87936875178</v>
      </c>
      <c r="U612" s="26">
        <f t="shared" si="222"/>
        <v>208.24274426909773</v>
      </c>
      <c r="V612" s="26">
        <f t="shared" si="210"/>
        <v>5425.6897654595996</v>
      </c>
      <c r="W612" s="26">
        <f t="shared" si="230"/>
        <v>3916.1149291331994</v>
      </c>
      <c r="X612" s="22"/>
      <c r="Y612" s="26">
        <f t="shared" si="223"/>
        <v>0</v>
      </c>
      <c r="Z612" s="26">
        <f t="shared" si="211"/>
        <v>0</v>
      </c>
      <c r="AA612" s="26">
        <f>SUM($Z$8:Z612)</f>
        <v>449804.32762125134</v>
      </c>
      <c r="AB612" s="26">
        <f t="shared" si="224"/>
        <v>449.80432762125133</v>
      </c>
      <c r="AC612" s="26">
        <f t="shared" si="225"/>
        <v>652.80072300469772</v>
      </c>
      <c r="AD612" s="26">
        <f t="shared" si="226"/>
        <v>587.52065070422793</v>
      </c>
      <c r="AE612" s="22"/>
      <c r="AF612" s="22"/>
      <c r="AG612" s="22"/>
      <c r="AH612" s="22"/>
      <c r="AI612" s="22"/>
      <c r="AJ612" s="22"/>
      <c r="AK612" s="22"/>
      <c r="AV612">
        <f t="shared" si="212"/>
        <v>0</v>
      </c>
      <c r="AW612">
        <f t="shared" si="213"/>
        <v>9.1</v>
      </c>
      <c r="AX612">
        <f t="shared" si="214"/>
        <v>2.5277777777777777</v>
      </c>
    </row>
    <row r="613" spans="2:50" x14ac:dyDescent="0.25">
      <c r="B613" s="3" t="s">
        <v>25</v>
      </c>
      <c r="C613" s="3">
        <v>605</v>
      </c>
      <c r="D613" s="3">
        <v>16</v>
      </c>
      <c r="E613" s="24">
        <v>14.2</v>
      </c>
      <c r="F613" s="25">
        <f t="shared" si="215"/>
        <v>3.9447599999999996</v>
      </c>
      <c r="G613" s="26">
        <f t="shared" si="227"/>
        <v>1.4861111111111112</v>
      </c>
      <c r="H613" s="26">
        <f t="shared" si="228"/>
        <v>5.3500000000000005</v>
      </c>
      <c r="I613" s="26">
        <f t="shared" si="216"/>
        <v>2523.416666666667</v>
      </c>
      <c r="J613" s="26">
        <f t="shared" si="208"/>
        <v>199.88856000000001</v>
      </c>
      <c r="K613" s="26">
        <f t="shared" si="209"/>
        <v>5.6615286525613202</v>
      </c>
      <c r="L613" s="26">
        <f t="shared" si="217"/>
        <v>2728.966755319228</v>
      </c>
      <c r="M613" s="26">
        <f t="shared" si="218"/>
        <v>10765.118897713077</v>
      </c>
      <c r="N613" s="26"/>
      <c r="O613" s="26">
        <f t="shared" si="229"/>
        <v>10765.118897713077</v>
      </c>
      <c r="P613" s="26">
        <f t="shared" si="219"/>
        <v>0</v>
      </c>
      <c r="Q613" s="26">
        <f>SUM($O$8:O613)</f>
        <v>741552.14227811992</v>
      </c>
      <c r="R613" s="26">
        <f t="shared" si="220"/>
        <v>205.98670618836664</v>
      </c>
      <c r="S613" s="26">
        <f>SUM($P$8:P613)</f>
        <v>-749673.87936875178</v>
      </c>
      <c r="T613" s="26">
        <f t="shared" si="221"/>
        <v>749673.87936875178</v>
      </c>
      <c r="U613" s="26">
        <f t="shared" si="222"/>
        <v>208.24274426909773</v>
      </c>
      <c r="V613" s="26">
        <f t="shared" si="210"/>
        <v>13211.400607502397</v>
      </c>
      <c r="W613" s="26">
        <f t="shared" si="230"/>
        <v>7785.7108420427976</v>
      </c>
      <c r="X613" s="22"/>
      <c r="Y613" s="26">
        <f t="shared" si="223"/>
        <v>0</v>
      </c>
      <c r="Z613" s="26">
        <f t="shared" si="211"/>
        <v>0</v>
      </c>
      <c r="AA613" s="26">
        <f>SUM($Z$8:Z613)</f>
        <v>449804.32762125134</v>
      </c>
      <c r="AB613" s="26">
        <f t="shared" si="224"/>
        <v>449.80432762125133</v>
      </c>
      <c r="AC613" s="26">
        <f t="shared" si="225"/>
        <v>655.79103380961794</v>
      </c>
      <c r="AD613" s="26">
        <f t="shared" si="226"/>
        <v>590.21193042865616</v>
      </c>
      <c r="AE613" s="22"/>
      <c r="AF613" s="22"/>
      <c r="AG613" s="22"/>
      <c r="AH613" s="22"/>
      <c r="AI613" s="22"/>
      <c r="AJ613" s="22"/>
      <c r="AK613" s="22"/>
      <c r="AV613">
        <f t="shared" si="212"/>
        <v>0</v>
      </c>
      <c r="AW613">
        <f t="shared" si="213"/>
        <v>14.2</v>
      </c>
      <c r="AX613">
        <f t="shared" si="214"/>
        <v>3.9444444444444442</v>
      </c>
    </row>
    <row r="614" spans="2:50" x14ac:dyDescent="0.25">
      <c r="B614" s="3" t="s">
        <v>25</v>
      </c>
      <c r="C614" s="3">
        <v>606</v>
      </c>
      <c r="D614" s="3">
        <v>17</v>
      </c>
      <c r="E614" s="24">
        <v>19.8</v>
      </c>
      <c r="F614" s="25">
        <f t="shared" si="215"/>
        <v>5.5004400000000002</v>
      </c>
      <c r="G614" s="26">
        <f t="shared" si="227"/>
        <v>1.5694444444444444</v>
      </c>
      <c r="H614" s="26">
        <f t="shared" si="228"/>
        <v>5.65</v>
      </c>
      <c r="I614" s="26">
        <f t="shared" si="216"/>
        <v>2664.9166666666665</v>
      </c>
      <c r="J614" s="26">
        <f t="shared" si="208"/>
        <v>199.88856000000001</v>
      </c>
      <c r="K614" s="26">
        <f t="shared" si="209"/>
        <v>11.007467233436524</v>
      </c>
      <c r="L614" s="26">
        <f t="shared" si="217"/>
        <v>2875.8126939001031</v>
      </c>
      <c r="M614" s="26">
        <f t="shared" si="218"/>
        <v>15818.235174035884</v>
      </c>
      <c r="N614" s="26"/>
      <c r="O614" s="26">
        <f t="shared" si="229"/>
        <v>15818.235174035884</v>
      </c>
      <c r="P614" s="26">
        <f t="shared" si="219"/>
        <v>0</v>
      </c>
      <c r="Q614" s="26">
        <f>SUM($O$8:O614)</f>
        <v>757370.37745215581</v>
      </c>
      <c r="R614" s="26">
        <f t="shared" si="220"/>
        <v>210.38066040337662</v>
      </c>
      <c r="S614" s="26">
        <f>SUM($P$8:P614)</f>
        <v>-749673.87936875178</v>
      </c>
      <c r="T614" s="26">
        <f t="shared" si="221"/>
        <v>749673.87936875178</v>
      </c>
      <c r="U614" s="26">
        <f t="shared" si="222"/>
        <v>208.24274426909773</v>
      </c>
      <c r="V614" s="26">
        <f t="shared" si="210"/>
        <v>25686.359324366404</v>
      </c>
      <c r="W614" s="26">
        <f t="shared" si="230"/>
        <v>12474.958716864006</v>
      </c>
      <c r="X614" s="22"/>
      <c r="Y614" s="26">
        <f t="shared" si="223"/>
        <v>0</v>
      </c>
      <c r="Z614" s="26">
        <f t="shared" si="211"/>
        <v>0</v>
      </c>
      <c r="AA614" s="26">
        <f>SUM($Z$8:Z614)</f>
        <v>449804.32762125134</v>
      </c>
      <c r="AB614" s="26">
        <f t="shared" si="224"/>
        <v>449.80432762125133</v>
      </c>
      <c r="AC614" s="26">
        <f t="shared" si="225"/>
        <v>660.18498802462796</v>
      </c>
      <c r="AD614" s="26">
        <f t="shared" si="226"/>
        <v>594.16648922216518</v>
      </c>
      <c r="AE614" s="22"/>
      <c r="AF614" s="22"/>
      <c r="AG614" s="22"/>
      <c r="AH614" s="22"/>
      <c r="AI614" s="22"/>
      <c r="AJ614" s="22"/>
      <c r="AK614" s="22"/>
      <c r="AV614">
        <f t="shared" si="212"/>
        <v>0</v>
      </c>
      <c r="AW614">
        <f t="shared" si="213"/>
        <v>19.8</v>
      </c>
      <c r="AX614">
        <f t="shared" si="214"/>
        <v>5.5</v>
      </c>
    </row>
    <row r="615" spans="2:50" x14ac:dyDescent="0.25">
      <c r="B615" s="3" t="s">
        <v>25</v>
      </c>
      <c r="C615" s="3">
        <v>607</v>
      </c>
      <c r="D615" s="3">
        <v>18</v>
      </c>
      <c r="E615" s="24">
        <v>25.5</v>
      </c>
      <c r="F615" s="25">
        <f t="shared" si="215"/>
        <v>7.0838999999999999</v>
      </c>
      <c r="G615" s="26">
        <f t="shared" si="227"/>
        <v>1.4861111111111109</v>
      </c>
      <c r="H615" s="26">
        <f t="shared" si="228"/>
        <v>5.35</v>
      </c>
      <c r="I615" s="26">
        <f t="shared" si="216"/>
        <v>2523.4166666666665</v>
      </c>
      <c r="J615" s="26">
        <f t="shared" si="208"/>
        <v>199.88856000000001</v>
      </c>
      <c r="K615" s="26">
        <f t="shared" si="209"/>
        <v>18.257334885578253</v>
      </c>
      <c r="L615" s="26">
        <f t="shared" si="217"/>
        <v>2741.5625615522445</v>
      </c>
      <c r="M615" s="26">
        <f t="shared" si="218"/>
        <v>19420.955029779943</v>
      </c>
      <c r="N615" s="26"/>
      <c r="O615" s="26">
        <f t="shared" si="229"/>
        <v>19420.955029779943</v>
      </c>
      <c r="P615" s="26">
        <f t="shared" si="219"/>
        <v>0</v>
      </c>
      <c r="Q615" s="26">
        <f>SUM($O$8:O615)</f>
        <v>776791.33248193574</v>
      </c>
      <c r="R615" s="26">
        <f t="shared" si="220"/>
        <v>215.77537013387104</v>
      </c>
      <c r="S615" s="26">
        <f>SUM($P$8:P615)</f>
        <v>-749673.87936875178</v>
      </c>
      <c r="T615" s="26">
        <f t="shared" si="221"/>
        <v>749673.87936875178</v>
      </c>
      <c r="U615" s="26">
        <f t="shared" si="222"/>
        <v>208.24274426909773</v>
      </c>
      <c r="V615" s="26">
        <f t="shared" si="210"/>
        <v>42604.211689290001</v>
      </c>
      <c r="W615" s="26">
        <f t="shared" si="230"/>
        <v>16917.852364923598</v>
      </c>
      <c r="X615" s="22"/>
      <c r="Y615" s="26">
        <f t="shared" si="223"/>
        <v>0</v>
      </c>
      <c r="Z615" s="26">
        <f t="shared" si="211"/>
        <v>0</v>
      </c>
      <c r="AA615" s="26">
        <f>SUM($Z$8:Z615)</f>
        <v>449804.32762125134</v>
      </c>
      <c r="AB615" s="26">
        <f t="shared" si="224"/>
        <v>449.80432762125133</v>
      </c>
      <c r="AC615" s="26">
        <f t="shared" si="225"/>
        <v>665.57969775512242</v>
      </c>
      <c r="AD615" s="26">
        <f t="shared" si="226"/>
        <v>599.0217279796102</v>
      </c>
      <c r="AE615" s="22"/>
      <c r="AF615" s="22"/>
      <c r="AG615" s="22"/>
      <c r="AH615" s="22"/>
      <c r="AI615" s="22"/>
      <c r="AJ615" s="22"/>
      <c r="AK615" s="22"/>
      <c r="AV615">
        <f t="shared" si="212"/>
        <v>0</v>
      </c>
      <c r="AW615">
        <f t="shared" si="213"/>
        <v>25.5</v>
      </c>
      <c r="AX615">
        <f t="shared" si="214"/>
        <v>7.083333333333333</v>
      </c>
    </row>
    <row r="616" spans="2:50" x14ac:dyDescent="0.25">
      <c r="B616" s="3" t="s">
        <v>25</v>
      </c>
      <c r="C616" s="3">
        <v>608</v>
      </c>
      <c r="D616" s="3">
        <v>19</v>
      </c>
      <c r="E616" s="24">
        <v>30.5</v>
      </c>
      <c r="F616" s="25">
        <f t="shared" si="215"/>
        <v>8.4728999999999992</v>
      </c>
      <c r="G616" s="26">
        <f t="shared" si="227"/>
        <v>1.2916666666666663</v>
      </c>
      <c r="H616" s="26">
        <f t="shared" si="228"/>
        <v>4.6499999999999986</v>
      </c>
      <c r="I616" s="26">
        <f t="shared" si="216"/>
        <v>2193.2499999999995</v>
      </c>
      <c r="J616" s="26">
        <f t="shared" si="208"/>
        <v>199.88856000000001</v>
      </c>
      <c r="K616" s="26">
        <f t="shared" si="209"/>
        <v>26.11900926921825</v>
      </c>
      <c r="L616" s="26">
        <f t="shared" si="217"/>
        <v>2419.2575692692176</v>
      </c>
      <c r="M616" s="26">
        <f t="shared" si="218"/>
        <v>20498.127458661151</v>
      </c>
      <c r="N616" s="26"/>
      <c r="O616" s="26">
        <f t="shared" si="229"/>
        <v>20498.127458661151</v>
      </c>
      <c r="P616" s="26">
        <f t="shared" si="219"/>
        <v>0</v>
      </c>
      <c r="Q616" s="26">
        <f>SUM($O$8:O616)</f>
        <v>797289.45994059683</v>
      </c>
      <c r="R616" s="26">
        <f t="shared" si="220"/>
        <v>221.46929442794357</v>
      </c>
      <c r="S616" s="26">
        <f>SUM($P$8:P616)</f>
        <v>-749673.87936875178</v>
      </c>
      <c r="T616" s="26">
        <f t="shared" si="221"/>
        <v>749673.87936875178</v>
      </c>
      <c r="U616" s="26">
        <f t="shared" si="222"/>
        <v>208.24274426909773</v>
      </c>
      <c r="V616" s="26">
        <f t="shared" si="210"/>
        <v>60949.73921408999</v>
      </c>
      <c r="W616" s="26">
        <f t="shared" si="230"/>
        <v>18345.527524799989</v>
      </c>
      <c r="X616" s="22"/>
      <c r="Y616" s="26">
        <f t="shared" si="223"/>
        <v>0</v>
      </c>
      <c r="Z616" s="26">
        <f t="shared" si="211"/>
        <v>0</v>
      </c>
      <c r="AA616" s="26">
        <f>SUM($Z$8:Z616)</f>
        <v>449804.32762125134</v>
      </c>
      <c r="AB616" s="26">
        <f t="shared" si="224"/>
        <v>449.80432762125133</v>
      </c>
      <c r="AC616" s="26">
        <f t="shared" si="225"/>
        <v>671.27362204919496</v>
      </c>
      <c r="AD616" s="26">
        <f t="shared" si="226"/>
        <v>604.14625984427551</v>
      </c>
      <c r="AE616" s="22"/>
      <c r="AF616" s="22"/>
      <c r="AG616" s="22"/>
      <c r="AH616" s="22"/>
      <c r="AI616" s="22"/>
      <c r="AJ616" s="22"/>
      <c r="AK616" s="22"/>
      <c r="AV616">
        <f t="shared" si="212"/>
        <v>0</v>
      </c>
      <c r="AW616">
        <f t="shared" si="213"/>
        <v>30.5</v>
      </c>
      <c r="AX616">
        <f t="shared" si="214"/>
        <v>8.4722222222222214</v>
      </c>
    </row>
    <row r="617" spans="2:50" x14ac:dyDescent="0.25">
      <c r="B617" s="3" t="s">
        <v>25</v>
      </c>
      <c r="C617" s="3">
        <v>609</v>
      </c>
      <c r="D617" s="3">
        <v>20</v>
      </c>
      <c r="E617" s="24">
        <v>34.799999999999997</v>
      </c>
      <c r="F617" s="25">
        <f t="shared" si="215"/>
        <v>9.6674399999999991</v>
      </c>
      <c r="G617" s="26">
        <f t="shared" si="227"/>
        <v>1.1527777777777775</v>
      </c>
      <c r="H617" s="26">
        <f t="shared" si="228"/>
        <v>4.1499999999999986</v>
      </c>
      <c r="I617" s="26">
        <f t="shared" si="216"/>
        <v>1957.4166666666661</v>
      </c>
      <c r="J617" s="26">
        <f t="shared" si="208"/>
        <v>199.88856000000001</v>
      </c>
      <c r="K617" s="26">
        <f t="shared" si="209"/>
        <v>34.002864805583521</v>
      </c>
      <c r="L617" s="26">
        <f t="shared" si="217"/>
        <v>2191.3080914722495</v>
      </c>
      <c r="M617" s="26">
        <f t="shared" si="218"/>
        <v>21184.339495822482</v>
      </c>
      <c r="N617" s="26"/>
      <c r="O617" s="26">
        <f t="shared" si="229"/>
        <v>21184.339495822482</v>
      </c>
      <c r="P617" s="26">
        <f t="shared" si="219"/>
        <v>0</v>
      </c>
      <c r="Q617" s="26">
        <f>SUM($O$8:O617)</f>
        <v>818473.79943641927</v>
      </c>
      <c r="R617" s="26">
        <f t="shared" si="220"/>
        <v>227.35383317678313</v>
      </c>
      <c r="S617" s="26">
        <f>SUM($P$8:P617)</f>
        <v>-749673.87936875178</v>
      </c>
      <c r="T617" s="26">
        <f t="shared" si="221"/>
        <v>749673.87936875178</v>
      </c>
      <c r="U617" s="26">
        <f t="shared" si="222"/>
        <v>208.24274426909773</v>
      </c>
      <c r="V617" s="26">
        <f t="shared" si="210"/>
        <v>79347.02733440639</v>
      </c>
      <c r="W617" s="26">
        <f t="shared" si="230"/>
        <v>18397.2881203164</v>
      </c>
      <c r="X617" s="22"/>
      <c r="Y617" s="26">
        <f t="shared" si="223"/>
        <v>0</v>
      </c>
      <c r="Z617" s="26">
        <f t="shared" si="211"/>
        <v>0</v>
      </c>
      <c r="AA617" s="26">
        <f>SUM($Z$8:Z617)</f>
        <v>449804.32762125134</v>
      </c>
      <c r="AB617" s="26">
        <f t="shared" si="224"/>
        <v>449.80432762125133</v>
      </c>
      <c r="AC617" s="26">
        <f t="shared" si="225"/>
        <v>677.15816079803449</v>
      </c>
      <c r="AD617" s="26">
        <f t="shared" si="226"/>
        <v>609.44234471823108</v>
      </c>
      <c r="AE617" s="22"/>
      <c r="AF617" s="22"/>
      <c r="AG617" s="22"/>
      <c r="AH617" s="22"/>
      <c r="AI617" s="22"/>
      <c r="AJ617" s="22"/>
      <c r="AK617" s="22"/>
      <c r="AV617">
        <f t="shared" si="212"/>
        <v>0</v>
      </c>
      <c r="AW617">
        <f t="shared" si="213"/>
        <v>34.799999999999997</v>
      </c>
      <c r="AX617">
        <f t="shared" si="214"/>
        <v>9.6666666666666661</v>
      </c>
    </row>
    <row r="618" spans="2:50" x14ac:dyDescent="0.25">
      <c r="B618" s="3" t="s">
        <v>25</v>
      </c>
      <c r="C618" s="3">
        <v>610</v>
      </c>
      <c r="D618" s="3">
        <v>21</v>
      </c>
      <c r="E618" s="24">
        <v>38.799999999999997</v>
      </c>
      <c r="F618" s="25">
        <f t="shared" si="215"/>
        <v>10.778639999999999</v>
      </c>
      <c r="G618" s="26">
        <f t="shared" si="227"/>
        <v>1.1250000000000002</v>
      </c>
      <c r="H618" s="26">
        <f t="shared" si="228"/>
        <v>4.0500000000000007</v>
      </c>
      <c r="I618" s="26">
        <f t="shared" si="216"/>
        <v>1910.2500000000005</v>
      </c>
      <c r="J618" s="26">
        <f t="shared" si="208"/>
        <v>199.88856000000001</v>
      </c>
      <c r="K618" s="26">
        <f t="shared" si="209"/>
        <v>42.268853871810727</v>
      </c>
      <c r="L618" s="26">
        <f t="shared" si="217"/>
        <v>2152.4074138718111</v>
      </c>
      <c r="M618" s="26">
        <f t="shared" si="218"/>
        <v>23200.024647455255</v>
      </c>
      <c r="N618" s="26"/>
      <c r="O618" s="26">
        <f t="shared" si="229"/>
        <v>23200.024647455255</v>
      </c>
      <c r="P618" s="26">
        <f t="shared" si="219"/>
        <v>0</v>
      </c>
      <c r="Q618" s="26">
        <f>SUM($O$8:O618)</f>
        <v>841673.82408387447</v>
      </c>
      <c r="R618" s="26">
        <f t="shared" si="220"/>
        <v>233.79828446774292</v>
      </c>
      <c r="S618" s="26">
        <f>SUM($P$8:P618)</f>
        <v>-749673.87936875178</v>
      </c>
      <c r="T618" s="26">
        <f t="shared" si="221"/>
        <v>749673.87936875178</v>
      </c>
      <c r="U618" s="26">
        <f t="shared" si="222"/>
        <v>208.24274426909773</v>
      </c>
      <c r="V618" s="26">
        <f t="shared" si="210"/>
        <v>98636.039131910395</v>
      </c>
      <c r="W618" s="26">
        <f t="shared" si="230"/>
        <v>19289.011797504005</v>
      </c>
      <c r="X618" s="22"/>
      <c r="Y618" s="26">
        <f t="shared" si="223"/>
        <v>0</v>
      </c>
      <c r="Z618" s="26">
        <f t="shared" si="211"/>
        <v>0</v>
      </c>
      <c r="AA618" s="26">
        <f>SUM($Z$8:Z618)</f>
        <v>449804.32762125134</v>
      </c>
      <c r="AB618" s="26">
        <f t="shared" si="224"/>
        <v>449.80432762125133</v>
      </c>
      <c r="AC618" s="26">
        <f t="shared" si="225"/>
        <v>683.60261208899419</v>
      </c>
      <c r="AD618" s="26">
        <f t="shared" si="226"/>
        <v>615.24235088009482</v>
      </c>
      <c r="AE618" s="22"/>
      <c r="AF618" s="22"/>
      <c r="AG618" s="22"/>
      <c r="AH618" s="22"/>
      <c r="AI618" s="22"/>
      <c r="AJ618" s="22"/>
      <c r="AK618" s="22"/>
      <c r="AV618">
        <f t="shared" si="212"/>
        <v>0</v>
      </c>
      <c r="AW618">
        <f t="shared" si="213"/>
        <v>38.799999999999997</v>
      </c>
      <c r="AX618">
        <f t="shared" si="214"/>
        <v>10.777777777777777</v>
      </c>
    </row>
    <row r="619" spans="2:50" x14ac:dyDescent="0.25">
      <c r="B619" s="3" t="s">
        <v>25</v>
      </c>
      <c r="C619" s="3">
        <v>611</v>
      </c>
      <c r="D619" s="3">
        <v>22</v>
      </c>
      <c r="E619" s="24">
        <v>42.9</v>
      </c>
      <c r="F619" s="25">
        <f t="shared" si="215"/>
        <v>11.917619999999999</v>
      </c>
      <c r="G619" s="26">
        <f t="shared" si="227"/>
        <v>1.0555555555555558</v>
      </c>
      <c r="H619" s="26">
        <f t="shared" si="228"/>
        <v>3.8000000000000007</v>
      </c>
      <c r="I619" s="26">
        <f t="shared" si="216"/>
        <v>1792.3333333333337</v>
      </c>
      <c r="J619" s="26">
        <f t="shared" si="208"/>
        <v>199.88856000000001</v>
      </c>
      <c r="K619" s="26">
        <f t="shared" si="209"/>
        <v>51.673943401410334</v>
      </c>
      <c r="L619" s="26">
        <f t="shared" si="217"/>
        <v>2043.8958367347441</v>
      </c>
      <c r="M619" s="26">
        <f t="shared" si="218"/>
        <v>24358.373901786719</v>
      </c>
      <c r="N619" s="26"/>
      <c r="O619" s="26">
        <f t="shared" si="229"/>
        <v>24358.373901786719</v>
      </c>
      <c r="P619" s="26">
        <f t="shared" si="219"/>
        <v>0</v>
      </c>
      <c r="Q619" s="26">
        <f>SUM($O$8:O619)</f>
        <v>866032.19798566122</v>
      </c>
      <c r="R619" s="26">
        <f t="shared" si="220"/>
        <v>240.56449944046145</v>
      </c>
      <c r="S619" s="26">
        <f>SUM($P$8:P619)</f>
        <v>-749673.87936875178</v>
      </c>
      <c r="T619" s="26">
        <f t="shared" si="221"/>
        <v>749673.87936875178</v>
      </c>
      <c r="U619" s="26">
        <f t="shared" si="222"/>
        <v>208.24274426909773</v>
      </c>
      <c r="V619" s="26">
        <f t="shared" si="210"/>
        <v>120583.18682827559</v>
      </c>
      <c r="W619" s="26">
        <f t="shared" si="230"/>
        <v>21947.147696365195</v>
      </c>
      <c r="X619" s="22"/>
      <c r="Y619" s="26">
        <f t="shared" si="223"/>
        <v>0</v>
      </c>
      <c r="Z619" s="26">
        <f t="shared" si="211"/>
        <v>0</v>
      </c>
      <c r="AA619" s="26">
        <f>SUM($Z$8:Z619)</f>
        <v>449804.32762125134</v>
      </c>
      <c r="AB619" s="26">
        <f t="shared" si="224"/>
        <v>449.80432762125133</v>
      </c>
      <c r="AC619" s="26">
        <f t="shared" si="225"/>
        <v>690.36882706171275</v>
      </c>
      <c r="AD619" s="26">
        <f t="shared" si="226"/>
        <v>621.33194435554151</v>
      </c>
      <c r="AE619" s="22"/>
      <c r="AF619" s="22"/>
      <c r="AG619" s="22"/>
      <c r="AH619" s="22"/>
      <c r="AI619" s="22"/>
      <c r="AJ619" s="22"/>
      <c r="AK619" s="22"/>
      <c r="AV619">
        <f t="shared" si="212"/>
        <v>0</v>
      </c>
      <c r="AW619">
        <f t="shared" si="213"/>
        <v>42.9</v>
      </c>
      <c r="AX619">
        <f t="shared" si="214"/>
        <v>11.916666666666666</v>
      </c>
    </row>
    <row r="620" spans="2:50" x14ac:dyDescent="0.25">
      <c r="B620" s="3" t="s">
        <v>25</v>
      </c>
      <c r="C620" s="3">
        <v>612</v>
      </c>
      <c r="D620" s="3">
        <v>23</v>
      </c>
      <c r="E620" s="24">
        <v>46.4</v>
      </c>
      <c r="F620" s="25">
        <f t="shared" si="215"/>
        <v>12.88992</v>
      </c>
      <c r="G620" s="26">
        <f t="shared" si="227"/>
        <v>0.74999999999999978</v>
      </c>
      <c r="H620" s="26">
        <f t="shared" si="228"/>
        <v>2.6999999999999993</v>
      </c>
      <c r="I620" s="26">
        <f t="shared" si="216"/>
        <v>1273.4999999999995</v>
      </c>
      <c r="J620" s="26">
        <f t="shared" si="208"/>
        <v>199.88856000000001</v>
      </c>
      <c r="K620" s="26">
        <f t="shared" si="209"/>
        <v>60.449537432148489</v>
      </c>
      <c r="L620" s="26">
        <f t="shared" si="217"/>
        <v>1533.8380974321481</v>
      </c>
      <c r="M620" s="26">
        <f t="shared" si="218"/>
        <v>19771.050368852593</v>
      </c>
      <c r="N620" s="26"/>
      <c r="O620" s="26">
        <f t="shared" si="229"/>
        <v>19771.050368852593</v>
      </c>
      <c r="P620" s="26">
        <f t="shared" si="219"/>
        <v>0</v>
      </c>
      <c r="Q620" s="26">
        <f>SUM($O$8:O620)</f>
        <v>885803.24835451378</v>
      </c>
      <c r="R620" s="26">
        <f t="shared" si="220"/>
        <v>246.05645787625383</v>
      </c>
      <c r="S620" s="26">
        <f>SUM($P$8:P620)</f>
        <v>-749673.87936875178</v>
      </c>
      <c r="T620" s="26">
        <f t="shared" si="221"/>
        <v>749673.87936875178</v>
      </c>
      <c r="U620" s="26">
        <f t="shared" si="222"/>
        <v>208.24274426909773</v>
      </c>
      <c r="V620" s="26">
        <f t="shared" si="210"/>
        <v>141061.3819278336</v>
      </c>
      <c r="W620" s="26">
        <f t="shared" si="230"/>
        <v>20478.195099558012</v>
      </c>
      <c r="X620" s="22"/>
      <c r="Y620" s="26">
        <f t="shared" si="223"/>
        <v>0</v>
      </c>
      <c r="Z620" s="26">
        <f t="shared" si="211"/>
        <v>0</v>
      </c>
      <c r="AA620" s="26">
        <f>SUM($Z$8:Z620)</f>
        <v>449804.32762125134</v>
      </c>
      <c r="AB620" s="26">
        <f t="shared" si="224"/>
        <v>449.80432762125133</v>
      </c>
      <c r="AC620" s="26">
        <f t="shared" si="225"/>
        <v>695.86078549750516</v>
      </c>
      <c r="AD620" s="26">
        <f t="shared" si="226"/>
        <v>626.27470694775468</v>
      </c>
      <c r="AE620" s="22"/>
      <c r="AF620" s="22"/>
      <c r="AG620" s="22"/>
      <c r="AH620" s="22"/>
      <c r="AI620" s="22"/>
      <c r="AJ620" s="22"/>
      <c r="AK620" s="22"/>
      <c r="AV620">
        <f t="shared" si="212"/>
        <v>0</v>
      </c>
      <c r="AW620">
        <f t="shared" si="213"/>
        <v>46.4</v>
      </c>
      <c r="AX620">
        <f t="shared" si="214"/>
        <v>12.888888888888888</v>
      </c>
    </row>
    <row r="621" spans="2:50" x14ac:dyDescent="0.25">
      <c r="B621" s="3" t="s">
        <v>25</v>
      </c>
      <c r="C621" s="3">
        <v>613</v>
      </c>
      <c r="D621" s="3">
        <v>24</v>
      </c>
      <c r="E621" s="24">
        <v>48.3</v>
      </c>
      <c r="F621" s="25">
        <f t="shared" si="215"/>
        <v>13.417739999999998</v>
      </c>
      <c r="G621" s="26">
        <f t="shared" si="227"/>
        <v>0.31944444444444503</v>
      </c>
      <c r="H621" s="26">
        <f t="shared" si="228"/>
        <v>1.1500000000000021</v>
      </c>
      <c r="I621" s="26">
        <f t="shared" si="216"/>
        <v>542.41666666666765</v>
      </c>
      <c r="J621" s="26">
        <f t="shared" si="208"/>
        <v>199.88856000000001</v>
      </c>
      <c r="K621" s="26">
        <f t="shared" si="209"/>
        <v>65.50150554589257</v>
      </c>
      <c r="L621" s="26">
        <f t="shared" si="217"/>
        <v>807.80673221256018</v>
      </c>
      <c r="M621" s="26">
        <f t="shared" si="218"/>
        <v>10838.940703077757</v>
      </c>
      <c r="N621" s="26"/>
      <c r="O621" s="26">
        <f t="shared" si="229"/>
        <v>10838.940703077757</v>
      </c>
      <c r="P621" s="26">
        <f t="shared" si="219"/>
        <v>0</v>
      </c>
      <c r="Q621" s="26">
        <f>SUM($O$8:O621)</f>
        <v>896642.18905759149</v>
      </c>
      <c r="R621" s="26">
        <f t="shared" si="220"/>
        <v>249.06727473821985</v>
      </c>
      <c r="S621" s="26">
        <f>SUM($P$8:P621)</f>
        <v>-749673.87936875178</v>
      </c>
      <c r="T621" s="26">
        <f t="shared" si="221"/>
        <v>749673.87936875178</v>
      </c>
      <c r="U621" s="26">
        <f t="shared" si="222"/>
        <v>208.24274426909773</v>
      </c>
      <c r="V621" s="26">
        <f t="shared" si="210"/>
        <v>152850.34895475238</v>
      </c>
      <c r="W621" s="26">
        <f t="shared" si="230"/>
        <v>11788.967026918777</v>
      </c>
      <c r="X621" s="22"/>
      <c r="Y621" s="26">
        <f t="shared" si="223"/>
        <v>0</v>
      </c>
      <c r="Z621" s="26">
        <f t="shared" si="211"/>
        <v>0</v>
      </c>
      <c r="AA621" s="26">
        <f>SUM($Z$8:Z621)</f>
        <v>449804.32762125134</v>
      </c>
      <c r="AB621" s="26">
        <f t="shared" si="224"/>
        <v>449.80432762125133</v>
      </c>
      <c r="AC621" s="26">
        <f t="shared" si="225"/>
        <v>698.87160235947113</v>
      </c>
      <c r="AD621" s="26">
        <f t="shared" si="226"/>
        <v>628.98444212352399</v>
      </c>
      <c r="AE621" s="22"/>
      <c r="AF621" s="22"/>
      <c r="AG621" s="22"/>
      <c r="AH621" s="22"/>
      <c r="AI621" s="22"/>
      <c r="AJ621" s="22"/>
      <c r="AK621" s="22"/>
      <c r="AV621">
        <f t="shared" si="212"/>
        <v>0</v>
      </c>
      <c r="AW621">
        <f t="shared" si="213"/>
        <v>48.3</v>
      </c>
      <c r="AX621">
        <f t="shared" si="214"/>
        <v>13.416666666666666</v>
      </c>
    </row>
    <row r="622" spans="2:50" x14ac:dyDescent="0.25">
      <c r="B622" s="3" t="s">
        <v>25</v>
      </c>
      <c r="C622" s="3">
        <v>614</v>
      </c>
      <c r="D622" s="3">
        <v>25</v>
      </c>
      <c r="E622" s="24">
        <v>48.7</v>
      </c>
      <c r="F622" s="25">
        <f t="shared" si="215"/>
        <v>13.52886</v>
      </c>
      <c r="G622" s="26">
        <f t="shared" si="227"/>
        <v>2.7777777777778172E-2</v>
      </c>
      <c r="H622" s="26">
        <f t="shared" si="228"/>
        <v>0.10000000000000142</v>
      </c>
      <c r="I622" s="26">
        <f t="shared" si="216"/>
        <v>47.166666666667332</v>
      </c>
      <c r="J622" s="26">
        <f t="shared" si="208"/>
        <v>199.88856000000001</v>
      </c>
      <c r="K622" s="26">
        <f t="shared" si="209"/>
        <v>66.590908996196987</v>
      </c>
      <c r="L622" s="26">
        <f t="shared" si="217"/>
        <v>313.64613566286437</v>
      </c>
      <c r="M622" s="26">
        <f t="shared" si="218"/>
        <v>4243.2746589238996</v>
      </c>
      <c r="N622" s="26"/>
      <c r="O622" s="26">
        <f t="shared" si="229"/>
        <v>4243.2746589238996</v>
      </c>
      <c r="P622" s="26">
        <f t="shared" si="219"/>
        <v>0</v>
      </c>
      <c r="Q622" s="26">
        <f>SUM($O$8:O622)</f>
        <v>900885.46371651534</v>
      </c>
      <c r="R622" s="26">
        <f t="shared" si="220"/>
        <v>250.24596214347648</v>
      </c>
      <c r="S622" s="26">
        <f>SUM($P$8:P622)</f>
        <v>-749673.87936875178</v>
      </c>
      <c r="T622" s="26">
        <f t="shared" si="221"/>
        <v>749673.87936875178</v>
      </c>
      <c r="U622" s="26">
        <f t="shared" si="222"/>
        <v>208.24274426909773</v>
      </c>
      <c r="V622" s="26">
        <f t="shared" si="210"/>
        <v>155392.5149117604</v>
      </c>
      <c r="W622" s="26">
        <f t="shared" si="230"/>
        <v>2542.1659570080228</v>
      </c>
      <c r="X622" s="22"/>
      <c r="Y622" s="26">
        <f t="shared" si="223"/>
        <v>0</v>
      </c>
      <c r="Z622" s="26">
        <f t="shared" si="211"/>
        <v>0</v>
      </c>
      <c r="AA622" s="26">
        <f>SUM($Z$8:Z622)</f>
        <v>449804.32762125134</v>
      </c>
      <c r="AB622" s="26">
        <f t="shared" si="224"/>
        <v>449.80432762125133</v>
      </c>
      <c r="AC622" s="26">
        <f t="shared" si="225"/>
        <v>700.05028976472784</v>
      </c>
      <c r="AD622" s="26">
        <f t="shared" si="226"/>
        <v>630.04526078825506</v>
      </c>
      <c r="AE622" s="22"/>
      <c r="AF622" s="22"/>
      <c r="AG622" s="22"/>
      <c r="AH622" s="22"/>
      <c r="AI622" s="22"/>
      <c r="AJ622" s="22"/>
      <c r="AK622" s="22"/>
      <c r="AV622">
        <f t="shared" si="212"/>
        <v>0</v>
      </c>
      <c r="AW622">
        <f t="shared" si="213"/>
        <v>48.7</v>
      </c>
      <c r="AX622">
        <f t="shared" si="214"/>
        <v>13.527777777777779</v>
      </c>
    </row>
    <row r="623" spans="2:50" x14ac:dyDescent="0.25">
      <c r="B623" s="3" t="s">
        <v>25</v>
      </c>
      <c r="C623" s="3">
        <v>615</v>
      </c>
      <c r="D623" s="3">
        <v>26</v>
      </c>
      <c r="E623" s="24">
        <v>48.5</v>
      </c>
      <c r="F623" s="25">
        <f t="shared" si="215"/>
        <v>13.4733</v>
      </c>
      <c r="G623" s="26">
        <f t="shared" si="227"/>
        <v>-4.1666666666667261E-2</v>
      </c>
      <c r="H623" s="26">
        <f t="shared" si="228"/>
        <v>-0.15000000000000213</v>
      </c>
      <c r="I623" s="26">
        <f t="shared" si="216"/>
        <v>-70.750000000001009</v>
      </c>
      <c r="J623" s="26">
        <f t="shared" si="208"/>
        <v>199.88856000000001</v>
      </c>
      <c r="K623" s="26">
        <f t="shared" si="209"/>
        <v>66.045084174704257</v>
      </c>
      <c r="L623" s="26">
        <f t="shared" si="217"/>
        <v>195.18364417470326</v>
      </c>
      <c r="M623" s="26">
        <f t="shared" si="218"/>
        <v>2629.7677930590294</v>
      </c>
      <c r="N623" s="26"/>
      <c r="O623" s="26">
        <f t="shared" si="229"/>
        <v>2629.7677930590294</v>
      </c>
      <c r="P623" s="26">
        <f t="shared" si="219"/>
        <v>0</v>
      </c>
      <c r="Q623" s="26">
        <f>SUM($O$8:O623)</f>
        <v>903515.23150957434</v>
      </c>
      <c r="R623" s="26">
        <f t="shared" si="220"/>
        <v>250.97645319710398</v>
      </c>
      <c r="S623" s="26">
        <f>SUM($P$8:P623)</f>
        <v>-749673.87936875178</v>
      </c>
      <c r="T623" s="26">
        <f t="shared" si="221"/>
        <v>749673.87936875178</v>
      </c>
      <c r="U623" s="26">
        <f t="shared" si="222"/>
        <v>208.24274426909773</v>
      </c>
      <c r="V623" s="26">
        <f t="shared" si="210"/>
        <v>154118.81114360999</v>
      </c>
      <c r="W623" s="26">
        <f t="shared" si="230"/>
        <v>-1273.7037681504153</v>
      </c>
      <c r="X623" s="22"/>
      <c r="Y623" s="26">
        <f t="shared" si="223"/>
        <v>0</v>
      </c>
      <c r="Z623" s="26">
        <f t="shared" si="211"/>
        <v>0</v>
      </c>
      <c r="AA623" s="26">
        <f>SUM($Z$8:Z623)</f>
        <v>449804.32762125134</v>
      </c>
      <c r="AB623" s="26">
        <f t="shared" si="224"/>
        <v>449.80432762125133</v>
      </c>
      <c r="AC623" s="26">
        <f t="shared" si="225"/>
        <v>700.78078081835531</v>
      </c>
      <c r="AD623" s="26">
        <f t="shared" si="226"/>
        <v>630.70270273651977</v>
      </c>
      <c r="AE623" s="22"/>
      <c r="AF623" s="22"/>
      <c r="AG623" s="22"/>
      <c r="AH623" s="22"/>
      <c r="AI623" s="22"/>
      <c r="AJ623" s="22"/>
      <c r="AK623" s="22"/>
      <c r="AV623">
        <f t="shared" si="212"/>
        <v>0</v>
      </c>
      <c r="AW623">
        <f t="shared" si="213"/>
        <v>48.5</v>
      </c>
      <c r="AX623">
        <f t="shared" si="214"/>
        <v>13.472222222222221</v>
      </c>
    </row>
    <row r="624" spans="2:50" x14ac:dyDescent="0.25">
      <c r="B624" s="3" t="s">
        <v>25</v>
      </c>
      <c r="C624" s="3">
        <v>616</v>
      </c>
      <c r="D624" s="3">
        <v>27</v>
      </c>
      <c r="E624" s="24">
        <v>48.4</v>
      </c>
      <c r="F624" s="25">
        <f t="shared" si="215"/>
        <v>13.445519999999998</v>
      </c>
      <c r="G624" s="26">
        <f t="shared" si="227"/>
        <v>-4.1666666666666269E-2</v>
      </c>
      <c r="H624" s="26">
        <f t="shared" si="228"/>
        <v>-0.14999999999999858</v>
      </c>
      <c r="I624" s="26">
        <f t="shared" si="216"/>
        <v>-70.749999999999318</v>
      </c>
      <c r="J624" s="26">
        <f t="shared" si="208"/>
        <v>199.88856000000001</v>
      </c>
      <c r="K624" s="26">
        <f t="shared" si="209"/>
        <v>65.77301408621328</v>
      </c>
      <c r="L624" s="26">
        <f t="shared" si="217"/>
        <v>194.91157408621399</v>
      </c>
      <c r="M624" s="26">
        <f t="shared" si="218"/>
        <v>2620.6874676076718</v>
      </c>
      <c r="N624" s="26"/>
      <c r="O624" s="26">
        <f t="shared" si="229"/>
        <v>2620.6874676076718</v>
      </c>
      <c r="P624" s="26">
        <f t="shared" si="219"/>
        <v>0</v>
      </c>
      <c r="Q624" s="26">
        <f>SUM($O$8:O624)</f>
        <v>906135.91897718201</v>
      </c>
      <c r="R624" s="26">
        <f t="shared" si="220"/>
        <v>251.70442193810612</v>
      </c>
      <c r="S624" s="26">
        <f>SUM($P$8:P624)</f>
        <v>-749673.87936875178</v>
      </c>
      <c r="T624" s="26">
        <f t="shared" si="221"/>
        <v>749673.87936875178</v>
      </c>
      <c r="U624" s="26">
        <f t="shared" si="222"/>
        <v>208.24274426909773</v>
      </c>
      <c r="V624" s="26">
        <f t="shared" si="210"/>
        <v>153483.92485176958</v>
      </c>
      <c r="W624" s="26">
        <f t="shared" si="230"/>
        <v>-634.88629184040474</v>
      </c>
      <c r="X624" s="22"/>
      <c r="Y624" s="26">
        <f t="shared" si="223"/>
        <v>0</v>
      </c>
      <c r="Z624" s="26">
        <f t="shared" si="211"/>
        <v>0</v>
      </c>
      <c r="AA624" s="26">
        <f>SUM($Z$8:Z624)</f>
        <v>449804.32762125134</v>
      </c>
      <c r="AB624" s="26">
        <f t="shared" si="224"/>
        <v>449.80432762125133</v>
      </c>
      <c r="AC624" s="26">
        <f t="shared" si="225"/>
        <v>701.50874955935751</v>
      </c>
      <c r="AD624" s="26">
        <f t="shared" si="226"/>
        <v>631.35787460342181</v>
      </c>
      <c r="AE624" s="22"/>
      <c r="AF624" s="22"/>
      <c r="AG624" s="22"/>
      <c r="AH624" s="22"/>
      <c r="AI624" s="22"/>
      <c r="AJ624" s="22"/>
      <c r="AK624" s="22"/>
      <c r="AV624">
        <f t="shared" si="212"/>
        <v>0</v>
      </c>
      <c r="AW624">
        <f t="shared" si="213"/>
        <v>48.4</v>
      </c>
      <c r="AX624">
        <f t="shared" si="214"/>
        <v>13.444444444444443</v>
      </c>
    </row>
    <row r="625" spans="2:50" x14ac:dyDescent="0.25">
      <c r="B625" s="3" t="s">
        <v>25</v>
      </c>
      <c r="C625" s="3">
        <v>617</v>
      </c>
      <c r="D625" s="3">
        <v>28</v>
      </c>
      <c r="E625" s="24">
        <v>48.2</v>
      </c>
      <c r="F625" s="25">
        <f t="shared" si="215"/>
        <v>13.38996</v>
      </c>
      <c r="G625" s="26">
        <f t="shared" si="227"/>
        <v>-8.3333333333333523E-2</v>
      </c>
      <c r="H625" s="26">
        <f t="shared" si="228"/>
        <v>-0.30000000000000071</v>
      </c>
      <c r="I625" s="26">
        <f t="shared" si="216"/>
        <v>-141.50000000000031</v>
      </c>
      <c r="J625" s="26">
        <f t="shared" si="208"/>
        <v>199.88856000000001</v>
      </c>
      <c r="K625" s="26">
        <f t="shared" si="209"/>
        <v>65.230558553742142</v>
      </c>
      <c r="L625" s="26">
        <f t="shared" si="217"/>
        <v>123.61911855374184</v>
      </c>
      <c r="M625" s="26">
        <f t="shared" si="218"/>
        <v>1655.2550526698612</v>
      </c>
      <c r="N625" s="26"/>
      <c r="O625" s="26">
        <f t="shared" si="229"/>
        <v>1655.2550526698612</v>
      </c>
      <c r="P625" s="26">
        <f t="shared" si="219"/>
        <v>0</v>
      </c>
      <c r="Q625" s="26">
        <f>SUM($O$8:O625)</f>
        <v>907791.17402985191</v>
      </c>
      <c r="R625" s="26">
        <f t="shared" si="220"/>
        <v>252.16421500829219</v>
      </c>
      <c r="S625" s="26">
        <f>SUM($P$8:P625)</f>
        <v>-749673.87936875178</v>
      </c>
      <c r="T625" s="26">
        <f t="shared" si="221"/>
        <v>749673.87936875178</v>
      </c>
      <c r="U625" s="26">
        <f t="shared" si="222"/>
        <v>208.24274426909773</v>
      </c>
      <c r="V625" s="26">
        <f t="shared" si="210"/>
        <v>152218.08345255841</v>
      </c>
      <c r="W625" s="26">
        <f t="shared" si="230"/>
        <v>-1265.8413992111746</v>
      </c>
      <c r="X625" s="22"/>
      <c r="Y625" s="26">
        <f t="shared" si="223"/>
        <v>0</v>
      </c>
      <c r="Z625" s="26">
        <f t="shared" si="211"/>
        <v>0</v>
      </c>
      <c r="AA625" s="26">
        <f>SUM($Z$8:Z625)</f>
        <v>449804.32762125134</v>
      </c>
      <c r="AB625" s="26">
        <f t="shared" si="224"/>
        <v>449.80432762125133</v>
      </c>
      <c r="AC625" s="26">
        <f t="shared" si="225"/>
        <v>701.96854262954355</v>
      </c>
      <c r="AD625" s="26">
        <f t="shared" si="226"/>
        <v>631.77168836658916</v>
      </c>
      <c r="AE625" s="22"/>
      <c r="AF625" s="22"/>
      <c r="AG625" s="22"/>
      <c r="AH625" s="22"/>
      <c r="AI625" s="22"/>
      <c r="AJ625" s="22"/>
      <c r="AK625" s="22"/>
      <c r="AV625">
        <f t="shared" si="212"/>
        <v>0</v>
      </c>
      <c r="AW625">
        <f t="shared" si="213"/>
        <v>48.2</v>
      </c>
      <c r="AX625">
        <f t="shared" si="214"/>
        <v>13.388888888888889</v>
      </c>
    </row>
    <row r="626" spans="2:50" x14ac:dyDescent="0.25">
      <c r="B626" s="3" t="s">
        <v>25</v>
      </c>
      <c r="C626" s="3">
        <v>618</v>
      </c>
      <c r="D626" s="3">
        <v>29</v>
      </c>
      <c r="E626" s="24">
        <v>47.8</v>
      </c>
      <c r="F626" s="25">
        <f t="shared" si="215"/>
        <v>13.278839999999999</v>
      </c>
      <c r="G626" s="26">
        <f t="shared" si="227"/>
        <v>-0.16666666666666705</v>
      </c>
      <c r="H626" s="26">
        <f t="shared" si="228"/>
        <v>-0.60000000000000142</v>
      </c>
      <c r="I626" s="26">
        <f t="shared" si="216"/>
        <v>-283.00000000000063</v>
      </c>
      <c r="J626" s="26">
        <f t="shared" si="208"/>
        <v>199.88856000000001</v>
      </c>
      <c r="K626" s="26">
        <f t="shared" si="209"/>
        <v>64.152386066842922</v>
      </c>
      <c r="L626" s="26">
        <f t="shared" si="217"/>
        <v>-18.959053933157691</v>
      </c>
      <c r="M626" s="26">
        <f t="shared" si="218"/>
        <v>-251.75424372977164</v>
      </c>
      <c r="N626" s="26"/>
      <c r="O626" s="26">
        <f t="shared" si="229"/>
        <v>-251.75424372977164</v>
      </c>
      <c r="P626" s="26">
        <f t="shared" si="219"/>
        <v>-251.75424372977164</v>
      </c>
      <c r="Q626" s="26">
        <f>SUM($O$8:O626)</f>
        <v>907539.41978612216</v>
      </c>
      <c r="R626" s="26">
        <f t="shared" si="220"/>
        <v>252.09428327392283</v>
      </c>
      <c r="S626" s="26">
        <f>SUM($P$8:P626)</f>
        <v>-749925.63361248153</v>
      </c>
      <c r="T626" s="26">
        <f t="shared" si="221"/>
        <v>749925.63361248153</v>
      </c>
      <c r="U626" s="26">
        <f t="shared" si="222"/>
        <v>208.31267600346709</v>
      </c>
      <c r="V626" s="26">
        <f t="shared" si="210"/>
        <v>149702.12539201436</v>
      </c>
      <c r="W626" s="26">
        <f t="shared" si="230"/>
        <v>-2515.9580605440424</v>
      </c>
      <c r="X626" s="22"/>
      <c r="Y626" s="26">
        <f t="shared" si="223"/>
        <v>201.40339498381732</v>
      </c>
      <c r="Z626" s="26">
        <f t="shared" si="211"/>
        <v>151.052546237863</v>
      </c>
      <c r="AA626" s="26">
        <f>SUM($Z$8:Z626)</f>
        <v>449955.38016748923</v>
      </c>
      <c r="AB626" s="26">
        <f t="shared" si="224"/>
        <v>449.95538016748924</v>
      </c>
      <c r="AC626" s="26">
        <f t="shared" si="225"/>
        <v>702.04966344141212</v>
      </c>
      <c r="AD626" s="26">
        <f t="shared" si="226"/>
        <v>631.84469709727091</v>
      </c>
      <c r="AE626" s="22"/>
      <c r="AF626" s="22"/>
      <c r="AG626" s="22"/>
      <c r="AH626" s="22"/>
      <c r="AI626" s="22"/>
      <c r="AJ626" s="22"/>
      <c r="AK626" s="22"/>
      <c r="AV626">
        <f t="shared" si="212"/>
        <v>0</v>
      </c>
      <c r="AW626">
        <f t="shared" si="213"/>
        <v>47.8</v>
      </c>
      <c r="AX626">
        <f t="shared" si="214"/>
        <v>13.277777777777777</v>
      </c>
    </row>
    <row r="627" spans="2:50" x14ac:dyDescent="0.25">
      <c r="B627" s="3" t="s">
        <v>25</v>
      </c>
      <c r="C627" s="3">
        <v>619</v>
      </c>
      <c r="D627" s="3">
        <v>30</v>
      </c>
      <c r="E627" s="24">
        <v>47</v>
      </c>
      <c r="F627" s="25">
        <f t="shared" si="215"/>
        <v>13.0566</v>
      </c>
      <c r="G627" s="26">
        <f t="shared" si="227"/>
        <v>-0.26388888888888867</v>
      </c>
      <c r="H627" s="26">
        <f t="shared" si="228"/>
        <v>-0.94999999999999929</v>
      </c>
      <c r="I627" s="26">
        <f t="shared" si="216"/>
        <v>-448.08333333333297</v>
      </c>
      <c r="J627" s="26">
        <f t="shared" si="208"/>
        <v>199.88856000000001</v>
      </c>
      <c r="K627" s="26">
        <f t="shared" si="209"/>
        <v>62.02299540521701</v>
      </c>
      <c r="L627" s="26">
        <f t="shared" si="217"/>
        <v>-186.17177792811594</v>
      </c>
      <c r="M627" s="26">
        <f t="shared" si="218"/>
        <v>-2430.7704356962386</v>
      </c>
      <c r="N627" s="26"/>
      <c r="O627" s="26">
        <f t="shared" si="229"/>
        <v>-2430.7704356962386</v>
      </c>
      <c r="P627" s="26">
        <f t="shared" si="219"/>
        <v>-2430.7704356962386</v>
      </c>
      <c r="Q627" s="26">
        <f>SUM($O$8:O627)</f>
        <v>905108.64935042593</v>
      </c>
      <c r="R627" s="26">
        <f t="shared" si="220"/>
        <v>251.41906926400719</v>
      </c>
      <c r="S627" s="26">
        <f>SUM($P$8:P627)</f>
        <v>-752356.40404817776</v>
      </c>
      <c r="T627" s="26">
        <f t="shared" si="221"/>
        <v>752356.40404817776</v>
      </c>
      <c r="U627" s="26">
        <f t="shared" si="222"/>
        <v>208.98789001338272</v>
      </c>
      <c r="V627" s="26">
        <f t="shared" si="210"/>
        <v>144733.10822244</v>
      </c>
      <c r="W627" s="26">
        <f t="shared" si="230"/>
        <v>-4969.0171695743629</v>
      </c>
      <c r="X627" s="22"/>
      <c r="Y627" s="26">
        <f t="shared" si="223"/>
        <v>1944.6163485569909</v>
      </c>
      <c r="Z627" s="26">
        <f t="shared" si="211"/>
        <v>1458.4622614177433</v>
      </c>
      <c r="AA627" s="26">
        <f>SUM($Z$8:Z627)</f>
        <v>451413.842428907</v>
      </c>
      <c r="AB627" s="26">
        <f t="shared" si="224"/>
        <v>451.413842428907</v>
      </c>
      <c r="AC627" s="26">
        <f t="shared" si="225"/>
        <v>702.83291169291419</v>
      </c>
      <c r="AD627" s="26">
        <f t="shared" si="226"/>
        <v>632.54962052362282</v>
      </c>
      <c r="AE627" s="22"/>
      <c r="AF627" s="22"/>
      <c r="AG627" s="22"/>
      <c r="AH627" s="22"/>
      <c r="AI627" s="22"/>
      <c r="AJ627" s="22"/>
      <c r="AK627" s="22"/>
      <c r="AV627">
        <f t="shared" si="212"/>
        <v>0</v>
      </c>
      <c r="AW627">
        <f t="shared" si="213"/>
        <v>47</v>
      </c>
      <c r="AX627">
        <f t="shared" si="214"/>
        <v>13.055555555555555</v>
      </c>
    </row>
    <row r="628" spans="2:50" x14ac:dyDescent="0.25">
      <c r="B628" s="3" t="s">
        <v>25</v>
      </c>
      <c r="C628" s="3">
        <v>620</v>
      </c>
      <c r="D628" s="3">
        <v>31</v>
      </c>
      <c r="E628" s="24">
        <v>45.9</v>
      </c>
      <c r="F628" s="25">
        <f t="shared" si="215"/>
        <v>12.751019999999999</v>
      </c>
      <c r="G628" s="26">
        <f t="shared" si="227"/>
        <v>-0.29166666666666685</v>
      </c>
      <c r="H628" s="26">
        <f t="shared" si="228"/>
        <v>-1.0500000000000007</v>
      </c>
      <c r="I628" s="26">
        <f t="shared" si="216"/>
        <v>-495.25000000000034</v>
      </c>
      <c r="J628" s="26">
        <f t="shared" si="208"/>
        <v>199.88856000000001</v>
      </c>
      <c r="K628" s="26">
        <f t="shared" si="209"/>
        <v>59.153765029273529</v>
      </c>
      <c r="L628" s="26">
        <f t="shared" si="217"/>
        <v>-236.20767497072683</v>
      </c>
      <c r="M628" s="26">
        <f t="shared" si="218"/>
        <v>-3011.8887877052371</v>
      </c>
      <c r="N628" s="26"/>
      <c r="O628" s="26">
        <f t="shared" si="229"/>
        <v>-3011.8887877052371</v>
      </c>
      <c r="P628" s="26">
        <f t="shared" si="219"/>
        <v>-3011.8887877052371</v>
      </c>
      <c r="Q628" s="26">
        <f>SUM($O$8:O628)</f>
        <v>902096.76056272071</v>
      </c>
      <c r="R628" s="26">
        <f t="shared" si="220"/>
        <v>250.58243348964464</v>
      </c>
      <c r="S628" s="26">
        <f>SUM($P$8:P628)</f>
        <v>-755368.29283588298</v>
      </c>
      <c r="T628" s="26">
        <f t="shared" si="221"/>
        <v>755368.29283588298</v>
      </c>
      <c r="U628" s="26">
        <f t="shared" si="222"/>
        <v>209.82452578774527</v>
      </c>
      <c r="V628" s="26">
        <f t="shared" si="210"/>
        <v>138037.64587329957</v>
      </c>
      <c r="W628" s="26">
        <f t="shared" si="230"/>
        <v>-6695.4623491404345</v>
      </c>
      <c r="X628" s="22"/>
      <c r="Y628" s="26">
        <f t="shared" si="223"/>
        <v>2409.5110301641898</v>
      </c>
      <c r="Z628" s="26">
        <f t="shared" si="211"/>
        <v>1807.1332726231424</v>
      </c>
      <c r="AA628" s="26">
        <f>SUM($Z$8:Z628)</f>
        <v>453220.97570153011</v>
      </c>
      <c r="AB628" s="26">
        <f t="shared" si="224"/>
        <v>453.22097570153011</v>
      </c>
      <c r="AC628" s="26">
        <f t="shared" si="225"/>
        <v>703.80340919117475</v>
      </c>
      <c r="AD628" s="26">
        <f t="shared" si="226"/>
        <v>633.42306827205732</v>
      </c>
      <c r="AE628" s="22"/>
      <c r="AF628" s="22"/>
      <c r="AG628" s="22"/>
      <c r="AH628" s="22"/>
      <c r="AI628" s="22"/>
      <c r="AJ628" s="22"/>
      <c r="AK628" s="22"/>
      <c r="AV628">
        <f t="shared" si="212"/>
        <v>0</v>
      </c>
      <c r="AW628">
        <f t="shared" si="213"/>
        <v>45.9</v>
      </c>
      <c r="AX628">
        <f t="shared" si="214"/>
        <v>12.75</v>
      </c>
    </row>
    <row r="629" spans="2:50" x14ac:dyDescent="0.25">
      <c r="B629" s="3" t="s">
        <v>25</v>
      </c>
      <c r="C629" s="3">
        <v>621</v>
      </c>
      <c r="D629" s="3">
        <v>32</v>
      </c>
      <c r="E629" s="24">
        <v>44.9</v>
      </c>
      <c r="F629" s="25">
        <f t="shared" si="215"/>
        <v>12.47322</v>
      </c>
      <c r="G629" s="26">
        <f t="shared" si="227"/>
        <v>-0.20833333333333331</v>
      </c>
      <c r="H629" s="26">
        <f t="shared" si="228"/>
        <v>-0.75</v>
      </c>
      <c r="I629" s="26">
        <f t="shared" si="216"/>
        <v>-353.74999999999994</v>
      </c>
      <c r="J629" s="26">
        <f t="shared" si="208"/>
        <v>199.88856000000001</v>
      </c>
      <c r="K629" s="26">
        <f t="shared" si="209"/>
        <v>56.604336336293137</v>
      </c>
      <c r="L629" s="26">
        <f t="shared" si="217"/>
        <v>-97.2571036637068</v>
      </c>
      <c r="M629" s="26">
        <f t="shared" si="218"/>
        <v>-1213.109250560221</v>
      </c>
      <c r="N629" s="26"/>
      <c r="O629" s="26">
        <f t="shared" si="229"/>
        <v>-1213.109250560221</v>
      </c>
      <c r="P629" s="26">
        <f t="shared" si="219"/>
        <v>-1213.109250560221</v>
      </c>
      <c r="Q629" s="26">
        <f>SUM($O$8:O629)</f>
        <v>900883.65131216054</v>
      </c>
      <c r="R629" s="26">
        <f t="shared" si="220"/>
        <v>250.24545869782239</v>
      </c>
      <c r="S629" s="26">
        <f>SUM($P$8:P629)</f>
        <v>-756581.40208644315</v>
      </c>
      <c r="T629" s="26">
        <f t="shared" si="221"/>
        <v>756581.40208644315</v>
      </c>
      <c r="U629" s="26">
        <f t="shared" si="222"/>
        <v>210.16150057956753</v>
      </c>
      <c r="V629" s="26">
        <f t="shared" si="210"/>
        <v>132088.45337597161</v>
      </c>
      <c r="W629" s="26">
        <f t="shared" si="230"/>
        <v>-5949.1924973279529</v>
      </c>
      <c r="X629" s="22"/>
      <c r="Y629" s="26">
        <f t="shared" si="223"/>
        <v>970.4874004481768</v>
      </c>
      <c r="Z629" s="26">
        <f t="shared" si="211"/>
        <v>727.86555033613263</v>
      </c>
      <c r="AA629" s="26">
        <f>SUM($Z$8:Z629)</f>
        <v>453948.84125186625</v>
      </c>
      <c r="AB629" s="26">
        <f t="shared" si="224"/>
        <v>453.94884125186627</v>
      </c>
      <c r="AC629" s="26">
        <f t="shared" si="225"/>
        <v>704.19429994968868</v>
      </c>
      <c r="AD629" s="26">
        <f t="shared" si="226"/>
        <v>633.77486995471986</v>
      </c>
      <c r="AE629" s="22"/>
      <c r="AF629" s="22"/>
      <c r="AG629" s="22"/>
      <c r="AH629" s="22"/>
      <c r="AI629" s="22"/>
      <c r="AJ629" s="22"/>
      <c r="AK629" s="22"/>
      <c r="AV629">
        <f t="shared" si="212"/>
        <v>0</v>
      </c>
      <c r="AW629">
        <f t="shared" si="213"/>
        <v>44.9</v>
      </c>
      <c r="AX629">
        <f t="shared" si="214"/>
        <v>12.472222222222221</v>
      </c>
    </row>
    <row r="630" spans="2:50" x14ac:dyDescent="0.25">
      <c r="B630" s="3" t="s">
        <v>25</v>
      </c>
      <c r="C630" s="3">
        <v>622</v>
      </c>
      <c r="D630" s="3">
        <v>33</v>
      </c>
      <c r="E630" s="24">
        <v>44.4</v>
      </c>
      <c r="F630" s="25">
        <f t="shared" si="215"/>
        <v>12.33432</v>
      </c>
      <c r="G630" s="26">
        <f t="shared" si="227"/>
        <v>-8.3333333333333523E-2</v>
      </c>
      <c r="H630" s="26">
        <f t="shared" si="228"/>
        <v>-0.30000000000000071</v>
      </c>
      <c r="I630" s="26">
        <f t="shared" si="216"/>
        <v>-141.50000000000031</v>
      </c>
      <c r="J630" s="26">
        <f t="shared" si="208"/>
        <v>199.88856000000001</v>
      </c>
      <c r="K630" s="26">
        <f t="shared" si="209"/>
        <v>55.350680046187691</v>
      </c>
      <c r="L630" s="26">
        <f t="shared" si="217"/>
        <v>113.73924004618739</v>
      </c>
      <c r="M630" s="26">
        <f t="shared" si="218"/>
        <v>1402.89618328649</v>
      </c>
      <c r="N630" s="26"/>
      <c r="O630" s="26">
        <f t="shared" si="229"/>
        <v>1402.89618328649</v>
      </c>
      <c r="P630" s="26">
        <f t="shared" si="219"/>
        <v>0</v>
      </c>
      <c r="Q630" s="26">
        <f>SUM($O$8:O630)</f>
        <v>902286.54749544698</v>
      </c>
      <c r="R630" s="26">
        <f t="shared" si="220"/>
        <v>250.6351520820686</v>
      </c>
      <c r="S630" s="26">
        <f>SUM($P$8:P630)</f>
        <v>-756581.40208644315</v>
      </c>
      <c r="T630" s="26">
        <f t="shared" si="221"/>
        <v>756581.40208644315</v>
      </c>
      <c r="U630" s="26">
        <f t="shared" si="222"/>
        <v>210.16150057956753</v>
      </c>
      <c r="V630" s="26">
        <f t="shared" si="210"/>
        <v>129162.99693317761</v>
      </c>
      <c r="W630" s="26">
        <f t="shared" si="230"/>
        <v>-2925.4564427940059</v>
      </c>
      <c r="X630" s="22"/>
      <c r="Y630" s="26">
        <f t="shared" si="223"/>
        <v>0</v>
      </c>
      <c r="Z630" s="26">
        <f t="shared" si="211"/>
        <v>0</v>
      </c>
      <c r="AA630" s="26">
        <f>SUM($Z$8:Z630)</f>
        <v>453948.84125186625</v>
      </c>
      <c r="AB630" s="26">
        <f t="shared" si="224"/>
        <v>453.94884125186627</v>
      </c>
      <c r="AC630" s="26">
        <f t="shared" si="225"/>
        <v>704.58399333393481</v>
      </c>
      <c r="AD630" s="26">
        <f t="shared" si="226"/>
        <v>634.12559400054135</v>
      </c>
      <c r="AE630" s="22"/>
      <c r="AF630" s="22"/>
      <c r="AG630" s="22"/>
      <c r="AH630" s="22"/>
      <c r="AI630" s="22"/>
      <c r="AJ630" s="22"/>
      <c r="AK630" s="22"/>
      <c r="AV630">
        <f t="shared" si="212"/>
        <v>0</v>
      </c>
      <c r="AW630">
        <f t="shared" si="213"/>
        <v>44.4</v>
      </c>
      <c r="AX630">
        <f t="shared" si="214"/>
        <v>12.333333333333332</v>
      </c>
    </row>
    <row r="631" spans="2:50" x14ac:dyDescent="0.25">
      <c r="B631" s="3" t="s">
        <v>25</v>
      </c>
      <c r="C631" s="3">
        <v>623</v>
      </c>
      <c r="D631" s="3">
        <v>34</v>
      </c>
      <c r="E631" s="24">
        <v>44.3</v>
      </c>
      <c r="F631" s="25">
        <f t="shared" si="215"/>
        <v>12.306539999999998</v>
      </c>
      <c r="G631" s="26">
        <f t="shared" si="227"/>
        <v>1.3888888888889086E-2</v>
      </c>
      <c r="H631" s="26">
        <f t="shared" si="228"/>
        <v>5.0000000000000711E-2</v>
      </c>
      <c r="I631" s="26">
        <f t="shared" si="216"/>
        <v>23.583333333333666</v>
      </c>
      <c r="J631" s="26">
        <f t="shared" si="208"/>
        <v>199.88856000000001</v>
      </c>
      <c r="K631" s="26">
        <f t="shared" si="209"/>
        <v>55.101633432677367</v>
      </c>
      <c r="L631" s="26">
        <f t="shared" si="217"/>
        <v>278.57352676601101</v>
      </c>
      <c r="M631" s="26">
        <f t="shared" si="218"/>
        <v>3428.2762500869849</v>
      </c>
      <c r="N631" s="26"/>
      <c r="O631" s="26">
        <f t="shared" si="229"/>
        <v>3428.2762500869849</v>
      </c>
      <c r="P631" s="26">
        <f t="shared" si="219"/>
        <v>0</v>
      </c>
      <c r="Q631" s="26">
        <f>SUM($O$8:O631)</f>
        <v>905714.82374553394</v>
      </c>
      <c r="R631" s="26">
        <f t="shared" si="220"/>
        <v>251.58745104042609</v>
      </c>
      <c r="S631" s="26">
        <f>SUM($P$8:P631)</f>
        <v>-756581.40208644315</v>
      </c>
      <c r="T631" s="26">
        <f t="shared" si="221"/>
        <v>756581.40208644315</v>
      </c>
      <c r="U631" s="26">
        <f t="shared" si="222"/>
        <v>210.16150057956753</v>
      </c>
      <c r="V631" s="26">
        <f t="shared" si="210"/>
        <v>128581.83682908837</v>
      </c>
      <c r="W631" s="26">
        <f t="shared" si="230"/>
        <v>-581.16010408924194</v>
      </c>
      <c r="X631" s="22"/>
      <c r="Y631" s="26">
        <f t="shared" si="223"/>
        <v>0</v>
      </c>
      <c r="Z631" s="26">
        <f t="shared" si="211"/>
        <v>0</v>
      </c>
      <c r="AA631" s="26">
        <f>SUM($Z$8:Z631)</f>
        <v>453948.84125186625</v>
      </c>
      <c r="AB631" s="26">
        <f t="shared" si="224"/>
        <v>453.94884125186627</v>
      </c>
      <c r="AC631" s="26">
        <f t="shared" si="225"/>
        <v>705.53629229229239</v>
      </c>
      <c r="AD631" s="26">
        <f t="shared" si="226"/>
        <v>634.98266306306311</v>
      </c>
      <c r="AE631" s="22"/>
      <c r="AF631" s="22"/>
      <c r="AG631" s="22"/>
      <c r="AH631" s="22"/>
      <c r="AI631" s="22"/>
      <c r="AJ631" s="22"/>
      <c r="AK631" s="22"/>
      <c r="AV631">
        <f t="shared" si="212"/>
        <v>0</v>
      </c>
      <c r="AW631">
        <f t="shared" si="213"/>
        <v>44.3</v>
      </c>
      <c r="AX631">
        <f t="shared" si="214"/>
        <v>12.305555555555554</v>
      </c>
    </row>
    <row r="632" spans="2:50" x14ac:dyDescent="0.25">
      <c r="B632" s="3" t="s">
        <v>25</v>
      </c>
      <c r="C632" s="3">
        <v>624</v>
      </c>
      <c r="D632" s="3">
        <v>35</v>
      </c>
      <c r="E632" s="24">
        <v>44.5</v>
      </c>
      <c r="F632" s="25">
        <f t="shared" si="215"/>
        <v>12.3621</v>
      </c>
      <c r="G632" s="26">
        <f t="shared" si="227"/>
        <v>0.1111111111111117</v>
      </c>
      <c r="H632" s="26">
        <f t="shared" si="228"/>
        <v>0.40000000000000213</v>
      </c>
      <c r="I632" s="26">
        <f t="shared" si="216"/>
        <v>188.66666666666768</v>
      </c>
      <c r="J632" s="26">
        <f t="shared" si="208"/>
        <v>199.88856000000001</v>
      </c>
      <c r="K632" s="26">
        <f t="shared" si="209"/>
        <v>55.600288207868253</v>
      </c>
      <c r="L632" s="26">
        <f t="shared" si="217"/>
        <v>444.15551487453592</v>
      </c>
      <c r="M632" s="26">
        <f t="shared" si="218"/>
        <v>5490.6948904305009</v>
      </c>
      <c r="N632" s="26"/>
      <c r="O632" s="26">
        <f t="shared" si="229"/>
        <v>5490.6948904305009</v>
      </c>
      <c r="P632" s="26">
        <f t="shared" si="219"/>
        <v>0</v>
      </c>
      <c r="Q632" s="26">
        <f>SUM($O$8:O632)</f>
        <v>911205.51863596449</v>
      </c>
      <c r="R632" s="26">
        <f t="shared" si="220"/>
        <v>253.11264406554568</v>
      </c>
      <c r="S632" s="26">
        <f>SUM($P$8:P632)</f>
        <v>-756581.40208644315</v>
      </c>
      <c r="T632" s="26">
        <f t="shared" si="221"/>
        <v>756581.40208644315</v>
      </c>
      <c r="U632" s="26">
        <f t="shared" si="222"/>
        <v>210.16150057956753</v>
      </c>
      <c r="V632" s="26">
        <f t="shared" si="210"/>
        <v>129745.46743208999</v>
      </c>
      <c r="W632" s="26">
        <f t="shared" si="230"/>
        <v>1163.6306030016276</v>
      </c>
      <c r="X632" s="22"/>
      <c r="Y632" s="26">
        <f t="shared" si="223"/>
        <v>0</v>
      </c>
      <c r="Z632" s="26">
        <f t="shared" si="211"/>
        <v>0</v>
      </c>
      <c r="AA632" s="26">
        <f>SUM($Z$8:Z632)</f>
        <v>453948.84125186625</v>
      </c>
      <c r="AB632" s="26">
        <f t="shared" si="224"/>
        <v>453.94884125186627</v>
      </c>
      <c r="AC632" s="26">
        <f t="shared" si="225"/>
        <v>707.06148531741201</v>
      </c>
      <c r="AD632" s="26">
        <f t="shared" si="226"/>
        <v>636.35533678567083</v>
      </c>
      <c r="AE632" s="22"/>
      <c r="AF632" s="22"/>
      <c r="AG632" s="22"/>
      <c r="AH632" s="22"/>
      <c r="AI632" s="22"/>
      <c r="AJ632" s="22"/>
      <c r="AK632" s="22"/>
      <c r="AV632">
        <f t="shared" si="212"/>
        <v>0</v>
      </c>
      <c r="AW632">
        <f t="shared" si="213"/>
        <v>44.5</v>
      </c>
      <c r="AX632">
        <f t="shared" si="214"/>
        <v>12.361111111111111</v>
      </c>
    </row>
    <row r="633" spans="2:50" x14ac:dyDescent="0.25">
      <c r="B633" s="3" t="s">
        <v>25</v>
      </c>
      <c r="C633" s="3">
        <v>625</v>
      </c>
      <c r="D633" s="3">
        <v>36</v>
      </c>
      <c r="E633" s="24">
        <v>45.1</v>
      </c>
      <c r="F633" s="25">
        <f t="shared" si="215"/>
        <v>12.528779999999999</v>
      </c>
      <c r="G633" s="26">
        <f t="shared" si="227"/>
        <v>0.16666666666666705</v>
      </c>
      <c r="H633" s="26">
        <f t="shared" si="228"/>
        <v>0.60000000000000142</v>
      </c>
      <c r="I633" s="26">
        <f t="shared" si="216"/>
        <v>283.00000000000063</v>
      </c>
      <c r="J633" s="26">
        <f t="shared" si="208"/>
        <v>199.88856000000001</v>
      </c>
      <c r="K633" s="26">
        <f t="shared" si="209"/>
        <v>57.109729689527143</v>
      </c>
      <c r="L633" s="26">
        <f t="shared" si="217"/>
        <v>539.99828968952784</v>
      </c>
      <c r="M633" s="26">
        <f t="shared" si="218"/>
        <v>6765.5197718963618</v>
      </c>
      <c r="N633" s="26"/>
      <c r="O633" s="26">
        <f t="shared" si="229"/>
        <v>6765.5197718963618</v>
      </c>
      <c r="P633" s="26">
        <f t="shared" si="219"/>
        <v>0</v>
      </c>
      <c r="Q633" s="26">
        <f>SUM($O$8:O633)</f>
        <v>917971.03840786091</v>
      </c>
      <c r="R633" s="26">
        <f t="shared" si="220"/>
        <v>254.99195511329469</v>
      </c>
      <c r="S633" s="26">
        <f>SUM($P$8:P633)</f>
        <v>-756581.40208644315</v>
      </c>
      <c r="T633" s="26">
        <f t="shared" si="221"/>
        <v>756581.40208644315</v>
      </c>
      <c r="U633" s="26">
        <f t="shared" si="222"/>
        <v>210.16150057956753</v>
      </c>
      <c r="V633" s="26">
        <f t="shared" si="210"/>
        <v>133267.80871685161</v>
      </c>
      <c r="W633" s="26">
        <f t="shared" si="230"/>
        <v>3522.3412847616128</v>
      </c>
      <c r="X633" s="22"/>
      <c r="Y633" s="26">
        <f t="shared" si="223"/>
        <v>0</v>
      </c>
      <c r="Z633" s="26">
        <f t="shared" si="211"/>
        <v>0</v>
      </c>
      <c r="AA633" s="26">
        <f>SUM($Z$8:Z633)</f>
        <v>453948.84125186625</v>
      </c>
      <c r="AB633" s="26">
        <f t="shared" si="224"/>
        <v>453.94884125186627</v>
      </c>
      <c r="AC633" s="26">
        <f t="shared" si="225"/>
        <v>708.94079636516096</v>
      </c>
      <c r="AD633" s="26">
        <f t="shared" si="226"/>
        <v>638.04671672864492</v>
      </c>
      <c r="AE633" s="22"/>
      <c r="AF633" s="22"/>
      <c r="AG633" s="22"/>
      <c r="AH633" s="22"/>
      <c r="AI633" s="22"/>
      <c r="AJ633" s="22"/>
      <c r="AK633" s="22"/>
      <c r="AV633">
        <f t="shared" si="212"/>
        <v>0</v>
      </c>
      <c r="AW633">
        <f t="shared" si="213"/>
        <v>45.1</v>
      </c>
      <c r="AX633">
        <f t="shared" si="214"/>
        <v>12.527777777777779</v>
      </c>
    </row>
    <row r="634" spans="2:50" x14ac:dyDescent="0.25">
      <c r="B634" s="3" t="s">
        <v>25</v>
      </c>
      <c r="C634" s="3">
        <v>626</v>
      </c>
      <c r="D634" s="3">
        <v>37</v>
      </c>
      <c r="E634" s="24">
        <v>45.7</v>
      </c>
      <c r="F634" s="25">
        <f t="shared" si="215"/>
        <v>12.695460000000001</v>
      </c>
      <c r="G634" s="26">
        <f t="shared" si="227"/>
        <v>0.12499999999999981</v>
      </c>
      <c r="H634" s="26">
        <f t="shared" si="228"/>
        <v>0.44999999999999929</v>
      </c>
      <c r="I634" s="26">
        <f t="shared" si="216"/>
        <v>212.24999999999966</v>
      </c>
      <c r="J634" s="26">
        <f t="shared" si="208"/>
        <v>199.88856000000001</v>
      </c>
      <c r="K634" s="26">
        <f t="shared" si="209"/>
        <v>58.639386905315391</v>
      </c>
      <c r="L634" s="26">
        <f t="shared" si="217"/>
        <v>470.77794690531505</v>
      </c>
      <c r="M634" s="26">
        <f t="shared" si="218"/>
        <v>5976.7425938185515</v>
      </c>
      <c r="N634" s="26"/>
      <c r="O634" s="26">
        <f t="shared" si="229"/>
        <v>5976.7425938185515</v>
      </c>
      <c r="P634" s="26">
        <f t="shared" si="219"/>
        <v>0</v>
      </c>
      <c r="Q634" s="26">
        <f>SUM($O$8:O634)</f>
        <v>923947.78100167948</v>
      </c>
      <c r="R634" s="26">
        <f t="shared" si="220"/>
        <v>256.6521613893554</v>
      </c>
      <c r="S634" s="26">
        <f>SUM($P$8:P634)</f>
        <v>-756581.40208644315</v>
      </c>
      <c r="T634" s="26">
        <f t="shared" si="221"/>
        <v>756581.40208644315</v>
      </c>
      <c r="U634" s="26">
        <f t="shared" si="222"/>
        <v>210.16150057956753</v>
      </c>
      <c r="V634" s="26">
        <f t="shared" si="210"/>
        <v>136837.32421524843</v>
      </c>
      <c r="W634" s="26">
        <f t="shared" si="230"/>
        <v>3569.5154983968241</v>
      </c>
      <c r="X634" s="22"/>
      <c r="Y634" s="26">
        <f t="shared" si="223"/>
        <v>0</v>
      </c>
      <c r="Z634" s="26">
        <f t="shared" si="211"/>
        <v>0</v>
      </c>
      <c r="AA634" s="26">
        <f>SUM($Z$8:Z634)</f>
        <v>453948.84125186625</v>
      </c>
      <c r="AB634" s="26">
        <f t="shared" si="224"/>
        <v>453.94884125186627</v>
      </c>
      <c r="AC634" s="26">
        <f t="shared" si="225"/>
        <v>710.60100264122161</v>
      </c>
      <c r="AD634" s="26">
        <f t="shared" si="226"/>
        <v>639.54090237709943</v>
      </c>
      <c r="AE634" s="22"/>
      <c r="AF634" s="22"/>
      <c r="AG634" s="22"/>
      <c r="AH634" s="22"/>
      <c r="AI634" s="22"/>
      <c r="AJ634" s="22"/>
      <c r="AK634" s="22"/>
      <c r="AV634">
        <f t="shared" si="212"/>
        <v>0</v>
      </c>
      <c r="AW634">
        <f t="shared" si="213"/>
        <v>45.7</v>
      </c>
      <c r="AX634">
        <f t="shared" si="214"/>
        <v>12.694444444444445</v>
      </c>
    </row>
    <row r="635" spans="2:50" x14ac:dyDescent="0.25">
      <c r="B635" s="3" t="s">
        <v>25</v>
      </c>
      <c r="C635" s="3">
        <v>627</v>
      </c>
      <c r="D635" s="3">
        <v>38</v>
      </c>
      <c r="E635" s="24">
        <v>46</v>
      </c>
      <c r="F635" s="25">
        <f t="shared" si="215"/>
        <v>12.7788</v>
      </c>
      <c r="G635" s="26">
        <f t="shared" si="227"/>
        <v>4.1666666666666269E-2</v>
      </c>
      <c r="H635" s="26">
        <f t="shared" si="228"/>
        <v>0.14999999999999858</v>
      </c>
      <c r="I635" s="26">
        <f t="shared" si="216"/>
        <v>70.749999999999318</v>
      </c>
      <c r="J635" s="26">
        <f t="shared" si="208"/>
        <v>199.88856000000001</v>
      </c>
      <c r="K635" s="26">
        <f t="shared" si="209"/>
        <v>59.411796413508014</v>
      </c>
      <c r="L635" s="26">
        <f t="shared" si="217"/>
        <v>330.0503564135073</v>
      </c>
      <c r="M635" s="26">
        <f t="shared" si="218"/>
        <v>4217.6474945369273</v>
      </c>
      <c r="N635" s="26"/>
      <c r="O635" s="26">
        <f t="shared" si="229"/>
        <v>4217.6474945369273</v>
      </c>
      <c r="P635" s="26">
        <f t="shared" si="219"/>
        <v>0</v>
      </c>
      <c r="Q635" s="26">
        <f>SUM($O$8:O635)</f>
        <v>928165.42849621642</v>
      </c>
      <c r="R635" s="26">
        <f t="shared" si="220"/>
        <v>257.82373013783791</v>
      </c>
      <c r="S635" s="26">
        <f>SUM($P$8:P635)</f>
        <v>-756581.40208644315</v>
      </c>
      <c r="T635" s="26">
        <f t="shared" si="221"/>
        <v>756581.40208644315</v>
      </c>
      <c r="U635" s="26">
        <f t="shared" si="222"/>
        <v>210.16150057956753</v>
      </c>
      <c r="V635" s="26">
        <f t="shared" si="210"/>
        <v>138639.77229456001</v>
      </c>
      <c r="W635" s="26">
        <f t="shared" si="230"/>
        <v>1802.4480793115799</v>
      </c>
      <c r="X635" s="22"/>
      <c r="Y635" s="26">
        <f t="shared" si="223"/>
        <v>0</v>
      </c>
      <c r="Z635" s="26">
        <f t="shared" si="211"/>
        <v>0</v>
      </c>
      <c r="AA635" s="26">
        <f>SUM($Z$8:Z635)</f>
        <v>453948.84125186625</v>
      </c>
      <c r="AB635" s="26">
        <f t="shared" si="224"/>
        <v>453.94884125186627</v>
      </c>
      <c r="AC635" s="26">
        <f t="shared" si="225"/>
        <v>711.77257138970413</v>
      </c>
      <c r="AD635" s="26">
        <f t="shared" si="226"/>
        <v>640.59531425073374</v>
      </c>
      <c r="AE635" s="22"/>
      <c r="AF635" s="22"/>
      <c r="AG635" s="22"/>
      <c r="AH635" s="22"/>
      <c r="AI635" s="22"/>
      <c r="AJ635" s="22"/>
      <c r="AK635" s="22"/>
      <c r="AV635">
        <f t="shared" si="212"/>
        <v>0</v>
      </c>
      <c r="AW635">
        <f t="shared" si="213"/>
        <v>46</v>
      </c>
      <c r="AX635">
        <f t="shared" si="214"/>
        <v>12.777777777777777</v>
      </c>
    </row>
    <row r="636" spans="2:50" x14ac:dyDescent="0.25">
      <c r="B636" s="3" t="s">
        <v>25</v>
      </c>
      <c r="C636" s="3">
        <v>628</v>
      </c>
      <c r="D636" s="3">
        <v>39</v>
      </c>
      <c r="E636" s="24">
        <v>46</v>
      </c>
      <c r="F636" s="25">
        <f t="shared" si="215"/>
        <v>12.7788</v>
      </c>
      <c r="G636" s="26">
        <f t="shared" si="227"/>
        <v>0</v>
      </c>
      <c r="H636" s="26">
        <f t="shared" si="228"/>
        <v>0</v>
      </c>
      <c r="I636" s="26">
        <f t="shared" si="216"/>
        <v>0</v>
      </c>
      <c r="J636" s="26">
        <f t="shared" si="208"/>
        <v>199.88856000000001</v>
      </c>
      <c r="K636" s="26">
        <f t="shared" si="209"/>
        <v>59.411796413508014</v>
      </c>
      <c r="L636" s="26">
        <f t="shared" si="217"/>
        <v>259.30035641350804</v>
      </c>
      <c r="M636" s="26">
        <f t="shared" si="218"/>
        <v>3313.5473945369367</v>
      </c>
      <c r="N636" s="26"/>
      <c r="O636" s="26">
        <f t="shared" si="229"/>
        <v>3313.5473945369367</v>
      </c>
      <c r="P636" s="26">
        <f t="shared" si="219"/>
        <v>0</v>
      </c>
      <c r="Q636" s="26">
        <f>SUM($O$8:O636)</f>
        <v>931478.97589075333</v>
      </c>
      <c r="R636" s="26">
        <f t="shared" si="220"/>
        <v>258.74415996965371</v>
      </c>
      <c r="S636" s="26">
        <f>SUM($P$8:P636)</f>
        <v>-756581.40208644315</v>
      </c>
      <c r="T636" s="26">
        <f t="shared" si="221"/>
        <v>756581.40208644315</v>
      </c>
      <c r="U636" s="26">
        <f t="shared" si="222"/>
        <v>210.16150057956753</v>
      </c>
      <c r="V636" s="26">
        <f t="shared" si="210"/>
        <v>138639.77229456001</v>
      </c>
      <c r="W636" s="26">
        <f t="shared" si="230"/>
        <v>0</v>
      </c>
      <c r="X636" s="22"/>
      <c r="Y636" s="26">
        <f t="shared" si="223"/>
        <v>0</v>
      </c>
      <c r="Z636" s="26">
        <f t="shared" si="211"/>
        <v>0</v>
      </c>
      <c r="AA636" s="26">
        <f>SUM($Z$8:Z636)</f>
        <v>453948.84125186625</v>
      </c>
      <c r="AB636" s="26">
        <f t="shared" si="224"/>
        <v>453.94884125186627</v>
      </c>
      <c r="AC636" s="26">
        <f t="shared" si="225"/>
        <v>712.69300122152003</v>
      </c>
      <c r="AD636" s="26">
        <f t="shared" si="226"/>
        <v>641.42370109936803</v>
      </c>
      <c r="AE636" s="22"/>
      <c r="AF636" s="22"/>
      <c r="AG636" s="22"/>
      <c r="AH636" s="22"/>
      <c r="AI636" s="22"/>
      <c r="AJ636" s="22"/>
      <c r="AK636" s="22"/>
      <c r="AV636">
        <f t="shared" si="212"/>
        <v>0</v>
      </c>
      <c r="AW636">
        <f t="shared" si="213"/>
        <v>46</v>
      </c>
      <c r="AX636">
        <f t="shared" si="214"/>
        <v>12.777777777777777</v>
      </c>
    </row>
    <row r="637" spans="2:50" x14ac:dyDescent="0.25">
      <c r="B637" s="3" t="s">
        <v>25</v>
      </c>
      <c r="C637" s="3">
        <v>629</v>
      </c>
      <c r="D637" s="3">
        <v>40</v>
      </c>
      <c r="E637" s="24">
        <v>46</v>
      </c>
      <c r="F637" s="25">
        <f t="shared" si="215"/>
        <v>12.7788</v>
      </c>
      <c r="G637" s="26">
        <f t="shared" si="227"/>
        <v>1.3888888888889086E-2</v>
      </c>
      <c r="H637" s="26">
        <f t="shared" si="228"/>
        <v>5.0000000000000711E-2</v>
      </c>
      <c r="I637" s="26">
        <f t="shared" si="216"/>
        <v>23.583333333333666</v>
      </c>
      <c r="J637" s="26">
        <f t="shared" si="208"/>
        <v>199.88856000000001</v>
      </c>
      <c r="K637" s="26">
        <f t="shared" si="209"/>
        <v>59.411796413508014</v>
      </c>
      <c r="L637" s="26">
        <f t="shared" si="217"/>
        <v>282.8836897468417</v>
      </c>
      <c r="M637" s="26">
        <f t="shared" si="218"/>
        <v>3614.9140945369409</v>
      </c>
      <c r="N637" s="26"/>
      <c r="O637" s="26">
        <f t="shared" si="229"/>
        <v>3614.9140945369409</v>
      </c>
      <c r="P637" s="26">
        <f t="shared" si="219"/>
        <v>0</v>
      </c>
      <c r="Q637" s="26">
        <f>SUM($O$8:O637)</f>
        <v>935093.88998529024</v>
      </c>
      <c r="R637" s="26">
        <f t="shared" si="220"/>
        <v>259.74830277369171</v>
      </c>
      <c r="S637" s="26">
        <f>SUM($P$8:P637)</f>
        <v>-756581.40208644315</v>
      </c>
      <c r="T637" s="26">
        <f t="shared" si="221"/>
        <v>756581.40208644315</v>
      </c>
      <c r="U637" s="26">
        <f t="shared" si="222"/>
        <v>210.16150057956753</v>
      </c>
      <c r="V637" s="26">
        <f t="shared" si="210"/>
        <v>138639.77229456001</v>
      </c>
      <c r="W637" s="26">
        <f t="shared" si="230"/>
        <v>0</v>
      </c>
      <c r="X637" s="22"/>
      <c r="Y637" s="26">
        <f t="shared" si="223"/>
        <v>0</v>
      </c>
      <c r="Z637" s="26">
        <f t="shared" si="211"/>
        <v>0</v>
      </c>
      <c r="AA637" s="26">
        <f>SUM($Z$8:Z637)</f>
        <v>453948.84125186625</v>
      </c>
      <c r="AB637" s="26">
        <f t="shared" si="224"/>
        <v>453.94884125186627</v>
      </c>
      <c r="AC637" s="26">
        <f t="shared" si="225"/>
        <v>713.69714402555792</v>
      </c>
      <c r="AD637" s="26">
        <f t="shared" si="226"/>
        <v>642.3274296230021</v>
      </c>
      <c r="AE637" s="22"/>
      <c r="AF637" s="22"/>
      <c r="AG637" s="22"/>
      <c r="AH637" s="22"/>
      <c r="AI637" s="22"/>
      <c r="AJ637" s="22"/>
      <c r="AK637" s="22"/>
      <c r="AV637">
        <f t="shared" si="212"/>
        <v>0</v>
      </c>
      <c r="AW637">
        <f t="shared" si="213"/>
        <v>46</v>
      </c>
      <c r="AX637">
        <f t="shared" si="214"/>
        <v>12.777777777777777</v>
      </c>
    </row>
    <row r="638" spans="2:50" x14ac:dyDescent="0.25">
      <c r="B638" s="3" t="s">
        <v>25</v>
      </c>
      <c r="C638" s="3">
        <v>630</v>
      </c>
      <c r="D638" s="3">
        <v>41</v>
      </c>
      <c r="E638" s="24">
        <v>46.1</v>
      </c>
      <c r="F638" s="25">
        <f t="shared" si="215"/>
        <v>12.80658</v>
      </c>
      <c r="G638" s="26">
        <f t="shared" si="227"/>
        <v>9.7222222222222612E-2</v>
      </c>
      <c r="H638" s="26">
        <f t="shared" si="228"/>
        <v>0.35000000000000142</v>
      </c>
      <c r="I638" s="26">
        <f t="shared" si="216"/>
        <v>165.083333333334</v>
      </c>
      <c r="J638" s="26">
        <f t="shared" si="208"/>
        <v>199.88856000000001</v>
      </c>
      <c r="K638" s="26">
        <f t="shared" si="209"/>
        <v>59.670389345912739</v>
      </c>
      <c r="L638" s="26">
        <f t="shared" si="217"/>
        <v>424.64228267924676</v>
      </c>
      <c r="M638" s="26">
        <f t="shared" si="218"/>
        <v>5438.2153645143881</v>
      </c>
      <c r="N638" s="26"/>
      <c r="O638" s="26">
        <f t="shared" si="229"/>
        <v>5438.2153645143881</v>
      </c>
      <c r="P638" s="26">
        <f t="shared" si="219"/>
        <v>0</v>
      </c>
      <c r="Q638" s="26">
        <f>SUM($O$8:O638)</f>
        <v>940532.10534980462</v>
      </c>
      <c r="R638" s="26">
        <f t="shared" si="220"/>
        <v>261.25891815272348</v>
      </c>
      <c r="S638" s="26">
        <f>SUM($P$8:P638)</f>
        <v>-756581.40208644315</v>
      </c>
      <c r="T638" s="26">
        <f t="shared" si="221"/>
        <v>756581.40208644315</v>
      </c>
      <c r="U638" s="26">
        <f t="shared" si="222"/>
        <v>210.16150057956753</v>
      </c>
      <c r="V638" s="26">
        <f t="shared" si="210"/>
        <v>139243.2091106436</v>
      </c>
      <c r="W638" s="26">
        <f t="shared" si="230"/>
        <v>603.43681608358747</v>
      </c>
      <c r="X638" s="22"/>
      <c r="Y638" s="26">
        <f t="shared" si="223"/>
        <v>0</v>
      </c>
      <c r="Z638" s="26">
        <f t="shared" si="211"/>
        <v>0</v>
      </c>
      <c r="AA638" s="26">
        <f>SUM($Z$8:Z638)</f>
        <v>453948.84125186625</v>
      </c>
      <c r="AB638" s="26">
        <f t="shared" si="224"/>
        <v>453.94884125186627</v>
      </c>
      <c r="AC638" s="26">
        <f t="shared" si="225"/>
        <v>715.20775940458975</v>
      </c>
      <c r="AD638" s="26">
        <f t="shared" si="226"/>
        <v>643.68698346413078</v>
      </c>
      <c r="AE638" s="22"/>
      <c r="AF638" s="22"/>
      <c r="AG638" s="22"/>
      <c r="AH638" s="22"/>
      <c r="AI638" s="22"/>
      <c r="AJ638" s="22"/>
      <c r="AK638" s="22"/>
      <c r="AV638">
        <f t="shared" si="212"/>
        <v>0</v>
      </c>
      <c r="AW638">
        <f t="shared" si="213"/>
        <v>46.1</v>
      </c>
      <c r="AX638">
        <f t="shared" si="214"/>
        <v>12.805555555555555</v>
      </c>
    </row>
    <row r="639" spans="2:50" x14ac:dyDescent="0.25">
      <c r="B639" s="3" t="s">
        <v>25</v>
      </c>
      <c r="C639" s="3">
        <v>631</v>
      </c>
      <c r="D639" s="3">
        <v>42</v>
      </c>
      <c r="E639" s="24">
        <v>46.7</v>
      </c>
      <c r="F639" s="25">
        <f t="shared" si="215"/>
        <v>12.97326</v>
      </c>
      <c r="G639" s="26">
        <f t="shared" si="227"/>
        <v>0.2222222222222224</v>
      </c>
      <c r="H639" s="26">
        <f t="shared" si="228"/>
        <v>0.80000000000000071</v>
      </c>
      <c r="I639" s="26">
        <f t="shared" si="216"/>
        <v>377.33333333333366</v>
      </c>
      <c r="J639" s="26">
        <f t="shared" si="208"/>
        <v>199.88856000000001</v>
      </c>
      <c r="K639" s="26">
        <f t="shared" si="209"/>
        <v>61.233739451916577</v>
      </c>
      <c r="L639" s="26">
        <f t="shared" si="217"/>
        <v>638.45563278525026</v>
      </c>
      <c r="M639" s="26">
        <f t="shared" si="218"/>
        <v>8282.850922587575</v>
      </c>
      <c r="N639" s="26"/>
      <c r="O639" s="26">
        <f t="shared" si="229"/>
        <v>8282.850922587575</v>
      </c>
      <c r="P639" s="26">
        <f t="shared" si="219"/>
        <v>0</v>
      </c>
      <c r="Q639" s="26">
        <f>SUM($O$8:O639)</f>
        <v>948814.95627239218</v>
      </c>
      <c r="R639" s="26">
        <f t="shared" si="220"/>
        <v>263.5597100756645</v>
      </c>
      <c r="S639" s="26">
        <f>SUM($P$8:P639)</f>
        <v>-756581.40208644315</v>
      </c>
      <c r="T639" s="26">
        <f t="shared" si="221"/>
        <v>756581.40208644315</v>
      </c>
      <c r="U639" s="26">
        <f t="shared" si="222"/>
        <v>210.16150057956753</v>
      </c>
      <c r="V639" s="26">
        <f t="shared" si="210"/>
        <v>142891.34829843239</v>
      </c>
      <c r="W639" s="26">
        <f t="shared" si="230"/>
        <v>3648.1391877887945</v>
      </c>
      <c r="X639" s="22"/>
      <c r="Y639" s="26">
        <f t="shared" si="223"/>
        <v>0</v>
      </c>
      <c r="Z639" s="26">
        <f t="shared" si="211"/>
        <v>0</v>
      </c>
      <c r="AA639" s="26">
        <f>SUM($Z$8:Z639)</f>
        <v>453948.84125186625</v>
      </c>
      <c r="AB639" s="26">
        <f t="shared" si="224"/>
        <v>453.94884125186627</v>
      </c>
      <c r="AC639" s="26">
        <f t="shared" si="225"/>
        <v>717.50855132753077</v>
      </c>
      <c r="AD639" s="26">
        <f t="shared" si="226"/>
        <v>645.75769619477774</v>
      </c>
      <c r="AE639" s="22"/>
      <c r="AF639" s="22"/>
      <c r="AG639" s="22"/>
      <c r="AH639" s="22"/>
      <c r="AI639" s="22"/>
      <c r="AJ639" s="22"/>
      <c r="AK639" s="22"/>
      <c r="AV639">
        <f t="shared" si="212"/>
        <v>0</v>
      </c>
      <c r="AW639">
        <f t="shared" si="213"/>
        <v>46.7</v>
      </c>
      <c r="AX639">
        <f t="shared" si="214"/>
        <v>12.972222222222223</v>
      </c>
    </row>
    <row r="640" spans="2:50" x14ac:dyDescent="0.25">
      <c r="B640" s="3" t="s">
        <v>25</v>
      </c>
      <c r="C640" s="3">
        <v>632</v>
      </c>
      <c r="D640" s="3">
        <v>43</v>
      </c>
      <c r="E640" s="24">
        <v>47.7</v>
      </c>
      <c r="F640" s="25">
        <f t="shared" si="215"/>
        <v>13.251060000000001</v>
      </c>
      <c r="G640" s="26">
        <f t="shared" si="227"/>
        <v>0.30555555555555497</v>
      </c>
      <c r="H640" s="26">
        <f t="shared" si="228"/>
        <v>1.0999999999999979</v>
      </c>
      <c r="I640" s="26">
        <f t="shared" si="216"/>
        <v>518.83333333333235</v>
      </c>
      <c r="J640" s="26">
        <f t="shared" si="208"/>
        <v>199.88856000000001</v>
      </c>
      <c r="K640" s="26">
        <f t="shared" si="209"/>
        <v>63.884246815543783</v>
      </c>
      <c r="L640" s="26">
        <f t="shared" si="217"/>
        <v>782.60614014887608</v>
      </c>
      <c r="M640" s="26">
        <f t="shared" si="218"/>
        <v>10370.360919481167</v>
      </c>
      <c r="N640" s="26"/>
      <c r="O640" s="26">
        <f t="shared" si="229"/>
        <v>10370.360919481167</v>
      </c>
      <c r="P640" s="26">
        <f t="shared" si="219"/>
        <v>0</v>
      </c>
      <c r="Q640" s="26">
        <f>SUM($O$8:O640)</f>
        <v>959185.31719187333</v>
      </c>
      <c r="R640" s="26">
        <f t="shared" si="220"/>
        <v>266.44036588663147</v>
      </c>
      <c r="S640" s="26">
        <f>SUM($P$8:P640)</f>
        <v>-756581.40208644315</v>
      </c>
      <c r="T640" s="26">
        <f t="shared" si="221"/>
        <v>756581.40208644315</v>
      </c>
      <c r="U640" s="26">
        <f t="shared" si="222"/>
        <v>210.16150057956753</v>
      </c>
      <c r="V640" s="26">
        <f t="shared" si="210"/>
        <v>149076.4118639364</v>
      </c>
      <c r="W640" s="26">
        <f t="shared" si="230"/>
        <v>6185.0635655040096</v>
      </c>
      <c r="X640" s="22"/>
      <c r="Y640" s="26">
        <f t="shared" si="223"/>
        <v>0</v>
      </c>
      <c r="Z640" s="26">
        <f t="shared" si="211"/>
        <v>0</v>
      </c>
      <c r="AA640" s="26">
        <f>SUM($Z$8:Z640)</f>
        <v>453948.84125186625</v>
      </c>
      <c r="AB640" s="26">
        <f t="shared" si="224"/>
        <v>453.94884125186627</v>
      </c>
      <c r="AC640" s="26">
        <f t="shared" si="225"/>
        <v>720.3892071384978</v>
      </c>
      <c r="AD640" s="26">
        <f t="shared" si="226"/>
        <v>648.35028642464806</v>
      </c>
      <c r="AE640" s="22"/>
      <c r="AF640" s="22"/>
      <c r="AG640" s="22"/>
      <c r="AH640" s="22"/>
      <c r="AI640" s="22"/>
      <c r="AJ640" s="22"/>
      <c r="AK640" s="22"/>
      <c r="AV640">
        <f t="shared" si="212"/>
        <v>0</v>
      </c>
      <c r="AW640">
        <f t="shared" si="213"/>
        <v>47.7</v>
      </c>
      <c r="AX640">
        <f t="shared" si="214"/>
        <v>13.25</v>
      </c>
    </row>
    <row r="641" spans="2:50" x14ac:dyDescent="0.25">
      <c r="B641" s="3" t="s">
        <v>25</v>
      </c>
      <c r="C641" s="3">
        <v>633</v>
      </c>
      <c r="D641" s="3">
        <v>44</v>
      </c>
      <c r="E641" s="24">
        <v>48.9</v>
      </c>
      <c r="F641" s="25">
        <f t="shared" si="215"/>
        <v>13.58442</v>
      </c>
      <c r="G641" s="26">
        <f t="shared" si="227"/>
        <v>0.36111111111111033</v>
      </c>
      <c r="H641" s="26">
        <f t="shared" si="228"/>
        <v>1.2999999999999972</v>
      </c>
      <c r="I641" s="26">
        <f t="shared" si="216"/>
        <v>613.16666666666538</v>
      </c>
      <c r="J641" s="26">
        <f t="shared" si="208"/>
        <v>199.88856000000001</v>
      </c>
      <c r="K641" s="26">
        <f t="shared" si="209"/>
        <v>67.138980010370744</v>
      </c>
      <c r="L641" s="26">
        <f t="shared" si="217"/>
        <v>880.19420667703616</v>
      </c>
      <c r="M641" s="26">
        <f t="shared" si="218"/>
        <v>11956.927785067663</v>
      </c>
      <c r="N641" s="26"/>
      <c r="O641" s="26">
        <f t="shared" si="229"/>
        <v>11956.927785067663</v>
      </c>
      <c r="P641" s="26">
        <f t="shared" si="219"/>
        <v>0</v>
      </c>
      <c r="Q641" s="26">
        <f>SUM($O$8:O641)</f>
        <v>971142.24497694103</v>
      </c>
      <c r="R641" s="26">
        <f t="shared" si="220"/>
        <v>269.76173471581694</v>
      </c>
      <c r="S641" s="26">
        <f>SUM($P$8:P641)</f>
        <v>-756581.40208644315</v>
      </c>
      <c r="T641" s="26">
        <f t="shared" si="221"/>
        <v>756581.40208644315</v>
      </c>
      <c r="U641" s="26">
        <f t="shared" si="222"/>
        <v>210.16150057956753</v>
      </c>
      <c r="V641" s="26">
        <f t="shared" si="210"/>
        <v>156671.4602592036</v>
      </c>
      <c r="W641" s="26">
        <f t="shared" si="230"/>
        <v>7595.048395267193</v>
      </c>
      <c r="X641" s="22"/>
      <c r="Y641" s="26">
        <f t="shared" si="223"/>
        <v>0</v>
      </c>
      <c r="Z641" s="26">
        <f t="shared" si="211"/>
        <v>0</v>
      </c>
      <c r="AA641" s="26">
        <f>SUM($Z$8:Z641)</f>
        <v>453948.84125186625</v>
      </c>
      <c r="AB641" s="26">
        <f t="shared" si="224"/>
        <v>453.94884125186627</v>
      </c>
      <c r="AC641" s="26">
        <f t="shared" si="225"/>
        <v>723.71057596768321</v>
      </c>
      <c r="AD641" s="26">
        <f t="shared" si="226"/>
        <v>651.3395183709149</v>
      </c>
      <c r="AE641" s="22"/>
      <c r="AF641" s="22"/>
      <c r="AG641" s="22"/>
      <c r="AH641" s="22"/>
      <c r="AI641" s="22"/>
      <c r="AJ641" s="22"/>
      <c r="AK641" s="22"/>
      <c r="AV641">
        <f t="shared" si="212"/>
        <v>0</v>
      </c>
      <c r="AW641">
        <f t="shared" si="213"/>
        <v>48.9</v>
      </c>
      <c r="AX641">
        <f t="shared" si="214"/>
        <v>13.583333333333332</v>
      </c>
    </row>
    <row r="642" spans="2:50" x14ac:dyDescent="0.25">
      <c r="B642" s="3" t="s">
        <v>25</v>
      </c>
      <c r="C642" s="3">
        <v>634</v>
      </c>
      <c r="D642" s="3">
        <v>45</v>
      </c>
      <c r="E642" s="24">
        <v>50.3</v>
      </c>
      <c r="F642" s="25">
        <f t="shared" si="215"/>
        <v>13.973339999999999</v>
      </c>
      <c r="G642" s="26">
        <f t="shared" si="227"/>
        <v>0.37500000000000039</v>
      </c>
      <c r="H642" s="26">
        <f t="shared" si="228"/>
        <v>1.3500000000000014</v>
      </c>
      <c r="I642" s="26">
        <f t="shared" si="216"/>
        <v>636.75000000000068</v>
      </c>
      <c r="J642" s="26">
        <f t="shared" si="208"/>
        <v>199.88856000000001</v>
      </c>
      <c r="K642" s="26">
        <f t="shared" si="209"/>
        <v>71.038370504656172</v>
      </c>
      <c r="L642" s="26">
        <f t="shared" si="217"/>
        <v>907.67693050465687</v>
      </c>
      <c r="M642" s="26">
        <f t="shared" si="218"/>
        <v>12683.27836009794</v>
      </c>
      <c r="N642" s="26"/>
      <c r="O642" s="26">
        <f t="shared" si="229"/>
        <v>12683.27836009794</v>
      </c>
      <c r="P642" s="26">
        <f t="shared" si="219"/>
        <v>0</v>
      </c>
      <c r="Q642" s="26">
        <f>SUM($O$8:O642)</f>
        <v>983825.52333703893</v>
      </c>
      <c r="R642" s="26">
        <f t="shared" si="220"/>
        <v>273.28486759362193</v>
      </c>
      <c r="S642" s="26">
        <f>SUM($P$8:P642)</f>
        <v>-756581.40208644315</v>
      </c>
      <c r="T642" s="26">
        <f t="shared" si="221"/>
        <v>756581.40208644315</v>
      </c>
      <c r="U642" s="26">
        <f t="shared" si="222"/>
        <v>210.16150057956753</v>
      </c>
      <c r="V642" s="26">
        <f t="shared" si="210"/>
        <v>165770.84191150437</v>
      </c>
      <c r="W642" s="26">
        <f t="shared" si="230"/>
        <v>9099.3816523007699</v>
      </c>
      <c r="X642" s="22"/>
      <c r="Y642" s="26">
        <f t="shared" si="223"/>
        <v>0</v>
      </c>
      <c r="Z642" s="26">
        <f t="shared" si="211"/>
        <v>0</v>
      </c>
      <c r="AA642" s="26">
        <f>SUM($Z$8:Z642)</f>
        <v>453948.84125186625</v>
      </c>
      <c r="AB642" s="26">
        <f t="shared" si="224"/>
        <v>453.94884125186627</v>
      </c>
      <c r="AC642" s="26">
        <f t="shared" si="225"/>
        <v>727.2337088454882</v>
      </c>
      <c r="AD642" s="26">
        <f t="shared" si="226"/>
        <v>654.51033796093941</v>
      </c>
      <c r="AE642" s="22"/>
      <c r="AF642" s="22"/>
      <c r="AG642" s="22"/>
      <c r="AH642" s="22"/>
      <c r="AI642" s="22"/>
      <c r="AJ642" s="22"/>
      <c r="AK642" s="22"/>
      <c r="AV642">
        <f t="shared" si="212"/>
        <v>0</v>
      </c>
      <c r="AW642">
        <f t="shared" si="213"/>
        <v>50.3</v>
      </c>
      <c r="AX642">
        <f t="shared" si="214"/>
        <v>13.972222222222221</v>
      </c>
    </row>
    <row r="643" spans="2:50" x14ac:dyDescent="0.25">
      <c r="B643" s="3" t="s">
        <v>25</v>
      </c>
      <c r="C643" s="3">
        <v>635</v>
      </c>
      <c r="D643" s="3">
        <v>46</v>
      </c>
      <c r="E643" s="24">
        <v>51.6</v>
      </c>
      <c r="F643" s="25">
        <f t="shared" si="215"/>
        <v>14.334479999999999</v>
      </c>
      <c r="G643" s="26">
        <f t="shared" si="227"/>
        <v>0.31944444444444503</v>
      </c>
      <c r="H643" s="26">
        <f t="shared" si="228"/>
        <v>1.1500000000000021</v>
      </c>
      <c r="I643" s="26">
        <f t="shared" si="216"/>
        <v>542.41666666666765</v>
      </c>
      <c r="J643" s="26">
        <f t="shared" si="208"/>
        <v>199.88856000000001</v>
      </c>
      <c r="K643" s="26">
        <f t="shared" si="209"/>
        <v>74.757784810373295</v>
      </c>
      <c r="L643" s="26">
        <f t="shared" si="217"/>
        <v>817.06301147704096</v>
      </c>
      <c r="M643" s="26">
        <f t="shared" si="218"/>
        <v>11712.173396757413</v>
      </c>
      <c r="N643" s="26"/>
      <c r="O643" s="26">
        <f t="shared" si="229"/>
        <v>11712.173396757413</v>
      </c>
      <c r="P643" s="26">
        <f t="shared" si="219"/>
        <v>0</v>
      </c>
      <c r="Q643" s="26">
        <f>SUM($O$8:O643)</f>
        <v>995537.69673379639</v>
      </c>
      <c r="R643" s="26">
        <f t="shared" si="220"/>
        <v>276.53824909272123</v>
      </c>
      <c r="S643" s="26">
        <f>SUM($P$8:P643)</f>
        <v>-756581.40208644315</v>
      </c>
      <c r="T643" s="26">
        <f t="shared" si="221"/>
        <v>756581.40208644315</v>
      </c>
      <c r="U643" s="26">
        <f t="shared" si="222"/>
        <v>210.16150057956753</v>
      </c>
      <c r="V643" s="26">
        <f t="shared" si="210"/>
        <v>174450.24202296959</v>
      </c>
      <c r="W643" s="26">
        <f t="shared" si="230"/>
        <v>8679.4001114652201</v>
      </c>
      <c r="X643" s="22"/>
      <c r="Y643" s="26">
        <f t="shared" si="223"/>
        <v>0</v>
      </c>
      <c r="Z643" s="26">
        <f t="shared" si="211"/>
        <v>0</v>
      </c>
      <c r="AA643" s="26">
        <f>SUM($Z$8:Z643)</f>
        <v>453948.84125186625</v>
      </c>
      <c r="AB643" s="26">
        <f t="shared" si="224"/>
        <v>453.94884125186627</v>
      </c>
      <c r="AC643" s="26">
        <f t="shared" si="225"/>
        <v>730.4870903445875</v>
      </c>
      <c r="AD643" s="26">
        <f t="shared" si="226"/>
        <v>657.43838131012876</v>
      </c>
      <c r="AE643" s="22"/>
      <c r="AF643" s="22"/>
      <c r="AG643" s="22"/>
      <c r="AH643" s="22"/>
      <c r="AI643" s="22"/>
      <c r="AJ643" s="22"/>
      <c r="AK643" s="22"/>
      <c r="AV643">
        <f t="shared" si="212"/>
        <v>0</v>
      </c>
      <c r="AW643">
        <f t="shared" si="213"/>
        <v>51.6</v>
      </c>
      <c r="AX643">
        <f t="shared" si="214"/>
        <v>14.333333333333334</v>
      </c>
    </row>
    <row r="644" spans="2:50" x14ac:dyDescent="0.25">
      <c r="B644" s="3" t="s">
        <v>25</v>
      </c>
      <c r="C644" s="3">
        <v>636</v>
      </c>
      <c r="D644" s="3">
        <v>47</v>
      </c>
      <c r="E644" s="24">
        <v>52.6</v>
      </c>
      <c r="F644" s="25">
        <f t="shared" si="215"/>
        <v>14.61228</v>
      </c>
      <c r="G644" s="26">
        <f t="shared" si="227"/>
        <v>0.19444444444444425</v>
      </c>
      <c r="H644" s="26">
        <f t="shared" si="228"/>
        <v>0.69999999999999929</v>
      </c>
      <c r="I644" s="26">
        <f t="shared" si="216"/>
        <v>330.16666666666634</v>
      </c>
      <c r="J644" s="26">
        <f t="shared" si="208"/>
        <v>199.88856000000001</v>
      </c>
      <c r="K644" s="26">
        <f t="shared" si="209"/>
        <v>77.683450777427893</v>
      </c>
      <c r="L644" s="26">
        <f t="shared" si="217"/>
        <v>607.73867744409426</v>
      </c>
      <c r="M644" s="26">
        <f t="shared" si="218"/>
        <v>8880.4477216427895</v>
      </c>
      <c r="N644" s="26"/>
      <c r="O644" s="26">
        <f t="shared" si="229"/>
        <v>8880.4477216427895</v>
      </c>
      <c r="P644" s="26">
        <f t="shared" si="219"/>
        <v>0</v>
      </c>
      <c r="Q644" s="26">
        <f>SUM($O$8:O644)</f>
        <v>1004418.1444554392</v>
      </c>
      <c r="R644" s="26">
        <f t="shared" si="220"/>
        <v>279.00504012651089</v>
      </c>
      <c r="S644" s="26">
        <f>SUM($P$8:P644)</f>
        <v>-756581.40208644315</v>
      </c>
      <c r="T644" s="26">
        <f t="shared" si="221"/>
        <v>756581.40208644315</v>
      </c>
      <c r="U644" s="26">
        <f t="shared" si="222"/>
        <v>210.16150057956753</v>
      </c>
      <c r="V644" s="26">
        <f t="shared" si="210"/>
        <v>181277.39905184161</v>
      </c>
      <c r="W644" s="26">
        <f t="shared" si="230"/>
        <v>6827.157028872025</v>
      </c>
      <c r="X644" s="22"/>
      <c r="Y644" s="26">
        <f t="shared" si="223"/>
        <v>0</v>
      </c>
      <c r="Z644" s="26">
        <f t="shared" si="211"/>
        <v>0</v>
      </c>
      <c r="AA644" s="26">
        <f>SUM($Z$8:Z644)</f>
        <v>453948.84125186625</v>
      </c>
      <c r="AB644" s="26">
        <f t="shared" si="224"/>
        <v>453.94884125186627</v>
      </c>
      <c r="AC644" s="26">
        <f t="shared" si="225"/>
        <v>732.95388137837722</v>
      </c>
      <c r="AD644" s="26">
        <f t="shared" si="226"/>
        <v>659.65849324053954</v>
      </c>
      <c r="AE644" s="22"/>
      <c r="AF644" s="22"/>
      <c r="AG644" s="22"/>
      <c r="AH644" s="22"/>
      <c r="AI644" s="22"/>
      <c r="AJ644" s="22"/>
      <c r="AK644" s="22"/>
      <c r="AV644">
        <f t="shared" si="212"/>
        <v>0</v>
      </c>
      <c r="AW644">
        <f t="shared" si="213"/>
        <v>52.6</v>
      </c>
      <c r="AX644">
        <f t="shared" si="214"/>
        <v>14.611111111111111</v>
      </c>
    </row>
    <row r="645" spans="2:50" x14ac:dyDescent="0.25">
      <c r="B645" s="3" t="s">
        <v>25</v>
      </c>
      <c r="C645" s="3">
        <v>637</v>
      </c>
      <c r="D645" s="3">
        <v>48</v>
      </c>
      <c r="E645" s="24">
        <v>53</v>
      </c>
      <c r="F645" s="25">
        <f t="shared" si="215"/>
        <v>14.7234</v>
      </c>
      <c r="G645" s="26">
        <f t="shared" si="227"/>
        <v>5.5555555555555358E-2</v>
      </c>
      <c r="H645" s="26">
        <f t="shared" si="228"/>
        <v>0.19999999999999929</v>
      </c>
      <c r="I645" s="26">
        <f t="shared" si="216"/>
        <v>94.333333333333002</v>
      </c>
      <c r="J645" s="26">
        <f t="shared" si="208"/>
        <v>199.88856000000001</v>
      </c>
      <c r="K645" s="26">
        <f t="shared" si="209"/>
        <v>78.869440513017011</v>
      </c>
      <c r="L645" s="26">
        <f t="shared" si="217"/>
        <v>373.09133384635004</v>
      </c>
      <c r="M645" s="26">
        <f t="shared" si="218"/>
        <v>5493.1729447533498</v>
      </c>
      <c r="N645" s="26"/>
      <c r="O645" s="26">
        <f t="shared" si="229"/>
        <v>5493.1729447533498</v>
      </c>
      <c r="P645" s="26">
        <f t="shared" si="219"/>
        <v>0</v>
      </c>
      <c r="Q645" s="26">
        <f>SUM($O$8:O645)</f>
        <v>1009911.3174001925</v>
      </c>
      <c r="R645" s="26">
        <f t="shared" si="220"/>
        <v>280.53092150005347</v>
      </c>
      <c r="S645" s="26">
        <f>SUM($P$8:P645)</f>
        <v>-756581.40208644315</v>
      </c>
      <c r="T645" s="26">
        <f t="shared" si="221"/>
        <v>756581.40208644315</v>
      </c>
      <c r="U645" s="26">
        <f t="shared" si="222"/>
        <v>210.16150057956753</v>
      </c>
      <c r="V645" s="26">
        <f t="shared" si="210"/>
        <v>184044.95291844002</v>
      </c>
      <c r="W645" s="26">
        <f t="shared" si="230"/>
        <v>2767.5538665984059</v>
      </c>
      <c r="X645" s="22"/>
      <c r="Y645" s="26">
        <f t="shared" si="223"/>
        <v>0</v>
      </c>
      <c r="Z645" s="26">
        <f t="shared" si="211"/>
        <v>0</v>
      </c>
      <c r="AA645" s="26">
        <f>SUM($Z$8:Z645)</f>
        <v>453948.84125186625</v>
      </c>
      <c r="AB645" s="26">
        <f t="shared" si="224"/>
        <v>453.94884125186627</v>
      </c>
      <c r="AC645" s="26">
        <f t="shared" si="225"/>
        <v>734.47976275191968</v>
      </c>
      <c r="AD645" s="26">
        <f t="shared" si="226"/>
        <v>661.03178647672769</v>
      </c>
      <c r="AE645" s="22"/>
      <c r="AF645" s="22"/>
      <c r="AG645" s="22"/>
      <c r="AH645" s="22"/>
      <c r="AI645" s="22"/>
      <c r="AJ645" s="22"/>
      <c r="AK645" s="22"/>
      <c r="AV645">
        <f t="shared" si="212"/>
        <v>0</v>
      </c>
      <c r="AW645">
        <f t="shared" si="213"/>
        <v>53</v>
      </c>
      <c r="AX645">
        <f t="shared" si="214"/>
        <v>14.722222222222221</v>
      </c>
    </row>
    <row r="646" spans="2:50" x14ac:dyDescent="0.25">
      <c r="B646" s="3" t="s">
        <v>25</v>
      </c>
      <c r="C646" s="3">
        <v>638</v>
      </c>
      <c r="D646" s="3">
        <v>49</v>
      </c>
      <c r="E646" s="24">
        <v>53</v>
      </c>
      <c r="F646" s="25">
        <f t="shared" si="215"/>
        <v>14.7234</v>
      </c>
      <c r="G646" s="26">
        <f t="shared" si="227"/>
        <v>-1.3888888888889086E-2</v>
      </c>
      <c r="H646" s="26">
        <f t="shared" si="228"/>
        <v>-5.0000000000000711E-2</v>
      </c>
      <c r="I646" s="26">
        <f t="shared" si="216"/>
        <v>-23.583333333333666</v>
      </c>
      <c r="J646" s="26">
        <f t="shared" si="208"/>
        <v>199.88856000000001</v>
      </c>
      <c r="K646" s="26">
        <f t="shared" si="209"/>
        <v>78.869440513017011</v>
      </c>
      <c r="L646" s="26">
        <f t="shared" si="217"/>
        <v>255.17466717968335</v>
      </c>
      <c r="M646" s="26">
        <f t="shared" si="218"/>
        <v>3757.0386947533498</v>
      </c>
      <c r="N646" s="26"/>
      <c r="O646" s="26">
        <f t="shared" si="229"/>
        <v>3757.0386947533498</v>
      </c>
      <c r="P646" s="26">
        <f t="shared" si="219"/>
        <v>0</v>
      </c>
      <c r="Q646" s="26">
        <f>SUM($O$8:O646)</f>
        <v>1013668.3560949458</v>
      </c>
      <c r="R646" s="26">
        <f t="shared" si="220"/>
        <v>281.57454335970715</v>
      </c>
      <c r="S646" s="26">
        <f>SUM($P$8:P646)</f>
        <v>-756581.40208644315</v>
      </c>
      <c r="T646" s="26">
        <f t="shared" si="221"/>
        <v>756581.40208644315</v>
      </c>
      <c r="U646" s="26">
        <f t="shared" si="222"/>
        <v>210.16150057956753</v>
      </c>
      <c r="V646" s="26">
        <f t="shared" si="210"/>
        <v>184044.95291844002</v>
      </c>
      <c r="W646" s="26">
        <f t="shared" si="230"/>
        <v>0</v>
      </c>
      <c r="X646" s="22"/>
      <c r="Y646" s="26">
        <f t="shared" si="223"/>
        <v>0</v>
      </c>
      <c r="Z646" s="26">
        <f t="shared" si="211"/>
        <v>0</v>
      </c>
      <c r="AA646" s="26">
        <f>SUM($Z$8:Z646)</f>
        <v>453948.84125186625</v>
      </c>
      <c r="AB646" s="26">
        <f t="shared" si="224"/>
        <v>453.94884125186627</v>
      </c>
      <c r="AC646" s="26">
        <f t="shared" si="225"/>
        <v>735.52338461157342</v>
      </c>
      <c r="AD646" s="26">
        <f t="shared" si="226"/>
        <v>661.9710461504161</v>
      </c>
      <c r="AE646" s="22"/>
      <c r="AF646" s="22"/>
      <c r="AG646" s="22"/>
      <c r="AH646" s="22"/>
      <c r="AI646" s="22"/>
      <c r="AJ646" s="22"/>
      <c r="AK646" s="22"/>
      <c r="AV646">
        <f t="shared" si="212"/>
        <v>0</v>
      </c>
      <c r="AW646">
        <f t="shared" si="213"/>
        <v>53</v>
      </c>
      <c r="AX646">
        <f t="shared" si="214"/>
        <v>14.722222222222221</v>
      </c>
    </row>
    <row r="647" spans="2:50" x14ac:dyDescent="0.25">
      <c r="B647" s="3" t="s">
        <v>25</v>
      </c>
      <c r="C647" s="3">
        <v>639</v>
      </c>
      <c r="D647" s="3">
        <v>50</v>
      </c>
      <c r="E647" s="24">
        <v>52.9</v>
      </c>
      <c r="F647" s="25">
        <f t="shared" si="215"/>
        <v>14.69562</v>
      </c>
      <c r="G647" s="26">
        <f t="shared" si="227"/>
        <v>-4.1666666666666269E-2</v>
      </c>
      <c r="H647" s="26">
        <f t="shared" si="228"/>
        <v>-0.14999999999999858</v>
      </c>
      <c r="I647" s="26">
        <f t="shared" si="216"/>
        <v>-70.749999999999318</v>
      </c>
      <c r="J647" s="26">
        <f t="shared" si="208"/>
        <v>199.88856000000001</v>
      </c>
      <c r="K647" s="26">
        <f t="shared" si="209"/>
        <v>78.572100756864344</v>
      </c>
      <c r="L647" s="26">
        <f t="shared" si="217"/>
        <v>207.71066075686502</v>
      </c>
      <c r="M647" s="26">
        <f t="shared" si="218"/>
        <v>3052.4369404318008</v>
      </c>
      <c r="N647" s="26"/>
      <c r="O647" s="26">
        <f t="shared" si="229"/>
        <v>3052.4369404318008</v>
      </c>
      <c r="P647" s="26">
        <f t="shared" si="219"/>
        <v>0</v>
      </c>
      <c r="Q647" s="26">
        <f>SUM($O$8:O647)</f>
        <v>1016720.7930353776</v>
      </c>
      <c r="R647" s="26">
        <f t="shared" si="220"/>
        <v>282.42244250982714</v>
      </c>
      <c r="S647" s="26">
        <f>SUM($P$8:P647)</f>
        <v>-756581.40208644315</v>
      </c>
      <c r="T647" s="26">
        <f t="shared" si="221"/>
        <v>756581.40208644315</v>
      </c>
      <c r="U647" s="26">
        <f t="shared" si="222"/>
        <v>210.16150057956753</v>
      </c>
      <c r="V647" s="26">
        <f t="shared" si="210"/>
        <v>183351.09885955561</v>
      </c>
      <c r="W647" s="26">
        <f t="shared" si="230"/>
        <v>-693.85405888440437</v>
      </c>
      <c r="X647" s="22"/>
      <c r="Y647" s="26">
        <f t="shared" si="223"/>
        <v>0</v>
      </c>
      <c r="Z647" s="26">
        <f t="shared" si="211"/>
        <v>0</v>
      </c>
      <c r="AA647" s="26">
        <f>SUM($Z$8:Z647)</f>
        <v>453948.84125186625</v>
      </c>
      <c r="AB647" s="26">
        <f t="shared" si="224"/>
        <v>453.94884125186627</v>
      </c>
      <c r="AC647" s="26">
        <f t="shared" si="225"/>
        <v>736.37128376169335</v>
      </c>
      <c r="AD647" s="26">
        <f t="shared" si="226"/>
        <v>662.73415538552399</v>
      </c>
      <c r="AE647" s="22"/>
      <c r="AF647" s="22"/>
      <c r="AG647" s="22"/>
      <c r="AH647" s="22"/>
      <c r="AI647" s="22"/>
      <c r="AJ647" s="22"/>
      <c r="AK647" s="22"/>
      <c r="AV647">
        <f t="shared" si="212"/>
        <v>0</v>
      </c>
      <c r="AW647">
        <f t="shared" si="213"/>
        <v>52.9</v>
      </c>
      <c r="AX647">
        <f t="shared" si="214"/>
        <v>14.694444444444443</v>
      </c>
    </row>
    <row r="648" spans="2:50" x14ac:dyDescent="0.25">
      <c r="B648" s="3" t="s">
        <v>25</v>
      </c>
      <c r="C648" s="3">
        <v>640</v>
      </c>
      <c r="D648" s="3">
        <v>51</v>
      </c>
      <c r="E648" s="24">
        <v>52.7</v>
      </c>
      <c r="F648" s="25">
        <f t="shared" si="215"/>
        <v>14.64006</v>
      </c>
      <c r="G648" s="26">
        <f t="shared" si="227"/>
        <v>-4.1666666666666269E-2</v>
      </c>
      <c r="H648" s="26">
        <f t="shared" si="228"/>
        <v>-0.14999999999999858</v>
      </c>
      <c r="I648" s="26">
        <f t="shared" si="216"/>
        <v>-70.749999999999318</v>
      </c>
      <c r="J648" s="26">
        <f t="shared" ref="J648:J711" si="231">$M$4*$J$2*9.81</f>
        <v>199.88856000000001</v>
      </c>
      <c r="K648" s="26">
        <f t="shared" ref="K648:K711" si="232">0.6125*$M$3*$M$2*(F648)^2</f>
        <v>77.979105889069785</v>
      </c>
      <c r="L648" s="26">
        <f t="shared" si="217"/>
        <v>207.11766588907048</v>
      </c>
      <c r="M648" s="26">
        <f t="shared" si="218"/>
        <v>3032.2150556759452</v>
      </c>
      <c r="N648" s="26"/>
      <c r="O648" s="26">
        <f t="shared" si="229"/>
        <v>3032.2150556759452</v>
      </c>
      <c r="P648" s="26">
        <f t="shared" si="219"/>
        <v>0</v>
      </c>
      <c r="Q648" s="26">
        <f>SUM($O$8:O648)</f>
        <v>1019753.0080910536</v>
      </c>
      <c r="R648" s="26">
        <f t="shared" si="220"/>
        <v>283.26472446973713</v>
      </c>
      <c r="S648" s="26">
        <f>SUM($P$8:P648)</f>
        <v>-756581.40208644315</v>
      </c>
      <c r="T648" s="26">
        <f t="shared" si="221"/>
        <v>756581.40208644315</v>
      </c>
      <c r="U648" s="26">
        <f t="shared" si="222"/>
        <v>210.16150057956753</v>
      </c>
      <c r="V648" s="26">
        <f t="shared" ref="V648:V711" si="233">(0.5*$J$2)*(F648)^2</f>
        <v>181967.32192625641</v>
      </c>
      <c r="W648" s="26">
        <f t="shared" si="230"/>
        <v>-1383.7769332992029</v>
      </c>
      <c r="X648" s="22"/>
      <c r="Y648" s="26">
        <f t="shared" si="223"/>
        <v>0</v>
      </c>
      <c r="Z648" s="26">
        <f t="shared" ref="Z648:Z711" si="234">Y648*0.75</f>
        <v>0</v>
      </c>
      <c r="AA648" s="26">
        <f>SUM($Z$8:Z648)</f>
        <v>453948.84125186625</v>
      </c>
      <c r="AB648" s="26">
        <f t="shared" si="224"/>
        <v>453.94884125186627</v>
      </c>
      <c r="AC648" s="26">
        <f t="shared" si="225"/>
        <v>737.21356572160335</v>
      </c>
      <c r="AD648" s="26">
        <f t="shared" si="226"/>
        <v>663.49220914944306</v>
      </c>
      <c r="AE648" s="22"/>
      <c r="AF648" s="22"/>
      <c r="AG648" s="22"/>
      <c r="AH648" s="22"/>
      <c r="AI648" s="22"/>
      <c r="AJ648" s="22"/>
      <c r="AK648" s="22"/>
      <c r="AV648">
        <f t="shared" ref="AV648:AV711" si="235">IF(E648&lt;1,1,0)</f>
        <v>0</v>
      </c>
      <c r="AW648">
        <f t="shared" ref="AW648:AW711" si="236">IF(AV648=1,"",E648)</f>
        <v>52.7</v>
      </c>
      <c r="AX648">
        <f t="shared" ref="AX648:AX711" si="237">E648/3.6</f>
        <v>14.638888888888889</v>
      </c>
    </row>
    <row r="649" spans="2:50" x14ac:dyDescent="0.25">
      <c r="B649" s="3" t="s">
        <v>25</v>
      </c>
      <c r="C649" s="3">
        <v>641</v>
      </c>
      <c r="D649" s="3">
        <v>52</v>
      </c>
      <c r="E649" s="24">
        <v>52.6</v>
      </c>
      <c r="F649" s="25">
        <f t="shared" ref="F649:F712" si="238">E649*0.2778</f>
        <v>14.61228</v>
      </c>
      <c r="G649" s="26">
        <f t="shared" si="227"/>
        <v>5.5555555555555358E-2</v>
      </c>
      <c r="H649" s="26">
        <f t="shared" si="228"/>
        <v>0.19999999999999929</v>
      </c>
      <c r="I649" s="26">
        <f t="shared" ref="I649:I712" si="239">$J$2*G649</f>
        <v>94.333333333333002</v>
      </c>
      <c r="J649" s="26">
        <f t="shared" si="231"/>
        <v>199.88856000000001</v>
      </c>
      <c r="K649" s="26">
        <f t="shared" si="232"/>
        <v>77.683450777427893</v>
      </c>
      <c r="L649" s="26">
        <f t="shared" ref="L649:L712" si="240">I649+J649+K649</f>
        <v>371.90534411076089</v>
      </c>
      <c r="M649" s="26">
        <f t="shared" ref="M649:M712" si="241">L649*F649</f>
        <v>5434.3850216427891</v>
      </c>
      <c r="N649" s="26"/>
      <c r="O649" s="26">
        <f t="shared" si="229"/>
        <v>5434.3850216427891</v>
      </c>
      <c r="P649" s="26">
        <f t="shared" ref="P649:P712" si="242">IF(O649&lt;0,O649,0)</f>
        <v>0</v>
      </c>
      <c r="Q649" s="26">
        <f>SUM($O$8:O649)</f>
        <v>1025187.3931126964</v>
      </c>
      <c r="R649" s="26">
        <f t="shared" ref="R649:R712" si="243">Q649/3600</f>
        <v>284.7742758646379</v>
      </c>
      <c r="S649" s="26">
        <f>SUM($P$8:P649)</f>
        <v>-756581.40208644315</v>
      </c>
      <c r="T649" s="26">
        <f t="shared" ref="T649:T712" si="244">-S649</f>
        <v>756581.40208644315</v>
      </c>
      <c r="U649" s="26">
        <f t="shared" ref="U649:U712" si="245">T649/3600</f>
        <v>210.16150057956753</v>
      </c>
      <c r="V649" s="26">
        <f t="shared" si="233"/>
        <v>181277.39905184161</v>
      </c>
      <c r="W649" s="26">
        <f t="shared" si="230"/>
        <v>-689.92287441479857</v>
      </c>
      <c r="X649" s="22"/>
      <c r="Y649" s="26">
        <f t="shared" ref="Y649:Y712" si="246">(0.8*P649)*-1</f>
        <v>0</v>
      </c>
      <c r="Z649" s="26">
        <f t="shared" si="234"/>
        <v>0</v>
      </c>
      <c r="AA649" s="26">
        <f>SUM($Z$8:Z649)</f>
        <v>453948.84125186625</v>
      </c>
      <c r="AB649" s="26">
        <f t="shared" ref="AB649:AB712" si="247">AA649/1000</f>
        <v>453.94884125186627</v>
      </c>
      <c r="AC649" s="26">
        <f t="shared" ref="AC649:AC712" si="248">R649+AB649</f>
        <v>738.72311711650423</v>
      </c>
      <c r="AD649" s="26">
        <f t="shared" ref="AD649:AD712" si="249">AC649*0.9</f>
        <v>664.85080540485387</v>
      </c>
      <c r="AE649" s="22"/>
      <c r="AF649" s="22"/>
      <c r="AG649" s="22"/>
      <c r="AH649" s="22"/>
      <c r="AI649" s="22"/>
      <c r="AJ649" s="22"/>
      <c r="AK649" s="22"/>
      <c r="AV649">
        <f t="shared" si="235"/>
        <v>0</v>
      </c>
      <c r="AW649">
        <f t="shared" si="236"/>
        <v>52.6</v>
      </c>
      <c r="AX649">
        <f t="shared" si="237"/>
        <v>14.611111111111111</v>
      </c>
    </row>
    <row r="650" spans="2:50" x14ac:dyDescent="0.25">
      <c r="B650" s="3" t="s">
        <v>25</v>
      </c>
      <c r="C650" s="3">
        <v>642</v>
      </c>
      <c r="D650" s="3">
        <v>53</v>
      </c>
      <c r="E650" s="24">
        <v>53.1</v>
      </c>
      <c r="F650" s="25">
        <f t="shared" si="238"/>
        <v>14.75118</v>
      </c>
      <c r="G650" s="26">
        <f t="shared" ref="G650:G713" si="250">($E651-$E649)/2/3.6</f>
        <v>0.23611111111111052</v>
      </c>
      <c r="H650" s="26">
        <f t="shared" ref="H650:H713" si="251">($E651-$E649)/2</f>
        <v>0.84999999999999787</v>
      </c>
      <c r="I650" s="26">
        <f t="shared" si="239"/>
        <v>400.91666666666566</v>
      </c>
      <c r="J650" s="26">
        <f t="shared" si="231"/>
        <v>199.88856000000001</v>
      </c>
      <c r="K650" s="26">
        <f t="shared" si="232"/>
        <v>79.167341817339945</v>
      </c>
      <c r="L650" s="26">
        <f t="shared" si="240"/>
        <v>679.97256848400571</v>
      </c>
      <c r="M650" s="26">
        <f t="shared" si="241"/>
        <v>10030.397752769895</v>
      </c>
      <c r="N650" s="26"/>
      <c r="O650" s="26">
        <f t="shared" si="229"/>
        <v>10030.397752769895</v>
      </c>
      <c r="P650" s="26">
        <f t="shared" si="242"/>
        <v>0</v>
      </c>
      <c r="Q650" s="26">
        <f>SUM($O$8:O650)</f>
        <v>1035217.7908654662</v>
      </c>
      <c r="R650" s="26">
        <f t="shared" si="243"/>
        <v>287.56049746262948</v>
      </c>
      <c r="S650" s="26">
        <f>SUM($P$8:P650)</f>
        <v>-756581.40208644315</v>
      </c>
      <c r="T650" s="26">
        <f t="shared" si="244"/>
        <v>756581.40208644315</v>
      </c>
      <c r="U650" s="26">
        <f t="shared" si="245"/>
        <v>210.16150057956753</v>
      </c>
      <c r="V650" s="26">
        <f t="shared" si="233"/>
        <v>184740.11737214759</v>
      </c>
      <c r="W650" s="26">
        <f t="shared" si="230"/>
        <v>3462.7183203059831</v>
      </c>
      <c r="X650" s="22"/>
      <c r="Y650" s="26">
        <f t="shared" si="246"/>
        <v>0</v>
      </c>
      <c r="Z650" s="26">
        <f t="shared" si="234"/>
        <v>0</v>
      </c>
      <c r="AA650" s="26">
        <f>SUM($Z$8:Z650)</f>
        <v>453948.84125186625</v>
      </c>
      <c r="AB650" s="26">
        <f t="shared" si="247"/>
        <v>453.94884125186627</v>
      </c>
      <c r="AC650" s="26">
        <f t="shared" si="248"/>
        <v>741.5093387144957</v>
      </c>
      <c r="AD650" s="26">
        <f t="shared" si="249"/>
        <v>667.35840484304617</v>
      </c>
      <c r="AE650" s="22"/>
      <c r="AF650" s="22"/>
      <c r="AG650" s="22"/>
      <c r="AH650" s="22"/>
      <c r="AI650" s="22"/>
      <c r="AJ650" s="22"/>
      <c r="AK650" s="22"/>
      <c r="AV650">
        <f t="shared" si="235"/>
        <v>0</v>
      </c>
      <c r="AW650">
        <f t="shared" si="236"/>
        <v>53.1</v>
      </c>
      <c r="AX650">
        <f t="shared" si="237"/>
        <v>14.75</v>
      </c>
    </row>
    <row r="651" spans="2:50" x14ac:dyDescent="0.25">
      <c r="B651" s="3" t="s">
        <v>25</v>
      </c>
      <c r="C651" s="3">
        <v>643</v>
      </c>
      <c r="D651" s="3">
        <v>54</v>
      </c>
      <c r="E651" s="24">
        <v>54.3</v>
      </c>
      <c r="F651" s="25">
        <f t="shared" si="238"/>
        <v>15.084539999999999</v>
      </c>
      <c r="G651" s="26">
        <f t="shared" si="250"/>
        <v>0.29166666666666685</v>
      </c>
      <c r="H651" s="26">
        <f t="shared" si="251"/>
        <v>1.0500000000000007</v>
      </c>
      <c r="I651" s="26">
        <f t="shared" si="239"/>
        <v>495.25000000000034</v>
      </c>
      <c r="J651" s="26">
        <f t="shared" si="231"/>
        <v>199.88856000000001</v>
      </c>
      <c r="K651" s="26">
        <f t="shared" si="232"/>
        <v>82.785958226495367</v>
      </c>
      <c r="L651" s="26">
        <f t="shared" si="240"/>
        <v>777.92451822649571</v>
      </c>
      <c r="M651" s="26">
        <f t="shared" si="241"/>
        <v>11734.633512168302</v>
      </c>
      <c r="N651" s="26"/>
      <c r="O651" s="26">
        <f t="shared" ref="O651:O714" si="252">M651*1</f>
        <v>11734.633512168302</v>
      </c>
      <c r="P651" s="26">
        <f t="shared" si="242"/>
        <v>0</v>
      </c>
      <c r="Q651" s="26">
        <f>SUM($O$8:O651)</f>
        <v>1046952.4243776345</v>
      </c>
      <c r="R651" s="26">
        <f t="shared" si="243"/>
        <v>290.82011788267624</v>
      </c>
      <c r="S651" s="26">
        <f>SUM($P$8:P651)</f>
        <v>-756581.40208644315</v>
      </c>
      <c r="T651" s="26">
        <f t="shared" si="244"/>
        <v>756581.40208644315</v>
      </c>
      <c r="U651" s="26">
        <f t="shared" si="245"/>
        <v>210.16150057956753</v>
      </c>
      <c r="V651" s="26">
        <f t="shared" si="233"/>
        <v>193184.30161284836</v>
      </c>
      <c r="W651" s="26">
        <f t="shared" si="230"/>
        <v>8444.1842407007643</v>
      </c>
      <c r="X651" s="22"/>
      <c r="Y651" s="26">
        <f t="shared" si="246"/>
        <v>0</v>
      </c>
      <c r="Z651" s="26">
        <f t="shared" si="234"/>
        <v>0</v>
      </c>
      <c r="AA651" s="26">
        <f>SUM($Z$8:Z651)</f>
        <v>453948.84125186625</v>
      </c>
      <c r="AB651" s="26">
        <f t="shared" si="247"/>
        <v>453.94884125186627</v>
      </c>
      <c r="AC651" s="26">
        <f t="shared" si="248"/>
        <v>744.76895913454246</v>
      </c>
      <c r="AD651" s="26">
        <f t="shared" si="249"/>
        <v>670.29206322108826</v>
      </c>
      <c r="AE651" s="22"/>
      <c r="AF651" s="22"/>
      <c r="AG651" s="22"/>
      <c r="AH651" s="22"/>
      <c r="AI651" s="22"/>
      <c r="AJ651" s="22"/>
      <c r="AK651" s="22"/>
      <c r="AV651">
        <f t="shared" si="235"/>
        <v>0</v>
      </c>
      <c r="AW651">
        <f t="shared" si="236"/>
        <v>54.3</v>
      </c>
      <c r="AX651">
        <f t="shared" si="237"/>
        <v>15.083333333333332</v>
      </c>
    </row>
    <row r="652" spans="2:50" x14ac:dyDescent="0.25">
      <c r="B652" s="3" t="s">
        <v>25</v>
      </c>
      <c r="C652" s="3">
        <v>644</v>
      </c>
      <c r="D652" s="3">
        <v>55</v>
      </c>
      <c r="E652" s="24">
        <v>55.2</v>
      </c>
      <c r="F652" s="25">
        <f t="shared" si="238"/>
        <v>15.33456</v>
      </c>
      <c r="G652" s="26">
        <f t="shared" si="250"/>
        <v>0.16666666666666705</v>
      </c>
      <c r="H652" s="26">
        <f t="shared" si="251"/>
        <v>0.60000000000000142</v>
      </c>
      <c r="I652" s="26">
        <f t="shared" si="239"/>
        <v>283.00000000000063</v>
      </c>
      <c r="J652" s="26">
        <f t="shared" si="231"/>
        <v>199.88856000000001</v>
      </c>
      <c r="K652" s="26">
        <f t="shared" si="232"/>
        <v>85.552986835451534</v>
      </c>
      <c r="L652" s="26">
        <f t="shared" si="240"/>
        <v>568.44154683545219</v>
      </c>
      <c r="M652" s="26">
        <f t="shared" si="241"/>
        <v>8716.8010064410519</v>
      </c>
      <c r="N652" s="26"/>
      <c r="O652" s="26">
        <f t="shared" si="252"/>
        <v>8716.8010064410519</v>
      </c>
      <c r="P652" s="26">
        <f t="shared" si="242"/>
        <v>0</v>
      </c>
      <c r="Q652" s="26">
        <f>SUM($O$8:O652)</f>
        <v>1055669.2253840757</v>
      </c>
      <c r="R652" s="26">
        <f t="shared" si="243"/>
        <v>293.2414514955766</v>
      </c>
      <c r="S652" s="26">
        <f>SUM($P$8:P652)</f>
        <v>-756581.40208644315</v>
      </c>
      <c r="T652" s="26">
        <f t="shared" si="244"/>
        <v>756581.40208644315</v>
      </c>
      <c r="U652" s="26">
        <f t="shared" si="245"/>
        <v>210.16150057956753</v>
      </c>
      <c r="V652" s="26">
        <f t="shared" si="233"/>
        <v>199641.27210416639</v>
      </c>
      <c r="W652" s="26">
        <f t="shared" si="230"/>
        <v>6456.9704913180321</v>
      </c>
      <c r="X652" s="22"/>
      <c r="Y652" s="26">
        <f t="shared" si="246"/>
        <v>0</v>
      </c>
      <c r="Z652" s="26">
        <f t="shared" si="234"/>
        <v>0</v>
      </c>
      <c r="AA652" s="26">
        <f>SUM($Z$8:Z652)</f>
        <v>453948.84125186625</v>
      </c>
      <c r="AB652" s="26">
        <f t="shared" si="247"/>
        <v>453.94884125186627</v>
      </c>
      <c r="AC652" s="26">
        <f t="shared" si="248"/>
        <v>747.19029274744287</v>
      </c>
      <c r="AD652" s="26">
        <f t="shared" si="249"/>
        <v>672.47126347269864</v>
      </c>
      <c r="AE652" s="22"/>
      <c r="AF652" s="22"/>
      <c r="AG652" s="22"/>
      <c r="AH652" s="22"/>
      <c r="AI652" s="22"/>
      <c r="AJ652" s="22"/>
      <c r="AK652" s="22"/>
      <c r="AV652">
        <f t="shared" si="235"/>
        <v>0</v>
      </c>
      <c r="AW652">
        <f t="shared" si="236"/>
        <v>55.2</v>
      </c>
      <c r="AX652">
        <f t="shared" si="237"/>
        <v>15.333333333333334</v>
      </c>
    </row>
    <row r="653" spans="2:50" x14ac:dyDescent="0.25">
      <c r="B653" s="3" t="s">
        <v>25</v>
      </c>
      <c r="C653" s="3">
        <v>645</v>
      </c>
      <c r="D653" s="3">
        <v>56</v>
      </c>
      <c r="E653" s="24">
        <v>55.5</v>
      </c>
      <c r="F653" s="25">
        <f t="shared" si="238"/>
        <v>15.417899999999999</v>
      </c>
      <c r="G653" s="26">
        <f t="shared" si="250"/>
        <v>9.7222222222221627E-2</v>
      </c>
      <c r="H653" s="26">
        <f t="shared" si="251"/>
        <v>0.34999999999999787</v>
      </c>
      <c r="I653" s="26">
        <f t="shared" si="239"/>
        <v>165.08333333333232</v>
      </c>
      <c r="J653" s="26">
        <f t="shared" si="231"/>
        <v>199.88856000000001</v>
      </c>
      <c r="K653" s="26">
        <f t="shared" si="232"/>
        <v>86.485437572168252</v>
      </c>
      <c r="L653" s="26">
        <f t="shared" si="240"/>
        <v>451.45733090550061</v>
      </c>
      <c r="M653" s="26">
        <f t="shared" si="241"/>
        <v>6960.5239821679179</v>
      </c>
      <c r="N653" s="26"/>
      <c r="O653" s="26">
        <f t="shared" si="252"/>
        <v>6960.5239821679179</v>
      </c>
      <c r="P653" s="26">
        <f t="shared" si="242"/>
        <v>0</v>
      </c>
      <c r="Q653" s="26">
        <f>SUM($O$8:O653)</f>
        <v>1062629.7493662436</v>
      </c>
      <c r="R653" s="26">
        <f t="shared" si="243"/>
        <v>295.17493037951209</v>
      </c>
      <c r="S653" s="26">
        <f>SUM($P$8:P653)</f>
        <v>-756581.40208644315</v>
      </c>
      <c r="T653" s="26">
        <f t="shared" si="244"/>
        <v>756581.40208644315</v>
      </c>
      <c r="U653" s="26">
        <f t="shared" si="245"/>
        <v>210.16150057956753</v>
      </c>
      <c r="V653" s="26">
        <f t="shared" si="233"/>
        <v>201817.18270808997</v>
      </c>
      <c r="W653" s="26">
        <f t="shared" si="230"/>
        <v>2175.9106039235776</v>
      </c>
      <c r="X653" s="22"/>
      <c r="Y653" s="26">
        <f t="shared" si="246"/>
        <v>0</v>
      </c>
      <c r="Z653" s="26">
        <f t="shared" si="234"/>
        <v>0</v>
      </c>
      <c r="AA653" s="26">
        <f>SUM($Z$8:Z653)</f>
        <v>453948.84125186625</v>
      </c>
      <c r="AB653" s="26">
        <f t="shared" si="247"/>
        <v>453.94884125186627</v>
      </c>
      <c r="AC653" s="26">
        <f t="shared" si="248"/>
        <v>749.1237716313783</v>
      </c>
      <c r="AD653" s="26">
        <f t="shared" si="249"/>
        <v>674.21139446824054</v>
      </c>
      <c r="AE653" s="22"/>
      <c r="AF653" s="22"/>
      <c r="AG653" s="22"/>
      <c r="AH653" s="22"/>
      <c r="AI653" s="22"/>
      <c r="AJ653" s="22"/>
      <c r="AK653" s="22"/>
      <c r="AV653">
        <f t="shared" si="235"/>
        <v>0</v>
      </c>
      <c r="AW653">
        <f t="shared" si="236"/>
        <v>55.5</v>
      </c>
      <c r="AX653">
        <f t="shared" si="237"/>
        <v>15.416666666666666</v>
      </c>
    </row>
    <row r="654" spans="2:50" x14ac:dyDescent="0.25">
      <c r="B654" s="3" t="s">
        <v>25</v>
      </c>
      <c r="C654" s="3">
        <v>646</v>
      </c>
      <c r="D654" s="3">
        <v>57</v>
      </c>
      <c r="E654" s="24">
        <v>55.9</v>
      </c>
      <c r="F654" s="25">
        <f t="shared" si="238"/>
        <v>15.529019999999999</v>
      </c>
      <c r="G654" s="26">
        <f t="shared" si="250"/>
        <v>0.11111111111111072</v>
      </c>
      <c r="H654" s="26">
        <f t="shared" si="251"/>
        <v>0.39999999999999858</v>
      </c>
      <c r="I654" s="26">
        <f t="shared" si="239"/>
        <v>188.666666666666</v>
      </c>
      <c r="J654" s="26">
        <f t="shared" si="231"/>
        <v>199.88856000000001</v>
      </c>
      <c r="K654" s="26">
        <f t="shared" si="232"/>
        <v>87.736566895507536</v>
      </c>
      <c r="L654" s="26">
        <f t="shared" si="240"/>
        <v>476.29179356217355</v>
      </c>
      <c r="M654" s="26">
        <f t="shared" si="241"/>
        <v>7396.3447880628637</v>
      </c>
      <c r="N654" s="26"/>
      <c r="O654" s="26">
        <f t="shared" si="252"/>
        <v>7396.3447880628637</v>
      </c>
      <c r="P654" s="26">
        <f t="shared" si="242"/>
        <v>0</v>
      </c>
      <c r="Q654" s="26">
        <f>SUM($O$8:O654)</f>
        <v>1070026.0941543065</v>
      </c>
      <c r="R654" s="26">
        <f t="shared" si="243"/>
        <v>297.22947059841846</v>
      </c>
      <c r="S654" s="26">
        <f>SUM($P$8:P654)</f>
        <v>-756581.40208644315</v>
      </c>
      <c r="T654" s="26">
        <f t="shared" si="244"/>
        <v>756581.40208644315</v>
      </c>
      <c r="U654" s="26">
        <f t="shared" si="245"/>
        <v>210.16150057956753</v>
      </c>
      <c r="V654" s="26">
        <f t="shared" si="233"/>
        <v>204736.74237417956</v>
      </c>
      <c r="W654" s="26">
        <f t="shared" si="230"/>
        <v>2919.5596660895972</v>
      </c>
      <c r="X654" s="22"/>
      <c r="Y654" s="26">
        <f t="shared" si="246"/>
        <v>0</v>
      </c>
      <c r="Z654" s="26">
        <f t="shared" si="234"/>
        <v>0</v>
      </c>
      <c r="AA654" s="26">
        <f>SUM($Z$8:Z654)</f>
        <v>453948.84125186625</v>
      </c>
      <c r="AB654" s="26">
        <f t="shared" si="247"/>
        <v>453.94884125186627</v>
      </c>
      <c r="AC654" s="26">
        <f t="shared" si="248"/>
        <v>751.17831185028467</v>
      </c>
      <c r="AD654" s="26">
        <f t="shared" si="249"/>
        <v>676.06048066525625</v>
      </c>
      <c r="AE654" s="22"/>
      <c r="AF654" s="22"/>
      <c r="AG654" s="22"/>
      <c r="AH654" s="22"/>
      <c r="AI654" s="22"/>
      <c r="AJ654" s="22"/>
      <c r="AK654" s="22"/>
      <c r="AV654">
        <f t="shared" si="235"/>
        <v>0</v>
      </c>
      <c r="AW654">
        <f t="shared" si="236"/>
        <v>55.9</v>
      </c>
      <c r="AX654">
        <f t="shared" si="237"/>
        <v>15.527777777777777</v>
      </c>
    </row>
    <row r="655" spans="2:50" x14ac:dyDescent="0.25">
      <c r="B655" s="3" t="s">
        <v>25</v>
      </c>
      <c r="C655" s="3">
        <v>647</v>
      </c>
      <c r="D655" s="3">
        <v>58</v>
      </c>
      <c r="E655" s="24">
        <v>56.3</v>
      </c>
      <c r="F655" s="25">
        <f t="shared" si="238"/>
        <v>15.640139999999999</v>
      </c>
      <c r="G655" s="26">
        <f t="shared" si="250"/>
        <v>0.1111111111111117</v>
      </c>
      <c r="H655" s="26">
        <f t="shared" si="251"/>
        <v>0.40000000000000213</v>
      </c>
      <c r="I655" s="26">
        <f t="shared" si="239"/>
        <v>188.66666666666768</v>
      </c>
      <c r="J655" s="26">
        <f t="shared" si="231"/>
        <v>199.88856000000001</v>
      </c>
      <c r="K655" s="26">
        <f t="shared" si="232"/>
        <v>88.996680989570976</v>
      </c>
      <c r="L655" s="26">
        <f t="shared" si="240"/>
        <v>477.55190765623865</v>
      </c>
      <c r="M655" s="26">
        <f t="shared" si="241"/>
        <v>7468.9786930106438</v>
      </c>
      <c r="N655" s="26"/>
      <c r="O655" s="26">
        <f t="shared" si="252"/>
        <v>7468.9786930106438</v>
      </c>
      <c r="P655" s="26">
        <f t="shared" si="242"/>
        <v>0</v>
      </c>
      <c r="Q655" s="26">
        <f>SUM($O$8:O655)</f>
        <v>1077495.0728473172</v>
      </c>
      <c r="R655" s="26">
        <f t="shared" si="243"/>
        <v>299.30418690203254</v>
      </c>
      <c r="S655" s="26">
        <f>SUM($P$8:P655)</f>
        <v>-756581.40208644315</v>
      </c>
      <c r="T655" s="26">
        <f t="shared" si="244"/>
        <v>756581.40208644315</v>
      </c>
      <c r="U655" s="26">
        <f t="shared" si="245"/>
        <v>210.16150057956753</v>
      </c>
      <c r="V655" s="26">
        <f t="shared" si="233"/>
        <v>207677.26835744036</v>
      </c>
      <c r="W655" s="26">
        <f t="shared" si="230"/>
        <v>2940.525983260799</v>
      </c>
      <c r="X655" s="22"/>
      <c r="Y655" s="26">
        <f t="shared" si="246"/>
        <v>0</v>
      </c>
      <c r="Z655" s="26">
        <f t="shared" si="234"/>
        <v>0</v>
      </c>
      <c r="AA655" s="26">
        <f>SUM($Z$8:Z655)</f>
        <v>453948.84125186625</v>
      </c>
      <c r="AB655" s="26">
        <f t="shared" si="247"/>
        <v>453.94884125186627</v>
      </c>
      <c r="AC655" s="26">
        <f t="shared" si="248"/>
        <v>753.25302815389887</v>
      </c>
      <c r="AD655" s="26">
        <f t="shared" si="249"/>
        <v>677.92772533850905</v>
      </c>
      <c r="AE655" s="22"/>
      <c r="AF655" s="22"/>
      <c r="AG655" s="22"/>
      <c r="AH655" s="22"/>
      <c r="AI655" s="22"/>
      <c r="AJ655" s="22"/>
      <c r="AK655" s="22"/>
      <c r="AV655">
        <f t="shared" si="235"/>
        <v>0</v>
      </c>
      <c r="AW655">
        <f t="shared" si="236"/>
        <v>56.3</v>
      </c>
      <c r="AX655">
        <f t="shared" si="237"/>
        <v>15.638888888888888</v>
      </c>
    </row>
    <row r="656" spans="2:50" x14ac:dyDescent="0.25">
      <c r="B656" s="3" t="s">
        <v>25</v>
      </c>
      <c r="C656" s="3">
        <v>648</v>
      </c>
      <c r="D656" s="3">
        <v>59</v>
      </c>
      <c r="E656" s="24">
        <v>56.7</v>
      </c>
      <c r="F656" s="25">
        <f t="shared" si="238"/>
        <v>15.75126</v>
      </c>
      <c r="G656" s="26">
        <f t="shared" si="250"/>
        <v>8.3333333333333523E-2</v>
      </c>
      <c r="H656" s="26">
        <f t="shared" si="251"/>
        <v>0.30000000000000071</v>
      </c>
      <c r="I656" s="26">
        <f t="shared" si="239"/>
        <v>141.50000000000031</v>
      </c>
      <c r="J656" s="26">
        <f t="shared" si="231"/>
        <v>199.88856000000001</v>
      </c>
      <c r="K656" s="26">
        <f t="shared" si="232"/>
        <v>90.265779854358584</v>
      </c>
      <c r="L656" s="26">
        <f t="shared" si="240"/>
        <v>431.65433985435891</v>
      </c>
      <c r="M656" s="26">
        <f t="shared" si="241"/>
        <v>6799.0997371743697</v>
      </c>
      <c r="N656" s="26"/>
      <c r="O656" s="26">
        <f t="shared" si="252"/>
        <v>6799.0997371743697</v>
      </c>
      <c r="P656" s="26">
        <f t="shared" si="242"/>
        <v>0</v>
      </c>
      <c r="Q656" s="26">
        <f>SUM($O$8:O656)</f>
        <v>1084294.1725844915</v>
      </c>
      <c r="R656" s="26">
        <f t="shared" si="243"/>
        <v>301.19282571791433</v>
      </c>
      <c r="S656" s="26">
        <f>SUM($P$8:P656)</f>
        <v>-756581.40208644315</v>
      </c>
      <c r="T656" s="26">
        <f t="shared" si="244"/>
        <v>756581.40208644315</v>
      </c>
      <c r="U656" s="26">
        <f t="shared" si="245"/>
        <v>210.16150057956753</v>
      </c>
      <c r="V656" s="26">
        <f t="shared" si="233"/>
        <v>210638.76065787239</v>
      </c>
      <c r="W656" s="26">
        <f t="shared" si="230"/>
        <v>2961.4923004320299</v>
      </c>
      <c r="X656" s="22"/>
      <c r="Y656" s="26">
        <f t="shared" si="246"/>
        <v>0</v>
      </c>
      <c r="Z656" s="26">
        <f t="shared" si="234"/>
        <v>0</v>
      </c>
      <c r="AA656" s="26">
        <f>SUM($Z$8:Z656)</f>
        <v>453948.84125186625</v>
      </c>
      <c r="AB656" s="26">
        <f t="shared" si="247"/>
        <v>453.94884125186627</v>
      </c>
      <c r="AC656" s="26">
        <f t="shared" si="248"/>
        <v>755.14166696978054</v>
      </c>
      <c r="AD656" s="26">
        <f t="shared" si="249"/>
        <v>679.62750027280254</v>
      </c>
      <c r="AE656" s="22"/>
      <c r="AF656" s="22"/>
      <c r="AG656" s="22"/>
      <c r="AH656" s="22"/>
      <c r="AI656" s="22"/>
      <c r="AJ656" s="22"/>
      <c r="AK656" s="22"/>
      <c r="AV656">
        <f t="shared" si="235"/>
        <v>0</v>
      </c>
      <c r="AW656">
        <f t="shared" si="236"/>
        <v>56.7</v>
      </c>
      <c r="AX656">
        <f t="shared" si="237"/>
        <v>15.75</v>
      </c>
    </row>
    <row r="657" spans="2:50" x14ac:dyDescent="0.25">
      <c r="B657" s="3" t="s">
        <v>25</v>
      </c>
      <c r="C657" s="3">
        <v>649</v>
      </c>
      <c r="D657" s="3">
        <v>60</v>
      </c>
      <c r="E657" s="24">
        <v>56.9</v>
      </c>
      <c r="F657" s="25">
        <f t="shared" si="238"/>
        <v>15.806819999999998</v>
      </c>
      <c r="G657" s="26">
        <f t="shared" si="250"/>
        <v>1.3888888888888099E-2</v>
      </c>
      <c r="H657" s="26">
        <f t="shared" si="251"/>
        <v>4.9999999999997158E-2</v>
      </c>
      <c r="I657" s="26">
        <f t="shared" si="239"/>
        <v>23.583333333331993</v>
      </c>
      <c r="J657" s="26">
        <f t="shared" si="231"/>
        <v>199.88856000000001</v>
      </c>
      <c r="K657" s="26">
        <f t="shared" si="232"/>
        <v>90.90369857577393</v>
      </c>
      <c r="L657" s="26">
        <f t="shared" si="240"/>
        <v>314.37559190910594</v>
      </c>
      <c r="M657" s="26">
        <f t="shared" si="241"/>
        <v>4969.2783937006934</v>
      </c>
      <c r="N657" s="26"/>
      <c r="O657" s="26">
        <f t="shared" si="252"/>
        <v>4969.2783937006934</v>
      </c>
      <c r="P657" s="26">
        <f t="shared" si="242"/>
        <v>0</v>
      </c>
      <c r="Q657" s="26">
        <f>SUM($O$8:O657)</f>
        <v>1089263.4509781923</v>
      </c>
      <c r="R657" s="26">
        <f t="shared" si="243"/>
        <v>302.57318082727562</v>
      </c>
      <c r="S657" s="26">
        <f>SUM($P$8:P657)</f>
        <v>-756581.40208644315</v>
      </c>
      <c r="T657" s="26">
        <f t="shared" si="244"/>
        <v>756581.40208644315</v>
      </c>
      <c r="U657" s="26">
        <f t="shared" si="245"/>
        <v>210.16150057956753</v>
      </c>
      <c r="V657" s="26">
        <f t="shared" si="233"/>
        <v>212127.36917702755</v>
      </c>
      <c r="W657" s="26">
        <f t="shared" si="230"/>
        <v>1488.6085191551538</v>
      </c>
      <c r="X657" s="22"/>
      <c r="Y657" s="26">
        <f t="shared" si="246"/>
        <v>0</v>
      </c>
      <c r="Z657" s="26">
        <f t="shared" si="234"/>
        <v>0</v>
      </c>
      <c r="AA657" s="26">
        <f>SUM($Z$8:Z657)</f>
        <v>453948.84125186625</v>
      </c>
      <c r="AB657" s="26">
        <f t="shared" si="247"/>
        <v>453.94884125186627</v>
      </c>
      <c r="AC657" s="26">
        <f t="shared" si="248"/>
        <v>756.52202207914183</v>
      </c>
      <c r="AD657" s="26">
        <f t="shared" si="249"/>
        <v>680.86981987122772</v>
      </c>
      <c r="AE657" s="22"/>
      <c r="AF657" s="22"/>
      <c r="AG657" s="22"/>
      <c r="AH657" s="22"/>
      <c r="AI657" s="22"/>
      <c r="AJ657" s="22"/>
      <c r="AK657" s="22"/>
      <c r="AV657">
        <f t="shared" si="235"/>
        <v>0</v>
      </c>
      <c r="AW657">
        <f t="shared" si="236"/>
        <v>56.9</v>
      </c>
      <c r="AX657">
        <f t="shared" si="237"/>
        <v>15.805555555555555</v>
      </c>
    </row>
    <row r="658" spans="2:50" x14ac:dyDescent="0.25">
      <c r="B658" s="3" t="s">
        <v>25</v>
      </c>
      <c r="C658" s="3">
        <v>650</v>
      </c>
      <c r="D658" s="3">
        <v>61</v>
      </c>
      <c r="E658" s="24">
        <v>56.8</v>
      </c>
      <c r="F658" s="25">
        <f t="shared" si="238"/>
        <v>15.779039999999998</v>
      </c>
      <c r="G658" s="26">
        <f t="shared" si="250"/>
        <v>-0.12499999999999981</v>
      </c>
      <c r="H658" s="26">
        <f t="shared" si="251"/>
        <v>-0.44999999999999929</v>
      </c>
      <c r="I658" s="26">
        <f t="shared" si="239"/>
        <v>-212.24999999999966</v>
      </c>
      <c r="J658" s="26">
        <f t="shared" si="231"/>
        <v>199.88856000000001</v>
      </c>
      <c r="K658" s="26">
        <f t="shared" si="232"/>
        <v>90.584458440981123</v>
      </c>
      <c r="L658" s="26">
        <f t="shared" si="240"/>
        <v>78.223018440981477</v>
      </c>
      <c r="M658" s="26">
        <f t="shared" si="241"/>
        <v>1234.2841369009843</v>
      </c>
      <c r="N658" s="26"/>
      <c r="O658" s="26">
        <f t="shared" si="252"/>
        <v>1234.2841369009843</v>
      </c>
      <c r="P658" s="26">
        <f t="shared" si="242"/>
        <v>0</v>
      </c>
      <c r="Q658" s="26">
        <f>SUM($O$8:O658)</f>
        <v>1090497.7351150932</v>
      </c>
      <c r="R658" s="26">
        <f t="shared" si="243"/>
        <v>302.91603753197035</v>
      </c>
      <c r="S658" s="26">
        <f>SUM($P$8:P658)</f>
        <v>-756581.40208644315</v>
      </c>
      <c r="T658" s="26">
        <f t="shared" si="244"/>
        <v>756581.40208644315</v>
      </c>
      <c r="U658" s="26">
        <f t="shared" si="245"/>
        <v>210.16150057956753</v>
      </c>
      <c r="V658" s="26">
        <f t="shared" si="233"/>
        <v>211382.40972003835</v>
      </c>
      <c r="W658" s="26">
        <f t="shared" si="230"/>
        <v>-744.9594569891924</v>
      </c>
      <c r="X658" s="22"/>
      <c r="Y658" s="26">
        <f t="shared" si="246"/>
        <v>0</v>
      </c>
      <c r="Z658" s="26">
        <f t="shared" si="234"/>
        <v>0</v>
      </c>
      <c r="AA658" s="26">
        <f>SUM($Z$8:Z658)</f>
        <v>453948.84125186625</v>
      </c>
      <c r="AB658" s="26">
        <f t="shared" si="247"/>
        <v>453.94884125186627</v>
      </c>
      <c r="AC658" s="26">
        <f t="shared" si="248"/>
        <v>756.86487878383662</v>
      </c>
      <c r="AD658" s="26">
        <f t="shared" si="249"/>
        <v>681.17839090545294</v>
      </c>
      <c r="AE658" s="22"/>
      <c r="AF658" s="22"/>
      <c r="AG658" s="22"/>
      <c r="AH658" s="22"/>
      <c r="AI658" s="22"/>
      <c r="AJ658" s="22"/>
      <c r="AK658" s="22"/>
      <c r="AV658">
        <f t="shared" si="235"/>
        <v>0</v>
      </c>
      <c r="AW658">
        <f t="shared" si="236"/>
        <v>56.8</v>
      </c>
      <c r="AX658">
        <f t="shared" si="237"/>
        <v>15.777777777777777</v>
      </c>
    </row>
    <row r="659" spans="2:50" x14ac:dyDescent="0.25">
      <c r="B659" s="3" t="s">
        <v>25</v>
      </c>
      <c r="C659" s="3">
        <v>651</v>
      </c>
      <c r="D659" s="3">
        <v>62</v>
      </c>
      <c r="E659" s="24">
        <v>56</v>
      </c>
      <c r="F659" s="25">
        <f t="shared" si="238"/>
        <v>15.556799999999999</v>
      </c>
      <c r="G659" s="26">
        <f t="shared" si="250"/>
        <v>-0.36111111111111033</v>
      </c>
      <c r="H659" s="26">
        <f t="shared" si="251"/>
        <v>-1.2999999999999972</v>
      </c>
      <c r="I659" s="26">
        <f t="shared" si="239"/>
        <v>-613.16666666666538</v>
      </c>
      <c r="J659" s="26">
        <f t="shared" si="231"/>
        <v>199.88856000000001</v>
      </c>
      <c r="K659" s="26">
        <f t="shared" si="232"/>
        <v>88.050753096768005</v>
      </c>
      <c r="L659" s="26">
        <f t="shared" si="240"/>
        <v>-325.22735356989739</v>
      </c>
      <c r="M659" s="26">
        <f t="shared" si="241"/>
        <v>-5059.4968940161798</v>
      </c>
      <c r="N659" s="26"/>
      <c r="O659" s="26">
        <f t="shared" si="252"/>
        <v>-5059.4968940161798</v>
      </c>
      <c r="P659" s="26">
        <f t="shared" si="242"/>
        <v>-5059.4968940161798</v>
      </c>
      <c r="Q659" s="26">
        <f>SUM($O$8:O659)</f>
        <v>1085438.238221077</v>
      </c>
      <c r="R659" s="26">
        <f t="shared" si="243"/>
        <v>301.51062172807696</v>
      </c>
      <c r="S659" s="26">
        <f>SUM($P$8:P659)</f>
        <v>-761640.89898045931</v>
      </c>
      <c r="T659" s="26">
        <f t="shared" si="244"/>
        <v>761640.89898045931</v>
      </c>
      <c r="U659" s="26">
        <f t="shared" si="245"/>
        <v>211.56691638346092</v>
      </c>
      <c r="V659" s="26">
        <f t="shared" si="233"/>
        <v>205469.90827775997</v>
      </c>
      <c r="W659" s="26">
        <f t="shared" si="230"/>
        <v>-5912.5014422783861</v>
      </c>
      <c r="X659" s="22"/>
      <c r="Y659" s="26">
        <f t="shared" si="246"/>
        <v>4047.597515212944</v>
      </c>
      <c r="Z659" s="26">
        <f t="shared" si="234"/>
        <v>3035.6981364097082</v>
      </c>
      <c r="AA659" s="26">
        <f>SUM($Z$8:Z659)</f>
        <v>456984.53938827594</v>
      </c>
      <c r="AB659" s="26">
        <f t="shared" si="247"/>
        <v>456.98453938827595</v>
      </c>
      <c r="AC659" s="26">
        <f t="shared" si="248"/>
        <v>758.49516111635285</v>
      </c>
      <c r="AD659" s="26">
        <f t="shared" si="249"/>
        <v>682.64564500471761</v>
      </c>
      <c r="AE659" s="22"/>
      <c r="AF659" s="22"/>
      <c r="AG659" s="22"/>
      <c r="AH659" s="22"/>
      <c r="AI659" s="22"/>
      <c r="AJ659" s="22"/>
      <c r="AK659" s="22"/>
      <c r="AV659">
        <f t="shared" si="235"/>
        <v>0</v>
      </c>
      <c r="AW659">
        <f t="shared" si="236"/>
        <v>56</v>
      </c>
      <c r="AX659">
        <f t="shared" si="237"/>
        <v>15.555555555555555</v>
      </c>
    </row>
    <row r="660" spans="2:50" x14ac:dyDescent="0.25">
      <c r="B660" s="3" t="s">
        <v>25</v>
      </c>
      <c r="C660" s="3">
        <v>652</v>
      </c>
      <c r="D660" s="3">
        <v>63</v>
      </c>
      <c r="E660" s="24">
        <v>54.2</v>
      </c>
      <c r="F660" s="25">
        <f t="shared" si="238"/>
        <v>15.056760000000001</v>
      </c>
      <c r="G660" s="26">
        <f t="shared" si="250"/>
        <v>-0.54166666666666641</v>
      </c>
      <c r="H660" s="26">
        <f t="shared" si="251"/>
        <v>-1.9499999999999993</v>
      </c>
      <c r="I660" s="26">
        <f t="shared" si="239"/>
        <v>-919.74999999999955</v>
      </c>
      <c r="J660" s="26">
        <f t="shared" si="231"/>
        <v>199.88856000000001</v>
      </c>
      <c r="K660" s="26">
        <f t="shared" si="232"/>
        <v>82.481318344129349</v>
      </c>
      <c r="L660" s="26">
        <f t="shared" si="240"/>
        <v>-637.3801216558702</v>
      </c>
      <c r="M660" s="26">
        <f t="shared" si="241"/>
        <v>-9596.8795205432398</v>
      </c>
      <c r="N660" s="26"/>
      <c r="O660" s="26">
        <f t="shared" si="252"/>
        <v>-9596.8795205432398</v>
      </c>
      <c r="P660" s="26">
        <f t="shared" si="242"/>
        <v>-9596.8795205432398</v>
      </c>
      <c r="Q660" s="26">
        <f>SUM($O$8:O660)</f>
        <v>1075841.3587005339</v>
      </c>
      <c r="R660" s="26">
        <f t="shared" si="243"/>
        <v>298.84482186125939</v>
      </c>
      <c r="S660" s="26">
        <f>SUM($P$8:P660)</f>
        <v>-771237.77850100258</v>
      </c>
      <c r="T660" s="26">
        <f t="shared" si="244"/>
        <v>771237.77850100258</v>
      </c>
      <c r="U660" s="26">
        <f t="shared" si="245"/>
        <v>214.23271625027849</v>
      </c>
      <c r="V660" s="26">
        <f t="shared" si="233"/>
        <v>192473.41242126242</v>
      </c>
      <c r="W660" s="26">
        <f t="shared" si="230"/>
        <v>-12996.495856497553</v>
      </c>
      <c r="X660" s="22"/>
      <c r="Y660" s="26">
        <f t="shared" si="246"/>
        <v>7677.503616434592</v>
      </c>
      <c r="Z660" s="26">
        <f t="shared" si="234"/>
        <v>5758.1277123259442</v>
      </c>
      <c r="AA660" s="26">
        <f>SUM($Z$8:Z660)</f>
        <v>462742.66710060189</v>
      </c>
      <c r="AB660" s="26">
        <f t="shared" si="247"/>
        <v>462.74266710060186</v>
      </c>
      <c r="AC660" s="26">
        <f t="shared" si="248"/>
        <v>761.58748896186125</v>
      </c>
      <c r="AD660" s="26">
        <f t="shared" si="249"/>
        <v>685.42874006567513</v>
      </c>
      <c r="AE660" s="22"/>
      <c r="AF660" s="22"/>
      <c r="AG660" s="22"/>
      <c r="AH660" s="22"/>
      <c r="AI660" s="22"/>
      <c r="AJ660" s="22"/>
      <c r="AK660" s="22"/>
      <c r="AV660">
        <f t="shared" si="235"/>
        <v>0</v>
      </c>
      <c r="AW660">
        <f t="shared" si="236"/>
        <v>54.2</v>
      </c>
      <c r="AX660">
        <f t="shared" si="237"/>
        <v>15.055555555555555</v>
      </c>
    </row>
    <row r="661" spans="2:50" x14ac:dyDescent="0.25">
      <c r="B661" s="3" t="s">
        <v>25</v>
      </c>
      <c r="C661" s="3">
        <v>653</v>
      </c>
      <c r="D661" s="3">
        <v>64</v>
      </c>
      <c r="E661" s="24">
        <v>52.1</v>
      </c>
      <c r="F661" s="25">
        <f t="shared" si="238"/>
        <v>14.473380000000001</v>
      </c>
      <c r="G661" s="26">
        <f t="shared" si="250"/>
        <v>-0.56944444444444464</v>
      </c>
      <c r="H661" s="26">
        <f t="shared" si="251"/>
        <v>-2.0500000000000007</v>
      </c>
      <c r="I661" s="26">
        <f t="shared" si="239"/>
        <v>-966.91666666666697</v>
      </c>
      <c r="J661" s="26">
        <f t="shared" si="231"/>
        <v>199.88856000000001</v>
      </c>
      <c r="K661" s="26">
        <f t="shared" si="232"/>
        <v>76.213598441772348</v>
      </c>
      <c r="L661" s="26">
        <f t="shared" si="240"/>
        <v>-690.81450822489467</v>
      </c>
      <c r="M661" s="26">
        <f t="shared" si="241"/>
        <v>-9998.420887052027</v>
      </c>
      <c r="N661" s="26"/>
      <c r="O661" s="26">
        <f t="shared" si="252"/>
        <v>-9998.420887052027</v>
      </c>
      <c r="P661" s="26">
        <f t="shared" si="242"/>
        <v>-9998.420887052027</v>
      </c>
      <c r="Q661" s="26">
        <f>SUM($O$8:O661)</f>
        <v>1065842.9378134818</v>
      </c>
      <c r="R661" s="26">
        <f t="shared" si="243"/>
        <v>296.06748272596718</v>
      </c>
      <c r="S661" s="26">
        <f>SUM($P$8:P661)</f>
        <v>-781236.19938805467</v>
      </c>
      <c r="T661" s="26">
        <f t="shared" si="244"/>
        <v>781236.19938805467</v>
      </c>
      <c r="U661" s="26">
        <f t="shared" si="245"/>
        <v>217.01005538557075</v>
      </c>
      <c r="V661" s="26">
        <f t="shared" si="233"/>
        <v>177847.44060211562</v>
      </c>
      <c r="W661" s="26">
        <f t="shared" si="230"/>
        <v>-14625.971819146798</v>
      </c>
      <c r="X661" s="22"/>
      <c r="Y661" s="26">
        <f t="shared" si="246"/>
        <v>7998.7367096416219</v>
      </c>
      <c r="Z661" s="26">
        <f t="shared" si="234"/>
        <v>5999.0525322312169</v>
      </c>
      <c r="AA661" s="26">
        <f>SUM($Z$8:Z661)</f>
        <v>468741.71963283309</v>
      </c>
      <c r="AB661" s="26">
        <f t="shared" si="247"/>
        <v>468.74171963283311</v>
      </c>
      <c r="AC661" s="26">
        <f t="shared" si="248"/>
        <v>764.80920235880035</v>
      </c>
      <c r="AD661" s="26">
        <f t="shared" si="249"/>
        <v>688.32828212292031</v>
      </c>
      <c r="AE661" s="22"/>
      <c r="AF661" s="22"/>
      <c r="AG661" s="22"/>
      <c r="AH661" s="22"/>
      <c r="AI661" s="22"/>
      <c r="AJ661" s="22"/>
      <c r="AK661" s="22"/>
      <c r="AV661">
        <f t="shared" si="235"/>
        <v>0</v>
      </c>
      <c r="AW661">
        <f t="shared" si="236"/>
        <v>52.1</v>
      </c>
      <c r="AX661">
        <f t="shared" si="237"/>
        <v>14.472222222222221</v>
      </c>
    </row>
    <row r="662" spans="2:50" x14ac:dyDescent="0.25">
      <c r="B662" s="3" t="s">
        <v>25</v>
      </c>
      <c r="C662" s="3">
        <v>654</v>
      </c>
      <c r="D662" s="3">
        <v>65</v>
      </c>
      <c r="E662" s="24">
        <v>50.1</v>
      </c>
      <c r="F662" s="25">
        <f t="shared" si="238"/>
        <v>13.91778</v>
      </c>
      <c r="G662" s="26">
        <f t="shared" si="250"/>
        <v>-0.68055555555555536</v>
      </c>
      <c r="H662" s="26">
        <f t="shared" si="251"/>
        <v>-2.4499999999999993</v>
      </c>
      <c r="I662" s="26">
        <f t="shared" si="239"/>
        <v>-1155.583333333333</v>
      </c>
      <c r="J662" s="26">
        <f t="shared" si="231"/>
        <v>199.88856000000001</v>
      </c>
      <c r="K662" s="26">
        <f t="shared" si="232"/>
        <v>70.474576141715147</v>
      </c>
      <c r="L662" s="26">
        <f t="shared" si="240"/>
        <v>-885.2201971916179</v>
      </c>
      <c r="M662" s="26">
        <f t="shared" si="241"/>
        <v>-12320.299956069557</v>
      </c>
      <c r="N662" s="26"/>
      <c r="O662" s="26">
        <f t="shared" si="252"/>
        <v>-12320.299956069557</v>
      </c>
      <c r="P662" s="26">
        <f t="shared" si="242"/>
        <v>-12320.299956069557</v>
      </c>
      <c r="Q662" s="26">
        <f>SUM($O$8:O662)</f>
        <v>1053522.6378574122</v>
      </c>
      <c r="R662" s="26">
        <f t="shared" si="243"/>
        <v>292.64517718261453</v>
      </c>
      <c r="S662" s="26">
        <f>SUM($P$8:P662)</f>
        <v>-793556.49934412423</v>
      </c>
      <c r="T662" s="26">
        <f t="shared" si="244"/>
        <v>793556.49934412423</v>
      </c>
      <c r="U662" s="26">
        <f t="shared" si="245"/>
        <v>220.4323609289234</v>
      </c>
      <c r="V662" s="26">
        <f t="shared" si="233"/>
        <v>164455.2055090116</v>
      </c>
      <c r="W662" s="26">
        <f t="shared" ref="W662:W725" si="253">V662-V661</f>
        <v>-13392.235093104013</v>
      </c>
      <c r="X662" s="22"/>
      <c r="Y662" s="26">
        <f t="shared" si="246"/>
        <v>9856.2399648556457</v>
      </c>
      <c r="Z662" s="26">
        <f t="shared" si="234"/>
        <v>7392.1799736417343</v>
      </c>
      <c r="AA662" s="26">
        <f>SUM($Z$8:Z662)</f>
        <v>476133.89960647485</v>
      </c>
      <c r="AB662" s="26">
        <f t="shared" si="247"/>
        <v>476.13389960647487</v>
      </c>
      <c r="AC662" s="26">
        <f t="shared" si="248"/>
        <v>768.77907678908946</v>
      </c>
      <c r="AD662" s="26">
        <f t="shared" si="249"/>
        <v>691.90116911018049</v>
      </c>
      <c r="AE662" s="22"/>
      <c r="AF662" s="22"/>
      <c r="AG662" s="22"/>
      <c r="AH662" s="22"/>
      <c r="AI662" s="22"/>
      <c r="AJ662" s="22"/>
      <c r="AK662" s="22"/>
      <c r="AV662">
        <f t="shared" si="235"/>
        <v>0</v>
      </c>
      <c r="AW662">
        <f t="shared" si="236"/>
        <v>50.1</v>
      </c>
      <c r="AX662">
        <f t="shared" si="237"/>
        <v>13.916666666666666</v>
      </c>
    </row>
    <row r="663" spans="2:50" x14ac:dyDescent="0.25">
      <c r="B663" s="3" t="s">
        <v>25</v>
      </c>
      <c r="C663" s="3">
        <v>655</v>
      </c>
      <c r="D663" s="3">
        <v>66</v>
      </c>
      <c r="E663" s="24">
        <v>47.2</v>
      </c>
      <c r="F663" s="25">
        <f t="shared" si="238"/>
        <v>13.112160000000001</v>
      </c>
      <c r="G663" s="26">
        <f t="shared" si="250"/>
        <v>-0.95833333333333315</v>
      </c>
      <c r="H663" s="26">
        <f t="shared" si="251"/>
        <v>-3.4499999999999993</v>
      </c>
      <c r="I663" s="26">
        <f t="shared" si="239"/>
        <v>-1627.2499999999998</v>
      </c>
      <c r="J663" s="26">
        <f t="shared" si="231"/>
        <v>199.88856000000001</v>
      </c>
      <c r="K663" s="26">
        <f t="shared" si="232"/>
        <v>62.551973781601937</v>
      </c>
      <c r="L663" s="26">
        <f t="shared" si="240"/>
        <v>-1364.8094662183978</v>
      </c>
      <c r="M663" s="26">
        <f t="shared" si="241"/>
        <v>-17895.600090570228</v>
      </c>
      <c r="N663" s="26"/>
      <c r="O663" s="26">
        <f t="shared" si="252"/>
        <v>-17895.600090570228</v>
      </c>
      <c r="P663" s="26">
        <f t="shared" si="242"/>
        <v>-17895.600090570228</v>
      </c>
      <c r="Q663" s="26">
        <f>SUM($O$8:O663)</f>
        <v>1035627.0377668419</v>
      </c>
      <c r="R663" s="26">
        <f t="shared" si="243"/>
        <v>287.67417715745609</v>
      </c>
      <c r="S663" s="26">
        <f>SUM($P$8:P663)</f>
        <v>-811452.09943469451</v>
      </c>
      <c r="T663" s="26">
        <f t="shared" si="244"/>
        <v>811452.09943469451</v>
      </c>
      <c r="U663" s="26">
        <f t="shared" si="245"/>
        <v>225.40336095408182</v>
      </c>
      <c r="V663" s="26">
        <f t="shared" si="233"/>
        <v>145967.50014589442</v>
      </c>
      <c r="W663" s="26">
        <f t="shared" si="253"/>
        <v>-18487.705363117188</v>
      </c>
      <c r="X663" s="22"/>
      <c r="Y663" s="26">
        <f t="shared" si="246"/>
        <v>14316.480072456183</v>
      </c>
      <c r="Z663" s="26">
        <f t="shared" si="234"/>
        <v>10737.360054342138</v>
      </c>
      <c r="AA663" s="26">
        <f>SUM($Z$8:Z663)</f>
        <v>486871.25966081698</v>
      </c>
      <c r="AB663" s="26">
        <f t="shared" si="247"/>
        <v>486.87125966081697</v>
      </c>
      <c r="AC663" s="26">
        <f t="shared" si="248"/>
        <v>774.54543681827306</v>
      </c>
      <c r="AD663" s="26">
        <f t="shared" si="249"/>
        <v>697.09089313644574</v>
      </c>
      <c r="AE663" s="22"/>
      <c r="AF663" s="22"/>
      <c r="AG663" s="22"/>
      <c r="AH663" s="22"/>
      <c r="AI663" s="22"/>
      <c r="AJ663" s="22"/>
      <c r="AK663" s="22"/>
      <c r="AV663">
        <f t="shared" si="235"/>
        <v>0</v>
      </c>
      <c r="AW663">
        <f t="shared" si="236"/>
        <v>47.2</v>
      </c>
      <c r="AX663">
        <f t="shared" si="237"/>
        <v>13.111111111111111</v>
      </c>
    </row>
    <row r="664" spans="2:50" x14ac:dyDescent="0.25">
      <c r="B664" s="3" t="s">
        <v>25</v>
      </c>
      <c r="C664" s="3">
        <v>656</v>
      </c>
      <c r="D664" s="3">
        <v>67</v>
      </c>
      <c r="E664" s="24">
        <v>43.2</v>
      </c>
      <c r="F664" s="25">
        <f t="shared" si="238"/>
        <v>12.000960000000001</v>
      </c>
      <c r="G664" s="26">
        <f t="shared" si="250"/>
        <v>-1.1111111111111112</v>
      </c>
      <c r="H664" s="26">
        <f t="shared" si="251"/>
        <v>-4</v>
      </c>
      <c r="I664" s="26">
        <f t="shared" si="239"/>
        <v>-1886.6666666666667</v>
      </c>
      <c r="J664" s="26">
        <f t="shared" si="231"/>
        <v>199.88856000000001</v>
      </c>
      <c r="K664" s="26">
        <f t="shared" si="232"/>
        <v>52.399182863301142</v>
      </c>
      <c r="L664" s="26">
        <f t="shared" si="240"/>
        <v>-1634.3789238033655</v>
      </c>
      <c r="M664" s="26">
        <f t="shared" si="241"/>
        <v>-19614.116089407238</v>
      </c>
      <c r="N664" s="26"/>
      <c r="O664" s="26">
        <f t="shared" si="252"/>
        <v>-19614.116089407238</v>
      </c>
      <c r="P664" s="26">
        <f t="shared" si="242"/>
        <v>-19614.116089407238</v>
      </c>
      <c r="Q664" s="26">
        <f>SUM($O$8:O664)</f>
        <v>1016012.9216774347</v>
      </c>
      <c r="R664" s="26">
        <f t="shared" si="243"/>
        <v>282.2258115770652</v>
      </c>
      <c r="S664" s="26">
        <f>SUM($P$8:P664)</f>
        <v>-831066.21552410175</v>
      </c>
      <c r="T664" s="26">
        <f t="shared" si="244"/>
        <v>831066.21552410175</v>
      </c>
      <c r="U664" s="26">
        <f t="shared" si="245"/>
        <v>230.8517265344727</v>
      </c>
      <c r="V664" s="26">
        <f t="shared" si="233"/>
        <v>122275.56174243843</v>
      </c>
      <c r="W664" s="26">
        <f t="shared" si="253"/>
        <v>-23691.938403455992</v>
      </c>
      <c r="X664" s="22"/>
      <c r="Y664" s="26">
        <f t="shared" si="246"/>
        <v>15691.292871525791</v>
      </c>
      <c r="Z664" s="26">
        <f t="shared" si="234"/>
        <v>11768.469653644344</v>
      </c>
      <c r="AA664" s="26">
        <f>SUM($Z$8:Z664)</f>
        <v>498639.72931446135</v>
      </c>
      <c r="AB664" s="26">
        <f t="shared" si="247"/>
        <v>498.63972931446136</v>
      </c>
      <c r="AC664" s="26">
        <f t="shared" si="248"/>
        <v>780.86554089152651</v>
      </c>
      <c r="AD664" s="26">
        <f t="shared" si="249"/>
        <v>702.77898680237388</v>
      </c>
      <c r="AE664" s="22"/>
      <c r="AF664" s="22"/>
      <c r="AG664" s="22"/>
      <c r="AH664" s="22"/>
      <c r="AI664" s="22"/>
      <c r="AJ664" s="22"/>
      <c r="AK664" s="22"/>
      <c r="AV664">
        <f t="shared" si="235"/>
        <v>0</v>
      </c>
      <c r="AW664">
        <f t="shared" si="236"/>
        <v>43.2</v>
      </c>
      <c r="AX664">
        <f t="shared" si="237"/>
        <v>12</v>
      </c>
    </row>
    <row r="665" spans="2:50" x14ac:dyDescent="0.25">
      <c r="B665" s="3" t="s">
        <v>25</v>
      </c>
      <c r="C665" s="3">
        <v>657</v>
      </c>
      <c r="D665" s="3">
        <v>68</v>
      </c>
      <c r="E665" s="24">
        <v>39.200000000000003</v>
      </c>
      <c r="F665" s="25">
        <f t="shared" si="238"/>
        <v>10.889760000000001</v>
      </c>
      <c r="G665" s="26">
        <f t="shared" si="250"/>
        <v>-0.93055555555555591</v>
      </c>
      <c r="H665" s="26">
        <f t="shared" si="251"/>
        <v>-3.3500000000000014</v>
      </c>
      <c r="I665" s="26">
        <f t="shared" si="239"/>
        <v>-1580.0833333333339</v>
      </c>
      <c r="J665" s="26">
        <f t="shared" si="231"/>
        <v>199.88856000000001</v>
      </c>
      <c r="K665" s="26">
        <f t="shared" si="232"/>
        <v>43.144869017416333</v>
      </c>
      <c r="L665" s="26">
        <f t="shared" si="240"/>
        <v>-1337.0499043159175</v>
      </c>
      <c r="M665" s="26">
        <f t="shared" si="241"/>
        <v>-14560.152566023307</v>
      </c>
      <c r="N665" s="26"/>
      <c r="O665" s="26">
        <f t="shared" si="252"/>
        <v>-14560.152566023307</v>
      </c>
      <c r="P665" s="26">
        <f t="shared" si="242"/>
        <v>-14560.152566023307</v>
      </c>
      <c r="Q665" s="26">
        <f>SUM($O$8:O665)</f>
        <v>1001452.7691114114</v>
      </c>
      <c r="R665" s="26">
        <f t="shared" si="243"/>
        <v>278.18132475316986</v>
      </c>
      <c r="S665" s="26">
        <f>SUM($P$8:P665)</f>
        <v>-845626.36809012503</v>
      </c>
      <c r="T665" s="26">
        <f t="shared" si="244"/>
        <v>845626.36809012503</v>
      </c>
      <c r="U665" s="26">
        <f t="shared" si="245"/>
        <v>234.89621335836807</v>
      </c>
      <c r="V665" s="26">
        <f t="shared" si="233"/>
        <v>100680.25505610241</v>
      </c>
      <c r="W665" s="26">
        <f t="shared" si="253"/>
        <v>-21595.306686336015</v>
      </c>
      <c r="X665" s="22"/>
      <c r="Y665" s="26">
        <f t="shared" si="246"/>
        <v>11648.122052818646</v>
      </c>
      <c r="Z665" s="26">
        <f t="shared" si="234"/>
        <v>8736.0915396139844</v>
      </c>
      <c r="AA665" s="26">
        <f>SUM($Z$8:Z665)</f>
        <v>507375.82085407531</v>
      </c>
      <c r="AB665" s="26">
        <f t="shared" si="247"/>
        <v>507.3758208540753</v>
      </c>
      <c r="AC665" s="26">
        <f t="shared" si="248"/>
        <v>785.55714560724516</v>
      </c>
      <c r="AD665" s="26">
        <f t="shared" si="249"/>
        <v>707.00143104652068</v>
      </c>
      <c r="AE665" s="22"/>
      <c r="AF665" s="22"/>
      <c r="AG665" s="22"/>
      <c r="AH665" s="22"/>
      <c r="AI665" s="22"/>
      <c r="AJ665" s="22"/>
      <c r="AK665" s="22"/>
      <c r="AV665">
        <f t="shared" si="235"/>
        <v>0</v>
      </c>
      <c r="AW665">
        <f t="shared" si="236"/>
        <v>39.200000000000003</v>
      </c>
      <c r="AX665">
        <f t="shared" si="237"/>
        <v>10.888888888888889</v>
      </c>
    </row>
    <row r="666" spans="2:50" x14ac:dyDescent="0.25">
      <c r="B666" s="3" t="s">
        <v>25</v>
      </c>
      <c r="C666" s="3">
        <v>658</v>
      </c>
      <c r="D666" s="3">
        <v>69</v>
      </c>
      <c r="E666" s="24">
        <v>36.5</v>
      </c>
      <c r="F666" s="25">
        <f t="shared" si="238"/>
        <v>10.139699999999999</v>
      </c>
      <c r="G666" s="26">
        <f t="shared" si="250"/>
        <v>-0.68055555555555636</v>
      </c>
      <c r="H666" s="26">
        <f t="shared" si="251"/>
        <v>-2.4500000000000028</v>
      </c>
      <c r="I666" s="26">
        <f t="shared" si="239"/>
        <v>-1155.5833333333346</v>
      </c>
      <c r="J666" s="26">
        <f t="shared" si="231"/>
        <v>199.88856000000001</v>
      </c>
      <c r="K666" s="26">
        <f t="shared" si="232"/>
        <v>37.406127491444252</v>
      </c>
      <c r="L666" s="26">
        <f t="shared" si="240"/>
        <v>-918.28864584189034</v>
      </c>
      <c r="M666" s="26">
        <f t="shared" si="241"/>
        <v>-9311.1713822430156</v>
      </c>
      <c r="N666" s="26"/>
      <c r="O666" s="26">
        <f t="shared" si="252"/>
        <v>-9311.1713822430156</v>
      </c>
      <c r="P666" s="26">
        <f t="shared" si="242"/>
        <v>-9311.1713822430156</v>
      </c>
      <c r="Q666" s="26">
        <f>SUM($O$8:O666)</f>
        <v>992141.59772916837</v>
      </c>
      <c r="R666" s="26">
        <f t="shared" si="243"/>
        <v>275.59488825810234</v>
      </c>
      <c r="S666" s="26">
        <f>SUM($P$8:P666)</f>
        <v>-854937.53947236808</v>
      </c>
      <c r="T666" s="26">
        <f t="shared" si="244"/>
        <v>854937.53947236808</v>
      </c>
      <c r="U666" s="26">
        <f t="shared" si="245"/>
        <v>237.48264985343559</v>
      </c>
      <c r="V666" s="26">
        <f t="shared" si="233"/>
        <v>87288.675160409999</v>
      </c>
      <c r="W666" s="26">
        <f t="shared" si="253"/>
        <v>-13391.579895692412</v>
      </c>
      <c r="X666" s="22"/>
      <c r="Y666" s="26">
        <f t="shared" si="246"/>
        <v>7448.9371057944127</v>
      </c>
      <c r="Z666" s="26">
        <f t="shared" si="234"/>
        <v>5586.7028293458097</v>
      </c>
      <c r="AA666" s="26">
        <f>SUM($Z$8:Z666)</f>
        <v>512962.52368342114</v>
      </c>
      <c r="AB666" s="26">
        <f t="shared" si="247"/>
        <v>512.96252368342118</v>
      </c>
      <c r="AC666" s="26">
        <f t="shared" si="248"/>
        <v>788.55741194152347</v>
      </c>
      <c r="AD666" s="26">
        <f t="shared" si="249"/>
        <v>709.70167074737117</v>
      </c>
      <c r="AE666" s="22"/>
      <c r="AF666" s="22"/>
      <c r="AG666" s="22"/>
      <c r="AH666" s="22"/>
      <c r="AI666" s="22"/>
      <c r="AJ666" s="22"/>
      <c r="AK666" s="22"/>
      <c r="AV666">
        <f t="shared" si="235"/>
        <v>0</v>
      </c>
      <c r="AW666">
        <f t="shared" si="236"/>
        <v>36.5</v>
      </c>
      <c r="AX666">
        <f t="shared" si="237"/>
        <v>10.138888888888889</v>
      </c>
    </row>
    <row r="667" spans="2:50" x14ac:dyDescent="0.25">
      <c r="B667" s="3" t="s">
        <v>25</v>
      </c>
      <c r="C667" s="3">
        <v>659</v>
      </c>
      <c r="D667" s="3">
        <v>70</v>
      </c>
      <c r="E667" s="24">
        <v>34.299999999999997</v>
      </c>
      <c r="F667" s="25">
        <f t="shared" si="238"/>
        <v>9.5285399999999996</v>
      </c>
      <c r="G667" s="26">
        <f t="shared" si="250"/>
        <v>-0.76388888888888884</v>
      </c>
      <c r="H667" s="26">
        <f t="shared" si="251"/>
        <v>-2.75</v>
      </c>
      <c r="I667" s="26">
        <f t="shared" si="239"/>
        <v>-1297.0833333333333</v>
      </c>
      <c r="J667" s="26">
        <f t="shared" si="231"/>
        <v>199.88856000000001</v>
      </c>
      <c r="K667" s="26">
        <f t="shared" si="232"/>
        <v>33.032790341459375</v>
      </c>
      <c r="L667" s="26">
        <f t="shared" si="240"/>
        <v>-1064.1619829918739</v>
      </c>
      <c r="M667" s="26">
        <f t="shared" si="241"/>
        <v>-10139.910021417389</v>
      </c>
      <c r="N667" s="26"/>
      <c r="O667" s="26">
        <f t="shared" si="252"/>
        <v>-10139.910021417389</v>
      </c>
      <c r="P667" s="26">
        <f t="shared" si="242"/>
        <v>-10139.910021417389</v>
      </c>
      <c r="Q667" s="26">
        <f>SUM($O$8:O667)</f>
        <v>982001.68770775094</v>
      </c>
      <c r="R667" s="26">
        <f t="shared" si="243"/>
        <v>272.77824658548639</v>
      </c>
      <c r="S667" s="26">
        <f>SUM($P$8:P667)</f>
        <v>-865077.44949378551</v>
      </c>
      <c r="T667" s="26">
        <f t="shared" si="244"/>
        <v>865077.44949378551</v>
      </c>
      <c r="U667" s="26">
        <f t="shared" si="245"/>
        <v>240.29929152605152</v>
      </c>
      <c r="V667" s="26">
        <f t="shared" si="233"/>
        <v>77083.320277328399</v>
      </c>
      <c r="W667" s="26">
        <f t="shared" si="253"/>
        <v>-10205.3548830816</v>
      </c>
      <c r="X667" s="22"/>
      <c r="Y667" s="26">
        <f t="shared" si="246"/>
        <v>8111.9280171339115</v>
      </c>
      <c r="Z667" s="26">
        <f t="shared" si="234"/>
        <v>6083.9460128504334</v>
      </c>
      <c r="AA667" s="26">
        <f>SUM($Z$8:Z667)</f>
        <v>519046.46969627158</v>
      </c>
      <c r="AB667" s="26">
        <f t="shared" si="247"/>
        <v>519.04646969627163</v>
      </c>
      <c r="AC667" s="26">
        <f t="shared" si="248"/>
        <v>791.82471628175801</v>
      </c>
      <c r="AD667" s="26">
        <f t="shared" si="249"/>
        <v>712.64224465358222</v>
      </c>
      <c r="AE667" s="22"/>
      <c r="AF667" s="22"/>
      <c r="AG667" s="22"/>
      <c r="AH667" s="22"/>
      <c r="AI667" s="22"/>
      <c r="AJ667" s="22"/>
      <c r="AK667" s="22"/>
      <c r="AV667">
        <f t="shared" si="235"/>
        <v>0</v>
      </c>
      <c r="AW667">
        <f t="shared" si="236"/>
        <v>34.299999999999997</v>
      </c>
      <c r="AX667">
        <f t="shared" si="237"/>
        <v>9.5277777777777768</v>
      </c>
    </row>
    <row r="668" spans="2:50" x14ac:dyDescent="0.25">
      <c r="B668" s="3" t="s">
        <v>25</v>
      </c>
      <c r="C668" s="3">
        <v>660</v>
      </c>
      <c r="D668" s="3">
        <v>71</v>
      </c>
      <c r="E668" s="24">
        <v>31</v>
      </c>
      <c r="F668" s="25">
        <f t="shared" si="238"/>
        <v>8.6118000000000006</v>
      </c>
      <c r="G668" s="26">
        <f t="shared" si="250"/>
        <v>-1.1527777777777775</v>
      </c>
      <c r="H668" s="26">
        <f t="shared" si="251"/>
        <v>-4.1499999999999986</v>
      </c>
      <c r="I668" s="26">
        <f t="shared" si="239"/>
        <v>-1957.4166666666661</v>
      </c>
      <c r="J668" s="26">
        <f t="shared" si="231"/>
        <v>199.88856000000001</v>
      </c>
      <c r="K668" s="26">
        <f t="shared" si="232"/>
        <v>26.982389580993008</v>
      </c>
      <c r="L668" s="26">
        <f t="shared" si="240"/>
        <v>-1730.545717085673</v>
      </c>
      <c r="M668" s="26">
        <f t="shared" si="241"/>
        <v>-14903.113606398399</v>
      </c>
      <c r="N668" s="26"/>
      <c r="O668" s="26">
        <f t="shared" si="252"/>
        <v>-14903.113606398399</v>
      </c>
      <c r="P668" s="26">
        <f t="shared" si="242"/>
        <v>-14903.113606398399</v>
      </c>
      <c r="Q668" s="26">
        <f>SUM($O$8:O668)</f>
        <v>967098.5741013526</v>
      </c>
      <c r="R668" s="26">
        <f t="shared" si="243"/>
        <v>268.63849280593126</v>
      </c>
      <c r="S668" s="26">
        <f>SUM($P$8:P668)</f>
        <v>-879980.56310018385</v>
      </c>
      <c r="T668" s="26">
        <f t="shared" si="244"/>
        <v>879980.56310018385</v>
      </c>
      <c r="U668" s="26">
        <f t="shared" si="245"/>
        <v>244.43904530560661</v>
      </c>
      <c r="V668" s="26">
        <f t="shared" si="233"/>
        <v>62964.471254760007</v>
      </c>
      <c r="W668" s="26">
        <f t="shared" si="253"/>
        <v>-14118.849022568393</v>
      </c>
      <c r="X668" s="22"/>
      <c r="Y668" s="26">
        <f t="shared" si="246"/>
        <v>11922.490885118721</v>
      </c>
      <c r="Z668" s="26">
        <f t="shared" si="234"/>
        <v>8941.8681638390408</v>
      </c>
      <c r="AA668" s="26">
        <f>SUM($Z$8:Z668)</f>
        <v>527988.33786011068</v>
      </c>
      <c r="AB668" s="26">
        <f t="shared" si="247"/>
        <v>527.98833786011073</v>
      </c>
      <c r="AC668" s="26">
        <f t="shared" si="248"/>
        <v>796.626830666042</v>
      </c>
      <c r="AD668" s="26">
        <f t="shared" si="249"/>
        <v>716.96414759943787</v>
      </c>
      <c r="AE668" s="22"/>
      <c r="AF668" s="22"/>
      <c r="AG668" s="22"/>
      <c r="AH668" s="22"/>
      <c r="AI668" s="22"/>
      <c r="AJ668" s="22"/>
      <c r="AK668" s="22"/>
      <c r="AV668">
        <f t="shared" si="235"/>
        <v>0</v>
      </c>
      <c r="AW668">
        <f t="shared" si="236"/>
        <v>31</v>
      </c>
      <c r="AX668">
        <f t="shared" si="237"/>
        <v>8.6111111111111107</v>
      </c>
    </row>
    <row r="669" spans="2:50" x14ac:dyDescent="0.25">
      <c r="B669" s="3" t="s">
        <v>25</v>
      </c>
      <c r="C669" s="3">
        <v>661</v>
      </c>
      <c r="D669" s="3">
        <v>72</v>
      </c>
      <c r="E669" s="24">
        <v>26</v>
      </c>
      <c r="F669" s="25">
        <f t="shared" si="238"/>
        <v>7.2227999999999994</v>
      </c>
      <c r="G669" s="26">
        <f t="shared" si="250"/>
        <v>-1.4305555555555556</v>
      </c>
      <c r="H669" s="26">
        <f t="shared" si="251"/>
        <v>-5.15</v>
      </c>
      <c r="I669" s="26">
        <f t="shared" si="239"/>
        <v>-2429.0833333333335</v>
      </c>
      <c r="J669" s="26">
        <f t="shared" si="231"/>
        <v>199.88856000000001</v>
      </c>
      <c r="K669" s="26">
        <f t="shared" si="232"/>
        <v>18.980328154788001</v>
      </c>
      <c r="L669" s="26">
        <f t="shared" si="240"/>
        <v>-2210.2144451785457</v>
      </c>
      <c r="M669" s="26">
        <f t="shared" si="241"/>
        <v>-15963.936894635599</v>
      </c>
      <c r="N669" s="26"/>
      <c r="O669" s="26">
        <f t="shared" si="252"/>
        <v>-15963.936894635599</v>
      </c>
      <c r="P669" s="26">
        <f t="shared" si="242"/>
        <v>-15963.936894635599</v>
      </c>
      <c r="Q669" s="26">
        <f>SUM($O$8:O669)</f>
        <v>951134.63720671705</v>
      </c>
      <c r="R669" s="26">
        <f t="shared" si="243"/>
        <v>264.20406589075475</v>
      </c>
      <c r="S669" s="26">
        <f>SUM($P$8:P669)</f>
        <v>-895944.4999948194</v>
      </c>
      <c r="T669" s="26">
        <f t="shared" si="244"/>
        <v>895944.4999948194</v>
      </c>
      <c r="U669" s="26">
        <f t="shared" si="245"/>
        <v>248.87347222078316</v>
      </c>
      <c r="V669" s="26">
        <f t="shared" si="233"/>
        <v>44291.345024159993</v>
      </c>
      <c r="W669" s="26">
        <f t="shared" si="253"/>
        <v>-18673.126230600014</v>
      </c>
      <c r="X669" s="22"/>
      <c r="Y669" s="26">
        <f t="shared" si="246"/>
        <v>12771.149515708479</v>
      </c>
      <c r="Z669" s="26">
        <f t="shared" si="234"/>
        <v>9578.3621367813594</v>
      </c>
      <c r="AA669" s="26">
        <f>SUM($Z$8:Z669)</f>
        <v>537566.69999689201</v>
      </c>
      <c r="AB669" s="26">
        <f t="shared" si="247"/>
        <v>537.566699996892</v>
      </c>
      <c r="AC669" s="26">
        <f t="shared" si="248"/>
        <v>801.7707658876468</v>
      </c>
      <c r="AD669" s="26">
        <f t="shared" si="249"/>
        <v>721.59368929888217</v>
      </c>
      <c r="AE669" s="22"/>
      <c r="AF669" s="22"/>
      <c r="AG669" s="22"/>
      <c r="AH669" s="22"/>
      <c r="AI669" s="22"/>
      <c r="AJ669" s="22"/>
      <c r="AK669" s="22"/>
      <c r="AV669">
        <f t="shared" si="235"/>
        <v>0</v>
      </c>
      <c r="AW669">
        <f t="shared" si="236"/>
        <v>26</v>
      </c>
      <c r="AX669">
        <f t="shared" si="237"/>
        <v>7.2222222222222223</v>
      </c>
    </row>
    <row r="670" spans="2:50" x14ac:dyDescent="0.25">
      <c r="B670" s="3" t="s">
        <v>25</v>
      </c>
      <c r="C670" s="3">
        <v>662</v>
      </c>
      <c r="D670" s="3">
        <v>73</v>
      </c>
      <c r="E670" s="24">
        <v>20.7</v>
      </c>
      <c r="F670" s="25">
        <f t="shared" si="238"/>
        <v>5.7504599999999995</v>
      </c>
      <c r="G670" s="26">
        <f t="shared" si="250"/>
        <v>-1.4722222222222221</v>
      </c>
      <c r="H670" s="26">
        <f t="shared" si="251"/>
        <v>-5.3</v>
      </c>
      <c r="I670" s="26">
        <f t="shared" si="239"/>
        <v>-2499.833333333333</v>
      </c>
      <c r="J670" s="26">
        <f t="shared" si="231"/>
        <v>199.88856000000001</v>
      </c>
      <c r="K670" s="26">
        <f t="shared" si="232"/>
        <v>12.030888773735368</v>
      </c>
      <c r="L670" s="26">
        <f t="shared" si="240"/>
        <v>-2287.9138845595976</v>
      </c>
      <c r="M670" s="26">
        <f t="shared" si="241"/>
        <v>-13156.557276604583</v>
      </c>
      <c r="N670" s="26"/>
      <c r="O670" s="26">
        <f t="shared" si="252"/>
        <v>-13156.557276604583</v>
      </c>
      <c r="P670" s="26">
        <f t="shared" si="242"/>
        <v>-13156.557276604583</v>
      </c>
      <c r="Q670" s="26">
        <f>SUM($O$8:O670)</f>
        <v>937978.07993011246</v>
      </c>
      <c r="R670" s="26">
        <f t="shared" si="243"/>
        <v>260.54946664725344</v>
      </c>
      <c r="S670" s="26">
        <f>SUM($P$8:P670)</f>
        <v>-909101.05727142398</v>
      </c>
      <c r="T670" s="26">
        <f t="shared" si="244"/>
        <v>909101.05727142398</v>
      </c>
      <c r="U670" s="26">
        <f t="shared" si="245"/>
        <v>252.52807146428444</v>
      </c>
      <c r="V670" s="26">
        <f t="shared" si="233"/>
        <v>28074.553889648392</v>
      </c>
      <c r="W670" s="26">
        <f t="shared" si="253"/>
        <v>-16216.791134511601</v>
      </c>
      <c r="X670" s="22"/>
      <c r="Y670" s="26">
        <f t="shared" si="246"/>
        <v>10525.245821283666</v>
      </c>
      <c r="Z670" s="26">
        <f t="shared" si="234"/>
        <v>7893.9343659627502</v>
      </c>
      <c r="AA670" s="26">
        <f>SUM($Z$8:Z670)</f>
        <v>545460.63436285476</v>
      </c>
      <c r="AB670" s="26">
        <f t="shared" si="247"/>
        <v>545.46063436285476</v>
      </c>
      <c r="AC670" s="26">
        <f t="shared" si="248"/>
        <v>806.0101010101082</v>
      </c>
      <c r="AD670" s="26">
        <f t="shared" si="249"/>
        <v>725.40909090909736</v>
      </c>
      <c r="AE670" s="22"/>
      <c r="AF670" s="22"/>
      <c r="AG670" s="22"/>
      <c r="AH670" s="22"/>
      <c r="AI670" s="22"/>
      <c r="AJ670" s="22"/>
      <c r="AK670" s="22"/>
      <c r="AV670">
        <f t="shared" si="235"/>
        <v>0</v>
      </c>
      <c r="AW670">
        <f t="shared" si="236"/>
        <v>20.7</v>
      </c>
      <c r="AX670">
        <f t="shared" si="237"/>
        <v>5.75</v>
      </c>
    </row>
    <row r="671" spans="2:50" x14ac:dyDescent="0.25">
      <c r="B671" s="3" t="s">
        <v>25</v>
      </c>
      <c r="C671" s="3">
        <v>663</v>
      </c>
      <c r="D671" s="3">
        <v>74</v>
      </c>
      <c r="E671" s="24">
        <v>15.4</v>
      </c>
      <c r="F671" s="25">
        <f t="shared" si="238"/>
        <v>4.2781200000000004</v>
      </c>
      <c r="G671" s="26">
        <f t="shared" si="250"/>
        <v>-1.0555555555555556</v>
      </c>
      <c r="H671" s="26">
        <f t="shared" si="251"/>
        <v>-3.8</v>
      </c>
      <c r="I671" s="26">
        <f t="shared" si="239"/>
        <v>-1792.3333333333335</v>
      </c>
      <c r="J671" s="26">
        <f t="shared" si="231"/>
        <v>199.88856000000001</v>
      </c>
      <c r="K671" s="26">
        <f t="shared" si="232"/>
        <v>6.6588382029430822</v>
      </c>
      <c r="L671" s="26">
        <f t="shared" si="240"/>
        <v>-1585.7859351303903</v>
      </c>
      <c r="M671" s="26">
        <f t="shared" si="241"/>
        <v>-6784.1825248000259</v>
      </c>
      <c r="N671" s="26"/>
      <c r="O671" s="26">
        <f t="shared" si="252"/>
        <v>-6784.1825248000259</v>
      </c>
      <c r="P671" s="26">
        <f t="shared" si="242"/>
        <v>-6784.1825248000259</v>
      </c>
      <c r="Q671" s="26">
        <f>SUM($O$8:O671)</f>
        <v>931193.8974053124</v>
      </c>
      <c r="R671" s="26">
        <f t="shared" si="243"/>
        <v>258.66497150147569</v>
      </c>
      <c r="S671" s="26">
        <f>SUM($P$8:P671)</f>
        <v>-915885.23979622405</v>
      </c>
      <c r="T671" s="26">
        <f t="shared" si="244"/>
        <v>915885.23979622405</v>
      </c>
      <c r="U671" s="26">
        <f t="shared" si="245"/>
        <v>254.41256661006224</v>
      </c>
      <c r="V671" s="26">
        <f t="shared" si="233"/>
        <v>15538.661813505601</v>
      </c>
      <c r="W671" s="26">
        <f t="shared" si="253"/>
        <v>-12535.892076142791</v>
      </c>
      <c r="X671" s="22"/>
      <c r="Y671" s="26">
        <f t="shared" si="246"/>
        <v>5427.3460198400207</v>
      </c>
      <c r="Z671" s="26">
        <f t="shared" si="234"/>
        <v>4070.5095148800156</v>
      </c>
      <c r="AA671" s="26">
        <f>SUM($Z$8:Z671)</f>
        <v>549531.14387773478</v>
      </c>
      <c r="AB671" s="26">
        <f t="shared" si="247"/>
        <v>549.53114387773473</v>
      </c>
      <c r="AC671" s="26">
        <f t="shared" si="248"/>
        <v>808.19611537921037</v>
      </c>
      <c r="AD671" s="26">
        <f t="shared" si="249"/>
        <v>727.37650384128938</v>
      </c>
      <c r="AE671" s="22"/>
      <c r="AF671" s="22"/>
      <c r="AG671" s="22"/>
      <c r="AH671" s="22"/>
      <c r="AI671" s="22"/>
      <c r="AJ671" s="22"/>
      <c r="AK671" s="22"/>
      <c r="AV671">
        <f t="shared" si="235"/>
        <v>0</v>
      </c>
      <c r="AW671">
        <f t="shared" si="236"/>
        <v>15.4</v>
      </c>
      <c r="AX671">
        <f t="shared" si="237"/>
        <v>4.2777777777777777</v>
      </c>
    </row>
    <row r="672" spans="2:50" x14ac:dyDescent="0.25">
      <c r="B672" s="3" t="s">
        <v>25</v>
      </c>
      <c r="C672" s="3">
        <v>664</v>
      </c>
      <c r="D672" s="3">
        <v>75</v>
      </c>
      <c r="E672" s="24">
        <v>13.1</v>
      </c>
      <c r="F672" s="25">
        <f t="shared" si="238"/>
        <v>3.6391799999999996</v>
      </c>
      <c r="G672" s="26">
        <f t="shared" si="250"/>
        <v>-0.47222222222222227</v>
      </c>
      <c r="H672" s="26">
        <f t="shared" si="251"/>
        <v>-1.7000000000000002</v>
      </c>
      <c r="I672" s="26">
        <f t="shared" si="239"/>
        <v>-801.83333333333337</v>
      </c>
      <c r="J672" s="26">
        <f t="shared" si="231"/>
        <v>199.88856000000001</v>
      </c>
      <c r="K672" s="26">
        <f t="shared" si="232"/>
        <v>4.8183640749159302</v>
      </c>
      <c r="L672" s="26">
        <f t="shared" si="240"/>
        <v>-597.12640925841743</v>
      </c>
      <c r="M672" s="26">
        <f t="shared" si="241"/>
        <v>-2173.0504860450474</v>
      </c>
      <c r="N672" s="26"/>
      <c r="O672" s="26">
        <f t="shared" si="252"/>
        <v>-2173.0504860450474</v>
      </c>
      <c r="P672" s="26">
        <f t="shared" si="242"/>
        <v>-2173.0504860450474</v>
      </c>
      <c r="Q672" s="26">
        <f>SUM($O$8:O672)</f>
        <v>929020.84691926732</v>
      </c>
      <c r="R672" s="26">
        <f t="shared" si="243"/>
        <v>258.06134636646317</v>
      </c>
      <c r="S672" s="26">
        <f>SUM($P$8:P672)</f>
        <v>-918058.29028226912</v>
      </c>
      <c r="T672" s="26">
        <f t="shared" si="244"/>
        <v>918058.29028226912</v>
      </c>
      <c r="U672" s="26">
        <f t="shared" si="245"/>
        <v>255.01619174507476</v>
      </c>
      <c r="V672" s="26">
        <f t="shared" si="233"/>
        <v>11243.842780467598</v>
      </c>
      <c r="W672" s="26">
        <f t="shared" si="253"/>
        <v>-4294.8190330380039</v>
      </c>
      <c r="X672" s="22"/>
      <c r="Y672" s="26">
        <f t="shared" si="246"/>
        <v>1738.440388836038</v>
      </c>
      <c r="Z672" s="26">
        <f t="shared" si="234"/>
        <v>1303.8302916270286</v>
      </c>
      <c r="AA672" s="26">
        <f>SUM($Z$8:Z672)</f>
        <v>550834.97416936175</v>
      </c>
      <c r="AB672" s="26">
        <f t="shared" si="247"/>
        <v>550.83497416936177</v>
      </c>
      <c r="AC672" s="26">
        <f t="shared" si="248"/>
        <v>808.896320535825</v>
      </c>
      <c r="AD672" s="26">
        <f t="shared" si="249"/>
        <v>728.00668848224257</v>
      </c>
      <c r="AE672" s="22"/>
      <c r="AF672" s="22"/>
      <c r="AG672" s="22"/>
      <c r="AH672" s="22"/>
      <c r="AI672" s="22"/>
      <c r="AJ672" s="22"/>
      <c r="AK672" s="22"/>
      <c r="AV672">
        <f t="shared" si="235"/>
        <v>0</v>
      </c>
      <c r="AW672">
        <f t="shared" si="236"/>
        <v>13.1</v>
      </c>
      <c r="AX672">
        <f t="shared" si="237"/>
        <v>3.6388888888888888</v>
      </c>
    </row>
    <row r="673" spans="2:50" x14ac:dyDescent="0.25">
      <c r="B673" s="3" t="s">
        <v>25</v>
      </c>
      <c r="C673" s="3">
        <v>665</v>
      </c>
      <c r="D673" s="3">
        <v>76</v>
      </c>
      <c r="E673" s="24">
        <v>12</v>
      </c>
      <c r="F673" s="25">
        <f t="shared" si="238"/>
        <v>3.3335999999999997</v>
      </c>
      <c r="G673" s="26">
        <f t="shared" si="250"/>
        <v>-8.3333333333333287E-2</v>
      </c>
      <c r="H673" s="26">
        <f t="shared" si="251"/>
        <v>-0.29999999999999982</v>
      </c>
      <c r="I673" s="26">
        <f t="shared" si="239"/>
        <v>-141.49999999999991</v>
      </c>
      <c r="J673" s="26">
        <f t="shared" si="231"/>
        <v>199.88856000000001</v>
      </c>
      <c r="K673" s="26">
        <f t="shared" si="232"/>
        <v>4.0431468258720002</v>
      </c>
      <c r="L673" s="26">
        <f t="shared" si="240"/>
        <v>62.431706825872098</v>
      </c>
      <c r="M673" s="26">
        <f t="shared" si="241"/>
        <v>208.12233787472721</v>
      </c>
      <c r="N673" s="26"/>
      <c r="O673" s="26">
        <f t="shared" si="252"/>
        <v>208.12233787472721</v>
      </c>
      <c r="P673" s="26">
        <f t="shared" si="242"/>
        <v>0</v>
      </c>
      <c r="Q673" s="26">
        <f>SUM($O$8:O673)</f>
        <v>929228.96925714205</v>
      </c>
      <c r="R673" s="26">
        <f t="shared" si="243"/>
        <v>258.1191581269839</v>
      </c>
      <c r="S673" s="26">
        <f>SUM($P$8:P673)</f>
        <v>-918058.29028226912</v>
      </c>
      <c r="T673" s="26">
        <f t="shared" si="244"/>
        <v>918058.29028226912</v>
      </c>
      <c r="U673" s="26">
        <f t="shared" si="245"/>
        <v>255.01619174507476</v>
      </c>
      <c r="V673" s="26">
        <f t="shared" si="233"/>
        <v>9434.8427270399989</v>
      </c>
      <c r="W673" s="26">
        <f t="shared" si="253"/>
        <v>-1809.0000534275987</v>
      </c>
      <c r="X673" s="22"/>
      <c r="Y673" s="26">
        <f t="shared" si="246"/>
        <v>0</v>
      </c>
      <c r="Z673" s="26">
        <f t="shared" si="234"/>
        <v>0</v>
      </c>
      <c r="AA673" s="26">
        <f>SUM($Z$8:Z673)</f>
        <v>550834.97416936175</v>
      </c>
      <c r="AB673" s="26">
        <f t="shared" si="247"/>
        <v>550.83497416936177</v>
      </c>
      <c r="AC673" s="26">
        <f t="shared" si="248"/>
        <v>808.95413229634573</v>
      </c>
      <c r="AD673" s="26">
        <f t="shared" si="249"/>
        <v>728.05871906671121</v>
      </c>
      <c r="AE673" s="22"/>
      <c r="AF673" s="22"/>
      <c r="AG673" s="22"/>
      <c r="AH673" s="22"/>
      <c r="AI673" s="22"/>
      <c r="AJ673" s="22"/>
      <c r="AK673" s="22"/>
      <c r="AV673">
        <f t="shared" si="235"/>
        <v>0</v>
      </c>
      <c r="AW673">
        <f t="shared" si="236"/>
        <v>12</v>
      </c>
      <c r="AX673">
        <f t="shared" si="237"/>
        <v>3.333333333333333</v>
      </c>
    </row>
    <row r="674" spans="2:50" x14ac:dyDescent="0.25">
      <c r="B674" s="3" t="s">
        <v>25</v>
      </c>
      <c r="C674" s="3">
        <v>666</v>
      </c>
      <c r="D674" s="3">
        <v>77</v>
      </c>
      <c r="E674" s="24">
        <v>12.5</v>
      </c>
      <c r="F674" s="25">
        <f t="shared" si="238"/>
        <v>3.4724999999999997</v>
      </c>
      <c r="G674" s="26">
        <f t="shared" si="250"/>
        <v>0.27777777777777779</v>
      </c>
      <c r="H674" s="26">
        <f t="shared" si="251"/>
        <v>1</v>
      </c>
      <c r="I674" s="26">
        <f t="shared" si="239"/>
        <v>471.66666666666669</v>
      </c>
      <c r="J674" s="26">
        <f t="shared" si="231"/>
        <v>199.88856000000001</v>
      </c>
      <c r="K674" s="26">
        <f t="shared" si="232"/>
        <v>4.38709508015625</v>
      </c>
      <c r="L674" s="26">
        <f t="shared" si="240"/>
        <v>675.94232174682293</v>
      </c>
      <c r="M674" s="26">
        <f t="shared" si="241"/>
        <v>2347.2097122658424</v>
      </c>
      <c r="N674" s="26"/>
      <c r="O674" s="26">
        <f t="shared" si="252"/>
        <v>2347.2097122658424</v>
      </c>
      <c r="P674" s="26">
        <f t="shared" si="242"/>
        <v>0</v>
      </c>
      <c r="Q674" s="26">
        <f>SUM($O$8:O674)</f>
        <v>931576.17896940792</v>
      </c>
      <c r="R674" s="26">
        <f t="shared" si="243"/>
        <v>258.77116082483553</v>
      </c>
      <c r="S674" s="26">
        <f>SUM($P$8:P674)</f>
        <v>-918058.29028226912</v>
      </c>
      <c r="T674" s="26">
        <f t="shared" si="244"/>
        <v>918058.29028226912</v>
      </c>
      <c r="U674" s="26">
        <f t="shared" si="245"/>
        <v>255.01619174507476</v>
      </c>
      <c r="V674" s="26">
        <f t="shared" si="233"/>
        <v>10237.459556249998</v>
      </c>
      <c r="W674" s="26">
        <f t="shared" si="253"/>
        <v>802.6168292099992</v>
      </c>
      <c r="X674" s="22"/>
      <c r="Y674" s="26">
        <f t="shared" si="246"/>
        <v>0</v>
      </c>
      <c r="Z674" s="26">
        <f t="shared" si="234"/>
        <v>0</v>
      </c>
      <c r="AA674" s="26">
        <f>SUM($Z$8:Z674)</f>
        <v>550834.97416936175</v>
      </c>
      <c r="AB674" s="26">
        <f t="shared" si="247"/>
        <v>550.83497416936177</v>
      </c>
      <c r="AC674" s="26">
        <f t="shared" si="248"/>
        <v>809.6061349941973</v>
      </c>
      <c r="AD674" s="26">
        <f t="shared" si="249"/>
        <v>728.64552149477754</v>
      </c>
      <c r="AE674" s="22"/>
      <c r="AF674" s="22"/>
      <c r="AG674" s="22"/>
      <c r="AH674" s="22"/>
      <c r="AI674" s="22"/>
      <c r="AJ674" s="22"/>
      <c r="AK674" s="22"/>
      <c r="AV674">
        <f t="shared" si="235"/>
        <v>0</v>
      </c>
      <c r="AW674">
        <f t="shared" si="236"/>
        <v>12.5</v>
      </c>
      <c r="AX674">
        <f t="shared" si="237"/>
        <v>3.4722222222222223</v>
      </c>
    </row>
    <row r="675" spans="2:50" x14ac:dyDescent="0.25">
      <c r="B675" s="3" t="s">
        <v>25</v>
      </c>
      <c r="C675" s="3">
        <v>667</v>
      </c>
      <c r="D675" s="3">
        <v>78</v>
      </c>
      <c r="E675" s="24">
        <v>14</v>
      </c>
      <c r="F675" s="25">
        <f t="shared" si="238"/>
        <v>3.8891999999999998</v>
      </c>
      <c r="G675" s="26">
        <f t="shared" si="250"/>
        <v>0.90277777777777779</v>
      </c>
      <c r="H675" s="26">
        <f t="shared" si="251"/>
        <v>3.25</v>
      </c>
      <c r="I675" s="26">
        <f t="shared" si="239"/>
        <v>1532.9166666666667</v>
      </c>
      <c r="J675" s="26">
        <f t="shared" si="231"/>
        <v>199.88856000000001</v>
      </c>
      <c r="K675" s="26">
        <f t="shared" si="232"/>
        <v>5.5031720685480003</v>
      </c>
      <c r="L675" s="26">
        <f t="shared" si="240"/>
        <v>1738.308398735215</v>
      </c>
      <c r="M675" s="26">
        <f t="shared" si="241"/>
        <v>6760.6290243609974</v>
      </c>
      <c r="N675" s="26"/>
      <c r="O675" s="26">
        <f t="shared" si="252"/>
        <v>6760.6290243609974</v>
      </c>
      <c r="P675" s="26">
        <f t="shared" si="242"/>
        <v>0</v>
      </c>
      <c r="Q675" s="26">
        <f>SUM($O$8:O675)</f>
        <v>938336.80799376895</v>
      </c>
      <c r="R675" s="26">
        <f t="shared" si="243"/>
        <v>260.64911333160251</v>
      </c>
      <c r="S675" s="26">
        <f>SUM($P$8:P675)</f>
        <v>-918058.29028226912</v>
      </c>
      <c r="T675" s="26">
        <f t="shared" si="244"/>
        <v>918058.29028226912</v>
      </c>
      <c r="U675" s="26">
        <f t="shared" si="245"/>
        <v>255.01619174507476</v>
      </c>
      <c r="V675" s="26">
        <f t="shared" si="233"/>
        <v>12841.869267359998</v>
      </c>
      <c r="W675" s="26">
        <f t="shared" si="253"/>
        <v>2604.40971111</v>
      </c>
      <c r="X675" s="22"/>
      <c r="Y675" s="26">
        <f t="shared" si="246"/>
        <v>0</v>
      </c>
      <c r="Z675" s="26">
        <f t="shared" si="234"/>
        <v>0</v>
      </c>
      <c r="AA675" s="26">
        <f>SUM($Z$8:Z675)</f>
        <v>550834.97416936175</v>
      </c>
      <c r="AB675" s="26">
        <f t="shared" si="247"/>
        <v>550.83497416936177</v>
      </c>
      <c r="AC675" s="26">
        <f t="shared" si="248"/>
        <v>811.48408750096428</v>
      </c>
      <c r="AD675" s="26">
        <f t="shared" si="249"/>
        <v>730.33567875086783</v>
      </c>
      <c r="AE675" s="22"/>
      <c r="AF675" s="22"/>
      <c r="AG675" s="22"/>
      <c r="AH675" s="22"/>
      <c r="AI675" s="22"/>
      <c r="AJ675" s="22"/>
      <c r="AK675" s="22"/>
      <c r="AV675">
        <f t="shared" si="235"/>
        <v>0</v>
      </c>
      <c r="AW675">
        <f t="shared" si="236"/>
        <v>14</v>
      </c>
      <c r="AX675">
        <f t="shared" si="237"/>
        <v>3.8888888888888888</v>
      </c>
    </row>
    <row r="676" spans="2:50" x14ac:dyDescent="0.25">
      <c r="B676" s="3" t="s">
        <v>25</v>
      </c>
      <c r="C676" s="3">
        <v>668</v>
      </c>
      <c r="D676" s="3">
        <v>79</v>
      </c>
      <c r="E676" s="24">
        <v>19</v>
      </c>
      <c r="F676" s="25">
        <f t="shared" si="238"/>
        <v>5.2782</v>
      </c>
      <c r="G676" s="26">
        <f t="shared" si="250"/>
        <v>1.2777777777777777</v>
      </c>
      <c r="H676" s="26">
        <f t="shared" si="251"/>
        <v>4.5999999999999996</v>
      </c>
      <c r="I676" s="26">
        <f t="shared" si="239"/>
        <v>2169.6666666666665</v>
      </c>
      <c r="J676" s="26">
        <f t="shared" si="231"/>
        <v>199.88856000000001</v>
      </c>
      <c r="K676" s="26">
        <f t="shared" si="232"/>
        <v>10.135944473193002</v>
      </c>
      <c r="L676" s="26">
        <f t="shared" si="240"/>
        <v>2379.6911711398593</v>
      </c>
      <c r="M676" s="26">
        <f t="shared" si="241"/>
        <v>12560.485939510405</v>
      </c>
      <c r="N676" s="26"/>
      <c r="O676" s="26">
        <f t="shared" si="252"/>
        <v>12560.485939510405</v>
      </c>
      <c r="P676" s="26">
        <f t="shared" si="242"/>
        <v>0</v>
      </c>
      <c r="Q676" s="26">
        <f>SUM($O$8:O676)</f>
        <v>950897.29393327935</v>
      </c>
      <c r="R676" s="26">
        <f t="shared" si="243"/>
        <v>264.1381372036887</v>
      </c>
      <c r="S676" s="26">
        <f>SUM($P$8:P676)</f>
        <v>-918058.29028226912</v>
      </c>
      <c r="T676" s="26">
        <f t="shared" si="244"/>
        <v>918058.29028226912</v>
      </c>
      <c r="U676" s="26">
        <f t="shared" si="245"/>
        <v>255.01619174507476</v>
      </c>
      <c r="V676" s="26">
        <f t="shared" si="233"/>
        <v>23652.626558760003</v>
      </c>
      <c r="W676" s="26">
        <f t="shared" si="253"/>
        <v>10810.757291400005</v>
      </c>
      <c r="X676" s="22"/>
      <c r="Y676" s="26">
        <f t="shared" si="246"/>
        <v>0</v>
      </c>
      <c r="Z676" s="26">
        <f t="shared" si="234"/>
        <v>0</v>
      </c>
      <c r="AA676" s="26">
        <f>SUM($Z$8:Z676)</f>
        <v>550834.97416936175</v>
      </c>
      <c r="AB676" s="26">
        <f t="shared" si="247"/>
        <v>550.83497416936177</v>
      </c>
      <c r="AC676" s="26">
        <f t="shared" si="248"/>
        <v>814.97311137305041</v>
      </c>
      <c r="AD676" s="26">
        <f t="shared" si="249"/>
        <v>733.4758002357454</v>
      </c>
      <c r="AE676" s="22"/>
      <c r="AF676" s="22"/>
      <c r="AG676" s="22"/>
      <c r="AH676" s="22"/>
      <c r="AI676" s="22"/>
      <c r="AJ676" s="22"/>
      <c r="AK676" s="22"/>
      <c r="AV676">
        <f t="shared" si="235"/>
        <v>0</v>
      </c>
      <c r="AW676">
        <f t="shared" si="236"/>
        <v>19</v>
      </c>
      <c r="AX676">
        <f t="shared" si="237"/>
        <v>5.2777777777777777</v>
      </c>
    </row>
    <row r="677" spans="2:50" x14ac:dyDescent="0.25">
      <c r="B677" s="3" t="s">
        <v>25</v>
      </c>
      <c r="C677" s="3">
        <v>669</v>
      </c>
      <c r="D677" s="3">
        <v>80</v>
      </c>
      <c r="E677" s="24">
        <v>23.2</v>
      </c>
      <c r="F677" s="25">
        <f t="shared" si="238"/>
        <v>6.44496</v>
      </c>
      <c r="G677" s="26">
        <f t="shared" si="250"/>
        <v>1.25</v>
      </c>
      <c r="H677" s="26">
        <f t="shared" si="251"/>
        <v>4.5</v>
      </c>
      <c r="I677" s="26">
        <f t="shared" si="239"/>
        <v>2122.5</v>
      </c>
      <c r="J677" s="26">
        <f t="shared" si="231"/>
        <v>199.88856000000001</v>
      </c>
      <c r="K677" s="26">
        <f t="shared" si="232"/>
        <v>15.112384358037122</v>
      </c>
      <c r="L677" s="26">
        <f t="shared" si="240"/>
        <v>2337.500944358037</v>
      </c>
      <c r="M677" s="26">
        <f t="shared" si="241"/>
        <v>15065.100086349774</v>
      </c>
      <c r="N677" s="26"/>
      <c r="O677" s="26">
        <f t="shared" si="252"/>
        <v>15065.100086349774</v>
      </c>
      <c r="P677" s="26">
        <f t="shared" si="242"/>
        <v>0</v>
      </c>
      <c r="Q677" s="26">
        <f>SUM($O$8:O677)</f>
        <v>965962.39401962911</v>
      </c>
      <c r="R677" s="26">
        <f t="shared" si="243"/>
        <v>268.32288722767476</v>
      </c>
      <c r="S677" s="26">
        <f>SUM($P$8:P677)</f>
        <v>-918058.29028226912</v>
      </c>
      <c r="T677" s="26">
        <f t="shared" si="244"/>
        <v>918058.29028226912</v>
      </c>
      <c r="U677" s="26">
        <f t="shared" si="245"/>
        <v>255.01619174507476</v>
      </c>
      <c r="V677" s="26">
        <f t="shared" si="233"/>
        <v>35265.3454819584</v>
      </c>
      <c r="W677" s="26">
        <f t="shared" si="253"/>
        <v>11612.718923198398</v>
      </c>
      <c r="X677" s="22"/>
      <c r="Y677" s="26">
        <f t="shared" si="246"/>
        <v>0</v>
      </c>
      <c r="Z677" s="26">
        <f t="shared" si="234"/>
        <v>0</v>
      </c>
      <c r="AA677" s="26">
        <f>SUM($Z$8:Z677)</f>
        <v>550834.97416936175</v>
      </c>
      <c r="AB677" s="26">
        <f t="shared" si="247"/>
        <v>550.83497416936177</v>
      </c>
      <c r="AC677" s="26">
        <f t="shared" si="248"/>
        <v>819.15786139703653</v>
      </c>
      <c r="AD677" s="26">
        <f t="shared" si="249"/>
        <v>737.24207525733289</v>
      </c>
      <c r="AE677" s="22"/>
      <c r="AF677" s="22"/>
      <c r="AG677" s="22"/>
      <c r="AH677" s="22"/>
      <c r="AI677" s="22"/>
      <c r="AJ677" s="22"/>
      <c r="AK677" s="22"/>
      <c r="AV677">
        <f t="shared" si="235"/>
        <v>0</v>
      </c>
      <c r="AW677">
        <f t="shared" si="236"/>
        <v>23.2</v>
      </c>
      <c r="AX677">
        <f t="shared" si="237"/>
        <v>6.4444444444444438</v>
      </c>
    </row>
    <row r="678" spans="2:50" x14ac:dyDescent="0.25">
      <c r="B678" s="3" t="s">
        <v>25</v>
      </c>
      <c r="C678" s="3">
        <v>670</v>
      </c>
      <c r="D678" s="3">
        <v>81</v>
      </c>
      <c r="E678" s="24">
        <v>28</v>
      </c>
      <c r="F678" s="25">
        <f t="shared" si="238"/>
        <v>7.7783999999999995</v>
      </c>
      <c r="G678" s="26">
        <f t="shared" si="250"/>
        <v>1.2222222222222223</v>
      </c>
      <c r="H678" s="26">
        <f t="shared" si="251"/>
        <v>4.4000000000000004</v>
      </c>
      <c r="I678" s="26">
        <f t="shared" si="239"/>
        <v>2075.3333333333335</v>
      </c>
      <c r="J678" s="26">
        <f t="shared" si="231"/>
        <v>199.88856000000001</v>
      </c>
      <c r="K678" s="26">
        <f t="shared" si="232"/>
        <v>22.012688274192001</v>
      </c>
      <c r="L678" s="26">
        <f t="shared" si="240"/>
        <v>2297.2345816075253</v>
      </c>
      <c r="M678" s="26">
        <f t="shared" si="241"/>
        <v>17868.809469575976</v>
      </c>
      <c r="N678" s="26"/>
      <c r="O678" s="26">
        <f t="shared" si="252"/>
        <v>17868.809469575976</v>
      </c>
      <c r="P678" s="26">
        <f t="shared" si="242"/>
        <v>0</v>
      </c>
      <c r="Q678" s="26">
        <f>SUM($O$8:O678)</f>
        <v>983831.2034892051</v>
      </c>
      <c r="R678" s="26">
        <f t="shared" si="243"/>
        <v>273.2864454136681</v>
      </c>
      <c r="S678" s="26">
        <f>SUM($P$8:P678)</f>
        <v>-918058.29028226912</v>
      </c>
      <c r="T678" s="26">
        <f t="shared" si="244"/>
        <v>918058.29028226912</v>
      </c>
      <c r="U678" s="26">
        <f t="shared" si="245"/>
        <v>255.01619174507476</v>
      </c>
      <c r="V678" s="26">
        <f t="shared" si="233"/>
        <v>51367.477069439992</v>
      </c>
      <c r="W678" s="26">
        <f t="shared" si="253"/>
        <v>16102.131587481592</v>
      </c>
      <c r="X678" s="22"/>
      <c r="Y678" s="26">
        <f t="shared" si="246"/>
        <v>0</v>
      </c>
      <c r="Z678" s="26">
        <f t="shared" si="234"/>
        <v>0</v>
      </c>
      <c r="AA678" s="26">
        <f>SUM($Z$8:Z678)</f>
        <v>550834.97416936175</v>
      </c>
      <c r="AB678" s="26">
        <f t="shared" si="247"/>
        <v>550.83497416936177</v>
      </c>
      <c r="AC678" s="26">
        <f t="shared" si="248"/>
        <v>824.12141958302982</v>
      </c>
      <c r="AD678" s="26">
        <f t="shared" si="249"/>
        <v>741.70927762472684</v>
      </c>
      <c r="AE678" s="22"/>
      <c r="AF678" s="22"/>
      <c r="AG678" s="22"/>
      <c r="AH678" s="22"/>
      <c r="AI678" s="22"/>
      <c r="AJ678" s="22"/>
      <c r="AK678" s="22"/>
      <c r="AV678">
        <f t="shared" si="235"/>
        <v>0</v>
      </c>
      <c r="AW678">
        <f t="shared" si="236"/>
        <v>28</v>
      </c>
      <c r="AX678">
        <f t="shared" si="237"/>
        <v>7.7777777777777777</v>
      </c>
    </row>
    <row r="679" spans="2:50" x14ac:dyDescent="0.25">
      <c r="B679" s="3" t="s">
        <v>25</v>
      </c>
      <c r="C679" s="3">
        <v>671</v>
      </c>
      <c r="D679" s="3">
        <v>82</v>
      </c>
      <c r="E679" s="24">
        <v>32</v>
      </c>
      <c r="F679" s="25">
        <f t="shared" si="238"/>
        <v>8.8895999999999997</v>
      </c>
      <c r="G679" s="26">
        <f t="shared" si="250"/>
        <v>0.83333333333333326</v>
      </c>
      <c r="H679" s="26">
        <f t="shared" si="251"/>
        <v>3</v>
      </c>
      <c r="I679" s="26">
        <f t="shared" si="239"/>
        <v>1414.9999999999998</v>
      </c>
      <c r="J679" s="26">
        <f t="shared" si="231"/>
        <v>199.88856000000001</v>
      </c>
      <c r="K679" s="26">
        <f t="shared" si="232"/>
        <v>28.751266317312002</v>
      </c>
      <c r="L679" s="26">
        <f t="shared" si="240"/>
        <v>1643.6398263173119</v>
      </c>
      <c r="M679" s="26">
        <f t="shared" si="241"/>
        <v>14611.300600030376</v>
      </c>
      <c r="N679" s="26"/>
      <c r="O679" s="26">
        <f t="shared" si="252"/>
        <v>14611.300600030376</v>
      </c>
      <c r="P679" s="26">
        <f t="shared" si="242"/>
        <v>0</v>
      </c>
      <c r="Q679" s="26">
        <f>SUM($O$8:O679)</f>
        <v>998442.50408923544</v>
      </c>
      <c r="R679" s="26">
        <f t="shared" si="243"/>
        <v>277.34514002478761</v>
      </c>
      <c r="S679" s="26">
        <f>SUM($P$8:P679)</f>
        <v>-918058.29028226912</v>
      </c>
      <c r="T679" s="26">
        <f t="shared" si="244"/>
        <v>918058.29028226912</v>
      </c>
      <c r="U679" s="26">
        <f t="shared" si="245"/>
        <v>255.01619174507476</v>
      </c>
      <c r="V679" s="26">
        <f t="shared" si="233"/>
        <v>67092.214947839995</v>
      </c>
      <c r="W679" s="26">
        <f t="shared" si="253"/>
        <v>15724.737878400003</v>
      </c>
      <c r="X679" s="22"/>
      <c r="Y679" s="26">
        <f t="shared" si="246"/>
        <v>0</v>
      </c>
      <c r="Z679" s="26">
        <f t="shared" si="234"/>
        <v>0</v>
      </c>
      <c r="AA679" s="26">
        <f>SUM($Z$8:Z679)</f>
        <v>550834.97416936175</v>
      </c>
      <c r="AB679" s="26">
        <f t="shared" si="247"/>
        <v>550.83497416936177</v>
      </c>
      <c r="AC679" s="26">
        <f t="shared" si="248"/>
        <v>828.18011419414938</v>
      </c>
      <c r="AD679" s="26">
        <f t="shared" si="249"/>
        <v>745.36210277473447</v>
      </c>
      <c r="AE679" s="22"/>
      <c r="AF679" s="22"/>
      <c r="AG679" s="22"/>
      <c r="AH679" s="22"/>
      <c r="AI679" s="22"/>
      <c r="AJ679" s="22"/>
      <c r="AK679" s="22"/>
      <c r="AV679">
        <f t="shared" si="235"/>
        <v>0</v>
      </c>
      <c r="AW679">
        <f t="shared" si="236"/>
        <v>32</v>
      </c>
      <c r="AX679">
        <f t="shared" si="237"/>
        <v>8.8888888888888893</v>
      </c>
    </row>
    <row r="680" spans="2:50" x14ac:dyDescent="0.25">
      <c r="B680" s="3" t="s">
        <v>25</v>
      </c>
      <c r="C680" s="3">
        <v>672</v>
      </c>
      <c r="D680" s="3">
        <v>83</v>
      </c>
      <c r="E680" s="24">
        <v>34</v>
      </c>
      <c r="F680" s="25">
        <f t="shared" si="238"/>
        <v>9.4451999999999998</v>
      </c>
      <c r="G680" s="26">
        <f t="shared" si="250"/>
        <v>0.55555555555555558</v>
      </c>
      <c r="H680" s="26">
        <f t="shared" si="251"/>
        <v>2</v>
      </c>
      <c r="I680" s="26">
        <f t="shared" si="239"/>
        <v>943.33333333333337</v>
      </c>
      <c r="J680" s="26">
        <f t="shared" si="231"/>
        <v>199.88856000000001</v>
      </c>
      <c r="K680" s="26">
        <f t="shared" si="232"/>
        <v>32.457484241028006</v>
      </c>
      <c r="L680" s="26">
        <f t="shared" si="240"/>
        <v>1175.6793775743613</v>
      </c>
      <c r="M680" s="26">
        <f t="shared" si="241"/>
        <v>11104.526857065357</v>
      </c>
      <c r="N680" s="26"/>
      <c r="O680" s="26">
        <f t="shared" si="252"/>
        <v>11104.526857065357</v>
      </c>
      <c r="P680" s="26">
        <f t="shared" si="242"/>
        <v>0</v>
      </c>
      <c r="Q680" s="26">
        <f>SUM($O$8:O680)</f>
        <v>1009547.0309463008</v>
      </c>
      <c r="R680" s="26">
        <f t="shared" si="243"/>
        <v>280.42973081841689</v>
      </c>
      <c r="S680" s="26">
        <f>SUM($P$8:P680)</f>
        <v>-918058.29028226912</v>
      </c>
      <c r="T680" s="26">
        <f t="shared" si="244"/>
        <v>918058.29028226912</v>
      </c>
      <c r="U680" s="26">
        <f t="shared" si="245"/>
        <v>255.01619174507476</v>
      </c>
      <c r="V680" s="26">
        <f t="shared" si="233"/>
        <v>75740.820780959999</v>
      </c>
      <c r="W680" s="26">
        <f t="shared" si="253"/>
        <v>8648.6058331200038</v>
      </c>
      <c r="X680" s="22"/>
      <c r="Y680" s="26">
        <f t="shared" si="246"/>
        <v>0</v>
      </c>
      <c r="Z680" s="26">
        <f t="shared" si="234"/>
        <v>0</v>
      </c>
      <c r="AA680" s="26">
        <f>SUM($Z$8:Z680)</f>
        <v>550834.97416936175</v>
      </c>
      <c r="AB680" s="26">
        <f t="shared" si="247"/>
        <v>550.83497416936177</v>
      </c>
      <c r="AC680" s="26">
        <f t="shared" si="248"/>
        <v>831.26470498777871</v>
      </c>
      <c r="AD680" s="26">
        <f t="shared" si="249"/>
        <v>748.13823448900087</v>
      </c>
      <c r="AE680" s="22"/>
      <c r="AF680" s="22"/>
      <c r="AG680" s="22"/>
      <c r="AH680" s="22"/>
      <c r="AI680" s="22"/>
      <c r="AJ680" s="22"/>
      <c r="AK680" s="22"/>
      <c r="AV680">
        <f t="shared" si="235"/>
        <v>0</v>
      </c>
      <c r="AW680">
        <f t="shared" si="236"/>
        <v>34</v>
      </c>
      <c r="AX680">
        <f t="shared" si="237"/>
        <v>9.4444444444444446</v>
      </c>
    </row>
    <row r="681" spans="2:50" x14ac:dyDescent="0.25">
      <c r="B681" s="3" t="s">
        <v>25</v>
      </c>
      <c r="C681" s="3">
        <v>673</v>
      </c>
      <c r="D681" s="3">
        <v>84</v>
      </c>
      <c r="E681" s="24">
        <v>36</v>
      </c>
      <c r="F681" s="25">
        <f t="shared" si="238"/>
        <v>10.0008</v>
      </c>
      <c r="G681" s="26">
        <f t="shared" si="250"/>
        <v>0.55555555555555558</v>
      </c>
      <c r="H681" s="26">
        <f t="shared" si="251"/>
        <v>2</v>
      </c>
      <c r="I681" s="26">
        <f t="shared" si="239"/>
        <v>943.33333333333337</v>
      </c>
      <c r="J681" s="26">
        <f t="shared" si="231"/>
        <v>199.88856000000001</v>
      </c>
      <c r="K681" s="26">
        <f t="shared" si="232"/>
        <v>36.388321432848009</v>
      </c>
      <c r="L681" s="26">
        <f t="shared" si="240"/>
        <v>1179.6102147661813</v>
      </c>
      <c r="M681" s="26">
        <f t="shared" si="241"/>
        <v>11797.045835833625</v>
      </c>
      <c r="N681" s="26"/>
      <c r="O681" s="26">
        <f t="shared" si="252"/>
        <v>11797.045835833625</v>
      </c>
      <c r="P681" s="26">
        <f t="shared" si="242"/>
        <v>0</v>
      </c>
      <c r="Q681" s="26">
        <f>SUM($O$8:O681)</f>
        <v>1021344.0767821345</v>
      </c>
      <c r="R681" s="26">
        <f t="shared" si="243"/>
        <v>283.70668799503733</v>
      </c>
      <c r="S681" s="26">
        <f>SUM($P$8:P681)</f>
        <v>-918058.29028226912</v>
      </c>
      <c r="T681" s="26">
        <f t="shared" si="244"/>
        <v>918058.29028226912</v>
      </c>
      <c r="U681" s="26">
        <f t="shared" si="245"/>
        <v>255.01619174507476</v>
      </c>
      <c r="V681" s="26">
        <f t="shared" si="233"/>
        <v>84913.584543360004</v>
      </c>
      <c r="W681" s="26">
        <f t="shared" si="253"/>
        <v>9172.7637624000054</v>
      </c>
      <c r="X681" s="22"/>
      <c r="Y681" s="26">
        <f t="shared" si="246"/>
        <v>0</v>
      </c>
      <c r="Z681" s="26">
        <f t="shared" si="234"/>
        <v>0</v>
      </c>
      <c r="AA681" s="26">
        <f>SUM($Z$8:Z681)</f>
        <v>550834.97416936175</v>
      </c>
      <c r="AB681" s="26">
        <f t="shared" si="247"/>
        <v>550.83497416936177</v>
      </c>
      <c r="AC681" s="26">
        <f t="shared" si="248"/>
        <v>834.5416621643991</v>
      </c>
      <c r="AD681" s="26">
        <f t="shared" si="249"/>
        <v>751.08749594795916</v>
      </c>
      <c r="AE681" s="22"/>
      <c r="AF681" s="22"/>
      <c r="AG681" s="22"/>
      <c r="AH681" s="22"/>
      <c r="AI681" s="22"/>
      <c r="AJ681" s="22"/>
      <c r="AK681" s="22"/>
      <c r="AV681">
        <f t="shared" si="235"/>
        <v>0</v>
      </c>
      <c r="AW681">
        <f t="shared" si="236"/>
        <v>36</v>
      </c>
      <c r="AX681">
        <f t="shared" si="237"/>
        <v>10</v>
      </c>
    </row>
    <row r="682" spans="2:50" x14ac:dyDescent="0.25">
      <c r="B682" s="3" t="s">
        <v>25</v>
      </c>
      <c r="C682" s="3">
        <v>674</v>
      </c>
      <c r="D682" s="3">
        <v>85</v>
      </c>
      <c r="E682" s="24">
        <v>38</v>
      </c>
      <c r="F682" s="25">
        <f t="shared" si="238"/>
        <v>10.5564</v>
      </c>
      <c r="G682" s="26">
        <f t="shared" si="250"/>
        <v>0.55555555555555558</v>
      </c>
      <c r="H682" s="26">
        <f t="shared" si="251"/>
        <v>2</v>
      </c>
      <c r="I682" s="26">
        <f t="shared" si="239"/>
        <v>943.33333333333337</v>
      </c>
      <c r="J682" s="26">
        <f t="shared" si="231"/>
        <v>199.88856000000001</v>
      </c>
      <c r="K682" s="26">
        <f t="shared" si="232"/>
        <v>40.543777892772006</v>
      </c>
      <c r="L682" s="26">
        <f t="shared" si="240"/>
        <v>1183.7656712261053</v>
      </c>
      <c r="M682" s="26">
        <f t="shared" si="241"/>
        <v>12496.303931731258</v>
      </c>
      <c r="N682" s="26"/>
      <c r="O682" s="26">
        <f t="shared" si="252"/>
        <v>12496.303931731258</v>
      </c>
      <c r="P682" s="26">
        <f t="shared" si="242"/>
        <v>0</v>
      </c>
      <c r="Q682" s="26">
        <f>SUM($O$8:O682)</f>
        <v>1033840.3807138657</v>
      </c>
      <c r="R682" s="26">
        <f t="shared" si="243"/>
        <v>287.17788353162939</v>
      </c>
      <c r="S682" s="26">
        <f>SUM($P$8:P682)</f>
        <v>-918058.29028226912</v>
      </c>
      <c r="T682" s="26">
        <f t="shared" si="244"/>
        <v>918058.29028226912</v>
      </c>
      <c r="U682" s="26">
        <f t="shared" si="245"/>
        <v>255.01619174507476</v>
      </c>
      <c r="V682" s="26">
        <f t="shared" si="233"/>
        <v>94610.506235040011</v>
      </c>
      <c r="W682" s="26">
        <f t="shared" si="253"/>
        <v>9696.9216916800069</v>
      </c>
      <c r="X682" s="22"/>
      <c r="Y682" s="26">
        <f t="shared" si="246"/>
        <v>0</v>
      </c>
      <c r="Z682" s="26">
        <f t="shared" si="234"/>
        <v>0</v>
      </c>
      <c r="AA682" s="26">
        <f>SUM($Z$8:Z682)</f>
        <v>550834.97416936175</v>
      </c>
      <c r="AB682" s="26">
        <f t="shared" si="247"/>
        <v>550.83497416936177</v>
      </c>
      <c r="AC682" s="26">
        <f t="shared" si="248"/>
        <v>838.01285770099116</v>
      </c>
      <c r="AD682" s="26">
        <f t="shared" si="249"/>
        <v>754.21157193089209</v>
      </c>
      <c r="AE682" s="22"/>
      <c r="AF682" s="22"/>
      <c r="AG682" s="22"/>
      <c r="AH682" s="22"/>
      <c r="AI682" s="22"/>
      <c r="AJ682" s="22"/>
      <c r="AK682" s="22"/>
      <c r="AV682">
        <f t="shared" si="235"/>
        <v>0</v>
      </c>
      <c r="AW682">
        <f t="shared" si="236"/>
        <v>38</v>
      </c>
      <c r="AX682">
        <f t="shared" si="237"/>
        <v>10.555555555555555</v>
      </c>
    </row>
    <row r="683" spans="2:50" x14ac:dyDescent="0.25">
      <c r="B683" s="3" t="s">
        <v>25</v>
      </c>
      <c r="C683" s="3">
        <v>675</v>
      </c>
      <c r="D683" s="3">
        <v>86</v>
      </c>
      <c r="E683" s="24">
        <v>40</v>
      </c>
      <c r="F683" s="25">
        <f t="shared" si="238"/>
        <v>11.112</v>
      </c>
      <c r="G683" s="26">
        <f t="shared" si="250"/>
        <v>0.31944444444444403</v>
      </c>
      <c r="H683" s="26">
        <f t="shared" si="251"/>
        <v>1.1499999999999986</v>
      </c>
      <c r="I683" s="26">
        <f t="shared" si="239"/>
        <v>542.41666666666595</v>
      </c>
      <c r="J683" s="26">
        <f t="shared" si="231"/>
        <v>199.88856000000001</v>
      </c>
      <c r="K683" s="26">
        <f t="shared" si="232"/>
        <v>44.92385362080001</v>
      </c>
      <c r="L683" s="26">
        <f t="shared" si="240"/>
        <v>787.22908028746599</v>
      </c>
      <c r="M683" s="26">
        <f t="shared" si="241"/>
        <v>8747.6895401543225</v>
      </c>
      <c r="N683" s="26"/>
      <c r="O683" s="26">
        <f t="shared" si="252"/>
        <v>8747.6895401543225</v>
      </c>
      <c r="P683" s="26">
        <f t="shared" si="242"/>
        <v>0</v>
      </c>
      <c r="Q683" s="26">
        <f>SUM($O$8:O683)</f>
        <v>1042588.07025402</v>
      </c>
      <c r="R683" s="26">
        <f t="shared" si="243"/>
        <v>289.60779729278335</v>
      </c>
      <c r="S683" s="26">
        <f>SUM($P$8:P683)</f>
        <v>-918058.29028226912</v>
      </c>
      <c r="T683" s="26">
        <f t="shared" si="244"/>
        <v>918058.29028226912</v>
      </c>
      <c r="U683" s="26">
        <f t="shared" si="245"/>
        <v>255.01619174507476</v>
      </c>
      <c r="V683" s="26">
        <f t="shared" si="233"/>
        <v>104831.58585600001</v>
      </c>
      <c r="W683" s="26">
        <f t="shared" si="253"/>
        <v>10221.079620959994</v>
      </c>
      <c r="X683" s="22"/>
      <c r="Y683" s="26">
        <f t="shared" si="246"/>
        <v>0</v>
      </c>
      <c r="Z683" s="26">
        <f t="shared" si="234"/>
        <v>0</v>
      </c>
      <c r="AA683" s="26">
        <f>SUM($Z$8:Z683)</f>
        <v>550834.97416936175</v>
      </c>
      <c r="AB683" s="26">
        <f t="shared" si="247"/>
        <v>550.83497416936177</v>
      </c>
      <c r="AC683" s="26">
        <f t="shared" si="248"/>
        <v>840.44277146214517</v>
      </c>
      <c r="AD683" s="26">
        <f t="shared" si="249"/>
        <v>756.39849431593063</v>
      </c>
      <c r="AE683" s="22"/>
      <c r="AF683" s="22"/>
      <c r="AG683" s="22"/>
      <c r="AH683" s="22"/>
      <c r="AI683" s="22"/>
      <c r="AJ683" s="22"/>
      <c r="AK683" s="22"/>
      <c r="AV683">
        <f t="shared" si="235"/>
        <v>0</v>
      </c>
      <c r="AW683">
        <f t="shared" si="236"/>
        <v>40</v>
      </c>
      <c r="AX683">
        <f t="shared" si="237"/>
        <v>11.111111111111111</v>
      </c>
    </row>
    <row r="684" spans="2:50" x14ac:dyDescent="0.25">
      <c r="B684" s="3" t="s">
        <v>25</v>
      </c>
      <c r="C684" s="3">
        <v>676</v>
      </c>
      <c r="D684" s="3">
        <v>87</v>
      </c>
      <c r="E684" s="24">
        <v>40.299999999999997</v>
      </c>
      <c r="F684" s="25">
        <f t="shared" si="238"/>
        <v>11.195339999999998</v>
      </c>
      <c r="G684" s="26">
        <f t="shared" si="250"/>
        <v>6.9444444444444448E-2</v>
      </c>
      <c r="H684" s="26">
        <f t="shared" si="251"/>
        <v>0.25</v>
      </c>
      <c r="I684" s="26">
        <f t="shared" si="239"/>
        <v>117.91666666666667</v>
      </c>
      <c r="J684" s="26">
        <f t="shared" si="231"/>
        <v>199.88856000000001</v>
      </c>
      <c r="K684" s="26">
        <f t="shared" si="232"/>
        <v>45.600238391878165</v>
      </c>
      <c r="L684" s="26">
        <f t="shared" si="240"/>
        <v>363.40546505854485</v>
      </c>
      <c r="M684" s="26">
        <f t="shared" si="241"/>
        <v>4068.4477391885289</v>
      </c>
      <c r="N684" s="26"/>
      <c r="O684" s="26">
        <f t="shared" si="252"/>
        <v>4068.4477391885289</v>
      </c>
      <c r="P684" s="26">
        <f t="shared" si="242"/>
        <v>0</v>
      </c>
      <c r="Q684" s="26">
        <f>SUM($O$8:O684)</f>
        <v>1046656.5179932086</v>
      </c>
      <c r="R684" s="26">
        <f t="shared" si="243"/>
        <v>290.73792166478017</v>
      </c>
      <c r="S684" s="26">
        <f>SUM($P$8:P684)</f>
        <v>-918058.29028226912</v>
      </c>
      <c r="T684" s="26">
        <f t="shared" si="244"/>
        <v>918058.29028226912</v>
      </c>
      <c r="U684" s="26">
        <f t="shared" si="245"/>
        <v>255.01619174507476</v>
      </c>
      <c r="V684" s="26">
        <f t="shared" si="233"/>
        <v>106409.95642054436</v>
      </c>
      <c r="W684" s="26">
        <f t="shared" si="253"/>
        <v>1578.3705645443551</v>
      </c>
      <c r="X684" s="22"/>
      <c r="Y684" s="26">
        <f t="shared" si="246"/>
        <v>0</v>
      </c>
      <c r="Z684" s="26">
        <f t="shared" si="234"/>
        <v>0</v>
      </c>
      <c r="AA684" s="26">
        <f>SUM($Z$8:Z684)</f>
        <v>550834.97416936175</v>
      </c>
      <c r="AB684" s="26">
        <f t="shared" si="247"/>
        <v>550.83497416936177</v>
      </c>
      <c r="AC684" s="26">
        <f t="shared" si="248"/>
        <v>841.57289583414195</v>
      </c>
      <c r="AD684" s="26">
        <f t="shared" si="249"/>
        <v>757.41560625072782</v>
      </c>
      <c r="AE684" s="22"/>
      <c r="AF684" s="22"/>
      <c r="AG684" s="22"/>
      <c r="AH684" s="22"/>
      <c r="AI684" s="22"/>
      <c r="AJ684" s="22"/>
      <c r="AK684" s="22"/>
      <c r="AV684">
        <f t="shared" si="235"/>
        <v>0</v>
      </c>
      <c r="AW684">
        <f t="shared" si="236"/>
        <v>40.299999999999997</v>
      </c>
      <c r="AX684">
        <f t="shared" si="237"/>
        <v>11.194444444444443</v>
      </c>
    </row>
    <row r="685" spans="2:50" x14ac:dyDescent="0.25">
      <c r="B685" s="3" t="s">
        <v>25</v>
      </c>
      <c r="C685" s="3">
        <v>677</v>
      </c>
      <c r="D685" s="3">
        <v>88</v>
      </c>
      <c r="E685" s="24">
        <v>40.5</v>
      </c>
      <c r="F685" s="25">
        <f t="shared" si="238"/>
        <v>11.2509</v>
      </c>
      <c r="G685" s="26">
        <f t="shared" si="250"/>
        <v>-0.18055555555555516</v>
      </c>
      <c r="H685" s="26">
        <f t="shared" si="251"/>
        <v>-0.64999999999999858</v>
      </c>
      <c r="I685" s="26">
        <f t="shared" si="239"/>
        <v>-306.58333333333269</v>
      </c>
      <c r="J685" s="26">
        <f t="shared" si="231"/>
        <v>199.88856000000001</v>
      </c>
      <c r="K685" s="26">
        <f t="shared" si="232"/>
        <v>46.053969313448256</v>
      </c>
      <c r="L685" s="26">
        <f t="shared" si="240"/>
        <v>-60.64080401988442</v>
      </c>
      <c r="M685" s="26">
        <f t="shared" si="241"/>
        <v>-682.26362194731757</v>
      </c>
      <c r="N685" s="26"/>
      <c r="O685" s="26">
        <f t="shared" si="252"/>
        <v>-682.26362194731757</v>
      </c>
      <c r="P685" s="26">
        <f t="shared" si="242"/>
        <v>-682.26362194731757</v>
      </c>
      <c r="Q685" s="26">
        <f>SUM($O$8:O685)</f>
        <v>1045974.2543712613</v>
      </c>
      <c r="R685" s="26">
        <f t="shared" si="243"/>
        <v>290.54840399201703</v>
      </c>
      <c r="S685" s="26">
        <f>SUM($P$8:P685)</f>
        <v>-918740.55390421639</v>
      </c>
      <c r="T685" s="26">
        <f t="shared" si="244"/>
        <v>918740.55390421639</v>
      </c>
      <c r="U685" s="26">
        <f t="shared" si="245"/>
        <v>255.20570941783788</v>
      </c>
      <c r="V685" s="26">
        <f t="shared" si="233"/>
        <v>107468.75543768999</v>
      </c>
      <c r="W685" s="26">
        <f t="shared" si="253"/>
        <v>1058.7990171456331</v>
      </c>
      <c r="X685" s="22"/>
      <c r="Y685" s="26">
        <f t="shared" si="246"/>
        <v>545.8108975578541</v>
      </c>
      <c r="Z685" s="26">
        <f t="shared" si="234"/>
        <v>409.35817316839058</v>
      </c>
      <c r="AA685" s="26">
        <f>SUM($Z$8:Z685)</f>
        <v>551244.33234253014</v>
      </c>
      <c r="AB685" s="26">
        <f t="shared" si="247"/>
        <v>551.24433234253013</v>
      </c>
      <c r="AC685" s="26">
        <f t="shared" si="248"/>
        <v>841.79273633454716</v>
      </c>
      <c r="AD685" s="26">
        <f t="shared" si="249"/>
        <v>757.61346270109243</v>
      </c>
      <c r="AE685" s="22"/>
      <c r="AF685" s="22"/>
      <c r="AG685" s="22"/>
      <c r="AH685" s="22"/>
      <c r="AI685" s="22"/>
      <c r="AJ685" s="22"/>
      <c r="AK685" s="22"/>
      <c r="AV685">
        <f t="shared" si="235"/>
        <v>0</v>
      </c>
      <c r="AW685">
        <f t="shared" si="236"/>
        <v>40.5</v>
      </c>
      <c r="AX685">
        <f t="shared" si="237"/>
        <v>11.25</v>
      </c>
    </row>
    <row r="686" spans="2:50" x14ac:dyDescent="0.25">
      <c r="B686" s="3" t="s">
        <v>25</v>
      </c>
      <c r="C686" s="3">
        <v>678</v>
      </c>
      <c r="D686" s="3">
        <v>89</v>
      </c>
      <c r="E686" s="24">
        <v>39</v>
      </c>
      <c r="F686" s="25">
        <f t="shared" si="238"/>
        <v>10.834199999999999</v>
      </c>
      <c r="G686" s="26">
        <f t="shared" si="250"/>
        <v>-0.6666666666666663</v>
      </c>
      <c r="H686" s="26">
        <f t="shared" si="251"/>
        <v>-2.3999999999999986</v>
      </c>
      <c r="I686" s="26">
        <f t="shared" si="239"/>
        <v>-1131.9999999999993</v>
      </c>
      <c r="J686" s="26">
        <f t="shared" si="231"/>
        <v>199.88856000000001</v>
      </c>
      <c r="K686" s="26">
        <f t="shared" si="232"/>
        <v>42.705738348273002</v>
      </c>
      <c r="L686" s="26">
        <f t="shared" si="240"/>
        <v>-889.4057016517263</v>
      </c>
      <c r="M686" s="26">
        <f t="shared" si="241"/>
        <v>-9635.9992528351322</v>
      </c>
      <c r="N686" s="26"/>
      <c r="O686" s="26">
        <f t="shared" si="252"/>
        <v>-9635.9992528351322</v>
      </c>
      <c r="P686" s="26">
        <f t="shared" si="242"/>
        <v>-9635.9992528351322</v>
      </c>
      <c r="Q686" s="26">
        <f>SUM($O$8:O686)</f>
        <v>1036338.2551184262</v>
      </c>
      <c r="R686" s="26">
        <f t="shared" si="243"/>
        <v>287.87173753289613</v>
      </c>
      <c r="S686" s="26">
        <f>SUM($P$8:P686)</f>
        <v>-928376.55315705156</v>
      </c>
      <c r="T686" s="26">
        <f t="shared" si="244"/>
        <v>928376.55315705156</v>
      </c>
      <c r="U686" s="26">
        <f t="shared" si="245"/>
        <v>257.88237587695875</v>
      </c>
      <c r="V686" s="26">
        <f t="shared" si="233"/>
        <v>99655.526304359984</v>
      </c>
      <c r="W686" s="26">
        <f t="shared" si="253"/>
        <v>-7813.2291333300091</v>
      </c>
      <c r="X686" s="22"/>
      <c r="Y686" s="26">
        <f t="shared" si="246"/>
        <v>7708.799402268106</v>
      </c>
      <c r="Z686" s="26">
        <f t="shared" si="234"/>
        <v>5781.5995517010797</v>
      </c>
      <c r="AA686" s="26">
        <f>SUM($Z$8:Z686)</f>
        <v>557025.93189423124</v>
      </c>
      <c r="AB686" s="26">
        <f t="shared" si="247"/>
        <v>557.02593189423123</v>
      </c>
      <c r="AC686" s="26">
        <f t="shared" si="248"/>
        <v>844.89766942712731</v>
      </c>
      <c r="AD686" s="26">
        <f t="shared" si="249"/>
        <v>760.40790248441465</v>
      </c>
      <c r="AE686" s="22"/>
      <c r="AF686" s="22"/>
      <c r="AG686" s="22"/>
      <c r="AH686" s="22"/>
      <c r="AI686" s="22"/>
      <c r="AJ686" s="22"/>
      <c r="AK686" s="22"/>
      <c r="AV686">
        <f t="shared" si="235"/>
        <v>0</v>
      </c>
      <c r="AW686">
        <f t="shared" si="236"/>
        <v>39</v>
      </c>
      <c r="AX686">
        <f t="shared" si="237"/>
        <v>10.833333333333334</v>
      </c>
    </row>
    <row r="687" spans="2:50" x14ac:dyDescent="0.25">
      <c r="B687" s="3" t="s">
        <v>25</v>
      </c>
      <c r="C687" s="3">
        <v>679</v>
      </c>
      <c r="D687" s="3">
        <v>90</v>
      </c>
      <c r="E687" s="24">
        <v>35.700000000000003</v>
      </c>
      <c r="F687" s="25">
        <f t="shared" si="238"/>
        <v>9.9174600000000002</v>
      </c>
      <c r="G687" s="26">
        <f t="shared" si="250"/>
        <v>-0.99999999999999989</v>
      </c>
      <c r="H687" s="26">
        <f t="shared" si="251"/>
        <v>-3.5999999999999996</v>
      </c>
      <c r="I687" s="26">
        <f t="shared" si="239"/>
        <v>-1697.9999999999998</v>
      </c>
      <c r="J687" s="26">
        <f t="shared" si="231"/>
        <v>199.88856000000001</v>
      </c>
      <c r="K687" s="26">
        <f t="shared" si="232"/>
        <v>35.784376375733373</v>
      </c>
      <c r="L687" s="26">
        <f t="shared" si="240"/>
        <v>-1462.3270636242662</v>
      </c>
      <c r="M687" s="26">
        <f t="shared" si="241"/>
        <v>-14502.570160411115</v>
      </c>
      <c r="N687" s="26"/>
      <c r="O687" s="26">
        <f t="shared" si="252"/>
        <v>-14502.570160411115</v>
      </c>
      <c r="P687" s="26">
        <f t="shared" si="242"/>
        <v>-14502.570160411115</v>
      </c>
      <c r="Q687" s="26">
        <f>SUM($O$8:O687)</f>
        <v>1021835.6849580151</v>
      </c>
      <c r="R687" s="26">
        <f t="shared" si="243"/>
        <v>283.84324582167085</v>
      </c>
      <c r="S687" s="26">
        <f>SUM($P$8:P687)</f>
        <v>-942879.12331746262</v>
      </c>
      <c r="T687" s="26">
        <f t="shared" si="244"/>
        <v>942879.12331746262</v>
      </c>
      <c r="U687" s="26">
        <f t="shared" si="245"/>
        <v>261.91086758818409</v>
      </c>
      <c r="V687" s="26">
        <f t="shared" si="233"/>
        <v>83504.254911008393</v>
      </c>
      <c r="W687" s="26">
        <f t="shared" si="253"/>
        <v>-16151.271393351592</v>
      </c>
      <c r="X687" s="22"/>
      <c r="Y687" s="26">
        <f t="shared" si="246"/>
        <v>11602.056128328892</v>
      </c>
      <c r="Z687" s="26">
        <f t="shared" si="234"/>
        <v>8701.5420962466687</v>
      </c>
      <c r="AA687" s="26">
        <f>SUM($Z$8:Z687)</f>
        <v>565727.47399047785</v>
      </c>
      <c r="AB687" s="26">
        <f t="shared" si="247"/>
        <v>565.72747399047785</v>
      </c>
      <c r="AC687" s="26">
        <f t="shared" si="248"/>
        <v>849.5707198121487</v>
      </c>
      <c r="AD687" s="26">
        <f t="shared" si="249"/>
        <v>764.61364783093381</v>
      </c>
      <c r="AE687" s="22"/>
      <c r="AF687" s="22"/>
      <c r="AG687" s="22"/>
      <c r="AH687" s="22"/>
      <c r="AI687" s="22"/>
      <c r="AJ687" s="22"/>
      <c r="AK687" s="22"/>
      <c r="AV687">
        <f t="shared" si="235"/>
        <v>0</v>
      </c>
      <c r="AW687">
        <f t="shared" si="236"/>
        <v>35.700000000000003</v>
      </c>
      <c r="AX687">
        <f t="shared" si="237"/>
        <v>9.9166666666666679</v>
      </c>
    </row>
    <row r="688" spans="2:50" x14ac:dyDescent="0.25">
      <c r="B688" s="3" t="s">
        <v>25</v>
      </c>
      <c r="C688" s="3">
        <v>680</v>
      </c>
      <c r="D688" s="3">
        <v>91</v>
      </c>
      <c r="E688" s="24">
        <v>31.8</v>
      </c>
      <c r="F688" s="25">
        <f t="shared" si="238"/>
        <v>8.8340399999999999</v>
      </c>
      <c r="G688" s="26">
        <f t="shared" si="250"/>
        <v>-1.1944444444444446</v>
      </c>
      <c r="H688" s="26">
        <f t="shared" si="251"/>
        <v>-4.3000000000000007</v>
      </c>
      <c r="I688" s="26">
        <f t="shared" si="239"/>
        <v>-2028.166666666667</v>
      </c>
      <c r="J688" s="26">
        <f t="shared" si="231"/>
        <v>199.88856000000001</v>
      </c>
      <c r="K688" s="26">
        <f t="shared" si="232"/>
        <v>28.392998584686126</v>
      </c>
      <c r="L688" s="26">
        <f t="shared" si="240"/>
        <v>-1799.8851080819807</v>
      </c>
      <c r="M688" s="26">
        <f t="shared" si="241"/>
        <v>-15900.25704020054</v>
      </c>
      <c r="N688" s="26"/>
      <c r="O688" s="26">
        <f t="shared" si="252"/>
        <v>-15900.25704020054</v>
      </c>
      <c r="P688" s="26">
        <f t="shared" si="242"/>
        <v>-15900.25704020054</v>
      </c>
      <c r="Q688" s="26">
        <f>SUM($O$8:O688)</f>
        <v>1005935.4279178146</v>
      </c>
      <c r="R688" s="26">
        <f t="shared" si="243"/>
        <v>279.42650775494849</v>
      </c>
      <c r="S688" s="26">
        <f>SUM($P$8:P688)</f>
        <v>-958779.38035766315</v>
      </c>
      <c r="T688" s="26">
        <f t="shared" si="244"/>
        <v>958779.38035766315</v>
      </c>
      <c r="U688" s="26">
        <f t="shared" si="245"/>
        <v>266.32760565490645</v>
      </c>
      <c r="V688" s="26">
        <f t="shared" si="233"/>
        <v>66256.183050638399</v>
      </c>
      <c r="W688" s="26">
        <f t="shared" si="253"/>
        <v>-17248.071860369993</v>
      </c>
      <c r="X688" s="22"/>
      <c r="Y688" s="26">
        <f t="shared" si="246"/>
        <v>12720.205632160432</v>
      </c>
      <c r="Z688" s="26">
        <f t="shared" si="234"/>
        <v>9540.1542241203242</v>
      </c>
      <c r="AA688" s="26">
        <f>SUM($Z$8:Z688)</f>
        <v>575267.62821459817</v>
      </c>
      <c r="AB688" s="26">
        <f t="shared" si="247"/>
        <v>575.26762821459818</v>
      </c>
      <c r="AC688" s="26">
        <f t="shared" si="248"/>
        <v>854.69413596954666</v>
      </c>
      <c r="AD688" s="26">
        <f t="shared" si="249"/>
        <v>769.22472237259205</v>
      </c>
      <c r="AE688" s="22"/>
      <c r="AF688" s="22"/>
      <c r="AG688" s="22"/>
      <c r="AH688" s="22"/>
      <c r="AI688" s="22"/>
      <c r="AJ688" s="22"/>
      <c r="AK688" s="22"/>
      <c r="AV688">
        <f t="shared" si="235"/>
        <v>0</v>
      </c>
      <c r="AW688">
        <f t="shared" si="236"/>
        <v>31.8</v>
      </c>
      <c r="AX688">
        <f t="shared" si="237"/>
        <v>8.8333333333333339</v>
      </c>
    </row>
    <row r="689" spans="2:50" x14ac:dyDescent="0.25">
      <c r="B689" s="3" t="s">
        <v>25</v>
      </c>
      <c r="C689" s="3">
        <v>681</v>
      </c>
      <c r="D689" s="3">
        <v>92</v>
      </c>
      <c r="E689" s="24">
        <v>27.1</v>
      </c>
      <c r="F689" s="25">
        <f t="shared" si="238"/>
        <v>7.5283800000000003</v>
      </c>
      <c r="G689" s="26">
        <f t="shared" si="250"/>
        <v>-1.25</v>
      </c>
      <c r="H689" s="26">
        <f t="shared" si="251"/>
        <v>-4.5</v>
      </c>
      <c r="I689" s="26">
        <f t="shared" si="239"/>
        <v>-2122.5</v>
      </c>
      <c r="J689" s="26">
        <f t="shared" si="231"/>
        <v>199.88856000000001</v>
      </c>
      <c r="K689" s="26">
        <f t="shared" si="232"/>
        <v>20.620329586032337</v>
      </c>
      <c r="L689" s="26">
        <f t="shared" si="240"/>
        <v>-1901.9911104139676</v>
      </c>
      <c r="M689" s="26">
        <f t="shared" si="241"/>
        <v>-14318.911835818306</v>
      </c>
      <c r="N689" s="26"/>
      <c r="O689" s="26">
        <f t="shared" si="252"/>
        <v>-14318.911835818306</v>
      </c>
      <c r="P689" s="26">
        <f t="shared" si="242"/>
        <v>-14318.911835818306</v>
      </c>
      <c r="Q689" s="26">
        <f>SUM($O$8:O689)</f>
        <v>991616.51608199626</v>
      </c>
      <c r="R689" s="26">
        <f t="shared" si="243"/>
        <v>275.44903224499899</v>
      </c>
      <c r="S689" s="26">
        <f>SUM($P$8:P689)</f>
        <v>-973098.29219348147</v>
      </c>
      <c r="T689" s="26">
        <f t="shared" si="244"/>
        <v>973098.29219348147</v>
      </c>
      <c r="U689" s="26">
        <f t="shared" si="245"/>
        <v>270.30508116485595</v>
      </c>
      <c r="V689" s="26">
        <f t="shared" si="233"/>
        <v>48118.353105315604</v>
      </c>
      <c r="W689" s="26">
        <f t="shared" si="253"/>
        <v>-18137.829945322796</v>
      </c>
      <c r="X689" s="22"/>
      <c r="Y689" s="26">
        <f t="shared" si="246"/>
        <v>11455.129468654646</v>
      </c>
      <c r="Z689" s="26">
        <f t="shared" si="234"/>
        <v>8591.3471014909846</v>
      </c>
      <c r="AA689" s="26">
        <f>SUM($Z$8:Z689)</f>
        <v>583858.97531608911</v>
      </c>
      <c r="AB689" s="26">
        <f t="shared" si="247"/>
        <v>583.85897531608907</v>
      </c>
      <c r="AC689" s="26">
        <f t="shared" si="248"/>
        <v>859.30800756108806</v>
      </c>
      <c r="AD689" s="26">
        <f t="shared" si="249"/>
        <v>773.37720680497932</v>
      </c>
      <c r="AE689" s="22"/>
      <c r="AF689" s="22"/>
      <c r="AG689" s="22"/>
      <c r="AH689" s="22"/>
      <c r="AI689" s="22"/>
      <c r="AJ689" s="22"/>
      <c r="AK689" s="22"/>
      <c r="AV689">
        <f t="shared" si="235"/>
        <v>0</v>
      </c>
      <c r="AW689">
        <f t="shared" si="236"/>
        <v>27.1</v>
      </c>
      <c r="AX689">
        <f t="shared" si="237"/>
        <v>7.5277777777777777</v>
      </c>
    </row>
    <row r="690" spans="2:50" x14ac:dyDescent="0.25">
      <c r="B690" s="3" t="s">
        <v>25</v>
      </c>
      <c r="C690" s="3">
        <v>682</v>
      </c>
      <c r="D690" s="3">
        <v>93</v>
      </c>
      <c r="E690" s="24">
        <v>22.8</v>
      </c>
      <c r="F690" s="25">
        <f t="shared" si="238"/>
        <v>6.3338400000000004</v>
      </c>
      <c r="G690" s="26">
        <f t="shared" si="250"/>
        <v>-0.83333333333333326</v>
      </c>
      <c r="H690" s="26">
        <f t="shared" si="251"/>
        <v>-3</v>
      </c>
      <c r="I690" s="26">
        <f t="shared" si="239"/>
        <v>-1414.9999999999998</v>
      </c>
      <c r="J690" s="26">
        <f t="shared" si="231"/>
        <v>199.88856000000001</v>
      </c>
      <c r="K690" s="26">
        <f t="shared" si="232"/>
        <v>14.595760041397924</v>
      </c>
      <c r="L690" s="26">
        <f t="shared" si="240"/>
        <v>-1200.5156799586018</v>
      </c>
      <c r="M690" s="26">
        <f t="shared" si="241"/>
        <v>-7603.8742343489912</v>
      </c>
      <c r="N690" s="26"/>
      <c r="O690" s="26">
        <f t="shared" si="252"/>
        <v>-7603.8742343489912</v>
      </c>
      <c r="P690" s="26">
        <f t="shared" si="242"/>
        <v>-7603.8742343489912</v>
      </c>
      <c r="Q690" s="26">
        <f>SUM($O$8:O690)</f>
        <v>984012.64184764726</v>
      </c>
      <c r="R690" s="26">
        <f t="shared" si="243"/>
        <v>273.33684495767977</v>
      </c>
      <c r="S690" s="26">
        <f>SUM($P$8:P690)</f>
        <v>-980702.16642783047</v>
      </c>
      <c r="T690" s="26">
        <f t="shared" si="244"/>
        <v>980702.16642783047</v>
      </c>
      <c r="U690" s="26">
        <f t="shared" si="245"/>
        <v>272.41726845217511</v>
      </c>
      <c r="V690" s="26">
        <f t="shared" si="233"/>
        <v>34059.782244614405</v>
      </c>
      <c r="W690" s="26">
        <f t="shared" si="253"/>
        <v>-14058.570860701198</v>
      </c>
      <c r="X690" s="22"/>
      <c r="Y690" s="26">
        <f t="shared" si="246"/>
        <v>6083.099387479193</v>
      </c>
      <c r="Z690" s="26">
        <f t="shared" si="234"/>
        <v>4562.3245406093947</v>
      </c>
      <c r="AA690" s="26">
        <f>SUM($Z$8:Z690)</f>
        <v>588421.29985669849</v>
      </c>
      <c r="AB690" s="26">
        <f t="shared" si="247"/>
        <v>588.42129985669851</v>
      </c>
      <c r="AC690" s="26">
        <f t="shared" si="248"/>
        <v>861.75814481437828</v>
      </c>
      <c r="AD690" s="26">
        <f t="shared" si="249"/>
        <v>775.5823303329405</v>
      </c>
      <c r="AE690" s="22"/>
      <c r="AF690" s="22"/>
      <c r="AG690" s="22"/>
      <c r="AH690" s="22"/>
      <c r="AI690" s="22"/>
      <c r="AJ690" s="22"/>
      <c r="AK690" s="22"/>
      <c r="AV690">
        <f t="shared" si="235"/>
        <v>0</v>
      </c>
      <c r="AW690">
        <f t="shared" si="236"/>
        <v>22.8</v>
      </c>
      <c r="AX690">
        <f t="shared" si="237"/>
        <v>6.333333333333333</v>
      </c>
    </row>
    <row r="691" spans="2:50" x14ac:dyDescent="0.25">
      <c r="B691" s="3" t="s">
        <v>25</v>
      </c>
      <c r="C691" s="3">
        <v>683</v>
      </c>
      <c r="D691" s="3">
        <v>94</v>
      </c>
      <c r="E691" s="24">
        <v>21.1</v>
      </c>
      <c r="F691" s="25">
        <f t="shared" si="238"/>
        <v>5.86158</v>
      </c>
      <c r="G691" s="26">
        <f t="shared" si="250"/>
        <v>-0.54166666666666696</v>
      </c>
      <c r="H691" s="26">
        <f t="shared" si="251"/>
        <v>-1.9500000000000011</v>
      </c>
      <c r="I691" s="26">
        <f t="shared" si="239"/>
        <v>-919.75000000000045</v>
      </c>
      <c r="J691" s="26">
        <f t="shared" si="231"/>
        <v>199.88856000000001</v>
      </c>
      <c r="K691" s="26">
        <f t="shared" si="232"/>
        <v>12.500343044072732</v>
      </c>
      <c r="L691" s="26">
        <f t="shared" si="240"/>
        <v>-707.36109695592779</v>
      </c>
      <c r="M691" s="26">
        <f t="shared" si="241"/>
        <v>-4146.2536586949273</v>
      </c>
      <c r="N691" s="26"/>
      <c r="O691" s="26">
        <f t="shared" si="252"/>
        <v>-4146.2536586949273</v>
      </c>
      <c r="P691" s="26">
        <f t="shared" si="242"/>
        <v>-4146.2536586949273</v>
      </c>
      <c r="Q691" s="26">
        <f>SUM($O$8:O691)</f>
        <v>979866.38818895235</v>
      </c>
      <c r="R691" s="26">
        <f t="shared" si="243"/>
        <v>272.18510783026454</v>
      </c>
      <c r="S691" s="26">
        <f>SUM($P$8:P691)</f>
        <v>-984848.42008652538</v>
      </c>
      <c r="T691" s="26">
        <f t="shared" si="244"/>
        <v>984848.42008652538</v>
      </c>
      <c r="U691" s="26">
        <f t="shared" si="245"/>
        <v>273.5690055795904</v>
      </c>
      <c r="V691" s="26">
        <f t="shared" si="233"/>
        <v>29170.043961843599</v>
      </c>
      <c r="W691" s="26">
        <f t="shared" si="253"/>
        <v>-4889.7382827708061</v>
      </c>
      <c r="X691" s="22"/>
      <c r="Y691" s="26">
        <f t="shared" si="246"/>
        <v>3317.0029269559418</v>
      </c>
      <c r="Z691" s="26">
        <f t="shared" si="234"/>
        <v>2487.7521952169564</v>
      </c>
      <c r="AA691" s="26">
        <f>SUM($Z$8:Z691)</f>
        <v>590909.05205191544</v>
      </c>
      <c r="AB691" s="26">
        <f t="shared" si="247"/>
        <v>590.90905205191541</v>
      </c>
      <c r="AC691" s="26">
        <f t="shared" si="248"/>
        <v>863.09415988217995</v>
      </c>
      <c r="AD691" s="26">
        <f t="shared" si="249"/>
        <v>776.78474389396195</v>
      </c>
      <c r="AE691" s="22"/>
      <c r="AF691" s="22"/>
      <c r="AG691" s="22"/>
      <c r="AH691" s="22"/>
      <c r="AI691" s="22"/>
      <c r="AJ691" s="22"/>
      <c r="AK691" s="22"/>
      <c r="AV691">
        <f t="shared" si="235"/>
        <v>0</v>
      </c>
      <c r="AW691">
        <f t="shared" si="236"/>
        <v>21.1</v>
      </c>
      <c r="AX691">
        <f t="shared" si="237"/>
        <v>5.8611111111111116</v>
      </c>
    </row>
    <row r="692" spans="2:50" x14ac:dyDescent="0.25">
      <c r="B692" s="3" t="s">
        <v>25</v>
      </c>
      <c r="C692" s="3">
        <v>684</v>
      </c>
      <c r="D692" s="3">
        <v>95</v>
      </c>
      <c r="E692" s="24">
        <v>18.899999999999999</v>
      </c>
      <c r="F692" s="25">
        <f t="shared" si="238"/>
        <v>5.2504199999999992</v>
      </c>
      <c r="G692" s="26">
        <f t="shared" si="250"/>
        <v>-0.30555555555555597</v>
      </c>
      <c r="H692" s="26">
        <f t="shared" si="251"/>
        <v>-1.1000000000000014</v>
      </c>
      <c r="I692" s="26">
        <f t="shared" si="239"/>
        <v>-518.83333333333405</v>
      </c>
      <c r="J692" s="26">
        <f t="shared" si="231"/>
        <v>199.88856000000001</v>
      </c>
      <c r="K692" s="26">
        <f t="shared" si="232"/>
        <v>10.02953109492873</v>
      </c>
      <c r="L692" s="26">
        <f t="shared" si="240"/>
        <v>-308.91524223840531</v>
      </c>
      <c r="M692" s="26">
        <f t="shared" si="241"/>
        <v>-1621.9347661533677</v>
      </c>
      <c r="N692" s="26"/>
      <c r="O692" s="26">
        <f t="shared" si="252"/>
        <v>-1621.9347661533677</v>
      </c>
      <c r="P692" s="26">
        <f t="shared" si="242"/>
        <v>-1621.9347661533677</v>
      </c>
      <c r="Q692" s="26">
        <f>SUM($O$8:O692)</f>
        <v>978244.45342279901</v>
      </c>
      <c r="R692" s="26">
        <f t="shared" si="243"/>
        <v>271.73457039522197</v>
      </c>
      <c r="S692" s="26">
        <f>SUM($P$8:P692)</f>
        <v>-986470.35485267872</v>
      </c>
      <c r="T692" s="26">
        <f t="shared" si="244"/>
        <v>986470.35485267872</v>
      </c>
      <c r="U692" s="26">
        <f t="shared" si="245"/>
        <v>274.01954301463297</v>
      </c>
      <c r="V692" s="26">
        <f t="shared" si="233"/>
        <v>23404.306739763593</v>
      </c>
      <c r="W692" s="26">
        <f t="shared" si="253"/>
        <v>-5765.7372220800062</v>
      </c>
      <c r="X692" s="22"/>
      <c r="Y692" s="26">
        <f t="shared" si="246"/>
        <v>1297.5478129226942</v>
      </c>
      <c r="Z692" s="26">
        <f t="shared" si="234"/>
        <v>973.16085969202072</v>
      </c>
      <c r="AA692" s="26">
        <f>SUM($Z$8:Z692)</f>
        <v>591882.21291160746</v>
      </c>
      <c r="AB692" s="26">
        <f t="shared" si="247"/>
        <v>591.88221291160744</v>
      </c>
      <c r="AC692" s="26">
        <f t="shared" si="248"/>
        <v>863.61678330682935</v>
      </c>
      <c r="AD692" s="26">
        <f t="shared" si="249"/>
        <v>777.25510497614641</v>
      </c>
      <c r="AE692" s="22"/>
      <c r="AF692" s="22"/>
      <c r="AG692" s="22"/>
      <c r="AH692" s="22"/>
      <c r="AI692" s="22"/>
      <c r="AJ692" s="22"/>
      <c r="AK692" s="22"/>
      <c r="AV692">
        <f t="shared" si="235"/>
        <v>0</v>
      </c>
      <c r="AW692">
        <f t="shared" si="236"/>
        <v>18.899999999999999</v>
      </c>
      <c r="AX692">
        <f t="shared" si="237"/>
        <v>5.2499999999999991</v>
      </c>
    </row>
    <row r="693" spans="2:50" x14ac:dyDescent="0.25">
      <c r="B693" s="3" t="s">
        <v>25</v>
      </c>
      <c r="C693" s="3">
        <v>685</v>
      </c>
      <c r="D693" s="3">
        <v>96</v>
      </c>
      <c r="E693" s="24">
        <v>18.899999999999999</v>
      </c>
      <c r="F693" s="25">
        <f t="shared" si="238"/>
        <v>5.2504199999999992</v>
      </c>
      <c r="G693" s="26">
        <f t="shared" si="250"/>
        <v>0.33333333333333365</v>
      </c>
      <c r="H693" s="26">
        <f t="shared" si="251"/>
        <v>1.2000000000000011</v>
      </c>
      <c r="I693" s="26">
        <f t="shared" si="239"/>
        <v>566.00000000000057</v>
      </c>
      <c r="J693" s="26">
        <f t="shared" si="231"/>
        <v>199.88856000000001</v>
      </c>
      <c r="K693" s="26">
        <f t="shared" si="232"/>
        <v>10.02953109492873</v>
      </c>
      <c r="L693" s="26">
        <f t="shared" si="240"/>
        <v>775.91809109492931</v>
      </c>
      <c r="M693" s="26">
        <f t="shared" si="241"/>
        <v>4073.8958638466383</v>
      </c>
      <c r="N693" s="26"/>
      <c r="O693" s="26">
        <f t="shared" si="252"/>
        <v>4073.8958638466383</v>
      </c>
      <c r="P693" s="26">
        <f t="shared" si="242"/>
        <v>0</v>
      </c>
      <c r="Q693" s="26">
        <f>SUM($O$8:O693)</f>
        <v>982318.34928664565</v>
      </c>
      <c r="R693" s="26">
        <f t="shared" si="243"/>
        <v>272.86620813517936</v>
      </c>
      <c r="S693" s="26">
        <f>SUM($P$8:P693)</f>
        <v>-986470.35485267872</v>
      </c>
      <c r="T693" s="26">
        <f t="shared" si="244"/>
        <v>986470.35485267872</v>
      </c>
      <c r="U693" s="26">
        <f t="shared" si="245"/>
        <v>274.01954301463297</v>
      </c>
      <c r="V693" s="26">
        <f t="shared" si="233"/>
        <v>23404.306739763593</v>
      </c>
      <c r="W693" s="26">
        <f t="shared" si="253"/>
        <v>0</v>
      </c>
      <c r="X693" s="22"/>
      <c r="Y693" s="26">
        <f t="shared" si="246"/>
        <v>0</v>
      </c>
      <c r="Z693" s="26">
        <f t="shared" si="234"/>
        <v>0</v>
      </c>
      <c r="AA693" s="26">
        <f>SUM($Z$8:Z693)</f>
        <v>591882.21291160746</v>
      </c>
      <c r="AB693" s="26">
        <f t="shared" si="247"/>
        <v>591.88221291160744</v>
      </c>
      <c r="AC693" s="26">
        <f t="shared" si="248"/>
        <v>864.7484210467868</v>
      </c>
      <c r="AD693" s="26">
        <f t="shared" si="249"/>
        <v>778.27357894210809</v>
      </c>
      <c r="AE693" s="22"/>
      <c r="AF693" s="22"/>
      <c r="AG693" s="22"/>
      <c r="AH693" s="22"/>
      <c r="AI693" s="22"/>
      <c r="AJ693" s="22"/>
      <c r="AK693" s="22"/>
      <c r="AV693">
        <f t="shared" si="235"/>
        <v>0</v>
      </c>
      <c r="AW693">
        <f t="shared" si="236"/>
        <v>18.899999999999999</v>
      </c>
      <c r="AX693">
        <f t="shared" si="237"/>
        <v>5.2499999999999991</v>
      </c>
    </row>
    <row r="694" spans="2:50" x14ac:dyDescent="0.25">
      <c r="B694" s="3" t="s">
        <v>25</v>
      </c>
      <c r="C694" s="3">
        <v>686</v>
      </c>
      <c r="D694" s="3">
        <v>97</v>
      </c>
      <c r="E694" s="24">
        <v>21.3</v>
      </c>
      <c r="F694" s="25">
        <f t="shared" si="238"/>
        <v>5.9171399999999998</v>
      </c>
      <c r="G694" s="26">
        <f t="shared" si="250"/>
        <v>0.69444444444444442</v>
      </c>
      <c r="H694" s="26">
        <f t="shared" si="251"/>
        <v>2.5</v>
      </c>
      <c r="I694" s="26">
        <f t="shared" si="239"/>
        <v>1179.1666666666665</v>
      </c>
      <c r="J694" s="26">
        <f t="shared" si="231"/>
        <v>199.88856000000001</v>
      </c>
      <c r="K694" s="26">
        <f t="shared" si="232"/>
        <v>12.738439468262971</v>
      </c>
      <c r="L694" s="26">
        <f t="shared" si="240"/>
        <v>1391.7936661349295</v>
      </c>
      <c r="M694" s="26">
        <f t="shared" si="241"/>
        <v>8235.4379736336359</v>
      </c>
      <c r="N694" s="26"/>
      <c r="O694" s="26">
        <f t="shared" si="252"/>
        <v>8235.4379736336359</v>
      </c>
      <c r="P694" s="26">
        <f t="shared" si="242"/>
        <v>0</v>
      </c>
      <c r="Q694" s="26">
        <f>SUM($O$8:O694)</f>
        <v>990553.78726027929</v>
      </c>
      <c r="R694" s="26">
        <f t="shared" si="243"/>
        <v>275.15382979452204</v>
      </c>
      <c r="S694" s="26">
        <f>SUM($P$8:P694)</f>
        <v>-986470.35485267872</v>
      </c>
      <c r="T694" s="26">
        <f t="shared" si="244"/>
        <v>986470.35485267872</v>
      </c>
      <c r="U694" s="26">
        <f t="shared" si="245"/>
        <v>274.01954301463297</v>
      </c>
      <c r="V694" s="26">
        <f t="shared" si="233"/>
        <v>29725.651366880396</v>
      </c>
      <c r="W694" s="26">
        <f t="shared" si="253"/>
        <v>6321.3446271168032</v>
      </c>
      <c r="X694" s="22"/>
      <c r="Y694" s="26">
        <f t="shared" si="246"/>
        <v>0</v>
      </c>
      <c r="Z694" s="26">
        <f t="shared" si="234"/>
        <v>0</v>
      </c>
      <c r="AA694" s="26">
        <f>SUM($Z$8:Z694)</f>
        <v>591882.21291160746</v>
      </c>
      <c r="AB694" s="26">
        <f t="shared" si="247"/>
        <v>591.88221291160744</v>
      </c>
      <c r="AC694" s="26">
        <f t="shared" si="248"/>
        <v>867.03604270612948</v>
      </c>
      <c r="AD694" s="26">
        <f t="shared" si="249"/>
        <v>780.33243843551656</v>
      </c>
      <c r="AE694" s="22"/>
      <c r="AF694" s="22"/>
      <c r="AG694" s="22"/>
      <c r="AH694" s="22"/>
      <c r="AI694" s="22"/>
      <c r="AJ694" s="22"/>
      <c r="AK694" s="22"/>
      <c r="AV694">
        <f t="shared" si="235"/>
        <v>0</v>
      </c>
      <c r="AW694">
        <f t="shared" si="236"/>
        <v>21.3</v>
      </c>
      <c r="AX694">
        <f t="shared" si="237"/>
        <v>5.916666666666667</v>
      </c>
    </row>
    <row r="695" spans="2:50" x14ac:dyDescent="0.25">
      <c r="B695" s="3" t="s">
        <v>25</v>
      </c>
      <c r="C695" s="3">
        <v>687</v>
      </c>
      <c r="D695" s="3">
        <v>98</v>
      </c>
      <c r="E695" s="24">
        <v>23.9</v>
      </c>
      <c r="F695" s="25">
        <f t="shared" si="238"/>
        <v>6.6394199999999994</v>
      </c>
      <c r="G695" s="26">
        <f t="shared" si="250"/>
        <v>0.63888888888888862</v>
      </c>
      <c r="H695" s="26">
        <f t="shared" si="251"/>
        <v>2.2999999999999989</v>
      </c>
      <c r="I695" s="26">
        <f t="shared" si="239"/>
        <v>1084.8333333333328</v>
      </c>
      <c r="J695" s="26">
        <f t="shared" si="231"/>
        <v>199.88856000000001</v>
      </c>
      <c r="K695" s="26">
        <f t="shared" si="232"/>
        <v>16.038096516710731</v>
      </c>
      <c r="L695" s="26">
        <f t="shared" si="240"/>
        <v>1300.7599898500437</v>
      </c>
      <c r="M695" s="26">
        <f t="shared" si="241"/>
        <v>8636.2918918101768</v>
      </c>
      <c r="N695" s="26"/>
      <c r="O695" s="26">
        <f t="shared" si="252"/>
        <v>8636.2918918101768</v>
      </c>
      <c r="P695" s="26">
        <f t="shared" si="242"/>
        <v>0</v>
      </c>
      <c r="Q695" s="26">
        <f>SUM($O$8:O695)</f>
        <v>999190.07915208943</v>
      </c>
      <c r="R695" s="26">
        <f t="shared" si="243"/>
        <v>277.55279976446928</v>
      </c>
      <c r="S695" s="26">
        <f>SUM($P$8:P695)</f>
        <v>-986470.35485267872</v>
      </c>
      <c r="T695" s="26">
        <f t="shared" si="244"/>
        <v>986470.35485267872</v>
      </c>
      <c r="U695" s="26">
        <f t="shared" si="245"/>
        <v>274.01954301463297</v>
      </c>
      <c r="V695" s="26">
        <f t="shared" si="233"/>
        <v>37425.531348003591</v>
      </c>
      <c r="W695" s="26">
        <f t="shared" si="253"/>
        <v>7699.8799811231947</v>
      </c>
      <c r="X695" s="22"/>
      <c r="Y695" s="26">
        <f t="shared" si="246"/>
        <v>0</v>
      </c>
      <c r="Z695" s="26">
        <f t="shared" si="234"/>
        <v>0</v>
      </c>
      <c r="AA695" s="26">
        <f>SUM($Z$8:Z695)</f>
        <v>591882.21291160746</v>
      </c>
      <c r="AB695" s="26">
        <f t="shared" si="247"/>
        <v>591.88221291160744</v>
      </c>
      <c r="AC695" s="26">
        <f t="shared" si="248"/>
        <v>869.43501267607667</v>
      </c>
      <c r="AD695" s="26">
        <f t="shared" si="249"/>
        <v>782.49151140846902</v>
      </c>
      <c r="AE695" s="22"/>
      <c r="AF695" s="22"/>
      <c r="AG695" s="22"/>
      <c r="AH695" s="22"/>
      <c r="AI695" s="22"/>
      <c r="AJ695" s="22"/>
      <c r="AK695" s="22"/>
      <c r="AV695">
        <f t="shared" si="235"/>
        <v>0</v>
      </c>
      <c r="AW695">
        <f t="shared" si="236"/>
        <v>23.9</v>
      </c>
      <c r="AX695">
        <f t="shared" si="237"/>
        <v>6.6388888888888884</v>
      </c>
    </row>
    <row r="696" spans="2:50" x14ac:dyDescent="0.25">
      <c r="B696" s="3" t="s">
        <v>25</v>
      </c>
      <c r="C696" s="3">
        <v>688</v>
      </c>
      <c r="D696" s="3">
        <v>99</v>
      </c>
      <c r="E696" s="24">
        <v>25.9</v>
      </c>
      <c r="F696" s="25">
        <f t="shared" si="238"/>
        <v>7.1950199999999995</v>
      </c>
      <c r="G696" s="26">
        <f t="shared" si="250"/>
        <v>0.625</v>
      </c>
      <c r="H696" s="26">
        <f t="shared" si="251"/>
        <v>2.25</v>
      </c>
      <c r="I696" s="26">
        <f t="shared" si="239"/>
        <v>1061.25</v>
      </c>
      <c r="J696" s="26">
        <f t="shared" si="231"/>
        <v>199.88856000000001</v>
      </c>
      <c r="K696" s="26">
        <f t="shared" si="232"/>
        <v>18.83460640460553</v>
      </c>
      <c r="L696" s="26">
        <f t="shared" si="240"/>
        <v>1279.9731664046055</v>
      </c>
      <c r="M696" s="26">
        <f t="shared" si="241"/>
        <v>9209.4325317444636</v>
      </c>
      <c r="N696" s="26"/>
      <c r="O696" s="26">
        <f t="shared" si="252"/>
        <v>9209.4325317444636</v>
      </c>
      <c r="P696" s="26">
        <f t="shared" si="242"/>
        <v>0</v>
      </c>
      <c r="Q696" s="26">
        <f>SUM($O$8:O696)</f>
        <v>1008399.5116838339</v>
      </c>
      <c r="R696" s="26">
        <f t="shared" si="243"/>
        <v>280.11097546773163</v>
      </c>
      <c r="S696" s="26">
        <f>SUM($P$8:P696)</f>
        <v>-986470.35485267872</v>
      </c>
      <c r="T696" s="26">
        <f t="shared" si="244"/>
        <v>986470.35485267872</v>
      </c>
      <c r="U696" s="26">
        <f t="shared" si="245"/>
        <v>274.01954301463297</v>
      </c>
      <c r="V696" s="26">
        <f t="shared" si="233"/>
        <v>43951.297567539594</v>
      </c>
      <c r="W696" s="26">
        <f t="shared" si="253"/>
        <v>6525.7662195360026</v>
      </c>
      <c r="X696" s="22"/>
      <c r="Y696" s="26">
        <f t="shared" si="246"/>
        <v>0</v>
      </c>
      <c r="Z696" s="26">
        <f t="shared" si="234"/>
        <v>0</v>
      </c>
      <c r="AA696" s="26">
        <f>SUM($Z$8:Z696)</f>
        <v>591882.21291160746</v>
      </c>
      <c r="AB696" s="26">
        <f t="shared" si="247"/>
        <v>591.88221291160744</v>
      </c>
      <c r="AC696" s="26">
        <f t="shared" si="248"/>
        <v>871.99318837933902</v>
      </c>
      <c r="AD696" s="26">
        <f t="shared" si="249"/>
        <v>784.79386954140512</v>
      </c>
      <c r="AE696" s="22"/>
      <c r="AF696" s="22"/>
      <c r="AG696" s="22"/>
      <c r="AH696" s="22"/>
      <c r="AI696" s="22"/>
      <c r="AJ696" s="22"/>
      <c r="AK696" s="22"/>
      <c r="AV696">
        <f t="shared" si="235"/>
        <v>0</v>
      </c>
      <c r="AW696">
        <f t="shared" si="236"/>
        <v>25.9</v>
      </c>
      <c r="AX696">
        <f t="shared" si="237"/>
        <v>7.1944444444444438</v>
      </c>
    </row>
    <row r="697" spans="2:50" x14ac:dyDescent="0.25">
      <c r="B697" s="3" t="s">
        <v>25</v>
      </c>
      <c r="C697" s="3">
        <v>689</v>
      </c>
      <c r="D697" s="3">
        <v>100</v>
      </c>
      <c r="E697" s="24">
        <v>28.4</v>
      </c>
      <c r="F697" s="25">
        <f t="shared" si="238"/>
        <v>7.8895199999999992</v>
      </c>
      <c r="G697" s="26">
        <f t="shared" si="250"/>
        <v>0.61111111111111138</v>
      </c>
      <c r="H697" s="26">
        <f t="shared" si="251"/>
        <v>2.2000000000000011</v>
      </c>
      <c r="I697" s="26">
        <f t="shared" si="239"/>
        <v>1037.6666666666672</v>
      </c>
      <c r="J697" s="26">
        <f t="shared" si="231"/>
        <v>199.88856000000001</v>
      </c>
      <c r="K697" s="26">
        <f t="shared" si="232"/>
        <v>22.646114610245281</v>
      </c>
      <c r="L697" s="26">
        <f t="shared" si="240"/>
        <v>1260.2013412769127</v>
      </c>
      <c r="M697" s="26">
        <f t="shared" si="241"/>
        <v>9942.3836860310275</v>
      </c>
      <c r="N697" s="26"/>
      <c r="O697" s="26">
        <f t="shared" si="252"/>
        <v>9942.3836860310275</v>
      </c>
      <c r="P697" s="26">
        <f t="shared" si="242"/>
        <v>0</v>
      </c>
      <c r="Q697" s="26">
        <f>SUM($O$8:O697)</f>
        <v>1018341.8953698649</v>
      </c>
      <c r="R697" s="26">
        <f t="shared" si="243"/>
        <v>282.87274871385137</v>
      </c>
      <c r="S697" s="26">
        <f>SUM($P$8:P697)</f>
        <v>-986470.35485267872</v>
      </c>
      <c r="T697" s="26">
        <f t="shared" si="244"/>
        <v>986470.35485267872</v>
      </c>
      <c r="U697" s="26">
        <f t="shared" si="245"/>
        <v>274.01954301463297</v>
      </c>
      <c r="V697" s="26">
        <f t="shared" si="233"/>
        <v>52845.602430009589</v>
      </c>
      <c r="W697" s="26">
        <f t="shared" si="253"/>
        <v>8894.304862469995</v>
      </c>
      <c r="X697" s="22"/>
      <c r="Y697" s="26">
        <f t="shared" si="246"/>
        <v>0</v>
      </c>
      <c r="Z697" s="26">
        <f t="shared" si="234"/>
        <v>0</v>
      </c>
      <c r="AA697" s="26">
        <f>SUM($Z$8:Z697)</f>
        <v>591882.21291160746</v>
      </c>
      <c r="AB697" s="26">
        <f t="shared" si="247"/>
        <v>591.88221291160744</v>
      </c>
      <c r="AC697" s="26">
        <f t="shared" si="248"/>
        <v>874.7549616254588</v>
      </c>
      <c r="AD697" s="26">
        <f t="shared" si="249"/>
        <v>787.27946546291298</v>
      </c>
      <c r="AE697" s="22"/>
      <c r="AF697" s="22"/>
      <c r="AG697" s="22"/>
      <c r="AH697" s="22"/>
      <c r="AI697" s="22"/>
      <c r="AJ697" s="22"/>
      <c r="AK697" s="22"/>
      <c r="AV697">
        <f t="shared" si="235"/>
        <v>0</v>
      </c>
      <c r="AW697">
        <f t="shared" si="236"/>
        <v>28.4</v>
      </c>
      <c r="AX697">
        <f t="shared" si="237"/>
        <v>7.8888888888888884</v>
      </c>
    </row>
    <row r="698" spans="2:50" x14ac:dyDescent="0.25">
      <c r="B698" s="3" t="s">
        <v>25</v>
      </c>
      <c r="C698" s="3">
        <v>690</v>
      </c>
      <c r="D698" s="3">
        <v>101</v>
      </c>
      <c r="E698" s="24">
        <v>30.3</v>
      </c>
      <c r="F698" s="25">
        <f t="shared" si="238"/>
        <v>8.4173399999999994</v>
      </c>
      <c r="G698" s="26">
        <f t="shared" si="250"/>
        <v>0.34722222222222221</v>
      </c>
      <c r="H698" s="26">
        <f t="shared" si="251"/>
        <v>1.25</v>
      </c>
      <c r="I698" s="26">
        <f t="shared" si="239"/>
        <v>589.58333333333326</v>
      </c>
      <c r="J698" s="26">
        <f t="shared" si="231"/>
        <v>199.88856000000001</v>
      </c>
      <c r="K698" s="26">
        <f t="shared" si="232"/>
        <v>25.777587981700172</v>
      </c>
      <c r="L698" s="26">
        <f t="shared" si="240"/>
        <v>815.24948131503345</v>
      </c>
      <c r="M698" s="26">
        <f t="shared" si="241"/>
        <v>6862.2320690522829</v>
      </c>
      <c r="N698" s="26"/>
      <c r="O698" s="26">
        <f t="shared" si="252"/>
        <v>6862.2320690522829</v>
      </c>
      <c r="P698" s="26">
        <f t="shared" si="242"/>
        <v>0</v>
      </c>
      <c r="Q698" s="26">
        <f>SUM($O$8:O698)</f>
        <v>1025204.1274389172</v>
      </c>
      <c r="R698" s="26">
        <f t="shared" si="243"/>
        <v>284.77892428858809</v>
      </c>
      <c r="S698" s="26">
        <f>SUM($P$8:P698)</f>
        <v>-986470.35485267872</v>
      </c>
      <c r="T698" s="26">
        <f t="shared" si="244"/>
        <v>986470.35485267872</v>
      </c>
      <c r="U698" s="26">
        <f t="shared" si="245"/>
        <v>274.01954301463297</v>
      </c>
      <c r="V698" s="26">
        <f t="shared" si="233"/>
        <v>60153.019161584394</v>
      </c>
      <c r="W698" s="26">
        <f t="shared" si="253"/>
        <v>7307.4167315748055</v>
      </c>
      <c r="X698" s="22"/>
      <c r="Y698" s="26">
        <f t="shared" si="246"/>
        <v>0</v>
      </c>
      <c r="Z698" s="26">
        <f t="shared" si="234"/>
        <v>0</v>
      </c>
      <c r="AA698" s="26">
        <f>SUM($Z$8:Z698)</f>
        <v>591882.21291160746</v>
      </c>
      <c r="AB698" s="26">
        <f t="shared" si="247"/>
        <v>591.88221291160744</v>
      </c>
      <c r="AC698" s="26">
        <f t="shared" si="248"/>
        <v>876.66113720019553</v>
      </c>
      <c r="AD698" s="26">
        <f t="shared" si="249"/>
        <v>788.99502348017597</v>
      </c>
      <c r="AE698" s="22"/>
      <c r="AF698" s="22"/>
      <c r="AG698" s="22"/>
      <c r="AH698" s="22"/>
      <c r="AI698" s="22"/>
      <c r="AJ698" s="22"/>
      <c r="AK698" s="22"/>
      <c r="AV698">
        <f t="shared" si="235"/>
        <v>0</v>
      </c>
      <c r="AW698">
        <f t="shared" si="236"/>
        <v>30.3</v>
      </c>
      <c r="AX698">
        <f t="shared" si="237"/>
        <v>8.4166666666666661</v>
      </c>
    </row>
    <row r="699" spans="2:50" x14ac:dyDescent="0.25">
      <c r="B699" s="3" t="s">
        <v>25</v>
      </c>
      <c r="C699" s="3">
        <v>691</v>
      </c>
      <c r="D699" s="3">
        <v>102</v>
      </c>
      <c r="E699" s="24">
        <v>30.9</v>
      </c>
      <c r="F699" s="25">
        <f t="shared" si="238"/>
        <v>8.5840199999999989</v>
      </c>
      <c r="G699" s="26">
        <f t="shared" si="250"/>
        <v>0.1111111111111112</v>
      </c>
      <c r="H699" s="26">
        <f t="shared" si="251"/>
        <v>0.40000000000000036</v>
      </c>
      <c r="I699" s="26">
        <f t="shared" si="239"/>
        <v>188.66666666666683</v>
      </c>
      <c r="J699" s="26">
        <f t="shared" si="231"/>
        <v>199.88856000000001</v>
      </c>
      <c r="K699" s="26">
        <f t="shared" si="232"/>
        <v>26.808590422297527</v>
      </c>
      <c r="L699" s="26">
        <f t="shared" si="240"/>
        <v>415.36381708896437</v>
      </c>
      <c r="M699" s="26">
        <f t="shared" si="241"/>
        <v>3565.4913131680114</v>
      </c>
      <c r="N699" s="26"/>
      <c r="O699" s="26">
        <f t="shared" si="252"/>
        <v>3565.4913131680114</v>
      </c>
      <c r="P699" s="26">
        <f t="shared" si="242"/>
        <v>0</v>
      </c>
      <c r="Q699" s="26">
        <f>SUM($O$8:O699)</f>
        <v>1028769.6187520851</v>
      </c>
      <c r="R699" s="26">
        <f t="shared" si="243"/>
        <v>285.76933854224586</v>
      </c>
      <c r="S699" s="26">
        <f>SUM($P$8:P699)</f>
        <v>-986470.35485267872</v>
      </c>
      <c r="T699" s="26">
        <f t="shared" si="244"/>
        <v>986470.35485267872</v>
      </c>
      <c r="U699" s="26">
        <f t="shared" si="245"/>
        <v>274.01954301463297</v>
      </c>
      <c r="V699" s="26">
        <f t="shared" si="233"/>
        <v>62558.904056979583</v>
      </c>
      <c r="W699" s="26">
        <f t="shared" si="253"/>
        <v>2405.8848953951892</v>
      </c>
      <c r="X699" s="22"/>
      <c r="Y699" s="26">
        <f t="shared" si="246"/>
        <v>0</v>
      </c>
      <c r="Z699" s="26">
        <f t="shared" si="234"/>
        <v>0</v>
      </c>
      <c r="AA699" s="26">
        <f>SUM($Z$8:Z699)</f>
        <v>591882.21291160746</v>
      </c>
      <c r="AB699" s="26">
        <f t="shared" si="247"/>
        <v>591.88221291160744</v>
      </c>
      <c r="AC699" s="26">
        <f t="shared" si="248"/>
        <v>877.65155145385324</v>
      </c>
      <c r="AD699" s="26">
        <f t="shared" si="249"/>
        <v>789.88639630846797</v>
      </c>
      <c r="AE699" s="22"/>
      <c r="AF699" s="22"/>
      <c r="AG699" s="22"/>
      <c r="AH699" s="22"/>
      <c r="AI699" s="22"/>
      <c r="AJ699" s="22"/>
      <c r="AK699" s="22"/>
      <c r="AV699">
        <f t="shared" si="235"/>
        <v>0</v>
      </c>
      <c r="AW699">
        <f t="shared" si="236"/>
        <v>30.9</v>
      </c>
      <c r="AX699">
        <f t="shared" si="237"/>
        <v>8.5833333333333321</v>
      </c>
    </row>
    <row r="700" spans="2:50" x14ac:dyDescent="0.25">
      <c r="B700" s="3" t="s">
        <v>25</v>
      </c>
      <c r="C700" s="3">
        <v>692</v>
      </c>
      <c r="D700" s="3">
        <v>103</v>
      </c>
      <c r="E700" s="24">
        <v>31.1</v>
      </c>
      <c r="F700" s="25">
        <f t="shared" si="238"/>
        <v>8.6395800000000005</v>
      </c>
      <c r="G700" s="26">
        <f t="shared" si="250"/>
        <v>0.12500000000000031</v>
      </c>
      <c r="H700" s="26">
        <f t="shared" si="251"/>
        <v>0.45000000000000107</v>
      </c>
      <c r="I700" s="26">
        <f t="shared" si="239"/>
        <v>212.25000000000051</v>
      </c>
      <c r="J700" s="26">
        <f t="shared" si="231"/>
        <v>199.88856000000001</v>
      </c>
      <c r="K700" s="26">
        <f t="shared" si="232"/>
        <v>27.156750287858738</v>
      </c>
      <c r="L700" s="26">
        <f t="shared" si="240"/>
        <v>439.29531028785931</v>
      </c>
      <c r="M700" s="26">
        <f t="shared" si="241"/>
        <v>3795.3269768567839</v>
      </c>
      <c r="N700" s="26"/>
      <c r="O700" s="26">
        <f t="shared" si="252"/>
        <v>3795.3269768567839</v>
      </c>
      <c r="P700" s="26">
        <f t="shared" si="242"/>
        <v>0</v>
      </c>
      <c r="Q700" s="26">
        <f>SUM($O$8:O700)</f>
        <v>1032564.9457289419</v>
      </c>
      <c r="R700" s="26">
        <f t="shared" si="243"/>
        <v>286.82359603581722</v>
      </c>
      <c r="S700" s="26">
        <f>SUM($P$8:P700)</f>
        <v>-986470.35485267872</v>
      </c>
      <c r="T700" s="26">
        <f t="shared" si="244"/>
        <v>986470.35485267872</v>
      </c>
      <c r="U700" s="26">
        <f t="shared" si="245"/>
        <v>274.01954301463297</v>
      </c>
      <c r="V700" s="26">
        <f t="shared" si="233"/>
        <v>63371.34884736361</v>
      </c>
      <c r="W700" s="26">
        <f t="shared" si="253"/>
        <v>812.44479038402642</v>
      </c>
      <c r="X700" s="22"/>
      <c r="Y700" s="26">
        <f t="shared" si="246"/>
        <v>0</v>
      </c>
      <c r="Z700" s="26">
        <f t="shared" si="234"/>
        <v>0</v>
      </c>
      <c r="AA700" s="26">
        <f>SUM($Z$8:Z700)</f>
        <v>591882.21291160746</v>
      </c>
      <c r="AB700" s="26">
        <f t="shared" si="247"/>
        <v>591.88221291160744</v>
      </c>
      <c r="AC700" s="26">
        <f t="shared" si="248"/>
        <v>878.70580894742466</v>
      </c>
      <c r="AD700" s="26">
        <f t="shared" si="249"/>
        <v>790.83522805268217</v>
      </c>
      <c r="AE700" s="22"/>
      <c r="AF700" s="22"/>
      <c r="AG700" s="22"/>
      <c r="AH700" s="22"/>
      <c r="AI700" s="22"/>
      <c r="AJ700" s="22"/>
      <c r="AK700" s="22"/>
      <c r="AV700">
        <f t="shared" si="235"/>
        <v>0</v>
      </c>
      <c r="AW700">
        <f t="shared" si="236"/>
        <v>31.1</v>
      </c>
      <c r="AX700">
        <f t="shared" si="237"/>
        <v>8.6388888888888893</v>
      </c>
    </row>
    <row r="701" spans="2:50" x14ac:dyDescent="0.25">
      <c r="B701" s="3" t="s">
        <v>25</v>
      </c>
      <c r="C701" s="3">
        <v>693</v>
      </c>
      <c r="D701" s="3">
        <v>104</v>
      </c>
      <c r="E701" s="24">
        <v>31.8</v>
      </c>
      <c r="F701" s="25">
        <f t="shared" si="238"/>
        <v>8.8340399999999999</v>
      </c>
      <c r="G701" s="26">
        <f t="shared" si="250"/>
        <v>0.2222222222222224</v>
      </c>
      <c r="H701" s="26">
        <f t="shared" si="251"/>
        <v>0.80000000000000071</v>
      </c>
      <c r="I701" s="26">
        <f t="shared" si="239"/>
        <v>377.33333333333366</v>
      </c>
      <c r="J701" s="26">
        <f t="shared" si="231"/>
        <v>199.88856000000001</v>
      </c>
      <c r="K701" s="26">
        <f t="shared" si="232"/>
        <v>28.392998584686126</v>
      </c>
      <c r="L701" s="26">
        <f t="shared" si="240"/>
        <v>605.61489191801979</v>
      </c>
      <c r="M701" s="26">
        <f t="shared" si="241"/>
        <v>5350.0261797994635</v>
      </c>
      <c r="N701" s="26"/>
      <c r="O701" s="26">
        <f t="shared" si="252"/>
        <v>5350.0261797994635</v>
      </c>
      <c r="P701" s="26">
        <f t="shared" si="242"/>
        <v>0</v>
      </c>
      <c r="Q701" s="26">
        <f>SUM($O$8:O701)</f>
        <v>1037914.9719087414</v>
      </c>
      <c r="R701" s="26">
        <f t="shared" si="243"/>
        <v>288.30971441909486</v>
      </c>
      <c r="S701" s="26">
        <f>SUM($P$8:P701)</f>
        <v>-986470.35485267872</v>
      </c>
      <c r="T701" s="26">
        <f t="shared" si="244"/>
        <v>986470.35485267872</v>
      </c>
      <c r="U701" s="26">
        <f t="shared" si="245"/>
        <v>274.01954301463297</v>
      </c>
      <c r="V701" s="26">
        <f t="shared" si="233"/>
        <v>66256.183050638399</v>
      </c>
      <c r="W701" s="26">
        <f t="shared" si="253"/>
        <v>2884.8342032747896</v>
      </c>
      <c r="X701" s="22"/>
      <c r="Y701" s="26">
        <f t="shared" si="246"/>
        <v>0</v>
      </c>
      <c r="Z701" s="26">
        <f t="shared" si="234"/>
        <v>0</v>
      </c>
      <c r="AA701" s="26">
        <f>SUM($Z$8:Z701)</f>
        <v>591882.21291160746</v>
      </c>
      <c r="AB701" s="26">
        <f t="shared" si="247"/>
        <v>591.88221291160744</v>
      </c>
      <c r="AC701" s="26">
        <f t="shared" si="248"/>
        <v>880.19192733070236</v>
      </c>
      <c r="AD701" s="26">
        <f t="shared" si="249"/>
        <v>792.17273459763214</v>
      </c>
      <c r="AE701" s="22"/>
      <c r="AF701" s="22"/>
      <c r="AG701" s="22"/>
      <c r="AH701" s="22"/>
      <c r="AI701" s="22"/>
      <c r="AJ701" s="22"/>
      <c r="AK701" s="22"/>
      <c r="AV701">
        <f t="shared" si="235"/>
        <v>0</v>
      </c>
      <c r="AW701">
        <f t="shared" si="236"/>
        <v>31.8</v>
      </c>
      <c r="AX701">
        <f t="shared" si="237"/>
        <v>8.8333333333333339</v>
      </c>
    </row>
    <row r="702" spans="2:50" x14ac:dyDescent="0.25">
      <c r="B702" s="3" t="s">
        <v>25</v>
      </c>
      <c r="C702" s="3">
        <v>694</v>
      </c>
      <c r="D702" s="3">
        <v>105</v>
      </c>
      <c r="E702" s="24">
        <v>32.700000000000003</v>
      </c>
      <c r="F702" s="25">
        <f t="shared" si="238"/>
        <v>9.0840600000000009</v>
      </c>
      <c r="G702" s="26">
        <f t="shared" si="250"/>
        <v>0.19444444444444473</v>
      </c>
      <c r="H702" s="26">
        <f t="shared" si="251"/>
        <v>0.70000000000000107</v>
      </c>
      <c r="I702" s="26">
        <f t="shared" si="239"/>
        <v>330.16666666666714</v>
      </c>
      <c r="J702" s="26">
        <f t="shared" si="231"/>
        <v>199.88856000000001</v>
      </c>
      <c r="K702" s="26">
        <f t="shared" si="232"/>
        <v>30.022892148865779</v>
      </c>
      <c r="L702" s="26">
        <f t="shared" si="240"/>
        <v>560.078118815533</v>
      </c>
      <c r="M702" s="26">
        <f t="shared" si="241"/>
        <v>5087.7832360074308</v>
      </c>
      <c r="N702" s="26"/>
      <c r="O702" s="26">
        <f t="shared" si="252"/>
        <v>5087.7832360074308</v>
      </c>
      <c r="P702" s="26">
        <f t="shared" si="242"/>
        <v>0</v>
      </c>
      <c r="Q702" s="26">
        <f>SUM($O$8:O702)</f>
        <v>1043002.7551447488</v>
      </c>
      <c r="R702" s="26">
        <f t="shared" si="243"/>
        <v>289.72298754020801</v>
      </c>
      <c r="S702" s="26">
        <f>SUM($P$8:P702)</f>
        <v>-986470.35485267872</v>
      </c>
      <c r="T702" s="26">
        <f t="shared" si="244"/>
        <v>986470.35485267872</v>
      </c>
      <c r="U702" s="26">
        <f t="shared" si="245"/>
        <v>274.01954301463297</v>
      </c>
      <c r="V702" s="26">
        <f t="shared" si="233"/>
        <v>70059.604024976405</v>
      </c>
      <c r="W702" s="26">
        <f t="shared" si="253"/>
        <v>3803.4209743380052</v>
      </c>
      <c r="X702" s="22"/>
      <c r="Y702" s="26">
        <f t="shared" si="246"/>
        <v>0</v>
      </c>
      <c r="Z702" s="26">
        <f t="shared" si="234"/>
        <v>0</v>
      </c>
      <c r="AA702" s="26">
        <f>SUM($Z$8:Z702)</f>
        <v>591882.21291160746</v>
      </c>
      <c r="AB702" s="26">
        <f t="shared" si="247"/>
        <v>591.88221291160744</v>
      </c>
      <c r="AC702" s="26">
        <f t="shared" si="248"/>
        <v>881.60520045181545</v>
      </c>
      <c r="AD702" s="26">
        <f t="shared" si="249"/>
        <v>793.44468040663389</v>
      </c>
      <c r="AE702" s="22"/>
      <c r="AF702" s="22"/>
      <c r="AG702" s="22"/>
      <c r="AH702" s="22"/>
      <c r="AI702" s="22"/>
      <c r="AJ702" s="22"/>
      <c r="AK702" s="22"/>
      <c r="AV702">
        <f t="shared" si="235"/>
        <v>0</v>
      </c>
      <c r="AW702">
        <f t="shared" si="236"/>
        <v>32.700000000000003</v>
      </c>
      <c r="AX702">
        <f t="shared" si="237"/>
        <v>9.0833333333333339</v>
      </c>
    </row>
    <row r="703" spans="2:50" x14ac:dyDescent="0.25">
      <c r="B703" s="3" t="s">
        <v>25</v>
      </c>
      <c r="C703" s="3">
        <v>695</v>
      </c>
      <c r="D703" s="3">
        <v>106</v>
      </c>
      <c r="E703" s="24">
        <v>33.200000000000003</v>
      </c>
      <c r="F703" s="25">
        <f t="shared" si="238"/>
        <v>9.2229600000000005</v>
      </c>
      <c r="G703" s="26">
        <f t="shared" si="250"/>
        <v>-4.1666666666667261E-2</v>
      </c>
      <c r="H703" s="26">
        <f t="shared" si="251"/>
        <v>-0.15000000000000213</v>
      </c>
      <c r="I703" s="26">
        <f t="shared" si="239"/>
        <v>-70.750000000001009</v>
      </c>
      <c r="J703" s="26">
        <f t="shared" si="231"/>
        <v>199.88856000000001</v>
      </c>
      <c r="K703" s="26">
        <f t="shared" si="232"/>
        <v>30.94804275936913</v>
      </c>
      <c r="L703" s="26">
        <f t="shared" si="240"/>
        <v>160.08660275936813</v>
      </c>
      <c r="M703" s="26">
        <f t="shared" si="241"/>
        <v>1476.4723337855421</v>
      </c>
      <c r="N703" s="26"/>
      <c r="O703" s="26">
        <f t="shared" si="252"/>
        <v>1476.4723337855421</v>
      </c>
      <c r="P703" s="26">
        <f t="shared" si="242"/>
        <v>0</v>
      </c>
      <c r="Q703" s="26">
        <f>SUM($O$8:O703)</f>
        <v>1044479.2274785343</v>
      </c>
      <c r="R703" s="26">
        <f t="shared" si="243"/>
        <v>290.13311874403729</v>
      </c>
      <c r="S703" s="26">
        <f>SUM($P$8:P703)</f>
        <v>-986470.35485267872</v>
      </c>
      <c r="T703" s="26">
        <f t="shared" si="244"/>
        <v>986470.35485267872</v>
      </c>
      <c r="U703" s="26">
        <f t="shared" si="245"/>
        <v>274.01954301463297</v>
      </c>
      <c r="V703" s="26">
        <f t="shared" si="233"/>
        <v>72218.479496198415</v>
      </c>
      <c r="W703" s="26">
        <f t="shared" si="253"/>
        <v>2158.8754712220107</v>
      </c>
      <c r="X703" s="22"/>
      <c r="Y703" s="26">
        <f t="shared" si="246"/>
        <v>0</v>
      </c>
      <c r="Z703" s="26">
        <f t="shared" si="234"/>
        <v>0</v>
      </c>
      <c r="AA703" s="26">
        <f>SUM($Z$8:Z703)</f>
        <v>591882.21291160746</v>
      </c>
      <c r="AB703" s="26">
        <f t="shared" si="247"/>
        <v>591.88221291160744</v>
      </c>
      <c r="AC703" s="26">
        <f t="shared" si="248"/>
        <v>882.01533165564479</v>
      </c>
      <c r="AD703" s="26">
        <f t="shared" si="249"/>
        <v>793.81379849008033</v>
      </c>
      <c r="AE703" s="22"/>
      <c r="AF703" s="22"/>
      <c r="AG703" s="22"/>
      <c r="AH703" s="22"/>
      <c r="AI703" s="22"/>
      <c r="AJ703" s="22"/>
      <c r="AK703" s="22"/>
      <c r="AV703">
        <f t="shared" si="235"/>
        <v>0</v>
      </c>
      <c r="AW703">
        <f t="shared" si="236"/>
        <v>33.200000000000003</v>
      </c>
      <c r="AX703">
        <f t="shared" si="237"/>
        <v>9.2222222222222232</v>
      </c>
    </row>
    <row r="704" spans="2:50" x14ac:dyDescent="0.25">
      <c r="B704" s="3" t="s">
        <v>25</v>
      </c>
      <c r="C704" s="3">
        <v>696</v>
      </c>
      <c r="D704" s="3">
        <v>107</v>
      </c>
      <c r="E704" s="24">
        <v>32.4</v>
      </c>
      <c r="F704" s="25">
        <f t="shared" si="238"/>
        <v>9.0007199999999994</v>
      </c>
      <c r="G704" s="26">
        <f t="shared" si="250"/>
        <v>-0.6805555555555558</v>
      </c>
      <c r="H704" s="26">
        <f t="shared" si="251"/>
        <v>-2.4500000000000011</v>
      </c>
      <c r="I704" s="26">
        <f t="shared" si="239"/>
        <v>-1155.5833333333337</v>
      </c>
      <c r="J704" s="26">
        <f t="shared" si="231"/>
        <v>199.88856000000001</v>
      </c>
      <c r="K704" s="26">
        <f t="shared" si="232"/>
        <v>29.474540360606884</v>
      </c>
      <c r="L704" s="26">
        <f t="shared" si="240"/>
        <v>-926.22023297272688</v>
      </c>
      <c r="M704" s="26">
        <f t="shared" si="241"/>
        <v>-8336.6489753222813</v>
      </c>
      <c r="N704" s="26"/>
      <c r="O704" s="26">
        <f t="shared" si="252"/>
        <v>-8336.6489753222813</v>
      </c>
      <c r="P704" s="26">
        <f t="shared" si="242"/>
        <v>-8336.6489753222813</v>
      </c>
      <c r="Q704" s="26">
        <f>SUM($O$8:O704)</f>
        <v>1036142.5785032121</v>
      </c>
      <c r="R704" s="26">
        <f t="shared" si="243"/>
        <v>287.81738291755892</v>
      </c>
      <c r="S704" s="26">
        <f>SUM($P$8:P704)</f>
        <v>-994807.00382800098</v>
      </c>
      <c r="T704" s="26">
        <f t="shared" si="244"/>
        <v>994807.00382800098</v>
      </c>
      <c r="U704" s="26">
        <f t="shared" si="245"/>
        <v>276.3352788411114</v>
      </c>
      <c r="V704" s="26">
        <f t="shared" si="233"/>
        <v>68780.003480121595</v>
      </c>
      <c r="W704" s="26">
        <f t="shared" si="253"/>
        <v>-3438.4760160768201</v>
      </c>
      <c r="X704" s="22"/>
      <c r="Y704" s="26">
        <f t="shared" si="246"/>
        <v>6669.3191802578258</v>
      </c>
      <c r="Z704" s="26">
        <f t="shared" si="234"/>
        <v>5001.9893851933693</v>
      </c>
      <c r="AA704" s="26">
        <f>SUM($Z$8:Z704)</f>
        <v>596884.2022968008</v>
      </c>
      <c r="AB704" s="26">
        <f t="shared" si="247"/>
        <v>596.88420229680082</v>
      </c>
      <c r="AC704" s="26">
        <f t="shared" si="248"/>
        <v>884.70158521435974</v>
      </c>
      <c r="AD704" s="26">
        <f t="shared" si="249"/>
        <v>796.23142669292383</v>
      </c>
      <c r="AE704" s="22"/>
      <c r="AF704" s="22"/>
      <c r="AG704" s="22"/>
      <c r="AH704" s="22"/>
      <c r="AI704" s="22"/>
      <c r="AJ704" s="22"/>
      <c r="AK704" s="22"/>
      <c r="AV704">
        <f t="shared" si="235"/>
        <v>0</v>
      </c>
      <c r="AW704">
        <f t="shared" si="236"/>
        <v>32.4</v>
      </c>
      <c r="AX704">
        <f t="shared" si="237"/>
        <v>9</v>
      </c>
    </row>
    <row r="705" spans="2:50" x14ac:dyDescent="0.25">
      <c r="B705" s="3" t="s">
        <v>25</v>
      </c>
      <c r="C705" s="3">
        <v>697</v>
      </c>
      <c r="D705" s="3">
        <v>108</v>
      </c>
      <c r="E705" s="24">
        <v>28.3</v>
      </c>
      <c r="F705" s="25">
        <f t="shared" si="238"/>
        <v>7.8617400000000002</v>
      </c>
      <c r="G705" s="26">
        <f t="shared" si="250"/>
        <v>-0.9166666666666663</v>
      </c>
      <c r="H705" s="26">
        <f t="shared" si="251"/>
        <v>-3.2999999999999989</v>
      </c>
      <c r="I705" s="26">
        <f t="shared" si="239"/>
        <v>-1556.4999999999993</v>
      </c>
      <c r="J705" s="26">
        <f t="shared" si="231"/>
        <v>199.88856000000001</v>
      </c>
      <c r="K705" s="26">
        <f t="shared" si="232"/>
        <v>22.486915703976575</v>
      </c>
      <c r="L705" s="26">
        <f t="shared" si="240"/>
        <v>-1334.1245242960226</v>
      </c>
      <c r="M705" s="26">
        <f t="shared" si="241"/>
        <v>-10488.540137639013</v>
      </c>
      <c r="N705" s="26"/>
      <c r="O705" s="26">
        <f t="shared" si="252"/>
        <v>-10488.540137639013</v>
      </c>
      <c r="P705" s="26">
        <f t="shared" si="242"/>
        <v>-10488.540137639013</v>
      </c>
      <c r="Q705" s="26">
        <f>SUM($O$8:O705)</f>
        <v>1025654.038365573</v>
      </c>
      <c r="R705" s="26">
        <f t="shared" si="243"/>
        <v>284.90389954599249</v>
      </c>
      <c r="S705" s="26">
        <f>SUM($P$8:P705)</f>
        <v>-1005295.54396564</v>
      </c>
      <c r="T705" s="26">
        <f t="shared" si="244"/>
        <v>1005295.54396564</v>
      </c>
      <c r="U705" s="26">
        <f t="shared" si="245"/>
        <v>279.24876221267778</v>
      </c>
      <c r="V705" s="26">
        <f t="shared" si="233"/>
        <v>52474.105497632401</v>
      </c>
      <c r="W705" s="26">
        <f t="shared" si="253"/>
        <v>-16305.897982489194</v>
      </c>
      <c r="X705" s="22"/>
      <c r="Y705" s="26">
        <f t="shared" si="246"/>
        <v>8390.8321101112106</v>
      </c>
      <c r="Z705" s="26">
        <f t="shared" si="234"/>
        <v>6293.1240825834084</v>
      </c>
      <c r="AA705" s="26">
        <f>SUM($Z$8:Z705)</f>
        <v>603177.32637938415</v>
      </c>
      <c r="AB705" s="26">
        <f t="shared" si="247"/>
        <v>603.17732637938411</v>
      </c>
      <c r="AC705" s="26">
        <f t="shared" si="248"/>
        <v>888.08122592537666</v>
      </c>
      <c r="AD705" s="26">
        <f t="shared" si="249"/>
        <v>799.27310333283901</v>
      </c>
      <c r="AE705" s="22"/>
      <c r="AF705" s="22"/>
      <c r="AG705" s="22"/>
      <c r="AH705" s="22"/>
      <c r="AI705" s="22"/>
      <c r="AJ705" s="22"/>
      <c r="AK705" s="22"/>
      <c r="AV705">
        <f t="shared" si="235"/>
        <v>0</v>
      </c>
      <c r="AW705">
        <f t="shared" si="236"/>
        <v>28.3</v>
      </c>
      <c r="AX705">
        <f t="shared" si="237"/>
        <v>7.8611111111111107</v>
      </c>
    </row>
    <row r="706" spans="2:50" x14ac:dyDescent="0.25">
      <c r="B706" s="3" t="s">
        <v>25</v>
      </c>
      <c r="C706" s="3">
        <v>698</v>
      </c>
      <c r="D706" s="3">
        <v>109</v>
      </c>
      <c r="E706" s="24">
        <v>25.8</v>
      </c>
      <c r="F706" s="25">
        <f t="shared" si="238"/>
        <v>7.1672399999999996</v>
      </c>
      <c r="G706" s="26">
        <f t="shared" si="250"/>
        <v>-0.7222222222222221</v>
      </c>
      <c r="H706" s="26">
        <f t="shared" si="251"/>
        <v>-2.5999999999999996</v>
      </c>
      <c r="I706" s="26">
        <f t="shared" si="239"/>
        <v>-1226.333333333333</v>
      </c>
      <c r="J706" s="26">
        <f t="shared" si="231"/>
        <v>199.88856000000001</v>
      </c>
      <c r="K706" s="26">
        <f t="shared" si="232"/>
        <v>18.689446202593324</v>
      </c>
      <c r="L706" s="26">
        <f t="shared" si="240"/>
        <v>-1007.7553271307396</v>
      </c>
      <c r="M706" s="26">
        <f t="shared" si="241"/>
        <v>-7222.824290824522</v>
      </c>
      <c r="N706" s="26"/>
      <c r="O706" s="26">
        <f t="shared" si="252"/>
        <v>-7222.824290824522</v>
      </c>
      <c r="P706" s="26">
        <f t="shared" si="242"/>
        <v>-7222.824290824522</v>
      </c>
      <c r="Q706" s="26">
        <f>SUM($O$8:O706)</f>
        <v>1018431.2140747486</v>
      </c>
      <c r="R706" s="26">
        <f t="shared" si="243"/>
        <v>282.89755946520796</v>
      </c>
      <c r="S706" s="26">
        <f>SUM($P$8:P706)</f>
        <v>-1012518.3682564645</v>
      </c>
      <c r="T706" s="26">
        <f t="shared" si="244"/>
        <v>1012518.3682564645</v>
      </c>
      <c r="U706" s="26">
        <f t="shared" si="245"/>
        <v>281.25510229346236</v>
      </c>
      <c r="V706" s="26">
        <f t="shared" si="233"/>
        <v>43612.560505742396</v>
      </c>
      <c r="W706" s="26">
        <f t="shared" si="253"/>
        <v>-8861.5449918900049</v>
      </c>
      <c r="X706" s="22"/>
      <c r="Y706" s="26">
        <f t="shared" si="246"/>
        <v>5778.2594326596181</v>
      </c>
      <c r="Z706" s="26">
        <f t="shared" si="234"/>
        <v>4333.6945744947134</v>
      </c>
      <c r="AA706" s="26">
        <f>SUM($Z$8:Z706)</f>
        <v>607511.02095387888</v>
      </c>
      <c r="AB706" s="26">
        <f t="shared" si="247"/>
        <v>607.51102095387887</v>
      </c>
      <c r="AC706" s="26">
        <f t="shared" si="248"/>
        <v>890.40858041908677</v>
      </c>
      <c r="AD706" s="26">
        <f t="shared" si="249"/>
        <v>801.3677223771781</v>
      </c>
      <c r="AE706" s="22"/>
      <c r="AF706" s="22"/>
      <c r="AG706" s="22"/>
      <c r="AH706" s="22"/>
      <c r="AI706" s="22"/>
      <c r="AJ706" s="22"/>
      <c r="AK706" s="22"/>
      <c r="AV706">
        <f t="shared" si="235"/>
        <v>0</v>
      </c>
      <c r="AW706">
        <f t="shared" si="236"/>
        <v>25.8</v>
      </c>
      <c r="AX706">
        <f t="shared" si="237"/>
        <v>7.166666666666667</v>
      </c>
    </row>
    <row r="707" spans="2:50" x14ac:dyDescent="0.25">
      <c r="B707" s="3" t="s">
        <v>25</v>
      </c>
      <c r="C707" s="3">
        <v>699</v>
      </c>
      <c r="D707" s="3">
        <v>110</v>
      </c>
      <c r="E707" s="24">
        <v>23.1</v>
      </c>
      <c r="F707" s="25">
        <f t="shared" si="238"/>
        <v>6.4171800000000001</v>
      </c>
      <c r="G707" s="26">
        <f t="shared" si="250"/>
        <v>-0.55555555555555558</v>
      </c>
      <c r="H707" s="26">
        <f t="shared" si="251"/>
        <v>-2</v>
      </c>
      <c r="I707" s="26">
        <f t="shared" si="239"/>
        <v>-943.33333333333337</v>
      </c>
      <c r="J707" s="26">
        <f t="shared" si="231"/>
        <v>199.88856000000001</v>
      </c>
      <c r="K707" s="26">
        <f t="shared" si="232"/>
        <v>14.982385956621933</v>
      </c>
      <c r="L707" s="26">
        <f t="shared" si="240"/>
        <v>-728.46238737671149</v>
      </c>
      <c r="M707" s="26">
        <f t="shared" si="241"/>
        <v>-4674.6742630260851</v>
      </c>
      <c r="N707" s="26"/>
      <c r="O707" s="26">
        <f t="shared" si="252"/>
        <v>-4674.6742630260851</v>
      </c>
      <c r="P707" s="26">
        <f t="shared" si="242"/>
        <v>-4674.6742630260851</v>
      </c>
      <c r="Q707" s="26">
        <f>SUM($O$8:O707)</f>
        <v>1013756.5398117225</v>
      </c>
      <c r="R707" s="26">
        <f t="shared" si="243"/>
        <v>281.59903883658956</v>
      </c>
      <c r="S707" s="26">
        <f>SUM($P$8:P707)</f>
        <v>-1017193.0425194906</v>
      </c>
      <c r="T707" s="26">
        <f t="shared" si="244"/>
        <v>1017193.0425194906</v>
      </c>
      <c r="U707" s="26">
        <f t="shared" si="245"/>
        <v>282.55362292208071</v>
      </c>
      <c r="V707" s="26">
        <f t="shared" si="233"/>
        <v>34961.989080387597</v>
      </c>
      <c r="W707" s="26">
        <f t="shared" si="253"/>
        <v>-8650.5714253547994</v>
      </c>
      <c r="X707" s="22"/>
      <c r="Y707" s="26">
        <f t="shared" si="246"/>
        <v>3739.7394104208684</v>
      </c>
      <c r="Z707" s="26">
        <f t="shared" si="234"/>
        <v>2804.8045578156512</v>
      </c>
      <c r="AA707" s="26">
        <f>SUM($Z$8:Z707)</f>
        <v>610315.82551169454</v>
      </c>
      <c r="AB707" s="26">
        <f t="shared" si="247"/>
        <v>610.31582551169458</v>
      </c>
      <c r="AC707" s="26">
        <f t="shared" si="248"/>
        <v>891.91486434828414</v>
      </c>
      <c r="AD707" s="26">
        <f t="shared" si="249"/>
        <v>802.72337791345569</v>
      </c>
      <c r="AE707" s="22"/>
      <c r="AF707" s="22"/>
      <c r="AG707" s="22"/>
      <c r="AH707" s="22"/>
      <c r="AI707" s="22"/>
      <c r="AJ707" s="22"/>
      <c r="AK707" s="22"/>
      <c r="AV707">
        <f t="shared" si="235"/>
        <v>0</v>
      </c>
      <c r="AW707">
        <f t="shared" si="236"/>
        <v>23.1</v>
      </c>
      <c r="AX707">
        <f t="shared" si="237"/>
        <v>6.416666666666667</v>
      </c>
    </row>
    <row r="708" spans="2:50" x14ac:dyDescent="0.25">
      <c r="B708" s="3" t="s">
        <v>25</v>
      </c>
      <c r="C708" s="3">
        <v>700</v>
      </c>
      <c r="D708" s="3">
        <v>111</v>
      </c>
      <c r="E708" s="24">
        <v>21.8</v>
      </c>
      <c r="F708" s="25">
        <f t="shared" si="238"/>
        <v>6.0560400000000003</v>
      </c>
      <c r="G708" s="26">
        <f t="shared" si="250"/>
        <v>-0.26388888888888917</v>
      </c>
      <c r="H708" s="26">
        <f t="shared" si="251"/>
        <v>-0.95000000000000107</v>
      </c>
      <c r="I708" s="26">
        <f t="shared" si="239"/>
        <v>-448.08333333333383</v>
      </c>
      <c r="J708" s="26">
        <f t="shared" si="231"/>
        <v>199.88856000000001</v>
      </c>
      <c r="K708" s="26">
        <f t="shared" si="232"/>
        <v>13.343507621718125</v>
      </c>
      <c r="L708" s="26">
        <f t="shared" si="240"/>
        <v>-234.8512657116157</v>
      </c>
      <c r="M708" s="26">
        <f t="shared" si="241"/>
        <v>-1422.2686592001733</v>
      </c>
      <c r="N708" s="26"/>
      <c r="O708" s="26">
        <f t="shared" si="252"/>
        <v>-1422.2686592001733</v>
      </c>
      <c r="P708" s="26">
        <f t="shared" si="242"/>
        <v>-1422.2686592001733</v>
      </c>
      <c r="Q708" s="26">
        <f>SUM($O$8:O708)</f>
        <v>1012334.2711525223</v>
      </c>
      <c r="R708" s="26">
        <f t="shared" si="243"/>
        <v>281.20396420903398</v>
      </c>
      <c r="S708" s="26">
        <f>SUM($P$8:P708)</f>
        <v>-1018615.3111786908</v>
      </c>
      <c r="T708" s="26">
        <f t="shared" si="244"/>
        <v>1018615.3111786908</v>
      </c>
      <c r="U708" s="26">
        <f t="shared" si="245"/>
        <v>282.94869754963634</v>
      </c>
      <c r="V708" s="26">
        <f t="shared" si="233"/>
        <v>31137.601788878404</v>
      </c>
      <c r="W708" s="26">
        <f t="shared" si="253"/>
        <v>-3824.3872915091924</v>
      </c>
      <c r="X708" s="22"/>
      <c r="Y708" s="26">
        <f t="shared" si="246"/>
        <v>1137.8149273601387</v>
      </c>
      <c r="Z708" s="26">
        <f t="shared" si="234"/>
        <v>853.36119552010405</v>
      </c>
      <c r="AA708" s="26">
        <f>SUM($Z$8:Z708)</f>
        <v>611169.18670721469</v>
      </c>
      <c r="AB708" s="26">
        <f t="shared" si="247"/>
        <v>611.16918670721464</v>
      </c>
      <c r="AC708" s="26">
        <f t="shared" si="248"/>
        <v>892.37315091624862</v>
      </c>
      <c r="AD708" s="26">
        <f t="shared" si="249"/>
        <v>803.13583582462377</v>
      </c>
      <c r="AE708" s="22"/>
      <c r="AF708" s="22"/>
      <c r="AG708" s="22"/>
      <c r="AH708" s="22"/>
      <c r="AI708" s="22"/>
      <c r="AJ708" s="22"/>
      <c r="AK708" s="22"/>
      <c r="AV708">
        <f t="shared" si="235"/>
        <v>0</v>
      </c>
      <c r="AW708">
        <f t="shared" si="236"/>
        <v>21.8</v>
      </c>
      <c r="AX708">
        <f t="shared" si="237"/>
        <v>6.0555555555555554</v>
      </c>
    </row>
    <row r="709" spans="2:50" x14ac:dyDescent="0.25">
      <c r="B709" s="3" t="s">
        <v>25</v>
      </c>
      <c r="C709" s="3">
        <v>701</v>
      </c>
      <c r="D709" s="3">
        <v>112</v>
      </c>
      <c r="E709" s="24">
        <v>21.2</v>
      </c>
      <c r="F709" s="25">
        <f t="shared" si="238"/>
        <v>5.8893599999999999</v>
      </c>
      <c r="G709" s="26">
        <f t="shared" si="250"/>
        <v>-0.1111111111111112</v>
      </c>
      <c r="H709" s="26">
        <f t="shared" si="251"/>
        <v>-0.40000000000000036</v>
      </c>
      <c r="I709" s="26">
        <f t="shared" si="239"/>
        <v>-188.66666666666683</v>
      </c>
      <c r="J709" s="26">
        <f t="shared" si="231"/>
        <v>199.88856000000001</v>
      </c>
      <c r="K709" s="26">
        <f t="shared" si="232"/>
        <v>12.619110482082721</v>
      </c>
      <c r="L709" s="26">
        <f t="shared" si="240"/>
        <v>23.841003815415906</v>
      </c>
      <c r="M709" s="26">
        <f t="shared" si="241"/>
        <v>140.40825423035781</v>
      </c>
      <c r="N709" s="26"/>
      <c r="O709" s="26">
        <f t="shared" si="252"/>
        <v>140.40825423035781</v>
      </c>
      <c r="P709" s="26">
        <f t="shared" si="242"/>
        <v>0</v>
      </c>
      <c r="Q709" s="26">
        <f>SUM($O$8:O709)</f>
        <v>1012474.6794067527</v>
      </c>
      <c r="R709" s="26">
        <f t="shared" si="243"/>
        <v>281.24296650187574</v>
      </c>
      <c r="S709" s="26">
        <f>SUM($P$8:P709)</f>
        <v>-1018615.3111786908</v>
      </c>
      <c r="T709" s="26">
        <f t="shared" si="244"/>
        <v>1018615.3111786908</v>
      </c>
      <c r="U709" s="26">
        <f t="shared" si="245"/>
        <v>282.94869754963634</v>
      </c>
      <c r="V709" s="26">
        <f t="shared" si="233"/>
        <v>29447.192466950397</v>
      </c>
      <c r="W709" s="26">
        <f t="shared" si="253"/>
        <v>-1690.4093219280076</v>
      </c>
      <c r="X709" s="22"/>
      <c r="Y709" s="26">
        <f t="shared" si="246"/>
        <v>0</v>
      </c>
      <c r="Z709" s="26">
        <f t="shared" si="234"/>
        <v>0</v>
      </c>
      <c r="AA709" s="26">
        <f>SUM($Z$8:Z709)</f>
        <v>611169.18670721469</v>
      </c>
      <c r="AB709" s="26">
        <f t="shared" si="247"/>
        <v>611.16918670721464</v>
      </c>
      <c r="AC709" s="26">
        <f t="shared" si="248"/>
        <v>892.41215320909032</v>
      </c>
      <c r="AD709" s="26">
        <f t="shared" si="249"/>
        <v>803.17093788818136</v>
      </c>
      <c r="AE709" s="22"/>
      <c r="AF709" s="22"/>
      <c r="AG709" s="22"/>
      <c r="AH709" s="22"/>
      <c r="AI709" s="22"/>
      <c r="AJ709" s="22"/>
      <c r="AK709" s="22"/>
      <c r="AV709">
        <f t="shared" si="235"/>
        <v>0</v>
      </c>
      <c r="AW709">
        <f t="shared" si="236"/>
        <v>21.2</v>
      </c>
      <c r="AX709">
        <f t="shared" si="237"/>
        <v>5.8888888888888884</v>
      </c>
    </row>
    <row r="710" spans="2:50" x14ac:dyDescent="0.25">
      <c r="B710" s="3" t="s">
        <v>25</v>
      </c>
      <c r="C710" s="3">
        <v>702</v>
      </c>
      <c r="D710" s="3">
        <v>113</v>
      </c>
      <c r="E710" s="24">
        <v>21</v>
      </c>
      <c r="F710" s="25">
        <f t="shared" si="238"/>
        <v>5.8338000000000001</v>
      </c>
      <c r="G710" s="26">
        <f t="shared" si="250"/>
        <v>-2.7777777777777679E-2</v>
      </c>
      <c r="H710" s="26">
        <f t="shared" si="251"/>
        <v>-9.9999999999999645E-2</v>
      </c>
      <c r="I710" s="26">
        <f t="shared" si="239"/>
        <v>-47.166666666666501</v>
      </c>
      <c r="J710" s="26">
        <f t="shared" si="231"/>
        <v>199.88856000000001</v>
      </c>
      <c r="K710" s="26">
        <f t="shared" si="232"/>
        <v>12.382137154233003</v>
      </c>
      <c r="L710" s="26">
        <f t="shared" si="240"/>
        <v>165.10403048756652</v>
      </c>
      <c r="M710" s="26">
        <f t="shared" si="241"/>
        <v>963.18389305836558</v>
      </c>
      <c r="N710" s="26"/>
      <c r="O710" s="26">
        <f t="shared" si="252"/>
        <v>963.18389305836558</v>
      </c>
      <c r="P710" s="26">
        <f t="shared" si="242"/>
        <v>0</v>
      </c>
      <c r="Q710" s="26">
        <f>SUM($O$8:O710)</f>
        <v>1013437.863299811</v>
      </c>
      <c r="R710" s="26">
        <f t="shared" si="243"/>
        <v>281.51051758328083</v>
      </c>
      <c r="S710" s="26">
        <f>SUM($P$8:P710)</f>
        <v>-1018615.3111786908</v>
      </c>
      <c r="T710" s="26">
        <f t="shared" si="244"/>
        <v>1018615.3111786908</v>
      </c>
      <c r="U710" s="26">
        <f t="shared" si="245"/>
        <v>282.94869754963634</v>
      </c>
      <c r="V710" s="26">
        <f t="shared" si="233"/>
        <v>28894.205851560004</v>
      </c>
      <c r="W710" s="26">
        <f t="shared" si="253"/>
        <v>-552.98661539039313</v>
      </c>
      <c r="X710" s="22"/>
      <c r="Y710" s="26">
        <f t="shared" si="246"/>
        <v>0</v>
      </c>
      <c r="Z710" s="26">
        <f t="shared" si="234"/>
        <v>0</v>
      </c>
      <c r="AA710" s="26">
        <f>SUM($Z$8:Z710)</f>
        <v>611169.18670721469</v>
      </c>
      <c r="AB710" s="26">
        <f t="shared" si="247"/>
        <v>611.16918670721464</v>
      </c>
      <c r="AC710" s="26">
        <f t="shared" si="248"/>
        <v>892.67970429049547</v>
      </c>
      <c r="AD710" s="26">
        <f t="shared" si="249"/>
        <v>803.4117338614459</v>
      </c>
      <c r="AE710" s="22"/>
      <c r="AF710" s="22"/>
      <c r="AG710" s="22"/>
      <c r="AH710" s="22"/>
      <c r="AI710" s="22"/>
      <c r="AJ710" s="22"/>
      <c r="AK710" s="22"/>
      <c r="AV710">
        <f t="shared" si="235"/>
        <v>0</v>
      </c>
      <c r="AW710">
        <f t="shared" si="236"/>
        <v>21</v>
      </c>
      <c r="AX710">
        <f t="shared" si="237"/>
        <v>5.833333333333333</v>
      </c>
    </row>
    <row r="711" spans="2:50" x14ac:dyDescent="0.25">
      <c r="B711" s="3" t="s">
        <v>25</v>
      </c>
      <c r="C711" s="3">
        <v>703</v>
      </c>
      <c r="D711" s="3">
        <v>114</v>
      </c>
      <c r="E711" s="24">
        <v>21</v>
      </c>
      <c r="F711" s="25">
        <f t="shared" si="238"/>
        <v>5.8338000000000001</v>
      </c>
      <c r="G711" s="26">
        <f t="shared" si="250"/>
        <v>-1.3888888888889086E-2</v>
      </c>
      <c r="H711" s="26">
        <f t="shared" si="251"/>
        <v>-5.0000000000000711E-2</v>
      </c>
      <c r="I711" s="26">
        <f t="shared" si="239"/>
        <v>-23.583333333333666</v>
      </c>
      <c r="J711" s="26">
        <f t="shared" si="231"/>
        <v>199.88856000000001</v>
      </c>
      <c r="K711" s="26">
        <f t="shared" si="232"/>
        <v>12.382137154233003</v>
      </c>
      <c r="L711" s="26">
        <f t="shared" si="240"/>
        <v>188.68736382089935</v>
      </c>
      <c r="M711" s="26">
        <f t="shared" si="241"/>
        <v>1100.7643430583626</v>
      </c>
      <c r="N711" s="26"/>
      <c r="O711" s="26">
        <f t="shared" si="252"/>
        <v>1100.7643430583626</v>
      </c>
      <c r="P711" s="26">
        <f t="shared" si="242"/>
        <v>0</v>
      </c>
      <c r="Q711" s="26">
        <f>SUM($O$8:O711)</f>
        <v>1014538.6276428694</v>
      </c>
      <c r="R711" s="26">
        <f t="shared" si="243"/>
        <v>281.8162854563526</v>
      </c>
      <c r="S711" s="26">
        <f>SUM($P$8:P711)</f>
        <v>-1018615.3111786908</v>
      </c>
      <c r="T711" s="26">
        <f t="shared" si="244"/>
        <v>1018615.3111786908</v>
      </c>
      <c r="U711" s="26">
        <f t="shared" si="245"/>
        <v>282.94869754963634</v>
      </c>
      <c r="V711" s="26">
        <f t="shared" si="233"/>
        <v>28894.205851560004</v>
      </c>
      <c r="W711" s="26">
        <f t="shared" si="253"/>
        <v>0</v>
      </c>
      <c r="X711" s="22"/>
      <c r="Y711" s="26">
        <f t="shared" si="246"/>
        <v>0</v>
      </c>
      <c r="Z711" s="26">
        <f t="shared" si="234"/>
        <v>0</v>
      </c>
      <c r="AA711" s="26">
        <f>SUM($Z$8:Z711)</f>
        <v>611169.18670721469</v>
      </c>
      <c r="AB711" s="26">
        <f t="shared" si="247"/>
        <v>611.16918670721464</v>
      </c>
      <c r="AC711" s="26">
        <f t="shared" si="248"/>
        <v>892.98547216356724</v>
      </c>
      <c r="AD711" s="26">
        <f t="shared" si="249"/>
        <v>803.68692494721051</v>
      </c>
      <c r="AE711" s="22"/>
      <c r="AF711" s="22"/>
      <c r="AG711" s="22"/>
      <c r="AH711" s="22"/>
      <c r="AI711" s="22"/>
      <c r="AJ711" s="22"/>
      <c r="AK711" s="22"/>
      <c r="AV711">
        <f t="shared" si="235"/>
        <v>0</v>
      </c>
      <c r="AW711">
        <f t="shared" si="236"/>
        <v>21</v>
      </c>
      <c r="AX711">
        <f t="shared" si="237"/>
        <v>5.833333333333333</v>
      </c>
    </row>
    <row r="712" spans="2:50" x14ac:dyDescent="0.25">
      <c r="B712" s="3" t="s">
        <v>25</v>
      </c>
      <c r="C712" s="3">
        <v>704</v>
      </c>
      <c r="D712" s="3">
        <v>115</v>
      </c>
      <c r="E712" s="24">
        <v>20.9</v>
      </c>
      <c r="F712" s="25">
        <f t="shared" si="238"/>
        <v>5.8060199999999993</v>
      </c>
      <c r="G712" s="26">
        <f t="shared" si="250"/>
        <v>-0.15277777777777798</v>
      </c>
      <c r="H712" s="26">
        <f t="shared" si="251"/>
        <v>-0.55000000000000071</v>
      </c>
      <c r="I712" s="26">
        <f t="shared" si="239"/>
        <v>-259.41666666666703</v>
      </c>
      <c r="J712" s="26">
        <f t="shared" ref="J712:J775" si="254">$M$4*$J$2*9.81</f>
        <v>199.88856000000001</v>
      </c>
      <c r="K712" s="26">
        <f t="shared" ref="K712:K775" si="255">0.6125*$M$3*$M$2*(F712)^2</f>
        <v>12.26449281256353</v>
      </c>
      <c r="L712" s="26">
        <f t="shared" si="240"/>
        <v>-47.263613854103482</v>
      </c>
      <c r="M712" s="26">
        <f t="shared" si="241"/>
        <v>-274.41348730920186</v>
      </c>
      <c r="N712" s="26"/>
      <c r="O712" s="26">
        <f t="shared" si="252"/>
        <v>-274.41348730920186</v>
      </c>
      <c r="P712" s="26">
        <f t="shared" si="242"/>
        <v>-274.41348730920186</v>
      </c>
      <c r="Q712" s="26">
        <f>SUM($O$8:O712)</f>
        <v>1014264.2141555601</v>
      </c>
      <c r="R712" s="26">
        <f t="shared" si="243"/>
        <v>281.74005948765557</v>
      </c>
      <c r="S712" s="26">
        <f>SUM($P$8:P712)</f>
        <v>-1018889.724666</v>
      </c>
      <c r="T712" s="26">
        <f t="shared" si="244"/>
        <v>1018889.724666</v>
      </c>
      <c r="U712" s="26">
        <f t="shared" si="245"/>
        <v>283.02492351833331</v>
      </c>
      <c r="V712" s="26">
        <f t="shared" ref="V712:V775" si="256">(0.5*$J$2)*(F712)^2</f>
        <v>28619.678136099592</v>
      </c>
      <c r="W712" s="26">
        <f t="shared" si="253"/>
        <v>-274.52771546041186</v>
      </c>
      <c r="X712" s="22"/>
      <c r="Y712" s="26">
        <f t="shared" si="246"/>
        <v>219.53078984736149</v>
      </c>
      <c r="Z712" s="26">
        <f t="shared" ref="Z712:Z775" si="257">Y712*0.75</f>
        <v>164.64809238552112</v>
      </c>
      <c r="AA712" s="26">
        <f>SUM($Z$8:Z712)</f>
        <v>611333.83479960018</v>
      </c>
      <c r="AB712" s="26">
        <f t="shared" si="247"/>
        <v>611.33383479960014</v>
      </c>
      <c r="AC712" s="26">
        <f t="shared" si="248"/>
        <v>893.07389428725571</v>
      </c>
      <c r="AD712" s="26">
        <f t="shared" si="249"/>
        <v>803.7665048585302</v>
      </c>
      <c r="AE712" s="22"/>
      <c r="AF712" s="22"/>
      <c r="AG712" s="22"/>
      <c r="AH712" s="22"/>
      <c r="AI712" s="22"/>
      <c r="AJ712" s="22"/>
      <c r="AK712" s="22"/>
      <c r="AV712">
        <f t="shared" ref="AV712:AV775" si="258">IF(E712&lt;1,1,0)</f>
        <v>0</v>
      </c>
      <c r="AW712">
        <f t="shared" ref="AW712:AW775" si="259">IF(AV712=1,"",E712)</f>
        <v>20.9</v>
      </c>
      <c r="AX712">
        <f t="shared" ref="AX712:AX775" si="260">E712/3.6</f>
        <v>5.8055555555555554</v>
      </c>
    </row>
    <row r="713" spans="2:50" x14ac:dyDescent="0.25">
      <c r="B713" s="3" t="s">
        <v>25</v>
      </c>
      <c r="C713" s="3">
        <v>705</v>
      </c>
      <c r="D713" s="3">
        <v>116</v>
      </c>
      <c r="E713" s="24">
        <v>19.899999999999999</v>
      </c>
      <c r="F713" s="25">
        <f t="shared" ref="F713:F776" si="261">E713*0.2778</f>
        <v>5.5282199999999992</v>
      </c>
      <c r="G713" s="26">
        <f t="shared" si="250"/>
        <v>-0.41666666666666663</v>
      </c>
      <c r="H713" s="26">
        <f t="shared" si="251"/>
        <v>-1.5</v>
      </c>
      <c r="I713" s="26">
        <f t="shared" ref="I713:I776" si="262">$J$2*G713</f>
        <v>-707.49999999999989</v>
      </c>
      <c r="J713" s="26">
        <f t="shared" si="254"/>
        <v>199.88856000000001</v>
      </c>
      <c r="K713" s="26">
        <f t="shared" si="255"/>
        <v>11.118934545233129</v>
      </c>
      <c r="L713" s="26">
        <f t="shared" ref="L713:L776" si="263">I713+J713+K713</f>
        <v>-496.49250545476679</v>
      </c>
      <c r="M713" s="26">
        <f t="shared" ref="M713:M776" si="264">L713*F713</f>
        <v>-2744.7197985051503</v>
      </c>
      <c r="N713" s="26"/>
      <c r="O713" s="26">
        <f t="shared" si="252"/>
        <v>-2744.7197985051503</v>
      </c>
      <c r="P713" s="26">
        <f t="shared" ref="P713:P776" si="265">IF(O713&lt;0,O713,0)</f>
        <v>-2744.7197985051503</v>
      </c>
      <c r="Q713" s="26">
        <f>SUM($O$8:O713)</f>
        <v>1011519.4943570549</v>
      </c>
      <c r="R713" s="26">
        <f t="shared" ref="R713:R776" si="266">Q713/3600</f>
        <v>280.97763732140413</v>
      </c>
      <c r="S713" s="26">
        <f>SUM($P$8:P713)</f>
        <v>-1021634.4444645052</v>
      </c>
      <c r="T713" s="26">
        <f t="shared" ref="T713:T776" si="267">-S713</f>
        <v>1021634.4444645052</v>
      </c>
      <c r="U713" s="26">
        <f t="shared" ref="U713:U776" si="268">T713/3600</f>
        <v>283.78734568458475</v>
      </c>
      <c r="V713" s="26">
        <f t="shared" si="256"/>
        <v>25946.472696771594</v>
      </c>
      <c r="W713" s="26">
        <f t="shared" si="253"/>
        <v>-2673.2054393279977</v>
      </c>
      <c r="X713" s="22"/>
      <c r="Y713" s="26">
        <f t="shared" ref="Y713:Y776" si="269">(0.8*P713)*-1</f>
        <v>2195.7758388041202</v>
      </c>
      <c r="Z713" s="26">
        <f t="shared" si="257"/>
        <v>1646.8318791030902</v>
      </c>
      <c r="AA713" s="26">
        <f>SUM($Z$8:Z713)</f>
        <v>612980.66667870327</v>
      </c>
      <c r="AB713" s="26">
        <f t="shared" ref="AB713:AB776" si="270">AA713/1000</f>
        <v>612.9806666787033</v>
      </c>
      <c r="AC713" s="26">
        <f t="shared" ref="AC713:AC776" si="271">R713+AB713</f>
        <v>893.95830400010743</v>
      </c>
      <c r="AD713" s="26">
        <f t="shared" ref="AD713:AD776" si="272">AC713*0.9</f>
        <v>804.56247360009672</v>
      </c>
      <c r="AE713" s="22"/>
      <c r="AF713" s="22"/>
      <c r="AG713" s="22"/>
      <c r="AH713" s="22"/>
      <c r="AI713" s="22"/>
      <c r="AJ713" s="22"/>
      <c r="AK713" s="22"/>
      <c r="AV713">
        <f t="shared" si="258"/>
        <v>0</v>
      </c>
      <c r="AW713">
        <f t="shared" si="259"/>
        <v>19.899999999999999</v>
      </c>
      <c r="AX713">
        <f t="shared" si="260"/>
        <v>5.5277777777777777</v>
      </c>
    </row>
    <row r="714" spans="2:50" x14ac:dyDescent="0.25">
      <c r="B714" s="3" t="s">
        <v>25</v>
      </c>
      <c r="C714" s="3">
        <v>706</v>
      </c>
      <c r="D714" s="3">
        <v>117</v>
      </c>
      <c r="E714" s="24">
        <v>17.899999999999999</v>
      </c>
      <c r="F714" s="25">
        <f t="shared" si="261"/>
        <v>4.9726199999999992</v>
      </c>
      <c r="G714" s="26">
        <f t="shared" ref="G714:G777" si="273">($E715-$E713)/2/3.6</f>
        <v>-0.66666666666666652</v>
      </c>
      <c r="H714" s="26">
        <f t="shared" ref="H714:H777" si="274">($E715-$E713)/2</f>
        <v>-2.3999999999999995</v>
      </c>
      <c r="I714" s="26">
        <f t="shared" si="262"/>
        <v>-1131.9999999999998</v>
      </c>
      <c r="J714" s="26">
        <f t="shared" si="254"/>
        <v>199.88856000000001</v>
      </c>
      <c r="K714" s="26">
        <f t="shared" si="255"/>
        <v>8.9962824616503294</v>
      </c>
      <c r="L714" s="26">
        <f t="shared" si="263"/>
        <v>-923.11515753834942</v>
      </c>
      <c r="M714" s="26">
        <f t="shared" si="264"/>
        <v>-4590.3008946783466</v>
      </c>
      <c r="N714" s="26"/>
      <c r="O714" s="26">
        <f t="shared" si="252"/>
        <v>-4590.3008946783466</v>
      </c>
      <c r="P714" s="26">
        <f t="shared" si="265"/>
        <v>-4590.3008946783466</v>
      </c>
      <c r="Q714" s="26">
        <f>SUM($O$8:O714)</f>
        <v>1006929.1934623766</v>
      </c>
      <c r="R714" s="26">
        <f t="shared" si="266"/>
        <v>279.70255373954905</v>
      </c>
      <c r="S714" s="26">
        <f>SUM($P$8:P714)</f>
        <v>-1026224.7453591835</v>
      </c>
      <c r="T714" s="26">
        <f t="shared" si="267"/>
        <v>1026224.7453591835</v>
      </c>
      <c r="U714" s="26">
        <f t="shared" si="268"/>
        <v>285.06242926643989</v>
      </c>
      <c r="V714" s="26">
        <f t="shared" si="256"/>
        <v>20993.180265075593</v>
      </c>
      <c r="W714" s="26">
        <f t="shared" si="253"/>
        <v>-4953.2924316960016</v>
      </c>
      <c r="X714" s="22"/>
      <c r="Y714" s="26">
        <f t="shared" si="269"/>
        <v>3672.2407157426774</v>
      </c>
      <c r="Z714" s="26">
        <f t="shared" si="257"/>
        <v>2754.1805368070081</v>
      </c>
      <c r="AA714" s="26">
        <f>SUM($Z$8:Z714)</f>
        <v>615734.84721551032</v>
      </c>
      <c r="AB714" s="26">
        <f t="shared" si="270"/>
        <v>615.73484721551029</v>
      </c>
      <c r="AC714" s="26">
        <f t="shared" si="271"/>
        <v>895.43740095505927</v>
      </c>
      <c r="AD714" s="26">
        <f t="shared" si="272"/>
        <v>805.89366085955339</v>
      </c>
      <c r="AE714" s="22"/>
      <c r="AF714" s="22"/>
      <c r="AG714" s="22"/>
      <c r="AH714" s="22"/>
      <c r="AI714" s="22"/>
      <c r="AJ714" s="22"/>
      <c r="AK714" s="22"/>
      <c r="AV714">
        <f t="shared" si="258"/>
        <v>0</v>
      </c>
      <c r="AW714">
        <f t="shared" si="259"/>
        <v>17.899999999999999</v>
      </c>
      <c r="AX714">
        <f t="shared" si="260"/>
        <v>4.9722222222222214</v>
      </c>
    </row>
    <row r="715" spans="2:50" x14ac:dyDescent="0.25">
      <c r="B715" s="3" t="s">
        <v>25</v>
      </c>
      <c r="C715" s="3">
        <v>707</v>
      </c>
      <c r="D715" s="3">
        <v>118</v>
      </c>
      <c r="E715" s="24">
        <v>15.1</v>
      </c>
      <c r="F715" s="25">
        <f t="shared" si="261"/>
        <v>4.1947799999999997</v>
      </c>
      <c r="G715" s="26">
        <f t="shared" si="273"/>
        <v>-0.70833333333333304</v>
      </c>
      <c r="H715" s="26">
        <f t="shared" si="274"/>
        <v>-2.5499999999999989</v>
      </c>
      <c r="I715" s="26">
        <f t="shared" si="262"/>
        <v>-1202.7499999999995</v>
      </c>
      <c r="J715" s="26">
        <f t="shared" si="254"/>
        <v>199.88856000000001</v>
      </c>
      <c r="K715" s="26">
        <f t="shared" si="255"/>
        <v>6.4019299150491307</v>
      </c>
      <c r="L715" s="26">
        <f t="shared" si="263"/>
        <v>-996.45951008495047</v>
      </c>
      <c r="M715" s="26">
        <f t="shared" si="264"/>
        <v>-4179.9284237141483</v>
      </c>
      <c r="N715" s="26"/>
      <c r="O715" s="26">
        <f t="shared" ref="O715:O778" si="275">M715*1</f>
        <v>-4179.9284237141483</v>
      </c>
      <c r="P715" s="26">
        <f t="shared" si="265"/>
        <v>-4179.9284237141483</v>
      </c>
      <c r="Q715" s="26">
        <f>SUM($O$8:O715)</f>
        <v>1002749.2650386625</v>
      </c>
      <c r="R715" s="26">
        <f t="shared" si="266"/>
        <v>278.54146251073956</v>
      </c>
      <c r="S715" s="26">
        <f>SUM($P$8:P715)</f>
        <v>-1030404.6737828976</v>
      </c>
      <c r="T715" s="26">
        <f t="shared" si="267"/>
        <v>1030404.6737828976</v>
      </c>
      <c r="U715" s="26">
        <f t="shared" si="268"/>
        <v>286.22352049524937</v>
      </c>
      <c r="V715" s="26">
        <f t="shared" si="256"/>
        <v>14939.156181891598</v>
      </c>
      <c r="W715" s="26">
        <f t="shared" si="253"/>
        <v>-6054.0240831839947</v>
      </c>
      <c r="X715" s="22"/>
      <c r="Y715" s="26">
        <f t="shared" si="269"/>
        <v>3343.9427389713187</v>
      </c>
      <c r="Z715" s="26">
        <f t="shared" si="257"/>
        <v>2507.9570542284891</v>
      </c>
      <c r="AA715" s="26">
        <f>SUM($Z$8:Z715)</f>
        <v>618242.80426973884</v>
      </c>
      <c r="AB715" s="26">
        <f t="shared" si="270"/>
        <v>618.24280426973883</v>
      </c>
      <c r="AC715" s="26">
        <f t="shared" si="271"/>
        <v>896.78426678047845</v>
      </c>
      <c r="AD715" s="26">
        <f t="shared" si="272"/>
        <v>807.10584010243065</v>
      </c>
      <c r="AE715" s="22"/>
      <c r="AF715" s="22"/>
      <c r="AG715" s="22"/>
      <c r="AH715" s="22"/>
      <c r="AI715" s="22"/>
      <c r="AJ715" s="22"/>
      <c r="AK715" s="22"/>
      <c r="AV715">
        <f t="shared" si="258"/>
        <v>0</v>
      </c>
      <c r="AW715">
        <f t="shared" si="259"/>
        <v>15.1</v>
      </c>
      <c r="AX715">
        <f t="shared" si="260"/>
        <v>4.1944444444444446</v>
      </c>
    </row>
    <row r="716" spans="2:50" x14ac:dyDescent="0.25">
      <c r="B716" s="3" t="s">
        <v>25</v>
      </c>
      <c r="C716" s="3">
        <v>708</v>
      </c>
      <c r="D716" s="3">
        <v>119</v>
      </c>
      <c r="E716" s="24">
        <v>12.8</v>
      </c>
      <c r="F716" s="25">
        <f t="shared" si="261"/>
        <v>3.5558399999999999</v>
      </c>
      <c r="G716" s="26">
        <f t="shared" si="273"/>
        <v>-0.43055555555555547</v>
      </c>
      <c r="H716" s="26">
        <f t="shared" si="274"/>
        <v>-1.5499999999999998</v>
      </c>
      <c r="I716" s="26">
        <f t="shared" si="262"/>
        <v>-731.08333333333314</v>
      </c>
      <c r="J716" s="26">
        <f t="shared" si="254"/>
        <v>199.88856000000001</v>
      </c>
      <c r="K716" s="26">
        <f t="shared" si="255"/>
        <v>4.6002026107699203</v>
      </c>
      <c r="L716" s="26">
        <f t="shared" si="263"/>
        <v>-526.59457072256328</v>
      </c>
      <c r="M716" s="26">
        <f t="shared" si="264"/>
        <v>-1872.4860383581192</v>
      </c>
      <c r="N716" s="26"/>
      <c r="O716" s="26">
        <f t="shared" si="275"/>
        <v>-1872.4860383581192</v>
      </c>
      <c r="P716" s="26">
        <f t="shared" si="265"/>
        <v>-1872.4860383581192</v>
      </c>
      <c r="Q716" s="26">
        <f>SUM($O$8:O716)</f>
        <v>1000876.7790003044</v>
      </c>
      <c r="R716" s="26">
        <f t="shared" si="266"/>
        <v>278.02132750008457</v>
      </c>
      <c r="S716" s="26">
        <f>SUM($P$8:P716)</f>
        <v>-1032277.1598212557</v>
      </c>
      <c r="T716" s="26">
        <f t="shared" si="267"/>
        <v>1032277.1598212557</v>
      </c>
      <c r="U716" s="26">
        <f t="shared" si="268"/>
        <v>286.74365550590437</v>
      </c>
      <c r="V716" s="26">
        <f t="shared" si="256"/>
        <v>10734.7543916544</v>
      </c>
      <c r="W716" s="26">
        <f t="shared" si="253"/>
        <v>-4204.4017902371979</v>
      </c>
      <c r="X716" s="22"/>
      <c r="Y716" s="26">
        <f t="shared" si="269"/>
        <v>1497.9888306864955</v>
      </c>
      <c r="Z716" s="26">
        <f t="shared" si="257"/>
        <v>1123.4916230148715</v>
      </c>
      <c r="AA716" s="26">
        <f>SUM($Z$8:Z716)</f>
        <v>619366.29589275375</v>
      </c>
      <c r="AB716" s="26">
        <f t="shared" si="270"/>
        <v>619.36629589275378</v>
      </c>
      <c r="AC716" s="26">
        <f t="shared" si="271"/>
        <v>897.38762339283835</v>
      </c>
      <c r="AD716" s="26">
        <f t="shared" si="272"/>
        <v>807.64886105355458</v>
      </c>
      <c r="AE716" s="22"/>
      <c r="AF716" s="22"/>
      <c r="AG716" s="22"/>
      <c r="AH716" s="22"/>
      <c r="AI716" s="22"/>
      <c r="AJ716" s="22"/>
      <c r="AK716" s="22"/>
      <c r="AV716">
        <f t="shared" si="258"/>
        <v>0</v>
      </c>
      <c r="AW716">
        <f t="shared" si="259"/>
        <v>12.8</v>
      </c>
      <c r="AX716">
        <f t="shared" si="260"/>
        <v>3.5555555555555558</v>
      </c>
    </row>
    <row r="717" spans="2:50" x14ac:dyDescent="0.25">
      <c r="B717" s="3" t="s">
        <v>25</v>
      </c>
      <c r="C717" s="3">
        <v>709</v>
      </c>
      <c r="D717" s="3">
        <v>120</v>
      </c>
      <c r="E717" s="24">
        <v>12</v>
      </c>
      <c r="F717" s="25">
        <f t="shared" si="261"/>
        <v>3.3335999999999997</v>
      </c>
      <c r="G717" s="26">
        <f t="shared" si="273"/>
        <v>5.5555555555555358E-2</v>
      </c>
      <c r="H717" s="26">
        <f t="shared" si="274"/>
        <v>0.19999999999999929</v>
      </c>
      <c r="I717" s="26">
        <f t="shared" si="262"/>
        <v>94.333333333333002</v>
      </c>
      <c r="J717" s="26">
        <f t="shared" si="254"/>
        <v>199.88856000000001</v>
      </c>
      <c r="K717" s="26">
        <f t="shared" si="255"/>
        <v>4.0431468258720002</v>
      </c>
      <c r="L717" s="26">
        <f t="shared" si="263"/>
        <v>298.265040159205</v>
      </c>
      <c r="M717" s="26">
        <f t="shared" si="264"/>
        <v>994.29633787472574</v>
      </c>
      <c r="N717" s="26"/>
      <c r="O717" s="26">
        <f t="shared" si="275"/>
        <v>994.29633787472574</v>
      </c>
      <c r="P717" s="26">
        <f t="shared" si="265"/>
        <v>0</v>
      </c>
      <c r="Q717" s="26">
        <f>SUM($O$8:O717)</f>
        <v>1001871.0753381791</v>
      </c>
      <c r="R717" s="26">
        <f t="shared" si="266"/>
        <v>278.29752092727199</v>
      </c>
      <c r="S717" s="26">
        <f>SUM($P$8:P717)</f>
        <v>-1032277.1598212557</v>
      </c>
      <c r="T717" s="26">
        <f t="shared" si="267"/>
        <v>1032277.1598212557</v>
      </c>
      <c r="U717" s="26">
        <f t="shared" si="268"/>
        <v>286.74365550590437</v>
      </c>
      <c r="V717" s="26">
        <f t="shared" si="256"/>
        <v>9434.8427270399989</v>
      </c>
      <c r="W717" s="26">
        <f t="shared" si="253"/>
        <v>-1299.9116646144012</v>
      </c>
      <c r="X717" s="22"/>
      <c r="Y717" s="26">
        <f t="shared" si="269"/>
        <v>0</v>
      </c>
      <c r="Z717" s="26">
        <f t="shared" si="257"/>
        <v>0</v>
      </c>
      <c r="AA717" s="26">
        <f>SUM($Z$8:Z717)</f>
        <v>619366.29589275375</v>
      </c>
      <c r="AB717" s="26">
        <f t="shared" si="270"/>
        <v>619.36629589275378</v>
      </c>
      <c r="AC717" s="26">
        <f t="shared" si="271"/>
        <v>897.66381682002577</v>
      </c>
      <c r="AD717" s="26">
        <f t="shared" si="272"/>
        <v>807.89743513802318</v>
      </c>
      <c r="AE717" s="22"/>
      <c r="AF717" s="22"/>
      <c r="AG717" s="22"/>
      <c r="AH717" s="22"/>
      <c r="AI717" s="22"/>
      <c r="AJ717" s="22"/>
      <c r="AK717" s="22"/>
      <c r="AV717">
        <f t="shared" si="258"/>
        <v>0</v>
      </c>
      <c r="AW717">
        <f t="shared" si="259"/>
        <v>12</v>
      </c>
      <c r="AX717">
        <f t="shared" si="260"/>
        <v>3.333333333333333</v>
      </c>
    </row>
    <row r="718" spans="2:50" x14ac:dyDescent="0.25">
      <c r="B718" s="3" t="s">
        <v>25</v>
      </c>
      <c r="C718" s="3">
        <v>710</v>
      </c>
      <c r="D718" s="3">
        <v>121</v>
      </c>
      <c r="E718" s="24">
        <v>13.2</v>
      </c>
      <c r="F718" s="25">
        <f t="shared" si="261"/>
        <v>3.6669599999999996</v>
      </c>
      <c r="G718" s="26">
        <f t="shared" si="273"/>
        <v>0.70833333333333348</v>
      </c>
      <c r="H718" s="26">
        <f t="shared" si="274"/>
        <v>2.5500000000000007</v>
      </c>
      <c r="I718" s="26">
        <f t="shared" si="262"/>
        <v>1202.7500000000002</v>
      </c>
      <c r="J718" s="26">
        <f t="shared" si="254"/>
        <v>199.88856000000001</v>
      </c>
      <c r="K718" s="26">
        <f t="shared" si="255"/>
        <v>4.8922076593051198</v>
      </c>
      <c r="L718" s="26">
        <f t="shared" si="263"/>
        <v>1407.5307676593054</v>
      </c>
      <c r="M718" s="26">
        <f t="shared" si="264"/>
        <v>5161.3590237759663</v>
      </c>
      <c r="N718" s="26"/>
      <c r="O718" s="26">
        <f t="shared" si="275"/>
        <v>5161.3590237759663</v>
      </c>
      <c r="P718" s="26">
        <f t="shared" si="265"/>
        <v>0</v>
      </c>
      <c r="Q718" s="26">
        <f>SUM($O$8:O718)</f>
        <v>1007032.4343619552</v>
      </c>
      <c r="R718" s="26">
        <f t="shared" si="266"/>
        <v>279.73123176720975</v>
      </c>
      <c r="S718" s="26">
        <f>SUM($P$8:P718)</f>
        <v>-1032277.1598212557</v>
      </c>
      <c r="T718" s="26">
        <f t="shared" si="267"/>
        <v>1032277.1598212557</v>
      </c>
      <c r="U718" s="26">
        <f t="shared" si="268"/>
        <v>286.74365550590437</v>
      </c>
      <c r="V718" s="26">
        <f t="shared" si="256"/>
        <v>11416.159699718397</v>
      </c>
      <c r="W718" s="26">
        <f t="shared" si="253"/>
        <v>1981.3169726783981</v>
      </c>
      <c r="X718" s="22"/>
      <c r="Y718" s="26">
        <f t="shared" si="269"/>
        <v>0</v>
      </c>
      <c r="Z718" s="26">
        <f t="shared" si="257"/>
        <v>0</v>
      </c>
      <c r="AA718" s="26">
        <f>SUM($Z$8:Z718)</f>
        <v>619366.29589275375</v>
      </c>
      <c r="AB718" s="26">
        <f t="shared" si="270"/>
        <v>619.36629589275378</v>
      </c>
      <c r="AC718" s="26">
        <f t="shared" si="271"/>
        <v>899.09752765996359</v>
      </c>
      <c r="AD718" s="26">
        <f t="shared" si="272"/>
        <v>809.18777489396723</v>
      </c>
      <c r="AE718" s="22"/>
      <c r="AF718" s="22"/>
      <c r="AG718" s="22"/>
      <c r="AH718" s="22"/>
      <c r="AI718" s="22"/>
      <c r="AJ718" s="22"/>
      <c r="AK718" s="22"/>
      <c r="AV718">
        <f t="shared" si="258"/>
        <v>0</v>
      </c>
      <c r="AW718">
        <f t="shared" si="259"/>
        <v>13.2</v>
      </c>
      <c r="AX718">
        <f t="shared" si="260"/>
        <v>3.6666666666666665</v>
      </c>
    </row>
    <row r="719" spans="2:50" x14ac:dyDescent="0.25">
      <c r="B719" s="3" t="s">
        <v>25</v>
      </c>
      <c r="C719" s="3">
        <v>711</v>
      </c>
      <c r="D719" s="3">
        <v>122</v>
      </c>
      <c r="E719" s="24">
        <v>17.100000000000001</v>
      </c>
      <c r="F719" s="25">
        <f t="shared" si="261"/>
        <v>4.7503799999999998</v>
      </c>
      <c r="G719" s="26">
        <f t="shared" si="273"/>
        <v>1.0972222222222225</v>
      </c>
      <c r="H719" s="26">
        <f t="shared" si="274"/>
        <v>3.9500000000000011</v>
      </c>
      <c r="I719" s="26">
        <f t="shared" si="262"/>
        <v>1863.0833333333339</v>
      </c>
      <c r="J719" s="26">
        <f t="shared" si="254"/>
        <v>199.88856000000001</v>
      </c>
      <c r="K719" s="26">
        <f t="shared" si="255"/>
        <v>8.2101150232863311</v>
      </c>
      <c r="L719" s="26">
        <f t="shared" si="263"/>
        <v>2071.1820083566199</v>
      </c>
      <c r="M719" s="26">
        <f t="shared" si="264"/>
        <v>9838.9015888571193</v>
      </c>
      <c r="N719" s="26"/>
      <c r="O719" s="26">
        <f t="shared" si="275"/>
        <v>9838.9015888571193</v>
      </c>
      <c r="P719" s="26">
        <f t="shared" si="265"/>
        <v>0</v>
      </c>
      <c r="Q719" s="26">
        <f>SUM($O$8:O719)</f>
        <v>1016871.3359508123</v>
      </c>
      <c r="R719" s="26">
        <f t="shared" si="266"/>
        <v>282.46425998633674</v>
      </c>
      <c r="S719" s="26">
        <f>SUM($P$8:P719)</f>
        <v>-1032277.1598212557</v>
      </c>
      <c r="T719" s="26">
        <f t="shared" si="267"/>
        <v>1032277.1598212557</v>
      </c>
      <c r="U719" s="26">
        <f t="shared" si="268"/>
        <v>286.74365550590437</v>
      </c>
      <c r="V719" s="26">
        <f t="shared" si="256"/>
        <v>19158.627512595598</v>
      </c>
      <c r="W719" s="26">
        <f t="shared" si="253"/>
        <v>7742.4678128772011</v>
      </c>
      <c r="X719" s="22"/>
      <c r="Y719" s="26">
        <f t="shared" si="269"/>
        <v>0</v>
      </c>
      <c r="Z719" s="26">
        <f t="shared" si="257"/>
        <v>0</v>
      </c>
      <c r="AA719" s="26">
        <f>SUM($Z$8:Z719)</f>
        <v>619366.29589275375</v>
      </c>
      <c r="AB719" s="26">
        <f t="shared" si="270"/>
        <v>619.36629589275378</v>
      </c>
      <c r="AC719" s="26">
        <f t="shared" si="271"/>
        <v>901.83055587909053</v>
      </c>
      <c r="AD719" s="26">
        <f t="shared" si="272"/>
        <v>811.64750029118147</v>
      </c>
      <c r="AE719" s="22"/>
      <c r="AF719" s="22"/>
      <c r="AG719" s="22"/>
      <c r="AH719" s="22"/>
      <c r="AI719" s="22"/>
      <c r="AJ719" s="22"/>
      <c r="AK719" s="22"/>
      <c r="AV719">
        <f t="shared" si="258"/>
        <v>0</v>
      </c>
      <c r="AW719">
        <f t="shared" si="259"/>
        <v>17.100000000000001</v>
      </c>
      <c r="AX719">
        <f t="shared" si="260"/>
        <v>4.75</v>
      </c>
    </row>
    <row r="720" spans="2:50" x14ac:dyDescent="0.25">
      <c r="B720" s="3" t="s">
        <v>25</v>
      </c>
      <c r="C720" s="3">
        <v>712</v>
      </c>
      <c r="D720" s="3">
        <v>123</v>
      </c>
      <c r="E720" s="24">
        <v>21.1</v>
      </c>
      <c r="F720" s="25">
        <f t="shared" si="261"/>
        <v>5.86158</v>
      </c>
      <c r="G720" s="26">
        <f t="shared" si="273"/>
        <v>0.65277777777777768</v>
      </c>
      <c r="H720" s="26">
        <f t="shared" si="274"/>
        <v>2.3499999999999996</v>
      </c>
      <c r="I720" s="26">
        <f t="shared" si="262"/>
        <v>1108.4166666666665</v>
      </c>
      <c r="J720" s="26">
        <f t="shared" si="254"/>
        <v>199.88856000000001</v>
      </c>
      <c r="K720" s="26">
        <f t="shared" si="255"/>
        <v>12.500343044072732</v>
      </c>
      <c r="L720" s="26">
        <f t="shared" si="263"/>
        <v>1320.8055697107393</v>
      </c>
      <c r="M720" s="26">
        <f t="shared" si="264"/>
        <v>7742.0075113050752</v>
      </c>
      <c r="N720" s="26"/>
      <c r="O720" s="26">
        <f t="shared" si="275"/>
        <v>7742.0075113050752</v>
      </c>
      <c r="P720" s="26">
        <f t="shared" si="265"/>
        <v>0</v>
      </c>
      <c r="Q720" s="26">
        <f>SUM($O$8:O720)</f>
        <v>1024613.3434621174</v>
      </c>
      <c r="R720" s="26">
        <f t="shared" si="266"/>
        <v>284.61481762836593</v>
      </c>
      <c r="S720" s="26">
        <f>SUM($P$8:P720)</f>
        <v>-1032277.1598212557</v>
      </c>
      <c r="T720" s="26">
        <f t="shared" si="267"/>
        <v>1032277.1598212557</v>
      </c>
      <c r="U720" s="26">
        <f t="shared" si="268"/>
        <v>286.74365550590437</v>
      </c>
      <c r="V720" s="26">
        <f t="shared" si="256"/>
        <v>29170.043961843599</v>
      </c>
      <c r="W720" s="26">
        <f t="shared" si="253"/>
        <v>10011.416449248001</v>
      </c>
      <c r="X720" s="22"/>
      <c r="Y720" s="26">
        <f t="shared" si="269"/>
        <v>0</v>
      </c>
      <c r="Z720" s="26">
        <f t="shared" si="257"/>
        <v>0</v>
      </c>
      <c r="AA720" s="26">
        <f>SUM($Z$8:Z720)</f>
        <v>619366.29589275375</v>
      </c>
      <c r="AB720" s="26">
        <f t="shared" si="270"/>
        <v>619.36629589275378</v>
      </c>
      <c r="AC720" s="26">
        <f t="shared" si="271"/>
        <v>903.98111352111971</v>
      </c>
      <c r="AD720" s="26">
        <f t="shared" si="272"/>
        <v>813.58300216900773</v>
      </c>
      <c r="AE720" s="22"/>
      <c r="AF720" s="22"/>
      <c r="AG720" s="22"/>
      <c r="AH720" s="22"/>
      <c r="AI720" s="22"/>
      <c r="AJ720" s="22"/>
      <c r="AK720" s="22"/>
      <c r="AV720">
        <f t="shared" si="258"/>
        <v>0</v>
      </c>
      <c r="AW720">
        <f t="shared" si="259"/>
        <v>21.1</v>
      </c>
      <c r="AX720">
        <f t="shared" si="260"/>
        <v>5.8611111111111116</v>
      </c>
    </row>
    <row r="721" spans="2:50" x14ac:dyDescent="0.25">
      <c r="B721" s="3" t="s">
        <v>25</v>
      </c>
      <c r="C721" s="3">
        <v>713</v>
      </c>
      <c r="D721" s="3">
        <v>124</v>
      </c>
      <c r="E721" s="24">
        <v>21.8</v>
      </c>
      <c r="F721" s="25">
        <f t="shared" si="261"/>
        <v>6.0560400000000003</v>
      </c>
      <c r="G721" s="26">
        <f t="shared" si="273"/>
        <v>1.3888888888888593E-2</v>
      </c>
      <c r="H721" s="26">
        <f t="shared" si="274"/>
        <v>4.9999999999998934E-2</v>
      </c>
      <c r="I721" s="26">
        <f t="shared" si="262"/>
        <v>23.583333333332831</v>
      </c>
      <c r="J721" s="26">
        <f t="shared" si="254"/>
        <v>199.88856000000001</v>
      </c>
      <c r="K721" s="26">
        <f t="shared" si="255"/>
        <v>13.343507621718125</v>
      </c>
      <c r="L721" s="26">
        <f t="shared" si="263"/>
        <v>236.81540095505096</v>
      </c>
      <c r="M721" s="26">
        <f t="shared" si="264"/>
        <v>1434.1635407998269</v>
      </c>
      <c r="N721" s="26"/>
      <c r="O721" s="26">
        <f t="shared" si="275"/>
        <v>1434.1635407998269</v>
      </c>
      <c r="P721" s="26">
        <f t="shared" si="265"/>
        <v>0</v>
      </c>
      <c r="Q721" s="26">
        <f>SUM($O$8:O721)</f>
        <v>1026047.5070029172</v>
      </c>
      <c r="R721" s="26">
        <f t="shared" si="266"/>
        <v>285.01319638969926</v>
      </c>
      <c r="S721" s="26">
        <f>SUM($P$8:P721)</f>
        <v>-1032277.1598212557</v>
      </c>
      <c r="T721" s="26">
        <f t="shared" si="267"/>
        <v>1032277.1598212557</v>
      </c>
      <c r="U721" s="26">
        <f t="shared" si="268"/>
        <v>286.74365550590437</v>
      </c>
      <c r="V721" s="26">
        <f t="shared" si="256"/>
        <v>31137.601788878404</v>
      </c>
      <c r="W721" s="26">
        <f t="shared" si="253"/>
        <v>1967.5578270348051</v>
      </c>
      <c r="X721" s="22"/>
      <c r="Y721" s="26">
        <f t="shared" si="269"/>
        <v>0</v>
      </c>
      <c r="Z721" s="26">
        <f t="shared" si="257"/>
        <v>0</v>
      </c>
      <c r="AA721" s="26">
        <f>SUM($Z$8:Z721)</f>
        <v>619366.29589275375</v>
      </c>
      <c r="AB721" s="26">
        <f t="shared" si="270"/>
        <v>619.36629589275378</v>
      </c>
      <c r="AC721" s="26">
        <f t="shared" si="271"/>
        <v>904.37949228245304</v>
      </c>
      <c r="AD721" s="26">
        <f t="shared" si="272"/>
        <v>813.94154305420773</v>
      </c>
      <c r="AE721" s="22"/>
      <c r="AF721" s="22"/>
      <c r="AG721" s="22"/>
      <c r="AH721" s="22"/>
      <c r="AI721" s="22"/>
      <c r="AJ721" s="22"/>
      <c r="AK721" s="22"/>
      <c r="AV721">
        <f t="shared" si="258"/>
        <v>0</v>
      </c>
      <c r="AW721">
        <f t="shared" si="259"/>
        <v>21.8</v>
      </c>
      <c r="AX721">
        <f t="shared" si="260"/>
        <v>6.0555555555555554</v>
      </c>
    </row>
    <row r="722" spans="2:50" x14ac:dyDescent="0.25">
      <c r="B722" s="3" t="s">
        <v>25</v>
      </c>
      <c r="C722" s="3">
        <v>714</v>
      </c>
      <c r="D722" s="3">
        <v>125</v>
      </c>
      <c r="E722" s="24">
        <v>21.2</v>
      </c>
      <c r="F722" s="25">
        <f t="shared" si="261"/>
        <v>5.8893599999999999</v>
      </c>
      <c r="G722" s="26">
        <f t="shared" si="273"/>
        <v>-0.45833333333333343</v>
      </c>
      <c r="H722" s="26">
        <f t="shared" si="274"/>
        <v>-1.6500000000000004</v>
      </c>
      <c r="I722" s="26">
        <f t="shared" si="262"/>
        <v>-778.25000000000011</v>
      </c>
      <c r="J722" s="26">
        <f t="shared" si="254"/>
        <v>199.88856000000001</v>
      </c>
      <c r="K722" s="26">
        <f t="shared" si="255"/>
        <v>12.619110482082721</v>
      </c>
      <c r="L722" s="26">
        <f t="shared" si="263"/>
        <v>-565.74232951791737</v>
      </c>
      <c r="M722" s="26">
        <f t="shared" si="264"/>
        <v>-3331.860245769642</v>
      </c>
      <c r="N722" s="26"/>
      <c r="O722" s="26">
        <f t="shared" si="275"/>
        <v>-3331.860245769642</v>
      </c>
      <c r="P722" s="26">
        <f t="shared" si="265"/>
        <v>-3331.860245769642</v>
      </c>
      <c r="Q722" s="26">
        <f>SUM($O$8:O722)</f>
        <v>1022715.6467571476</v>
      </c>
      <c r="R722" s="26">
        <f t="shared" si="266"/>
        <v>284.08767965476324</v>
      </c>
      <c r="S722" s="26">
        <f>SUM($P$8:P722)</f>
        <v>-1035609.0200670253</v>
      </c>
      <c r="T722" s="26">
        <f t="shared" si="267"/>
        <v>1035609.0200670253</v>
      </c>
      <c r="U722" s="26">
        <f t="shared" si="268"/>
        <v>287.6691722408404</v>
      </c>
      <c r="V722" s="26">
        <f t="shared" si="256"/>
        <v>29447.192466950397</v>
      </c>
      <c r="W722" s="26">
        <f t="shared" si="253"/>
        <v>-1690.4093219280076</v>
      </c>
      <c r="X722" s="22"/>
      <c r="Y722" s="26">
        <f t="shared" si="269"/>
        <v>2665.4881966157136</v>
      </c>
      <c r="Z722" s="26">
        <f t="shared" si="257"/>
        <v>1999.1161474617852</v>
      </c>
      <c r="AA722" s="26">
        <f>SUM($Z$8:Z722)</f>
        <v>621365.41204021557</v>
      </c>
      <c r="AB722" s="26">
        <f t="shared" si="270"/>
        <v>621.36541204021557</v>
      </c>
      <c r="AC722" s="26">
        <f t="shared" si="271"/>
        <v>905.45309169497887</v>
      </c>
      <c r="AD722" s="26">
        <f t="shared" si="272"/>
        <v>814.90778252548103</v>
      </c>
      <c r="AE722" s="22"/>
      <c r="AF722" s="22"/>
      <c r="AG722" s="22"/>
      <c r="AH722" s="22"/>
      <c r="AI722" s="22"/>
      <c r="AJ722" s="22"/>
      <c r="AK722" s="22"/>
      <c r="AV722">
        <f t="shared" si="258"/>
        <v>0</v>
      </c>
      <c r="AW722">
        <f t="shared" si="259"/>
        <v>21.2</v>
      </c>
      <c r="AX722">
        <f t="shared" si="260"/>
        <v>5.8888888888888884</v>
      </c>
    </row>
    <row r="723" spans="2:50" x14ac:dyDescent="0.25">
      <c r="B723" s="3" t="s">
        <v>25</v>
      </c>
      <c r="C723" s="3">
        <v>715</v>
      </c>
      <c r="D723" s="3">
        <v>126</v>
      </c>
      <c r="E723" s="24">
        <v>18.5</v>
      </c>
      <c r="F723" s="25">
        <f t="shared" si="261"/>
        <v>5.1392999999999995</v>
      </c>
      <c r="G723" s="26">
        <f t="shared" si="273"/>
        <v>-1.0138888888888886</v>
      </c>
      <c r="H723" s="26">
        <f t="shared" si="274"/>
        <v>-3.6499999999999995</v>
      </c>
      <c r="I723" s="26">
        <f t="shared" si="262"/>
        <v>-1721.5833333333328</v>
      </c>
      <c r="J723" s="26">
        <f t="shared" si="254"/>
        <v>199.88856000000001</v>
      </c>
      <c r="K723" s="26">
        <f t="shared" si="255"/>
        <v>9.6094930635742504</v>
      </c>
      <c r="L723" s="26">
        <f t="shared" si="263"/>
        <v>-1512.0852802697584</v>
      </c>
      <c r="M723" s="26">
        <f t="shared" si="264"/>
        <v>-7771.0598808903687</v>
      </c>
      <c r="N723" s="26"/>
      <c r="O723" s="26">
        <f t="shared" si="275"/>
        <v>-7771.0598808903687</v>
      </c>
      <c r="P723" s="26">
        <f t="shared" si="265"/>
        <v>-7771.0598808903687</v>
      </c>
      <c r="Q723" s="26">
        <f>SUM($O$8:O723)</f>
        <v>1014944.5868762572</v>
      </c>
      <c r="R723" s="26">
        <f t="shared" si="266"/>
        <v>281.92905191007145</v>
      </c>
      <c r="S723" s="26">
        <f>SUM($P$8:P723)</f>
        <v>-1043380.0799479157</v>
      </c>
      <c r="T723" s="26">
        <f t="shared" si="267"/>
        <v>1043380.0799479157</v>
      </c>
      <c r="U723" s="26">
        <f t="shared" si="268"/>
        <v>289.82779998553212</v>
      </c>
      <c r="V723" s="26">
        <f t="shared" si="256"/>
        <v>22424.131412009996</v>
      </c>
      <c r="W723" s="26">
        <f t="shared" si="253"/>
        <v>-7023.0610549404009</v>
      </c>
      <c r="X723" s="22"/>
      <c r="Y723" s="26">
        <f t="shared" si="269"/>
        <v>6216.8479047122955</v>
      </c>
      <c r="Z723" s="26">
        <f t="shared" si="257"/>
        <v>4662.6359285342214</v>
      </c>
      <c r="AA723" s="26">
        <f>SUM($Z$8:Z723)</f>
        <v>626028.04796874977</v>
      </c>
      <c r="AB723" s="26">
        <f t="shared" si="270"/>
        <v>626.02804796874977</v>
      </c>
      <c r="AC723" s="26">
        <f t="shared" si="271"/>
        <v>907.95709987882128</v>
      </c>
      <c r="AD723" s="26">
        <f t="shared" si="272"/>
        <v>817.16138989093918</v>
      </c>
      <c r="AE723" s="22"/>
      <c r="AF723" s="22"/>
      <c r="AG723" s="22"/>
      <c r="AH723" s="22"/>
      <c r="AI723" s="22"/>
      <c r="AJ723" s="22"/>
      <c r="AK723" s="22"/>
      <c r="AV723">
        <f t="shared" si="258"/>
        <v>0</v>
      </c>
      <c r="AW723">
        <f t="shared" si="259"/>
        <v>18.5</v>
      </c>
      <c r="AX723">
        <f t="shared" si="260"/>
        <v>5.1388888888888884</v>
      </c>
    </row>
    <row r="724" spans="2:50" x14ac:dyDescent="0.25">
      <c r="B724" s="3" t="s">
        <v>25</v>
      </c>
      <c r="C724" s="3">
        <v>716</v>
      </c>
      <c r="D724" s="3">
        <v>127</v>
      </c>
      <c r="E724" s="24">
        <v>13.9</v>
      </c>
      <c r="F724" s="25">
        <f t="shared" si="261"/>
        <v>3.8614199999999999</v>
      </c>
      <c r="G724" s="26">
        <f t="shared" si="273"/>
        <v>-0.90277777777777779</v>
      </c>
      <c r="H724" s="26">
        <f t="shared" si="274"/>
        <v>-3.25</v>
      </c>
      <c r="I724" s="26">
        <f t="shared" si="262"/>
        <v>-1532.9166666666667</v>
      </c>
      <c r="J724" s="26">
        <f t="shared" si="254"/>
        <v>199.88856000000001</v>
      </c>
      <c r="K724" s="26">
        <f t="shared" si="255"/>
        <v>5.4248360987967308</v>
      </c>
      <c r="L724" s="26">
        <f t="shared" si="263"/>
        <v>-1327.6032705678699</v>
      </c>
      <c r="M724" s="26">
        <f t="shared" si="264"/>
        <v>-5126.4338210361839</v>
      </c>
      <c r="N724" s="26"/>
      <c r="O724" s="26">
        <f t="shared" si="275"/>
        <v>-5126.4338210361839</v>
      </c>
      <c r="P724" s="26">
        <f t="shared" si="265"/>
        <v>-5126.4338210361839</v>
      </c>
      <c r="Q724" s="26">
        <f>SUM($O$8:O724)</f>
        <v>1009818.1530552211</v>
      </c>
      <c r="R724" s="26">
        <f t="shared" si="266"/>
        <v>280.5050425153392</v>
      </c>
      <c r="S724" s="26">
        <f>SUM($P$8:P724)</f>
        <v>-1048506.5137689519</v>
      </c>
      <c r="T724" s="26">
        <f t="shared" si="267"/>
        <v>1048506.5137689519</v>
      </c>
      <c r="U724" s="26">
        <f t="shared" si="268"/>
        <v>291.25180938026443</v>
      </c>
      <c r="V724" s="26">
        <f t="shared" si="256"/>
        <v>12659.0691895236</v>
      </c>
      <c r="W724" s="26">
        <f t="shared" si="253"/>
        <v>-9765.0622224863964</v>
      </c>
      <c r="X724" s="22"/>
      <c r="Y724" s="26">
        <f t="shared" si="269"/>
        <v>4101.1470568289469</v>
      </c>
      <c r="Z724" s="26">
        <f t="shared" si="257"/>
        <v>3075.86029262171</v>
      </c>
      <c r="AA724" s="26">
        <f>SUM($Z$8:Z724)</f>
        <v>629103.90826137143</v>
      </c>
      <c r="AB724" s="26">
        <f t="shared" si="270"/>
        <v>629.10390826137143</v>
      </c>
      <c r="AC724" s="26">
        <f t="shared" si="271"/>
        <v>909.60895077671057</v>
      </c>
      <c r="AD724" s="26">
        <f t="shared" si="272"/>
        <v>818.64805569903956</v>
      </c>
      <c r="AE724" s="22"/>
      <c r="AF724" s="22"/>
      <c r="AG724" s="22"/>
      <c r="AH724" s="22"/>
      <c r="AI724" s="22"/>
      <c r="AJ724" s="22"/>
      <c r="AK724" s="22"/>
      <c r="AV724">
        <f t="shared" si="258"/>
        <v>0</v>
      </c>
      <c r="AW724">
        <f t="shared" si="259"/>
        <v>13.9</v>
      </c>
      <c r="AX724">
        <f t="shared" si="260"/>
        <v>3.8611111111111112</v>
      </c>
    </row>
    <row r="725" spans="2:50" x14ac:dyDescent="0.25">
      <c r="B725" s="3" t="s">
        <v>25</v>
      </c>
      <c r="C725" s="3">
        <v>717</v>
      </c>
      <c r="D725" s="3">
        <v>128</v>
      </c>
      <c r="E725" s="24">
        <v>12</v>
      </c>
      <c r="F725" s="25">
        <f t="shared" si="261"/>
        <v>3.3335999999999997</v>
      </c>
      <c r="G725" s="26">
        <f t="shared" si="273"/>
        <v>-0.26388888888888895</v>
      </c>
      <c r="H725" s="26">
        <f t="shared" si="274"/>
        <v>-0.95000000000000018</v>
      </c>
      <c r="I725" s="26">
        <f t="shared" si="262"/>
        <v>-448.08333333333343</v>
      </c>
      <c r="J725" s="26">
        <f t="shared" si="254"/>
        <v>199.88856000000001</v>
      </c>
      <c r="K725" s="26">
        <f t="shared" si="255"/>
        <v>4.0431468258720002</v>
      </c>
      <c r="L725" s="26">
        <f t="shared" si="263"/>
        <v>-244.1516265074614</v>
      </c>
      <c r="M725" s="26">
        <f t="shared" si="264"/>
        <v>-813.90386212527324</v>
      </c>
      <c r="N725" s="26"/>
      <c r="O725" s="26">
        <f t="shared" si="275"/>
        <v>-813.90386212527324</v>
      </c>
      <c r="P725" s="26">
        <f t="shared" si="265"/>
        <v>-813.90386212527324</v>
      </c>
      <c r="Q725" s="26">
        <f>SUM($O$8:O725)</f>
        <v>1009004.2491930958</v>
      </c>
      <c r="R725" s="26">
        <f t="shared" si="266"/>
        <v>280.2789581091933</v>
      </c>
      <c r="S725" s="26">
        <f>SUM($P$8:P725)</f>
        <v>-1049320.4176310771</v>
      </c>
      <c r="T725" s="26">
        <f t="shared" si="267"/>
        <v>1049320.4176310771</v>
      </c>
      <c r="U725" s="26">
        <f t="shared" si="268"/>
        <v>291.47789378641033</v>
      </c>
      <c r="V725" s="26">
        <f t="shared" si="256"/>
        <v>9434.8427270399989</v>
      </c>
      <c r="W725" s="26">
        <f t="shared" si="253"/>
        <v>-3224.2264624836007</v>
      </c>
      <c r="X725" s="22"/>
      <c r="Y725" s="26">
        <f t="shared" si="269"/>
        <v>651.12308970021866</v>
      </c>
      <c r="Z725" s="26">
        <f t="shared" si="257"/>
        <v>488.34231727516396</v>
      </c>
      <c r="AA725" s="26">
        <f>SUM($Z$8:Z725)</f>
        <v>629592.25057864655</v>
      </c>
      <c r="AB725" s="26">
        <f t="shared" si="270"/>
        <v>629.5922505786466</v>
      </c>
      <c r="AC725" s="26">
        <f t="shared" si="271"/>
        <v>909.87120868783995</v>
      </c>
      <c r="AD725" s="26">
        <f t="shared" si="272"/>
        <v>818.88408781905594</v>
      </c>
      <c r="AE725" s="22"/>
      <c r="AF725" s="22"/>
      <c r="AG725" s="22"/>
      <c r="AH725" s="22"/>
      <c r="AI725" s="22"/>
      <c r="AJ725" s="22"/>
      <c r="AK725" s="22"/>
      <c r="AV725">
        <f t="shared" si="258"/>
        <v>0</v>
      </c>
      <c r="AW725">
        <f t="shared" si="259"/>
        <v>12</v>
      </c>
      <c r="AX725">
        <f t="shared" si="260"/>
        <v>3.333333333333333</v>
      </c>
    </row>
    <row r="726" spans="2:50" x14ac:dyDescent="0.25">
      <c r="B726" s="3" t="s">
        <v>25</v>
      </c>
      <c r="C726" s="3">
        <v>718</v>
      </c>
      <c r="D726" s="3">
        <v>129</v>
      </c>
      <c r="E726" s="24">
        <v>12</v>
      </c>
      <c r="F726" s="25">
        <f t="shared" si="261"/>
        <v>3.3335999999999997</v>
      </c>
      <c r="G726" s="26">
        <f t="shared" si="273"/>
        <v>0.1388888888888889</v>
      </c>
      <c r="H726" s="26">
        <f t="shared" si="274"/>
        <v>0.5</v>
      </c>
      <c r="I726" s="26">
        <f t="shared" si="262"/>
        <v>235.83333333333334</v>
      </c>
      <c r="J726" s="26">
        <f t="shared" si="254"/>
        <v>199.88856000000001</v>
      </c>
      <c r="K726" s="26">
        <f t="shared" si="255"/>
        <v>4.0431468258720002</v>
      </c>
      <c r="L726" s="26">
        <f t="shared" si="263"/>
        <v>439.76504015920534</v>
      </c>
      <c r="M726" s="26">
        <f t="shared" si="264"/>
        <v>1466.0007378747268</v>
      </c>
      <c r="N726" s="26"/>
      <c r="O726" s="26">
        <f t="shared" si="275"/>
        <v>1466.0007378747268</v>
      </c>
      <c r="P726" s="26">
        <f t="shared" si="265"/>
        <v>0</v>
      </c>
      <c r="Q726" s="26">
        <f>SUM($O$8:O726)</f>
        <v>1010470.2499309706</v>
      </c>
      <c r="R726" s="26">
        <f t="shared" si="266"/>
        <v>280.68618053638073</v>
      </c>
      <c r="S726" s="26">
        <f>SUM($P$8:P726)</f>
        <v>-1049320.4176310771</v>
      </c>
      <c r="T726" s="26">
        <f t="shared" si="267"/>
        <v>1049320.4176310771</v>
      </c>
      <c r="U726" s="26">
        <f t="shared" si="268"/>
        <v>291.47789378641033</v>
      </c>
      <c r="V726" s="26">
        <f t="shared" si="256"/>
        <v>9434.8427270399989</v>
      </c>
      <c r="W726" s="26">
        <f t="shared" ref="W726:W789" si="276">V726-V725</f>
        <v>0</v>
      </c>
      <c r="X726" s="22"/>
      <c r="Y726" s="26">
        <f t="shared" si="269"/>
        <v>0</v>
      </c>
      <c r="Z726" s="26">
        <f t="shared" si="257"/>
        <v>0</v>
      </c>
      <c r="AA726" s="26">
        <f>SUM($Z$8:Z726)</f>
        <v>629592.25057864655</v>
      </c>
      <c r="AB726" s="26">
        <f t="shared" si="270"/>
        <v>629.5922505786466</v>
      </c>
      <c r="AC726" s="26">
        <f t="shared" si="271"/>
        <v>910.27843111502739</v>
      </c>
      <c r="AD726" s="26">
        <f t="shared" si="272"/>
        <v>819.25058800352463</v>
      </c>
      <c r="AE726" s="22"/>
      <c r="AF726" s="22"/>
      <c r="AG726" s="22"/>
      <c r="AH726" s="22"/>
      <c r="AI726" s="22"/>
      <c r="AJ726" s="22"/>
      <c r="AK726" s="22"/>
      <c r="AV726">
        <f t="shared" si="258"/>
        <v>0</v>
      </c>
      <c r="AW726">
        <f t="shared" si="259"/>
        <v>12</v>
      </c>
      <c r="AX726">
        <f t="shared" si="260"/>
        <v>3.333333333333333</v>
      </c>
    </row>
    <row r="727" spans="2:50" x14ac:dyDescent="0.25">
      <c r="B727" s="3" t="s">
        <v>25</v>
      </c>
      <c r="C727" s="3">
        <v>719</v>
      </c>
      <c r="D727" s="3">
        <v>130</v>
      </c>
      <c r="E727" s="24">
        <v>13</v>
      </c>
      <c r="F727" s="25">
        <f t="shared" si="261"/>
        <v>3.6113999999999997</v>
      </c>
      <c r="G727" s="26">
        <f t="shared" si="273"/>
        <v>0.55555555555555558</v>
      </c>
      <c r="H727" s="26">
        <f t="shared" si="274"/>
        <v>2</v>
      </c>
      <c r="I727" s="26">
        <f t="shared" si="262"/>
        <v>943.33333333333337</v>
      </c>
      <c r="J727" s="26">
        <f t="shared" si="254"/>
        <v>199.88856000000001</v>
      </c>
      <c r="K727" s="26">
        <f t="shared" si="255"/>
        <v>4.7450820386970003</v>
      </c>
      <c r="L727" s="26">
        <f t="shared" si="263"/>
        <v>1147.9669753720304</v>
      </c>
      <c r="M727" s="26">
        <f t="shared" si="264"/>
        <v>4145.7679348585507</v>
      </c>
      <c r="N727" s="26"/>
      <c r="O727" s="26">
        <f t="shared" si="275"/>
        <v>4145.7679348585507</v>
      </c>
      <c r="P727" s="26">
        <f t="shared" si="265"/>
        <v>0</v>
      </c>
      <c r="Q727" s="26">
        <f>SUM($O$8:O727)</f>
        <v>1014616.0178658292</v>
      </c>
      <c r="R727" s="26">
        <f t="shared" si="266"/>
        <v>281.83778274050809</v>
      </c>
      <c r="S727" s="26">
        <f>SUM($P$8:P727)</f>
        <v>-1049320.4176310771</v>
      </c>
      <c r="T727" s="26">
        <f t="shared" si="267"/>
        <v>1049320.4176310771</v>
      </c>
      <c r="U727" s="26">
        <f t="shared" si="268"/>
        <v>291.47789378641033</v>
      </c>
      <c r="V727" s="26">
        <f t="shared" si="256"/>
        <v>11072.836256039998</v>
      </c>
      <c r="W727" s="26">
        <f t="shared" si="276"/>
        <v>1637.9935289999994</v>
      </c>
      <c r="X727" s="22"/>
      <c r="Y727" s="26">
        <f t="shared" si="269"/>
        <v>0</v>
      </c>
      <c r="Z727" s="26">
        <f t="shared" si="257"/>
        <v>0</v>
      </c>
      <c r="AA727" s="26">
        <f>SUM($Z$8:Z727)</f>
        <v>629592.25057864655</v>
      </c>
      <c r="AB727" s="26">
        <f t="shared" si="270"/>
        <v>629.5922505786466</v>
      </c>
      <c r="AC727" s="26">
        <f t="shared" si="271"/>
        <v>911.43003331915475</v>
      </c>
      <c r="AD727" s="26">
        <f t="shared" si="272"/>
        <v>820.28702998723929</v>
      </c>
      <c r="AE727" s="22"/>
      <c r="AF727" s="22"/>
      <c r="AG727" s="22"/>
      <c r="AH727" s="22"/>
      <c r="AI727" s="22"/>
      <c r="AJ727" s="22"/>
      <c r="AK727" s="22"/>
      <c r="AV727">
        <f t="shared" si="258"/>
        <v>0</v>
      </c>
      <c r="AW727">
        <f t="shared" si="259"/>
        <v>13</v>
      </c>
      <c r="AX727">
        <f t="shared" si="260"/>
        <v>3.6111111111111112</v>
      </c>
    </row>
    <row r="728" spans="2:50" x14ac:dyDescent="0.25">
      <c r="B728" s="3" t="s">
        <v>25</v>
      </c>
      <c r="C728" s="3">
        <v>720</v>
      </c>
      <c r="D728" s="3">
        <v>131</v>
      </c>
      <c r="E728" s="24">
        <v>16</v>
      </c>
      <c r="F728" s="25">
        <f t="shared" si="261"/>
        <v>4.4447999999999999</v>
      </c>
      <c r="G728" s="26">
        <f t="shared" si="273"/>
        <v>0.76388888888888884</v>
      </c>
      <c r="H728" s="26">
        <f t="shared" si="274"/>
        <v>2.75</v>
      </c>
      <c r="I728" s="26">
        <f t="shared" si="262"/>
        <v>1297.0833333333333</v>
      </c>
      <c r="J728" s="26">
        <f t="shared" si="254"/>
        <v>199.88856000000001</v>
      </c>
      <c r="K728" s="26">
        <f t="shared" si="255"/>
        <v>7.1878165793280004</v>
      </c>
      <c r="L728" s="26">
        <f t="shared" si="263"/>
        <v>1504.1597099126614</v>
      </c>
      <c r="M728" s="26">
        <f t="shared" si="264"/>
        <v>6685.6890786197973</v>
      </c>
      <c r="N728" s="26"/>
      <c r="O728" s="26">
        <f t="shared" si="275"/>
        <v>6685.6890786197973</v>
      </c>
      <c r="P728" s="26">
        <f t="shared" si="265"/>
        <v>0</v>
      </c>
      <c r="Q728" s="26">
        <f>SUM($O$8:O728)</f>
        <v>1021301.706944449</v>
      </c>
      <c r="R728" s="26">
        <f t="shared" si="266"/>
        <v>283.69491859568029</v>
      </c>
      <c r="S728" s="26">
        <f>SUM($P$8:P728)</f>
        <v>-1049320.4176310771</v>
      </c>
      <c r="T728" s="26">
        <f t="shared" si="267"/>
        <v>1049320.4176310771</v>
      </c>
      <c r="U728" s="26">
        <f t="shared" si="268"/>
        <v>291.47789378641033</v>
      </c>
      <c r="V728" s="26">
        <f t="shared" si="256"/>
        <v>16773.053736959999</v>
      </c>
      <c r="W728" s="26">
        <f t="shared" si="276"/>
        <v>5700.2174809200005</v>
      </c>
      <c r="X728" s="22"/>
      <c r="Y728" s="26">
        <f t="shared" si="269"/>
        <v>0</v>
      </c>
      <c r="Z728" s="26">
        <f t="shared" si="257"/>
        <v>0</v>
      </c>
      <c r="AA728" s="26">
        <f>SUM($Z$8:Z728)</f>
        <v>629592.25057864655</v>
      </c>
      <c r="AB728" s="26">
        <f t="shared" si="270"/>
        <v>629.5922505786466</v>
      </c>
      <c r="AC728" s="26">
        <f t="shared" si="271"/>
        <v>913.28716917432689</v>
      </c>
      <c r="AD728" s="26">
        <f t="shared" si="272"/>
        <v>821.95845225689425</v>
      </c>
      <c r="AE728" s="22"/>
      <c r="AF728" s="22"/>
      <c r="AG728" s="22"/>
      <c r="AH728" s="22"/>
      <c r="AI728" s="22"/>
      <c r="AJ728" s="22"/>
      <c r="AK728" s="22"/>
      <c r="AV728">
        <f t="shared" si="258"/>
        <v>0</v>
      </c>
      <c r="AW728">
        <f t="shared" si="259"/>
        <v>16</v>
      </c>
      <c r="AX728">
        <f t="shared" si="260"/>
        <v>4.4444444444444446</v>
      </c>
    </row>
    <row r="729" spans="2:50" x14ac:dyDescent="0.25">
      <c r="B729" s="3" t="s">
        <v>25</v>
      </c>
      <c r="C729" s="3">
        <v>721</v>
      </c>
      <c r="D729" s="3">
        <v>132</v>
      </c>
      <c r="E729" s="24">
        <v>18.5</v>
      </c>
      <c r="F729" s="25">
        <f t="shared" si="261"/>
        <v>5.1392999999999995</v>
      </c>
      <c r="G729" s="26">
        <f t="shared" si="273"/>
        <v>0.63888888888888906</v>
      </c>
      <c r="H729" s="26">
        <f t="shared" si="274"/>
        <v>2.3000000000000007</v>
      </c>
      <c r="I729" s="26">
        <f t="shared" si="262"/>
        <v>1084.8333333333337</v>
      </c>
      <c r="J729" s="26">
        <f t="shared" si="254"/>
        <v>199.88856000000001</v>
      </c>
      <c r="K729" s="26">
        <f t="shared" si="255"/>
        <v>9.6094930635742504</v>
      </c>
      <c r="L729" s="26">
        <f t="shared" si="263"/>
        <v>1294.3313863969081</v>
      </c>
      <c r="M729" s="26">
        <f t="shared" si="264"/>
        <v>6651.9572941096294</v>
      </c>
      <c r="N729" s="26"/>
      <c r="O729" s="26">
        <f t="shared" si="275"/>
        <v>6651.9572941096294</v>
      </c>
      <c r="P729" s="26">
        <f t="shared" si="265"/>
        <v>0</v>
      </c>
      <c r="Q729" s="26">
        <f>SUM($O$8:O729)</f>
        <v>1027953.6642385586</v>
      </c>
      <c r="R729" s="26">
        <f t="shared" si="266"/>
        <v>285.54268451071073</v>
      </c>
      <c r="S729" s="26">
        <f>SUM($P$8:P729)</f>
        <v>-1049320.4176310771</v>
      </c>
      <c r="T729" s="26">
        <f t="shared" si="267"/>
        <v>1049320.4176310771</v>
      </c>
      <c r="U729" s="26">
        <f t="shared" si="268"/>
        <v>291.47789378641033</v>
      </c>
      <c r="V729" s="26">
        <f t="shared" si="256"/>
        <v>22424.131412009996</v>
      </c>
      <c r="W729" s="26">
        <f t="shared" si="276"/>
        <v>5651.0776750499972</v>
      </c>
      <c r="X729" s="22"/>
      <c r="Y729" s="26">
        <f t="shared" si="269"/>
        <v>0</v>
      </c>
      <c r="Z729" s="26">
        <f t="shared" si="257"/>
        <v>0</v>
      </c>
      <c r="AA729" s="26">
        <f>SUM($Z$8:Z729)</f>
        <v>629592.25057864655</v>
      </c>
      <c r="AB729" s="26">
        <f t="shared" si="270"/>
        <v>629.5922505786466</v>
      </c>
      <c r="AC729" s="26">
        <f t="shared" si="271"/>
        <v>915.13493508935733</v>
      </c>
      <c r="AD729" s="26">
        <f t="shared" si="272"/>
        <v>823.62144158042156</v>
      </c>
      <c r="AE729" s="22"/>
      <c r="AF729" s="22"/>
      <c r="AG729" s="22"/>
      <c r="AH729" s="22"/>
      <c r="AI729" s="22"/>
      <c r="AJ729" s="22"/>
      <c r="AK729" s="22"/>
      <c r="AV729">
        <f t="shared" si="258"/>
        <v>0</v>
      </c>
      <c r="AW729">
        <f t="shared" si="259"/>
        <v>18.5</v>
      </c>
      <c r="AX729">
        <f t="shared" si="260"/>
        <v>5.1388888888888884</v>
      </c>
    </row>
    <row r="730" spans="2:50" x14ac:dyDescent="0.25">
      <c r="B730" s="3" t="s">
        <v>25</v>
      </c>
      <c r="C730" s="3">
        <v>722</v>
      </c>
      <c r="D730" s="3">
        <v>133</v>
      </c>
      <c r="E730" s="24">
        <v>20.6</v>
      </c>
      <c r="F730" s="25">
        <f t="shared" si="261"/>
        <v>5.7226800000000004</v>
      </c>
      <c r="G730" s="26">
        <f t="shared" si="273"/>
        <v>0.55555555555555558</v>
      </c>
      <c r="H730" s="26">
        <f t="shared" si="274"/>
        <v>2</v>
      </c>
      <c r="I730" s="26">
        <f t="shared" si="262"/>
        <v>943.33333333333337</v>
      </c>
      <c r="J730" s="26">
        <f t="shared" si="254"/>
        <v>199.88856000000001</v>
      </c>
      <c r="K730" s="26">
        <f t="shared" si="255"/>
        <v>11.914929076576684</v>
      </c>
      <c r="L730" s="26">
        <f t="shared" si="263"/>
        <v>1155.1368224099101</v>
      </c>
      <c r="M730" s="26">
        <f t="shared" si="264"/>
        <v>6610.478390868745</v>
      </c>
      <c r="N730" s="26"/>
      <c r="O730" s="26">
        <f t="shared" si="275"/>
        <v>6610.478390868745</v>
      </c>
      <c r="P730" s="26">
        <f t="shared" si="265"/>
        <v>0</v>
      </c>
      <c r="Q730" s="26">
        <f>SUM($O$8:O730)</f>
        <v>1034564.1426294274</v>
      </c>
      <c r="R730" s="26">
        <f t="shared" si="266"/>
        <v>287.37892850817428</v>
      </c>
      <c r="S730" s="26">
        <f>SUM($P$8:P730)</f>
        <v>-1049320.4176310771</v>
      </c>
      <c r="T730" s="26">
        <f t="shared" si="267"/>
        <v>1049320.4176310771</v>
      </c>
      <c r="U730" s="26">
        <f t="shared" si="268"/>
        <v>291.47789378641033</v>
      </c>
      <c r="V730" s="26">
        <f t="shared" si="256"/>
        <v>27803.957358657601</v>
      </c>
      <c r="W730" s="26">
        <f t="shared" si="276"/>
        <v>5379.8259466476047</v>
      </c>
      <c r="X730" s="22"/>
      <c r="Y730" s="26">
        <f t="shared" si="269"/>
        <v>0</v>
      </c>
      <c r="Z730" s="26">
        <f t="shared" si="257"/>
        <v>0</v>
      </c>
      <c r="AA730" s="26">
        <f>SUM($Z$8:Z730)</f>
        <v>629592.25057864655</v>
      </c>
      <c r="AB730" s="26">
        <f t="shared" si="270"/>
        <v>629.5922505786466</v>
      </c>
      <c r="AC730" s="26">
        <f t="shared" si="271"/>
        <v>916.97117908682094</v>
      </c>
      <c r="AD730" s="26">
        <f t="shared" si="272"/>
        <v>825.27406117813882</v>
      </c>
      <c r="AE730" s="22"/>
      <c r="AF730" s="22"/>
      <c r="AG730" s="22"/>
      <c r="AH730" s="22"/>
      <c r="AI730" s="22"/>
      <c r="AJ730" s="22"/>
      <c r="AK730" s="22"/>
      <c r="AV730">
        <f t="shared" si="258"/>
        <v>0</v>
      </c>
      <c r="AW730">
        <f t="shared" si="259"/>
        <v>20.6</v>
      </c>
      <c r="AX730">
        <f t="shared" si="260"/>
        <v>5.7222222222222223</v>
      </c>
    </row>
    <row r="731" spans="2:50" x14ac:dyDescent="0.25">
      <c r="B731" s="3" t="s">
        <v>25</v>
      </c>
      <c r="C731" s="3">
        <v>723</v>
      </c>
      <c r="D731" s="3">
        <v>134</v>
      </c>
      <c r="E731" s="24">
        <v>22.5</v>
      </c>
      <c r="F731" s="25">
        <f t="shared" si="261"/>
        <v>6.2504999999999997</v>
      </c>
      <c r="G731" s="26">
        <f t="shared" si="273"/>
        <v>0.47222222222222199</v>
      </c>
      <c r="H731" s="26">
        <f t="shared" si="274"/>
        <v>1.6999999999999993</v>
      </c>
      <c r="I731" s="26">
        <f t="shared" si="262"/>
        <v>801.83333333333292</v>
      </c>
      <c r="J731" s="26">
        <f t="shared" si="254"/>
        <v>199.88856000000001</v>
      </c>
      <c r="K731" s="26">
        <f t="shared" si="255"/>
        <v>14.214188059706251</v>
      </c>
      <c r="L731" s="26">
        <f t="shared" si="263"/>
        <v>1015.9360813930391</v>
      </c>
      <c r="M731" s="26">
        <f t="shared" si="264"/>
        <v>6350.1084767471903</v>
      </c>
      <c r="N731" s="26"/>
      <c r="O731" s="26">
        <f t="shared" si="275"/>
        <v>6350.1084767471903</v>
      </c>
      <c r="P731" s="26">
        <f t="shared" si="265"/>
        <v>0</v>
      </c>
      <c r="Q731" s="26">
        <f>SUM($O$8:O731)</f>
        <v>1040914.2511061745</v>
      </c>
      <c r="R731" s="26">
        <f t="shared" si="266"/>
        <v>289.14284752949294</v>
      </c>
      <c r="S731" s="26">
        <f>SUM($P$8:P731)</f>
        <v>-1049320.4176310771</v>
      </c>
      <c r="T731" s="26">
        <f t="shared" si="267"/>
        <v>1049320.4176310771</v>
      </c>
      <c r="U731" s="26">
        <f t="shared" si="268"/>
        <v>291.47789378641033</v>
      </c>
      <c r="V731" s="26">
        <f t="shared" si="256"/>
        <v>33169.368962249995</v>
      </c>
      <c r="W731" s="26">
        <f t="shared" si="276"/>
        <v>5365.4116035923944</v>
      </c>
      <c r="X731" s="22"/>
      <c r="Y731" s="26">
        <f t="shared" si="269"/>
        <v>0</v>
      </c>
      <c r="Z731" s="26">
        <f t="shared" si="257"/>
        <v>0</v>
      </c>
      <c r="AA731" s="26">
        <f>SUM($Z$8:Z731)</f>
        <v>629592.25057864655</v>
      </c>
      <c r="AB731" s="26">
        <f t="shared" si="270"/>
        <v>629.5922505786466</v>
      </c>
      <c r="AC731" s="26">
        <f t="shared" si="271"/>
        <v>918.73509810813948</v>
      </c>
      <c r="AD731" s="26">
        <f t="shared" si="272"/>
        <v>826.86158829732551</v>
      </c>
      <c r="AE731" s="22"/>
      <c r="AF731" s="22"/>
      <c r="AG731" s="22"/>
      <c r="AH731" s="22"/>
      <c r="AI731" s="22"/>
      <c r="AJ731" s="22"/>
      <c r="AK731" s="22"/>
      <c r="AV731">
        <f t="shared" si="258"/>
        <v>0</v>
      </c>
      <c r="AW731">
        <f t="shared" si="259"/>
        <v>22.5</v>
      </c>
      <c r="AX731">
        <f t="shared" si="260"/>
        <v>6.25</v>
      </c>
    </row>
    <row r="732" spans="2:50" x14ac:dyDescent="0.25">
      <c r="B732" s="3" t="s">
        <v>25</v>
      </c>
      <c r="C732" s="3">
        <v>724</v>
      </c>
      <c r="D732" s="3">
        <v>135</v>
      </c>
      <c r="E732" s="24">
        <v>24</v>
      </c>
      <c r="F732" s="25">
        <f t="shared" si="261"/>
        <v>6.6671999999999993</v>
      </c>
      <c r="G732" s="26">
        <f t="shared" si="273"/>
        <v>0.56944444444444464</v>
      </c>
      <c r="H732" s="26">
        <f t="shared" si="274"/>
        <v>2.0500000000000007</v>
      </c>
      <c r="I732" s="26">
        <f t="shared" si="262"/>
        <v>966.91666666666697</v>
      </c>
      <c r="J732" s="26">
        <f t="shared" si="254"/>
        <v>199.88856000000001</v>
      </c>
      <c r="K732" s="26">
        <f t="shared" si="255"/>
        <v>16.172587303488001</v>
      </c>
      <c r="L732" s="26">
        <f t="shared" si="263"/>
        <v>1182.977813970155</v>
      </c>
      <c r="M732" s="26">
        <f t="shared" si="264"/>
        <v>7887.1496813018166</v>
      </c>
      <c r="N732" s="26"/>
      <c r="O732" s="26">
        <f t="shared" si="275"/>
        <v>7887.1496813018166</v>
      </c>
      <c r="P732" s="26">
        <f t="shared" si="265"/>
        <v>0</v>
      </c>
      <c r="Q732" s="26">
        <f>SUM($O$8:O732)</f>
        <v>1048801.4007874765</v>
      </c>
      <c r="R732" s="26">
        <f t="shared" si="266"/>
        <v>291.33372244096569</v>
      </c>
      <c r="S732" s="26">
        <f>SUM($P$8:P732)</f>
        <v>-1049320.4176310771</v>
      </c>
      <c r="T732" s="26">
        <f t="shared" si="267"/>
        <v>1049320.4176310771</v>
      </c>
      <c r="U732" s="26">
        <f t="shared" si="268"/>
        <v>291.47789378641033</v>
      </c>
      <c r="V732" s="26">
        <f t="shared" si="256"/>
        <v>37739.370908159995</v>
      </c>
      <c r="W732" s="26">
        <f t="shared" si="276"/>
        <v>4570.0019459100004</v>
      </c>
      <c r="X732" s="22"/>
      <c r="Y732" s="26">
        <f t="shared" si="269"/>
        <v>0</v>
      </c>
      <c r="Z732" s="26">
        <f t="shared" si="257"/>
        <v>0</v>
      </c>
      <c r="AA732" s="26">
        <f>SUM($Z$8:Z732)</f>
        <v>629592.25057864655</v>
      </c>
      <c r="AB732" s="26">
        <f t="shared" si="270"/>
        <v>629.5922505786466</v>
      </c>
      <c r="AC732" s="26">
        <f t="shared" si="271"/>
        <v>920.92597301961223</v>
      </c>
      <c r="AD732" s="26">
        <f t="shared" si="272"/>
        <v>828.83337571765105</v>
      </c>
      <c r="AE732" s="22"/>
      <c r="AF732" s="22"/>
      <c r="AG732" s="22"/>
      <c r="AH732" s="22"/>
      <c r="AI732" s="22"/>
      <c r="AJ732" s="22"/>
      <c r="AK732" s="22"/>
      <c r="AV732">
        <f t="shared" si="258"/>
        <v>0</v>
      </c>
      <c r="AW732">
        <f t="shared" si="259"/>
        <v>24</v>
      </c>
      <c r="AX732">
        <f t="shared" si="260"/>
        <v>6.6666666666666661</v>
      </c>
    </row>
    <row r="733" spans="2:50" x14ac:dyDescent="0.25">
      <c r="B733" s="3" t="s">
        <v>25</v>
      </c>
      <c r="C733" s="3">
        <v>725</v>
      </c>
      <c r="D733" s="3">
        <v>136</v>
      </c>
      <c r="E733" s="24">
        <v>26.6</v>
      </c>
      <c r="F733" s="25">
        <f t="shared" si="261"/>
        <v>7.3894799999999998</v>
      </c>
      <c r="G733" s="26">
        <f t="shared" si="273"/>
        <v>0.8194444444444442</v>
      </c>
      <c r="H733" s="26">
        <f t="shared" si="274"/>
        <v>2.9499999999999993</v>
      </c>
      <c r="I733" s="26">
        <f t="shared" si="262"/>
        <v>1391.4166666666663</v>
      </c>
      <c r="J733" s="26">
        <f t="shared" si="254"/>
        <v>199.88856000000001</v>
      </c>
      <c r="K733" s="26">
        <f t="shared" si="255"/>
        <v>19.866451167458283</v>
      </c>
      <c r="L733" s="26">
        <f t="shared" si="263"/>
        <v>1611.1716778341247</v>
      </c>
      <c r="M733" s="26">
        <f t="shared" si="264"/>
        <v>11905.720889921708</v>
      </c>
      <c r="N733" s="26"/>
      <c r="O733" s="26">
        <f t="shared" si="275"/>
        <v>11905.720889921708</v>
      </c>
      <c r="P733" s="26">
        <f t="shared" si="265"/>
        <v>0</v>
      </c>
      <c r="Q733" s="26">
        <f>SUM($O$8:O733)</f>
        <v>1060707.1216773982</v>
      </c>
      <c r="R733" s="26">
        <f t="shared" si="266"/>
        <v>294.64086713261059</v>
      </c>
      <c r="S733" s="26">
        <f>SUM($P$8:P733)</f>
        <v>-1049320.4176310771</v>
      </c>
      <c r="T733" s="26">
        <f t="shared" si="267"/>
        <v>1049320.4176310771</v>
      </c>
      <c r="U733" s="26">
        <f t="shared" si="268"/>
        <v>291.47789378641033</v>
      </c>
      <c r="V733" s="26">
        <f t="shared" si="256"/>
        <v>46359.1480551696</v>
      </c>
      <c r="W733" s="26">
        <f t="shared" si="276"/>
        <v>8619.777147009605</v>
      </c>
      <c r="X733" s="22"/>
      <c r="Y733" s="26">
        <f t="shared" si="269"/>
        <v>0</v>
      </c>
      <c r="Z733" s="26">
        <f t="shared" si="257"/>
        <v>0</v>
      </c>
      <c r="AA733" s="26">
        <f>SUM($Z$8:Z733)</f>
        <v>629592.25057864655</v>
      </c>
      <c r="AB733" s="26">
        <f t="shared" si="270"/>
        <v>629.5922505786466</v>
      </c>
      <c r="AC733" s="26">
        <f t="shared" si="271"/>
        <v>924.23311771125714</v>
      </c>
      <c r="AD733" s="26">
        <f t="shared" si="272"/>
        <v>831.80980594013147</v>
      </c>
      <c r="AE733" s="22"/>
      <c r="AF733" s="22"/>
      <c r="AG733" s="22"/>
      <c r="AH733" s="22"/>
      <c r="AI733" s="22"/>
      <c r="AJ733" s="22"/>
      <c r="AK733" s="22"/>
      <c r="AV733">
        <f t="shared" si="258"/>
        <v>0</v>
      </c>
      <c r="AW733">
        <f t="shared" si="259"/>
        <v>26.6</v>
      </c>
      <c r="AX733">
        <f t="shared" si="260"/>
        <v>7.3888888888888893</v>
      </c>
    </row>
    <row r="734" spans="2:50" x14ac:dyDescent="0.25">
      <c r="B734" s="3" t="s">
        <v>25</v>
      </c>
      <c r="C734" s="3">
        <v>726</v>
      </c>
      <c r="D734" s="3">
        <v>137</v>
      </c>
      <c r="E734" s="24">
        <v>29.9</v>
      </c>
      <c r="F734" s="25">
        <f t="shared" si="261"/>
        <v>8.3062199999999997</v>
      </c>
      <c r="G734" s="26">
        <f t="shared" si="273"/>
        <v>1.1388888888888882</v>
      </c>
      <c r="H734" s="26">
        <f t="shared" si="274"/>
        <v>4.0999999999999979</v>
      </c>
      <c r="I734" s="26">
        <f t="shared" si="262"/>
        <v>1933.8333333333321</v>
      </c>
      <c r="J734" s="26">
        <f t="shared" si="254"/>
        <v>199.88856000000001</v>
      </c>
      <c r="K734" s="26">
        <f t="shared" si="255"/>
        <v>25.101483984707134</v>
      </c>
      <c r="L734" s="26">
        <f t="shared" si="263"/>
        <v>2158.8233773180391</v>
      </c>
      <c r="M734" s="26">
        <f t="shared" si="264"/>
        <v>17931.661913146643</v>
      </c>
      <c r="N734" s="26"/>
      <c r="O734" s="26">
        <f t="shared" si="275"/>
        <v>17931.661913146643</v>
      </c>
      <c r="P734" s="26">
        <f t="shared" si="265"/>
        <v>0</v>
      </c>
      <c r="Q734" s="26">
        <f>SUM($O$8:O734)</f>
        <v>1078638.7835905449</v>
      </c>
      <c r="R734" s="26">
        <f t="shared" si="266"/>
        <v>299.62188433070691</v>
      </c>
      <c r="S734" s="26">
        <f>SUM($P$8:P734)</f>
        <v>-1049320.4176310771</v>
      </c>
      <c r="T734" s="26">
        <f t="shared" si="267"/>
        <v>1049320.4176310771</v>
      </c>
      <c r="U734" s="26">
        <f t="shared" si="268"/>
        <v>291.47789378641033</v>
      </c>
      <c r="V734" s="26">
        <f t="shared" si="256"/>
        <v>58575.303794451596</v>
      </c>
      <c r="W734" s="26">
        <f t="shared" si="276"/>
        <v>12216.155739281996</v>
      </c>
      <c r="X734" s="22"/>
      <c r="Y734" s="26">
        <f t="shared" si="269"/>
        <v>0</v>
      </c>
      <c r="Z734" s="26">
        <f t="shared" si="257"/>
        <v>0</v>
      </c>
      <c r="AA734" s="26">
        <f>SUM($Z$8:Z734)</f>
        <v>629592.25057864655</v>
      </c>
      <c r="AB734" s="26">
        <f t="shared" si="270"/>
        <v>629.5922505786466</v>
      </c>
      <c r="AC734" s="26">
        <f t="shared" si="271"/>
        <v>929.21413490935356</v>
      </c>
      <c r="AD734" s="26">
        <f t="shared" si="272"/>
        <v>836.29272141841818</v>
      </c>
      <c r="AE734" s="22"/>
      <c r="AF734" s="22"/>
      <c r="AG734" s="22"/>
      <c r="AH734" s="22"/>
      <c r="AI734" s="22"/>
      <c r="AJ734" s="22"/>
      <c r="AK734" s="22"/>
      <c r="AV734">
        <f t="shared" si="258"/>
        <v>0</v>
      </c>
      <c r="AW734">
        <f t="shared" si="259"/>
        <v>29.9</v>
      </c>
      <c r="AX734">
        <f t="shared" si="260"/>
        <v>8.3055555555555554</v>
      </c>
    </row>
    <row r="735" spans="2:50" x14ac:dyDescent="0.25">
      <c r="B735" s="3" t="s">
        <v>25</v>
      </c>
      <c r="C735" s="3">
        <v>727</v>
      </c>
      <c r="D735" s="3">
        <v>138</v>
      </c>
      <c r="E735" s="24">
        <v>34.799999999999997</v>
      </c>
      <c r="F735" s="25">
        <f t="shared" si="261"/>
        <v>9.6674399999999991</v>
      </c>
      <c r="G735" s="26">
        <f t="shared" si="273"/>
        <v>1.0972222222222221</v>
      </c>
      <c r="H735" s="26">
        <f t="shared" si="274"/>
        <v>3.9499999999999993</v>
      </c>
      <c r="I735" s="26">
        <f t="shared" si="262"/>
        <v>1863.083333333333</v>
      </c>
      <c r="J735" s="26">
        <f t="shared" si="254"/>
        <v>199.88856000000001</v>
      </c>
      <c r="K735" s="26">
        <f t="shared" si="255"/>
        <v>34.002864805583521</v>
      </c>
      <c r="L735" s="26">
        <f t="shared" si="263"/>
        <v>2096.9747581389165</v>
      </c>
      <c r="M735" s="26">
        <f t="shared" si="264"/>
        <v>20272.377655822485</v>
      </c>
      <c r="N735" s="26"/>
      <c r="O735" s="26">
        <f t="shared" si="275"/>
        <v>20272.377655822485</v>
      </c>
      <c r="P735" s="26">
        <f t="shared" si="265"/>
        <v>0</v>
      </c>
      <c r="Q735" s="26">
        <f>SUM($O$8:O735)</f>
        <v>1098911.1612463675</v>
      </c>
      <c r="R735" s="26">
        <f t="shared" si="266"/>
        <v>305.25310034621322</v>
      </c>
      <c r="S735" s="26">
        <f>SUM($P$8:P735)</f>
        <v>-1049320.4176310771</v>
      </c>
      <c r="T735" s="26">
        <f t="shared" si="267"/>
        <v>1049320.4176310771</v>
      </c>
      <c r="U735" s="26">
        <f t="shared" si="268"/>
        <v>291.47789378641033</v>
      </c>
      <c r="V735" s="26">
        <f t="shared" si="256"/>
        <v>79347.02733440639</v>
      </c>
      <c r="W735" s="26">
        <f t="shared" si="276"/>
        <v>20771.723539954794</v>
      </c>
      <c r="X735" s="22"/>
      <c r="Y735" s="26">
        <f t="shared" si="269"/>
        <v>0</v>
      </c>
      <c r="Z735" s="26">
        <f t="shared" si="257"/>
        <v>0</v>
      </c>
      <c r="AA735" s="26">
        <f>SUM($Z$8:Z735)</f>
        <v>629592.25057864655</v>
      </c>
      <c r="AB735" s="26">
        <f t="shared" si="270"/>
        <v>629.5922505786466</v>
      </c>
      <c r="AC735" s="26">
        <f t="shared" si="271"/>
        <v>934.84535092485976</v>
      </c>
      <c r="AD735" s="26">
        <f t="shared" si="272"/>
        <v>841.36081583237376</v>
      </c>
      <c r="AE735" s="22"/>
      <c r="AF735" s="22"/>
      <c r="AG735" s="22"/>
      <c r="AH735" s="22"/>
      <c r="AI735" s="22"/>
      <c r="AJ735" s="22"/>
      <c r="AK735" s="22"/>
      <c r="AV735">
        <f t="shared" si="258"/>
        <v>0</v>
      </c>
      <c r="AW735">
        <f t="shared" si="259"/>
        <v>34.799999999999997</v>
      </c>
      <c r="AX735">
        <f t="shared" si="260"/>
        <v>9.6666666666666661</v>
      </c>
    </row>
    <row r="736" spans="2:50" x14ac:dyDescent="0.25">
      <c r="B736" s="3" t="s">
        <v>25</v>
      </c>
      <c r="C736" s="3">
        <v>728</v>
      </c>
      <c r="D736" s="3">
        <v>139</v>
      </c>
      <c r="E736" s="24">
        <v>37.799999999999997</v>
      </c>
      <c r="F736" s="25">
        <f t="shared" si="261"/>
        <v>10.500839999999998</v>
      </c>
      <c r="G736" s="26">
        <f t="shared" si="273"/>
        <v>0.75000000000000078</v>
      </c>
      <c r="H736" s="26">
        <f t="shared" si="274"/>
        <v>2.7000000000000028</v>
      </c>
      <c r="I736" s="26">
        <f t="shared" si="262"/>
        <v>1273.5000000000014</v>
      </c>
      <c r="J736" s="26">
        <f t="shared" si="254"/>
        <v>199.88856000000001</v>
      </c>
      <c r="K736" s="26">
        <f t="shared" si="255"/>
        <v>40.118124379714921</v>
      </c>
      <c r="L736" s="26">
        <f t="shared" si="263"/>
        <v>1513.5066843797165</v>
      </c>
      <c r="M736" s="26">
        <f t="shared" si="264"/>
        <v>15893.0915316019</v>
      </c>
      <c r="N736" s="26"/>
      <c r="O736" s="26">
        <f t="shared" si="275"/>
        <v>15893.0915316019</v>
      </c>
      <c r="P736" s="26">
        <f t="shared" si="265"/>
        <v>0</v>
      </c>
      <c r="Q736" s="26">
        <f>SUM($O$8:O736)</f>
        <v>1114804.2527779695</v>
      </c>
      <c r="R736" s="26">
        <f t="shared" si="266"/>
        <v>309.6678479938804</v>
      </c>
      <c r="S736" s="26">
        <f>SUM($P$8:P736)</f>
        <v>-1049320.4176310771</v>
      </c>
      <c r="T736" s="26">
        <f t="shared" si="267"/>
        <v>1049320.4176310771</v>
      </c>
      <c r="U736" s="26">
        <f t="shared" si="268"/>
        <v>291.47789378641033</v>
      </c>
      <c r="V736" s="26">
        <f t="shared" si="256"/>
        <v>93617.226959054373</v>
      </c>
      <c r="W736" s="26">
        <f t="shared" si="276"/>
        <v>14270.199624647983</v>
      </c>
      <c r="X736" s="22"/>
      <c r="Y736" s="26">
        <f t="shared" si="269"/>
        <v>0</v>
      </c>
      <c r="Z736" s="26">
        <f t="shared" si="257"/>
        <v>0</v>
      </c>
      <c r="AA736" s="26">
        <f>SUM($Z$8:Z736)</f>
        <v>629592.25057864655</v>
      </c>
      <c r="AB736" s="26">
        <f t="shared" si="270"/>
        <v>629.5922505786466</v>
      </c>
      <c r="AC736" s="26">
        <f t="shared" si="271"/>
        <v>939.260098572527</v>
      </c>
      <c r="AD736" s="26">
        <f t="shared" si="272"/>
        <v>845.33408871527433</v>
      </c>
      <c r="AE736" s="22"/>
      <c r="AF736" s="22"/>
      <c r="AG736" s="22"/>
      <c r="AH736" s="22"/>
      <c r="AI736" s="22"/>
      <c r="AJ736" s="22"/>
      <c r="AK736" s="22"/>
      <c r="AV736">
        <f t="shared" si="258"/>
        <v>0</v>
      </c>
      <c r="AW736">
        <f t="shared" si="259"/>
        <v>37.799999999999997</v>
      </c>
      <c r="AX736">
        <f t="shared" si="260"/>
        <v>10.499999999999998</v>
      </c>
    </row>
    <row r="737" spans="2:50" x14ac:dyDescent="0.25">
      <c r="B737" s="3" t="s">
        <v>25</v>
      </c>
      <c r="C737" s="3">
        <v>729</v>
      </c>
      <c r="D737" s="3">
        <v>140</v>
      </c>
      <c r="E737" s="24">
        <v>40.200000000000003</v>
      </c>
      <c r="F737" s="25">
        <f t="shared" si="261"/>
        <v>11.16756</v>
      </c>
      <c r="G737" s="26">
        <f t="shared" si="273"/>
        <v>0.52777777777777835</v>
      </c>
      <c r="H737" s="26">
        <f t="shared" si="274"/>
        <v>1.9000000000000021</v>
      </c>
      <c r="I737" s="26">
        <f t="shared" si="262"/>
        <v>896.16666666666765</v>
      </c>
      <c r="J737" s="26">
        <f t="shared" si="254"/>
        <v>199.88856000000001</v>
      </c>
      <c r="K737" s="26">
        <f t="shared" si="255"/>
        <v>45.374215253348524</v>
      </c>
      <c r="L737" s="26">
        <f t="shared" si="263"/>
        <v>1141.4294419200162</v>
      </c>
      <c r="M737" s="26">
        <f t="shared" si="264"/>
        <v>12746.981778408295</v>
      </c>
      <c r="N737" s="26"/>
      <c r="O737" s="26">
        <f t="shared" si="275"/>
        <v>12746.981778408295</v>
      </c>
      <c r="P737" s="26">
        <f t="shared" si="265"/>
        <v>0</v>
      </c>
      <c r="Q737" s="26">
        <f>SUM($O$8:O737)</f>
        <v>1127551.2345563779</v>
      </c>
      <c r="R737" s="26">
        <f t="shared" si="266"/>
        <v>313.20867626566053</v>
      </c>
      <c r="S737" s="26">
        <f>SUM($P$8:P737)</f>
        <v>-1049320.4176310771</v>
      </c>
      <c r="T737" s="26">
        <f t="shared" si="267"/>
        <v>1049320.4176310771</v>
      </c>
      <c r="U737" s="26">
        <f t="shared" si="268"/>
        <v>291.47789378641033</v>
      </c>
      <c r="V737" s="26">
        <f t="shared" si="256"/>
        <v>105882.5225042064</v>
      </c>
      <c r="W737" s="26">
        <f t="shared" si="276"/>
        <v>12265.295545152025</v>
      </c>
      <c r="X737" s="22"/>
      <c r="Y737" s="26">
        <f t="shared" si="269"/>
        <v>0</v>
      </c>
      <c r="Z737" s="26">
        <f t="shared" si="257"/>
        <v>0</v>
      </c>
      <c r="AA737" s="26">
        <f>SUM($Z$8:Z737)</f>
        <v>629592.25057864655</v>
      </c>
      <c r="AB737" s="26">
        <f t="shared" si="270"/>
        <v>629.5922505786466</v>
      </c>
      <c r="AC737" s="26">
        <f t="shared" si="271"/>
        <v>942.80092684430713</v>
      </c>
      <c r="AD737" s="26">
        <f t="shared" si="272"/>
        <v>848.52083415987647</v>
      </c>
      <c r="AE737" s="22"/>
      <c r="AF737" s="22"/>
      <c r="AG737" s="22"/>
      <c r="AH737" s="22"/>
      <c r="AI737" s="22"/>
      <c r="AJ737" s="22"/>
      <c r="AK737" s="22"/>
      <c r="AV737">
        <f t="shared" si="258"/>
        <v>0</v>
      </c>
      <c r="AW737">
        <f t="shared" si="259"/>
        <v>40.200000000000003</v>
      </c>
      <c r="AX737">
        <f t="shared" si="260"/>
        <v>11.166666666666668</v>
      </c>
    </row>
    <row r="738" spans="2:50" x14ac:dyDescent="0.25">
      <c r="B738" s="3" t="s">
        <v>25</v>
      </c>
      <c r="C738" s="3">
        <v>730</v>
      </c>
      <c r="D738" s="3">
        <v>141</v>
      </c>
      <c r="E738" s="24">
        <v>41.6</v>
      </c>
      <c r="F738" s="25">
        <f t="shared" si="261"/>
        <v>11.556480000000001</v>
      </c>
      <c r="G738" s="26">
        <f t="shared" si="273"/>
        <v>0.23611111111111052</v>
      </c>
      <c r="H738" s="26">
        <f t="shared" si="274"/>
        <v>0.84999999999999787</v>
      </c>
      <c r="I738" s="26">
        <f t="shared" si="262"/>
        <v>400.91666666666566</v>
      </c>
      <c r="J738" s="26">
        <f t="shared" si="254"/>
        <v>199.88856000000001</v>
      </c>
      <c r="K738" s="26">
        <f t="shared" si="255"/>
        <v>48.58964007625729</v>
      </c>
      <c r="L738" s="26">
        <f t="shared" si="263"/>
        <v>649.394866742923</v>
      </c>
      <c r="M738" s="26">
        <f t="shared" si="264"/>
        <v>7504.7187896172554</v>
      </c>
      <c r="N738" s="26"/>
      <c r="O738" s="26">
        <f t="shared" si="275"/>
        <v>7504.7187896172554</v>
      </c>
      <c r="P738" s="26">
        <f t="shared" si="265"/>
        <v>0</v>
      </c>
      <c r="Q738" s="26">
        <f>SUM($O$8:O738)</f>
        <v>1135055.9533459952</v>
      </c>
      <c r="R738" s="26">
        <f t="shared" si="266"/>
        <v>315.29332037388752</v>
      </c>
      <c r="S738" s="26">
        <f>SUM($P$8:P738)</f>
        <v>-1049320.4176310771</v>
      </c>
      <c r="T738" s="26">
        <f t="shared" si="267"/>
        <v>1049320.4176310771</v>
      </c>
      <c r="U738" s="26">
        <f t="shared" si="268"/>
        <v>291.47789378641033</v>
      </c>
      <c r="V738" s="26">
        <f t="shared" si="256"/>
        <v>113385.8432618496</v>
      </c>
      <c r="W738" s="26">
        <f t="shared" si="276"/>
        <v>7503.3207576432033</v>
      </c>
      <c r="X738" s="22"/>
      <c r="Y738" s="26">
        <f t="shared" si="269"/>
        <v>0</v>
      </c>
      <c r="Z738" s="26">
        <f t="shared" si="257"/>
        <v>0</v>
      </c>
      <c r="AA738" s="26">
        <f>SUM($Z$8:Z738)</f>
        <v>629592.25057864655</v>
      </c>
      <c r="AB738" s="26">
        <f t="shared" si="270"/>
        <v>629.5922505786466</v>
      </c>
      <c r="AC738" s="26">
        <f t="shared" si="271"/>
        <v>944.88557095253418</v>
      </c>
      <c r="AD738" s="26">
        <f t="shared" si="272"/>
        <v>850.39701385728074</v>
      </c>
      <c r="AE738" s="22"/>
      <c r="AF738" s="22"/>
      <c r="AG738" s="22"/>
      <c r="AH738" s="22"/>
      <c r="AI738" s="22"/>
      <c r="AJ738" s="22"/>
      <c r="AK738" s="22"/>
      <c r="AV738">
        <f t="shared" si="258"/>
        <v>0</v>
      </c>
      <c r="AW738">
        <f t="shared" si="259"/>
        <v>41.6</v>
      </c>
      <c r="AX738">
        <f t="shared" si="260"/>
        <v>11.555555555555555</v>
      </c>
    </row>
    <row r="739" spans="2:50" x14ac:dyDescent="0.25">
      <c r="B739" s="3" t="s">
        <v>25</v>
      </c>
      <c r="C739" s="3">
        <v>731</v>
      </c>
      <c r="D739" s="3">
        <v>142</v>
      </c>
      <c r="E739" s="24">
        <v>41.9</v>
      </c>
      <c r="F739" s="25">
        <f t="shared" si="261"/>
        <v>11.639819999999999</v>
      </c>
      <c r="G739" s="26">
        <f t="shared" si="273"/>
        <v>5.5555555555555358E-2</v>
      </c>
      <c r="H739" s="26">
        <f t="shared" si="274"/>
        <v>0.19999999999999929</v>
      </c>
      <c r="I739" s="26">
        <f t="shared" si="262"/>
        <v>94.333333333333002</v>
      </c>
      <c r="J739" s="26">
        <f t="shared" si="254"/>
        <v>199.88856000000001</v>
      </c>
      <c r="K739" s="26">
        <f t="shared" si="255"/>
        <v>49.292979159507929</v>
      </c>
      <c r="L739" s="26">
        <f t="shared" si="263"/>
        <v>343.51487249284094</v>
      </c>
      <c r="M739" s="26">
        <f t="shared" si="264"/>
        <v>3998.4512831396191</v>
      </c>
      <c r="N739" s="26"/>
      <c r="O739" s="26">
        <f t="shared" si="275"/>
        <v>3998.4512831396191</v>
      </c>
      <c r="P739" s="26">
        <f t="shared" si="265"/>
        <v>0</v>
      </c>
      <c r="Q739" s="26">
        <f>SUM($O$8:O739)</f>
        <v>1139054.4046291348</v>
      </c>
      <c r="R739" s="26">
        <f t="shared" si="266"/>
        <v>316.40400128587078</v>
      </c>
      <c r="S739" s="26">
        <f>SUM($P$8:P739)</f>
        <v>-1049320.4176310771</v>
      </c>
      <c r="T739" s="26">
        <f t="shared" si="267"/>
        <v>1049320.4176310771</v>
      </c>
      <c r="U739" s="26">
        <f t="shared" si="268"/>
        <v>291.47789378641033</v>
      </c>
      <c r="V739" s="26">
        <f t="shared" si="256"/>
        <v>115027.11277790758</v>
      </c>
      <c r="W739" s="26">
        <f t="shared" si="276"/>
        <v>1641.2695160579751</v>
      </c>
      <c r="X739" s="22"/>
      <c r="Y739" s="26">
        <f t="shared" si="269"/>
        <v>0</v>
      </c>
      <c r="Z739" s="26">
        <f t="shared" si="257"/>
        <v>0</v>
      </c>
      <c r="AA739" s="26">
        <f>SUM($Z$8:Z739)</f>
        <v>629592.25057864655</v>
      </c>
      <c r="AB739" s="26">
        <f t="shared" si="270"/>
        <v>629.5922505786466</v>
      </c>
      <c r="AC739" s="26">
        <f t="shared" si="271"/>
        <v>945.99625186451738</v>
      </c>
      <c r="AD739" s="26">
        <f t="shared" si="272"/>
        <v>851.39662667806567</v>
      </c>
      <c r="AE739" s="22"/>
      <c r="AF739" s="22"/>
      <c r="AG739" s="22"/>
      <c r="AH739" s="22"/>
      <c r="AI739" s="22"/>
      <c r="AJ739" s="22"/>
      <c r="AK739" s="22"/>
      <c r="AV739">
        <f t="shared" si="258"/>
        <v>0</v>
      </c>
      <c r="AW739">
        <f t="shared" si="259"/>
        <v>41.9</v>
      </c>
      <c r="AX739">
        <f t="shared" si="260"/>
        <v>11.638888888888888</v>
      </c>
    </row>
    <row r="740" spans="2:50" x14ac:dyDescent="0.25">
      <c r="B740" s="3" t="s">
        <v>25</v>
      </c>
      <c r="C740" s="3">
        <v>732</v>
      </c>
      <c r="D740" s="3">
        <v>143</v>
      </c>
      <c r="E740" s="24">
        <v>42</v>
      </c>
      <c r="F740" s="25">
        <f t="shared" si="261"/>
        <v>11.6676</v>
      </c>
      <c r="G740" s="26">
        <f t="shared" si="273"/>
        <v>4.1666666666667261E-2</v>
      </c>
      <c r="H740" s="26">
        <f t="shared" si="274"/>
        <v>0.15000000000000213</v>
      </c>
      <c r="I740" s="26">
        <f t="shared" si="262"/>
        <v>70.750000000001009</v>
      </c>
      <c r="J740" s="26">
        <f t="shared" si="254"/>
        <v>199.88856000000001</v>
      </c>
      <c r="K740" s="26">
        <f t="shared" si="255"/>
        <v>49.528548616932014</v>
      </c>
      <c r="L740" s="26">
        <f t="shared" si="263"/>
        <v>320.16710861693304</v>
      </c>
      <c r="M740" s="26">
        <f t="shared" si="264"/>
        <v>3735.5817564989279</v>
      </c>
      <c r="N740" s="26"/>
      <c r="O740" s="26">
        <f t="shared" si="275"/>
        <v>3735.5817564989279</v>
      </c>
      <c r="P740" s="26">
        <f t="shared" si="265"/>
        <v>0</v>
      </c>
      <c r="Q740" s="26">
        <f>SUM($O$8:O740)</f>
        <v>1142789.9863856337</v>
      </c>
      <c r="R740" s="26">
        <f t="shared" si="266"/>
        <v>317.44166288489828</v>
      </c>
      <c r="S740" s="26">
        <f>SUM($P$8:P740)</f>
        <v>-1049320.4176310771</v>
      </c>
      <c r="T740" s="26">
        <f t="shared" si="267"/>
        <v>1049320.4176310771</v>
      </c>
      <c r="U740" s="26">
        <f t="shared" si="268"/>
        <v>291.47789378641033</v>
      </c>
      <c r="V740" s="26">
        <f t="shared" si="256"/>
        <v>115576.82340624002</v>
      </c>
      <c r="W740" s="26">
        <f t="shared" si="276"/>
        <v>549.71062833243923</v>
      </c>
      <c r="X740" s="22"/>
      <c r="Y740" s="26">
        <f t="shared" si="269"/>
        <v>0</v>
      </c>
      <c r="Z740" s="26">
        <f t="shared" si="257"/>
        <v>0</v>
      </c>
      <c r="AA740" s="26">
        <f>SUM($Z$8:Z740)</f>
        <v>629592.25057864655</v>
      </c>
      <c r="AB740" s="26">
        <f t="shared" si="270"/>
        <v>629.5922505786466</v>
      </c>
      <c r="AC740" s="26">
        <f t="shared" si="271"/>
        <v>947.03391346354488</v>
      </c>
      <c r="AD740" s="26">
        <f t="shared" si="272"/>
        <v>852.33052211719041</v>
      </c>
      <c r="AE740" s="22"/>
      <c r="AF740" s="22"/>
      <c r="AG740" s="22"/>
      <c r="AH740" s="22"/>
      <c r="AI740" s="22"/>
      <c r="AJ740" s="22"/>
      <c r="AK740" s="22"/>
      <c r="AV740">
        <f t="shared" si="258"/>
        <v>0</v>
      </c>
      <c r="AW740">
        <f t="shared" si="259"/>
        <v>42</v>
      </c>
      <c r="AX740">
        <f t="shared" si="260"/>
        <v>11.666666666666666</v>
      </c>
    </row>
    <row r="741" spans="2:50" x14ac:dyDescent="0.25">
      <c r="B741" s="3" t="s">
        <v>25</v>
      </c>
      <c r="C741" s="3">
        <v>733</v>
      </c>
      <c r="D741" s="3">
        <v>144</v>
      </c>
      <c r="E741" s="24">
        <v>42.2</v>
      </c>
      <c r="F741" s="25">
        <f t="shared" si="261"/>
        <v>11.72316</v>
      </c>
      <c r="G741" s="26">
        <f t="shared" si="273"/>
        <v>5.5555555555555358E-2</v>
      </c>
      <c r="H741" s="26">
        <f t="shared" si="274"/>
        <v>0.19999999999999929</v>
      </c>
      <c r="I741" s="26">
        <f t="shared" si="262"/>
        <v>94.333333333333002</v>
      </c>
      <c r="J741" s="26">
        <f t="shared" si="254"/>
        <v>199.88856000000001</v>
      </c>
      <c r="K741" s="26">
        <f t="shared" si="255"/>
        <v>50.001372176290928</v>
      </c>
      <c r="L741" s="26">
        <f t="shared" si="263"/>
        <v>344.22326550962396</v>
      </c>
      <c r="M741" s="26">
        <f t="shared" si="264"/>
        <v>4035.3844172918034</v>
      </c>
      <c r="N741" s="26"/>
      <c r="O741" s="26">
        <f t="shared" si="275"/>
        <v>4035.3844172918034</v>
      </c>
      <c r="P741" s="26">
        <f t="shared" si="265"/>
        <v>0</v>
      </c>
      <c r="Q741" s="26">
        <f>SUM($O$8:O741)</f>
        <v>1146825.3708029254</v>
      </c>
      <c r="R741" s="26">
        <f t="shared" si="266"/>
        <v>318.5626030008126</v>
      </c>
      <c r="S741" s="26">
        <f>SUM($P$8:P741)</f>
        <v>-1049320.4176310771</v>
      </c>
      <c r="T741" s="26">
        <f t="shared" si="267"/>
        <v>1049320.4176310771</v>
      </c>
      <c r="U741" s="26">
        <f t="shared" si="268"/>
        <v>291.47789378641033</v>
      </c>
      <c r="V741" s="26">
        <f t="shared" si="256"/>
        <v>116680.1758473744</v>
      </c>
      <c r="W741" s="26">
        <f t="shared" si="276"/>
        <v>1103.3524411343824</v>
      </c>
      <c r="X741" s="22"/>
      <c r="Y741" s="26">
        <f t="shared" si="269"/>
        <v>0</v>
      </c>
      <c r="Z741" s="26">
        <f t="shared" si="257"/>
        <v>0</v>
      </c>
      <c r="AA741" s="26">
        <f>SUM($Z$8:Z741)</f>
        <v>629592.25057864655</v>
      </c>
      <c r="AB741" s="26">
        <f t="shared" si="270"/>
        <v>629.5922505786466</v>
      </c>
      <c r="AC741" s="26">
        <f t="shared" si="271"/>
        <v>948.1548535794592</v>
      </c>
      <c r="AD741" s="26">
        <f t="shared" si="272"/>
        <v>853.33936822151327</v>
      </c>
      <c r="AE741" s="22"/>
      <c r="AF741" s="22"/>
      <c r="AG741" s="22"/>
      <c r="AH741" s="22"/>
      <c r="AI741" s="22"/>
      <c r="AJ741" s="22"/>
      <c r="AK741" s="22"/>
      <c r="AV741">
        <f t="shared" si="258"/>
        <v>0</v>
      </c>
      <c r="AW741">
        <f t="shared" si="259"/>
        <v>42.2</v>
      </c>
      <c r="AX741">
        <f t="shared" si="260"/>
        <v>11.722222222222223</v>
      </c>
    </row>
    <row r="742" spans="2:50" x14ac:dyDescent="0.25">
      <c r="B742" s="3" t="s">
        <v>25</v>
      </c>
      <c r="C742" s="3">
        <v>734</v>
      </c>
      <c r="D742" s="3">
        <v>145</v>
      </c>
      <c r="E742" s="24">
        <v>42.4</v>
      </c>
      <c r="F742" s="25">
        <f t="shared" si="261"/>
        <v>11.77872</v>
      </c>
      <c r="G742" s="26">
        <f t="shared" si="273"/>
        <v>6.9444444444444448E-2</v>
      </c>
      <c r="H742" s="26">
        <f t="shared" si="274"/>
        <v>0.25</v>
      </c>
      <c r="I742" s="26">
        <f t="shared" si="262"/>
        <v>117.91666666666667</v>
      </c>
      <c r="J742" s="26">
        <f t="shared" si="254"/>
        <v>199.88856000000001</v>
      </c>
      <c r="K742" s="26">
        <f t="shared" si="255"/>
        <v>50.476441928330885</v>
      </c>
      <c r="L742" s="26">
        <f t="shared" si="263"/>
        <v>368.28166859499754</v>
      </c>
      <c r="M742" s="26">
        <f t="shared" si="264"/>
        <v>4337.886655513269</v>
      </c>
      <c r="N742" s="26"/>
      <c r="O742" s="26">
        <f t="shared" si="275"/>
        <v>4337.886655513269</v>
      </c>
      <c r="P742" s="26">
        <f t="shared" si="265"/>
        <v>0</v>
      </c>
      <c r="Q742" s="26">
        <f>SUM($O$8:O742)</f>
        <v>1151163.2574584386</v>
      </c>
      <c r="R742" s="26">
        <f t="shared" si="266"/>
        <v>319.76757151623298</v>
      </c>
      <c r="S742" s="26">
        <f>SUM($P$8:P742)</f>
        <v>-1049320.4176310771</v>
      </c>
      <c r="T742" s="26">
        <f t="shared" si="267"/>
        <v>1049320.4176310771</v>
      </c>
      <c r="U742" s="26">
        <f t="shared" si="268"/>
        <v>291.47789378641033</v>
      </c>
      <c r="V742" s="26">
        <f t="shared" si="256"/>
        <v>117788.76986780159</v>
      </c>
      <c r="W742" s="26">
        <f t="shared" si="276"/>
        <v>1108.5940204271901</v>
      </c>
      <c r="X742" s="22"/>
      <c r="Y742" s="26">
        <f t="shared" si="269"/>
        <v>0</v>
      </c>
      <c r="Z742" s="26">
        <f t="shared" si="257"/>
        <v>0</v>
      </c>
      <c r="AA742" s="26">
        <f>SUM($Z$8:Z742)</f>
        <v>629592.25057864655</v>
      </c>
      <c r="AB742" s="26">
        <f t="shared" si="270"/>
        <v>629.5922505786466</v>
      </c>
      <c r="AC742" s="26">
        <f t="shared" si="271"/>
        <v>949.35982209487952</v>
      </c>
      <c r="AD742" s="26">
        <f t="shared" si="272"/>
        <v>854.42383988539154</v>
      </c>
      <c r="AE742" s="22"/>
      <c r="AF742" s="22"/>
      <c r="AG742" s="22"/>
      <c r="AH742" s="22"/>
      <c r="AI742" s="22"/>
      <c r="AJ742" s="22"/>
      <c r="AK742" s="22"/>
      <c r="AV742">
        <f t="shared" si="258"/>
        <v>0</v>
      </c>
      <c r="AW742">
        <f t="shared" si="259"/>
        <v>42.4</v>
      </c>
      <c r="AX742">
        <f t="shared" si="260"/>
        <v>11.777777777777777</v>
      </c>
    </row>
    <row r="743" spans="2:50" x14ac:dyDescent="0.25">
      <c r="B743" s="3" t="s">
        <v>25</v>
      </c>
      <c r="C743" s="3">
        <v>735</v>
      </c>
      <c r="D743" s="3">
        <v>146</v>
      </c>
      <c r="E743" s="24">
        <v>42.7</v>
      </c>
      <c r="F743" s="25">
        <f t="shared" si="261"/>
        <v>11.86206</v>
      </c>
      <c r="G743" s="26">
        <f t="shared" si="273"/>
        <v>9.7222222222222612E-2</v>
      </c>
      <c r="H743" s="26">
        <f t="shared" si="274"/>
        <v>0.35000000000000142</v>
      </c>
      <c r="I743" s="26">
        <f t="shared" si="262"/>
        <v>165.083333333334</v>
      </c>
      <c r="J743" s="26">
        <f t="shared" si="254"/>
        <v>199.88856000000001</v>
      </c>
      <c r="K743" s="26">
        <f t="shared" si="255"/>
        <v>51.193258167667778</v>
      </c>
      <c r="L743" s="26">
        <f t="shared" si="263"/>
        <v>416.16515150100179</v>
      </c>
      <c r="M743" s="26">
        <f t="shared" si="264"/>
        <v>4936.5759970139734</v>
      </c>
      <c r="N743" s="26"/>
      <c r="O743" s="26">
        <f t="shared" si="275"/>
        <v>4936.5759970139734</v>
      </c>
      <c r="P743" s="26">
        <f t="shared" si="265"/>
        <v>0</v>
      </c>
      <c r="Q743" s="26">
        <f>SUM($O$8:O743)</f>
        <v>1156099.8334554527</v>
      </c>
      <c r="R743" s="26">
        <f t="shared" si="266"/>
        <v>321.13884262651464</v>
      </c>
      <c r="S743" s="26">
        <f>SUM($P$8:P743)</f>
        <v>-1049320.4176310771</v>
      </c>
      <c r="T743" s="26">
        <f t="shared" si="267"/>
        <v>1049320.4176310771</v>
      </c>
      <c r="U743" s="26">
        <f t="shared" si="268"/>
        <v>291.47789378641033</v>
      </c>
      <c r="V743" s="26">
        <f t="shared" si="256"/>
        <v>119461.48885961639</v>
      </c>
      <c r="W743" s="26">
        <f t="shared" si="276"/>
        <v>1672.7189918148069</v>
      </c>
      <c r="X743" s="22"/>
      <c r="Y743" s="26">
        <f t="shared" si="269"/>
        <v>0</v>
      </c>
      <c r="Z743" s="26">
        <f t="shared" si="257"/>
        <v>0</v>
      </c>
      <c r="AA743" s="26">
        <f>SUM($Z$8:Z743)</f>
        <v>629592.25057864655</v>
      </c>
      <c r="AB743" s="26">
        <f t="shared" si="270"/>
        <v>629.5922505786466</v>
      </c>
      <c r="AC743" s="26">
        <f t="shared" si="271"/>
        <v>950.73109320516119</v>
      </c>
      <c r="AD743" s="26">
        <f t="shared" si="272"/>
        <v>855.65798388464509</v>
      </c>
      <c r="AE743" s="22"/>
      <c r="AF743" s="22"/>
      <c r="AG743" s="22"/>
      <c r="AH743" s="22"/>
      <c r="AI743" s="22"/>
      <c r="AJ743" s="22"/>
      <c r="AK743" s="22"/>
      <c r="AV743">
        <f t="shared" si="258"/>
        <v>0</v>
      </c>
      <c r="AW743">
        <f t="shared" si="259"/>
        <v>42.7</v>
      </c>
      <c r="AX743">
        <f t="shared" si="260"/>
        <v>11.861111111111112</v>
      </c>
    </row>
    <row r="744" spans="2:50" x14ac:dyDescent="0.25">
      <c r="B744" s="3" t="s">
        <v>25</v>
      </c>
      <c r="C744" s="3">
        <v>736</v>
      </c>
      <c r="D744" s="3">
        <v>147</v>
      </c>
      <c r="E744" s="24">
        <v>43.1</v>
      </c>
      <c r="F744" s="25">
        <f t="shared" si="261"/>
        <v>11.973179999999999</v>
      </c>
      <c r="G744" s="26">
        <f t="shared" si="273"/>
        <v>0.1388888888888889</v>
      </c>
      <c r="H744" s="26">
        <f t="shared" si="274"/>
        <v>0.5</v>
      </c>
      <c r="I744" s="26">
        <f t="shared" si="262"/>
        <v>235.83333333333334</v>
      </c>
      <c r="J744" s="26">
        <f t="shared" si="254"/>
        <v>199.88856000000001</v>
      </c>
      <c r="K744" s="26">
        <f t="shared" si="255"/>
        <v>52.156874827833938</v>
      </c>
      <c r="L744" s="26">
        <f t="shared" si="263"/>
        <v>487.87876816116727</v>
      </c>
      <c r="M744" s="26">
        <f t="shared" si="264"/>
        <v>5841.4603093719243</v>
      </c>
      <c r="N744" s="26"/>
      <c r="O744" s="26">
        <f t="shared" si="275"/>
        <v>5841.4603093719243</v>
      </c>
      <c r="P744" s="26">
        <f t="shared" si="265"/>
        <v>0</v>
      </c>
      <c r="Q744" s="26">
        <f>SUM($O$8:O744)</f>
        <v>1161941.2937648245</v>
      </c>
      <c r="R744" s="26">
        <f t="shared" si="266"/>
        <v>322.76147049022904</v>
      </c>
      <c r="S744" s="26">
        <f>SUM($P$8:P744)</f>
        <v>-1049320.4176310771</v>
      </c>
      <c r="T744" s="26">
        <f t="shared" si="267"/>
        <v>1049320.4176310771</v>
      </c>
      <c r="U744" s="26">
        <f t="shared" si="268"/>
        <v>291.47789378641033</v>
      </c>
      <c r="V744" s="26">
        <f t="shared" si="256"/>
        <v>121710.12637622759</v>
      </c>
      <c r="W744" s="26">
        <f t="shared" si="276"/>
        <v>2248.6375166111975</v>
      </c>
      <c r="X744" s="22"/>
      <c r="Y744" s="26">
        <f t="shared" si="269"/>
        <v>0</v>
      </c>
      <c r="Z744" s="26">
        <f t="shared" si="257"/>
        <v>0</v>
      </c>
      <c r="AA744" s="26">
        <f>SUM($Z$8:Z744)</f>
        <v>629592.25057864655</v>
      </c>
      <c r="AB744" s="26">
        <f t="shared" si="270"/>
        <v>629.5922505786466</v>
      </c>
      <c r="AC744" s="26">
        <f t="shared" si="271"/>
        <v>952.35372106887564</v>
      </c>
      <c r="AD744" s="26">
        <f t="shared" si="272"/>
        <v>857.11834896198809</v>
      </c>
      <c r="AE744" s="22"/>
      <c r="AF744" s="22"/>
      <c r="AG744" s="22"/>
      <c r="AH744" s="22"/>
      <c r="AI744" s="22"/>
      <c r="AJ744" s="22"/>
      <c r="AK744" s="22"/>
      <c r="AV744">
        <f t="shared" si="258"/>
        <v>0</v>
      </c>
      <c r="AW744">
        <f t="shared" si="259"/>
        <v>43.1</v>
      </c>
      <c r="AX744">
        <f t="shared" si="260"/>
        <v>11.972222222222223</v>
      </c>
    </row>
    <row r="745" spans="2:50" x14ac:dyDescent="0.25">
      <c r="B745" s="3" t="s">
        <v>25</v>
      </c>
      <c r="C745" s="3">
        <v>737</v>
      </c>
      <c r="D745" s="3">
        <v>148</v>
      </c>
      <c r="E745" s="24">
        <v>43.7</v>
      </c>
      <c r="F745" s="25">
        <f t="shared" si="261"/>
        <v>12.139860000000001</v>
      </c>
      <c r="G745" s="26">
        <f t="shared" si="273"/>
        <v>0.12499999999999981</v>
      </c>
      <c r="H745" s="26">
        <f t="shared" si="274"/>
        <v>0.44999999999999929</v>
      </c>
      <c r="I745" s="26">
        <f t="shared" si="262"/>
        <v>212.24999999999966</v>
      </c>
      <c r="J745" s="26">
        <f t="shared" si="254"/>
        <v>199.88856000000001</v>
      </c>
      <c r="K745" s="26">
        <f t="shared" si="255"/>
        <v>53.619146263190977</v>
      </c>
      <c r="L745" s="26">
        <f t="shared" si="263"/>
        <v>465.75770626319064</v>
      </c>
      <c r="M745" s="26">
        <f t="shared" si="264"/>
        <v>5654.2333479562576</v>
      </c>
      <c r="N745" s="26"/>
      <c r="O745" s="26">
        <f t="shared" si="275"/>
        <v>5654.2333479562576</v>
      </c>
      <c r="P745" s="26">
        <f t="shared" si="265"/>
        <v>0</v>
      </c>
      <c r="Q745" s="26">
        <f>SUM($O$8:O745)</f>
        <v>1167595.5271127808</v>
      </c>
      <c r="R745" s="26">
        <f t="shared" si="266"/>
        <v>324.33209086466132</v>
      </c>
      <c r="S745" s="26">
        <f>SUM($P$8:P745)</f>
        <v>-1049320.4176310771</v>
      </c>
      <c r="T745" s="26">
        <f t="shared" si="267"/>
        <v>1049320.4176310771</v>
      </c>
      <c r="U745" s="26">
        <f t="shared" si="268"/>
        <v>291.47789378641033</v>
      </c>
      <c r="V745" s="26">
        <f t="shared" si="256"/>
        <v>125122.3944958404</v>
      </c>
      <c r="W745" s="26">
        <f t="shared" si="276"/>
        <v>3412.2681196128106</v>
      </c>
      <c r="X745" s="22"/>
      <c r="Y745" s="26">
        <f t="shared" si="269"/>
        <v>0</v>
      </c>
      <c r="Z745" s="26">
        <f t="shared" si="257"/>
        <v>0</v>
      </c>
      <c r="AA745" s="26">
        <f>SUM($Z$8:Z745)</f>
        <v>629592.25057864655</v>
      </c>
      <c r="AB745" s="26">
        <f t="shared" si="270"/>
        <v>629.5922505786466</v>
      </c>
      <c r="AC745" s="26">
        <f t="shared" si="271"/>
        <v>953.92434144330787</v>
      </c>
      <c r="AD745" s="26">
        <f t="shared" si="272"/>
        <v>858.5319072989771</v>
      </c>
      <c r="AE745" s="22"/>
      <c r="AF745" s="22"/>
      <c r="AG745" s="22"/>
      <c r="AH745" s="22"/>
      <c r="AI745" s="22"/>
      <c r="AJ745" s="22"/>
      <c r="AK745" s="22"/>
      <c r="AV745">
        <f t="shared" si="258"/>
        <v>0</v>
      </c>
      <c r="AW745">
        <f t="shared" si="259"/>
        <v>43.7</v>
      </c>
      <c r="AX745">
        <f t="shared" si="260"/>
        <v>12.138888888888889</v>
      </c>
    </row>
    <row r="746" spans="2:50" x14ac:dyDescent="0.25">
      <c r="B746" s="3" t="s">
        <v>25</v>
      </c>
      <c r="C746" s="3">
        <v>738</v>
      </c>
      <c r="D746" s="3">
        <v>149</v>
      </c>
      <c r="E746" s="24">
        <v>44</v>
      </c>
      <c r="F746" s="25">
        <f t="shared" si="261"/>
        <v>12.2232</v>
      </c>
      <c r="G746" s="26">
        <f t="shared" si="273"/>
        <v>5.5555555555555358E-2</v>
      </c>
      <c r="H746" s="26">
        <f t="shared" si="274"/>
        <v>0.19999999999999929</v>
      </c>
      <c r="I746" s="26">
        <f t="shared" si="262"/>
        <v>94.333333333333002</v>
      </c>
      <c r="J746" s="26">
        <f t="shared" si="254"/>
        <v>199.88856000000001</v>
      </c>
      <c r="K746" s="26">
        <f t="shared" si="255"/>
        <v>54.35786288116801</v>
      </c>
      <c r="L746" s="26">
        <f t="shared" si="263"/>
        <v>348.579756214501</v>
      </c>
      <c r="M746" s="26">
        <f t="shared" si="264"/>
        <v>4260.7600761610884</v>
      </c>
      <c r="N746" s="26"/>
      <c r="O746" s="26">
        <f t="shared" si="275"/>
        <v>4260.7600761610884</v>
      </c>
      <c r="P746" s="26">
        <f t="shared" si="265"/>
        <v>0</v>
      </c>
      <c r="Q746" s="26">
        <f>SUM($O$8:O746)</f>
        <v>1171856.2871889418</v>
      </c>
      <c r="R746" s="26">
        <f t="shared" si="266"/>
        <v>325.5156353302616</v>
      </c>
      <c r="S746" s="26">
        <f>SUM($P$8:P746)</f>
        <v>-1049320.4176310771</v>
      </c>
      <c r="T746" s="26">
        <f t="shared" si="267"/>
        <v>1049320.4176310771</v>
      </c>
      <c r="U746" s="26">
        <f t="shared" si="268"/>
        <v>291.47789378641033</v>
      </c>
      <c r="V746" s="26">
        <f t="shared" si="256"/>
        <v>126846.21888576</v>
      </c>
      <c r="W746" s="26">
        <f t="shared" si="276"/>
        <v>1723.824389919595</v>
      </c>
      <c r="X746" s="22"/>
      <c r="Y746" s="26">
        <f t="shared" si="269"/>
        <v>0</v>
      </c>
      <c r="Z746" s="26">
        <f t="shared" si="257"/>
        <v>0</v>
      </c>
      <c r="AA746" s="26">
        <f>SUM($Z$8:Z746)</f>
        <v>629592.25057864655</v>
      </c>
      <c r="AB746" s="26">
        <f t="shared" si="270"/>
        <v>629.5922505786466</v>
      </c>
      <c r="AC746" s="26">
        <f t="shared" si="271"/>
        <v>955.1078859089082</v>
      </c>
      <c r="AD746" s="26">
        <f t="shared" si="272"/>
        <v>859.5970973180174</v>
      </c>
      <c r="AE746" s="22"/>
      <c r="AF746" s="22"/>
      <c r="AG746" s="22"/>
      <c r="AH746" s="22"/>
      <c r="AI746" s="22"/>
      <c r="AJ746" s="22"/>
      <c r="AK746" s="22"/>
      <c r="AV746">
        <f t="shared" si="258"/>
        <v>0</v>
      </c>
      <c r="AW746">
        <f t="shared" si="259"/>
        <v>44</v>
      </c>
      <c r="AX746">
        <f t="shared" si="260"/>
        <v>12.222222222222221</v>
      </c>
    </row>
    <row r="747" spans="2:50" x14ac:dyDescent="0.25">
      <c r="B747" s="3" t="s">
        <v>25</v>
      </c>
      <c r="C747" s="3">
        <v>739</v>
      </c>
      <c r="D747" s="3">
        <v>150</v>
      </c>
      <c r="E747" s="24">
        <v>44.1</v>
      </c>
      <c r="F747" s="25">
        <f t="shared" si="261"/>
        <v>12.25098</v>
      </c>
      <c r="G747" s="26">
        <f t="shared" si="273"/>
        <v>0.18055555555555516</v>
      </c>
      <c r="H747" s="26">
        <f t="shared" si="274"/>
        <v>0.64999999999999858</v>
      </c>
      <c r="I747" s="26">
        <f t="shared" si="262"/>
        <v>306.58333333333269</v>
      </c>
      <c r="J747" s="26">
        <f t="shared" si="254"/>
        <v>199.88856000000001</v>
      </c>
      <c r="K747" s="26">
        <f t="shared" si="255"/>
        <v>54.605224850167545</v>
      </c>
      <c r="L747" s="26">
        <f t="shared" si="263"/>
        <v>561.07711818350026</v>
      </c>
      <c r="M747" s="26">
        <f t="shared" si="264"/>
        <v>6873.7445533236978</v>
      </c>
      <c r="N747" s="26"/>
      <c r="O747" s="26">
        <f t="shared" si="275"/>
        <v>6873.7445533236978</v>
      </c>
      <c r="P747" s="26">
        <f t="shared" si="265"/>
        <v>0</v>
      </c>
      <c r="Q747" s="26">
        <f>SUM($O$8:O747)</f>
        <v>1178730.0317422654</v>
      </c>
      <c r="R747" s="26">
        <f t="shared" si="266"/>
        <v>327.42500881729597</v>
      </c>
      <c r="S747" s="26">
        <f>SUM($P$8:P747)</f>
        <v>-1049320.4176310771</v>
      </c>
      <c r="T747" s="26">
        <f t="shared" si="267"/>
        <v>1049320.4176310771</v>
      </c>
      <c r="U747" s="26">
        <f t="shared" si="268"/>
        <v>291.47789378641033</v>
      </c>
      <c r="V747" s="26">
        <f t="shared" si="256"/>
        <v>127423.4478053796</v>
      </c>
      <c r="W747" s="26">
        <f t="shared" si="276"/>
        <v>577.22891961960704</v>
      </c>
      <c r="X747" s="22"/>
      <c r="Y747" s="26">
        <f t="shared" si="269"/>
        <v>0</v>
      </c>
      <c r="Z747" s="26">
        <f t="shared" si="257"/>
        <v>0</v>
      </c>
      <c r="AA747" s="26">
        <f>SUM($Z$8:Z747)</f>
        <v>629592.25057864655</v>
      </c>
      <c r="AB747" s="26">
        <f t="shared" si="270"/>
        <v>629.5922505786466</v>
      </c>
      <c r="AC747" s="26">
        <f t="shared" si="271"/>
        <v>957.01725939594257</v>
      </c>
      <c r="AD747" s="26">
        <f t="shared" si="272"/>
        <v>861.31553345634836</v>
      </c>
      <c r="AE747" s="22"/>
      <c r="AF747" s="22"/>
      <c r="AG747" s="22"/>
      <c r="AH747" s="22"/>
      <c r="AI747" s="22"/>
      <c r="AJ747" s="22"/>
      <c r="AK747" s="22"/>
      <c r="AV747">
        <f t="shared" si="258"/>
        <v>0</v>
      </c>
      <c r="AW747">
        <f t="shared" si="259"/>
        <v>44.1</v>
      </c>
      <c r="AX747">
        <f t="shared" si="260"/>
        <v>12.25</v>
      </c>
    </row>
    <row r="748" spans="2:50" x14ac:dyDescent="0.25">
      <c r="B748" s="3" t="s">
        <v>25</v>
      </c>
      <c r="C748" s="3">
        <v>740</v>
      </c>
      <c r="D748" s="3">
        <v>151</v>
      </c>
      <c r="E748" s="24">
        <v>45.3</v>
      </c>
      <c r="F748" s="25">
        <f t="shared" si="261"/>
        <v>12.584339999999999</v>
      </c>
      <c r="G748" s="26">
        <f t="shared" si="273"/>
        <v>0.31944444444444403</v>
      </c>
      <c r="H748" s="26">
        <f t="shared" si="274"/>
        <v>1.1499999999999986</v>
      </c>
      <c r="I748" s="26">
        <f t="shared" si="262"/>
        <v>542.41666666666595</v>
      </c>
      <c r="J748" s="26">
        <f t="shared" si="254"/>
        <v>199.88856000000001</v>
      </c>
      <c r="K748" s="26">
        <f t="shared" si="255"/>
        <v>57.617369235442169</v>
      </c>
      <c r="L748" s="26">
        <f t="shared" si="263"/>
        <v>799.92259590210813</v>
      </c>
      <c r="M748" s="26">
        <f t="shared" si="264"/>
        <v>10066.497920514736</v>
      </c>
      <c r="N748" s="26"/>
      <c r="O748" s="26">
        <f t="shared" si="275"/>
        <v>10066.497920514736</v>
      </c>
      <c r="P748" s="26">
        <f t="shared" si="265"/>
        <v>0</v>
      </c>
      <c r="Q748" s="26">
        <f>SUM($O$8:O748)</f>
        <v>1188796.5296627802</v>
      </c>
      <c r="R748" s="26">
        <f t="shared" si="266"/>
        <v>330.22125823966115</v>
      </c>
      <c r="S748" s="26">
        <f>SUM($P$8:P748)</f>
        <v>-1049320.4176310771</v>
      </c>
      <c r="T748" s="26">
        <f t="shared" si="267"/>
        <v>1049320.4176310771</v>
      </c>
      <c r="U748" s="26">
        <f t="shared" si="268"/>
        <v>291.47789378641033</v>
      </c>
      <c r="V748" s="26">
        <f t="shared" si="256"/>
        <v>134452.40563702438</v>
      </c>
      <c r="W748" s="26">
        <f t="shared" si="276"/>
        <v>7028.9578316447733</v>
      </c>
      <c r="X748" s="22"/>
      <c r="Y748" s="26">
        <f t="shared" si="269"/>
        <v>0</v>
      </c>
      <c r="Z748" s="26">
        <f t="shared" si="257"/>
        <v>0</v>
      </c>
      <c r="AA748" s="26">
        <f>SUM($Z$8:Z748)</f>
        <v>629592.25057864655</v>
      </c>
      <c r="AB748" s="26">
        <f t="shared" si="270"/>
        <v>629.5922505786466</v>
      </c>
      <c r="AC748" s="26">
        <f t="shared" si="271"/>
        <v>959.81350881830781</v>
      </c>
      <c r="AD748" s="26">
        <f t="shared" si="272"/>
        <v>863.83215793647707</v>
      </c>
      <c r="AE748" s="22"/>
      <c r="AF748" s="22"/>
      <c r="AG748" s="22"/>
      <c r="AH748" s="22"/>
      <c r="AI748" s="22"/>
      <c r="AJ748" s="22"/>
      <c r="AK748" s="22"/>
      <c r="AV748">
        <f t="shared" si="258"/>
        <v>0</v>
      </c>
      <c r="AW748">
        <f t="shared" si="259"/>
        <v>45.3</v>
      </c>
      <c r="AX748">
        <f t="shared" si="260"/>
        <v>12.583333333333332</v>
      </c>
    </row>
    <row r="749" spans="2:50" x14ac:dyDescent="0.25">
      <c r="B749" s="3" t="s">
        <v>25</v>
      </c>
      <c r="C749" s="3">
        <v>741</v>
      </c>
      <c r="D749" s="3">
        <v>152</v>
      </c>
      <c r="E749" s="24">
        <v>46.4</v>
      </c>
      <c r="F749" s="25">
        <f t="shared" si="261"/>
        <v>12.88992</v>
      </c>
      <c r="G749" s="26">
        <f t="shared" si="273"/>
        <v>0.26388888888888967</v>
      </c>
      <c r="H749" s="26">
        <f t="shared" si="274"/>
        <v>0.95000000000000284</v>
      </c>
      <c r="I749" s="26">
        <f t="shared" si="262"/>
        <v>448.08333333333468</v>
      </c>
      <c r="J749" s="26">
        <f t="shared" si="254"/>
        <v>199.88856000000001</v>
      </c>
      <c r="K749" s="26">
        <f t="shared" si="255"/>
        <v>60.449537432148489</v>
      </c>
      <c r="L749" s="26">
        <f t="shared" si="263"/>
        <v>708.42143076548325</v>
      </c>
      <c r="M749" s="26">
        <f t="shared" si="264"/>
        <v>9131.495568852617</v>
      </c>
      <c r="N749" s="26"/>
      <c r="O749" s="26">
        <f t="shared" si="275"/>
        <v>9131.495568852617</v>
      </c>
      <c r="P749" s="26">
        <f t="shared" si="265"/>
        <v>0</v>
      </c>
      <c r="Q749" s="26">
        <f>SUM($O$8:O749)</f>
        <v>1197928.0252316329</v>
      </c>
      <c r="R749" s="26">
        <f t="shared" si="266"/>
        <v>332.75778478656468</v>
      </c>
      <c r="S749" s="26">
        <f>SUM($P$8:P749)</f>
        <v>-1049320.4176310771</v>
      </c>
      <c r="T749" s="26">
        <f t="shared" si="267"/>
        <v>1049320.4176310771</v>
      </c>
      <c r="U749" s="26">
        <f t="shared" si="268"/>
        <v>291.47789378641033</v>
      </c>
      <c r="V749" s="26">
        <f t="shared" si="256"/>
        <v>141061.3819278336</v>
      </c>
      <c r="W749" s="26">
        <f t="shared" si="276"/>
        <v>6608.9762908092234</v>
      </c>
      <c r="X749" s="22"/>
      <c r="Y749" s="26">
        <f t="shared" si="269"/>
        <v>0</v>
      </c>
      <c r="Z749" s="26">
        <f t="shared" si="257"/>
        <v>0</v>
      </c>
      <c r="AA749" s="26">
        <f>SUM($Z$8:Z749)</f>
        <v>629592.25057864655</v>
      </c>
      <c r="AB749" s="26">
        <f t="shared" si="270"/>
        <v>629.5922505786466</v>
      </c>
      <c r="AC749" s="26">
        <f t="shared" si="271"/>
        <v>962.35003536521128</v>
      </c>
      <c r="AD749" s="26">
        <f t="shared" si="272"/>
        <v>866.11503182869012</v>
      </c>
      <c r="AE749" s="22"/>
      <c r="AF749" s="22"/>
      <c r="AG749" s="22"/>
      <c r="AH749" s="22"/>
      <c r="AI749" s="22"/>
      <c r="AJ749" s="22"/>
      <c r="AK749" s="22"/>
      <c r="AV749">
        <f t="shared" si="258"/>
        <v>0</v>
      </c>
      <c r="AW749">
        <f t="shared" si="259"/>
        <v>46.4</v>
      </c>
      <c r="AX749">
        <f t="shared" si="260"/>
        <v>12.888888888888888</v>
      </c>
    </row>
    <row r="750" spans="2:50" x14ac:dyDescent="0.25">
      <c r="B750" s="3" t="s">
        <v>25</v>
      </c>
      <c r="C750" s="3">
        <v>742</v>
      </c>
      <c r="D750" s="3">
        <v>153</v>
      </c>
      <c r="E750" s="24">
        <v>47.2</v>
      </c>
      <c r="F750" s="25">
        <f t="shared" si="261"/>
        <v>13.112160000000001</v>
      </c>
      <c r="G750" s="26">
        <f t="shared" si="273"/>
        <v>0.12499999999999981</v>
      </c>
      <c r="H750" s="26">
        <f t="shared" si="274"/>
        <v>0.44999999999999929</v>
      </c>
      <c r="I750" s="26">
        <f t="shared" si="262"/>
        <v>212.24999999999966</v>
      </c>
      <c r="J750" s="26">
        <f t="shared" si="254"/>
        <v>199.88856000000001</v>
      </c>
      <c r="K750" s="26">
        <f t="shared" si="255"/>
        <v>62.551973781601937</v>
      </c>
      <c r="L750" s="26">
        <f t="shared" si="263"/>
        <v>474.69053378160157</v>
      </c>
      <c r="M750" s="26">
        <f t="shared" si="264"/>
        <v>6224.2182294297654</v>
      </c>
      <c r="N750" s="26"/>
      <c r="O750" s="26">
        <f t="shared" si="275"/>
        <v>6224.2182294297654</v>
      </c>
      <c r="P750" s="26">
        <f t="shared" si="265"/>
        <v>0</v>
      </c>
      <c r="Q750" s="26">
        <f>SUM($O$8:O750)</f>
        <v>1204152.2434610627</v>
      </c>
      <c r="R750" s="26">
        <f t="shared" si="266"/>
        <v>334.48673429473962</v>
      </c>
      <c r="S750" s="26">
        <f>SUM($P$8:P750)</f>
        <v>-1049320.4176310771</v>
      </c>
      <c r="T750" s="26">
        <f t="shared" si="267"/>
        <v>1049320.4176310771</v>
      </c>
      <c r="U750" s="26">
        <f t="shared" si="268"/>
        <v>291.47789378641033</v>
      </c>
      <c r="V750" s="26">
        <f t="shared" si="256"/>
        <v>145967.50014589442</v>
      </c>
      <c r="W750" s="26">
        <f t="shared" si="276"/>
        <v>4906.1182180608157</v>
      </c>
      <c r="X750" s="22"/>
      <c r="Y750" s="26">
        <f t="shared" si="269"/>
        <v>0</v>
      </c>
      <c r="Z750" s="26">
        <f t="shared" si="257"/>
        <v>0</v>
      </c>
      <c r="AA750" s="26">
        <f>SUM($Z$8:Z750)</f>
        <v>629592.25057864655</v>
      </c>
      <c r="AB750" s="26">
        <f t="shared" si="270"/>
        <v>629.5922505786466</v>
      </c>
      <c r="AC750" s="26">
        <f t="shared" si="271"/>
        <v>964.07898487338616</v>
      </c>
      <c r="AD750" s="26">
        <f t="shared" si="272"/>
        <v>867.67108638604759</v>
      </c>
      <c r="AE750" s="22"/>
      <c r="AF750" s="22"/>
      <c r="AG750" s="22"/>
      <c r="AH750" s="22"/>
      <c r="AI750" s="22"/>
      <c r="AJ750" s="22"/>
      <c r="AK750" s="22"/>
      <c r="AV750">
        <f t="shared" si="258"/>
        <v>0</v>
      </c>
      <c r="AW750">
        <f t="shared" si="259"/>
        <v>47.2</v>
      </c>
      <c r="AX750">
        <f t="shared" si="260"/>
        <v>13.111111111111111</v>
      </c>
    </row>
    <row r="751" spans="2:50" x14ac:dyDescent="0.25">
      <c r="B751" s="3" t="s">
        <v>25</v>
      </c>
      <c r="C751" s="3">
        <v>743</v>
      </c>
      <c r="D751" s="3">
        <v>154</v>
      </c>
      <c r="E751" s="24">
        <v>47.3</v>
      </c>
      <c r="F751" s="25">
        <f t="shared" si="261"/>
        <v>13.139939999999999</v>
      </c>
      <c r="G751" s="26">
        <f t="shared" si="273"/>
        <v>2.7777777777777186E-2</v>
      </c>
      <c r="H751" s="26">
        <f t="shared" si="274"/>
        <v>9.9999999999997868E-2</v>
      </c>
      <c r="I751" s="26">
        <f t="shared" si="262"/>
        <v>47.166666666665662</v>
      </c>
      <c r="J751" s="26">
        <f t="shared" si="254"/>
        <v>199.88856000000001</v>
      </c>
      <c r="K751" s="26">
        <f t="shared" si="255"/>
        <v>62.817305292049774</v>
      </c>
      <c r="L751" s="26">
        <f t="shared" si="263"/>
        <v>309.87253195871546</v>
      </c>
      <c r="M751" s="26">
        <f t="shared" si="264"/>
        <v>4071.7064775856034</v>
      </c>
      <c r="N751" s="26"/>
      <c r="O751" s="26">
        <f t="shared" si="275"/>
        <v>4071.7064775856034</v>
      </c>
      <c r="P751" s="26">
        <f t="shared" si="265"/>
        <v>0</v>
      </c>
      <c r="Q751" s="26">
        <f>SUM($O$8:O751)</f>
        <v>1208223.9499386484</v>
      </c>
      <c r="R751" s="26">
        <f t="shared" si="266"/>
        <v>335.61776387184676</v>
      </c>
      <c r="S751" s="26">
        <f>SUM($P$8:P751)</f>
        <v>-1049320.4176310771</v>
      </c>
      <c r="T751" s="26">
        <f t="shared" si="267"/>
        <v>1049320.4176310771</v>
      </c>
      <c r="U751" s="26">
        <f t="shared" si="268"/>
        <v>291.47789378641033</v>
      </c>
      <c r="V751" s="26">
        <f t="shared" si="256"/>
        <v>146586.6616998564</v>
      </c>
      <c r="W751" s="26">
        <f t="shared" si="276"/>
        <v>619.16155396198155</v>
      </c>
      <c r="X751" s="22"/>
      <c r="Y751" s="26">
        <f t="shared" si="269"/>
        <v>0</v>
      </c>
      <c r="Z751" s="26">
        <f t="shared" si="257"/>
        <v>0</v>
      </c>
      <c r="AA751" s="26">
        <f>SUM($Z$8:Z751)</f>
        <v>629592.25057864655</v>
      </c>
      <c r="AB751" s="26">
        <f t="shared" si="270"/>
        <v>629.5922505786466</v>
      </c>
      <c r="AC751" s="26">
        <f t="shared" si="271"/>
        <v>965.21001445049342</v>
      </c>
      <c r="AD751" s="26">
        <f t="shared" si="272"/>
        <v>868.68901300544405</v>
      </c>
      <c r="AE751" s="22"/>
      <c r="AF751" s="22"/>
      <c r="AG751" s="22"/>
      <c r="AH751" s="22"/>
      <c r="AI751" s="22"/>
      <c r="AJ751" s="22"/>
      <c r="AK751" s="22"/>
      <c r="AV751">
        <f t="shared" si="258"/>
        <v>0</v>
      </c>
      <c r="AW751">
        <f t="shared" si="259"/>
        <v>47.3</v>
      </c>
      <c r="AX751">
        <f t="shared" si="260"/>
        <v>13.138888888888888</v>
      </c>
    </row>
    <row r="752" spans="2:50" x14ac:dyDescent="0.25">
      <c r="B752" s="3" t="s">
        <v>25</v>
      </c>
      <c r="C752" s="3">
        <v>744</v>
      </c>
      <c r="D752" s="3">
        <v>155</v>
      </c>
      <c r="E752" s="24">
        <v>47.4</v>
      </c>
      <c r="F752" s="25">
        <f t="shared" si="261"/>
        <v>13.167719999999999</v>
      </c>
      <c r="G752" s="26">
        <f t="shared" si="273"/>
        <v>1.3888888888889086E-2</v>
      </c>
      <c r="H752" s="26">
        <f t="shared" si="274"/>
        <v>5.0000000000000711E-2</v>
      </c>
      <c r="I752" s="26">
        <f t="shared" si="262"/>
        <v>23.583333333333666</v>
      </c>
      <c r="J752" s="26">
        <f t="shared" si="254"/>
        <v>199.88856000000001</v>
      </c>
      <c r="K752" s="26">
        <f t="shared" si="255"/>
        <v>63.083198350667885</v>
      </c>
      <c r="L752" s="26">
        <f t="shared" si="263"/>
        <v>286.55509168400158</v>
      </c>
      <c r="M752" s="26">
        <f t="shared" si="264"/>
        <v>3773.277211869261</v>
      </c>
      <c r="N752" s="26"/>
      <c r="O752" s="26">
        <f t="shared" si="275"/>
        <v>3773.277211869261</v>
      </c>
      <c r="P752" s="26">
        <f t="shared" si="265"/>
        <v>0</v>
      </c>
      <c r="Q752" s="26">
        <f>SUM($O$8:O752)</f>
        <v>1211997.2271505177</v>
      </c>
      <c r="R752" s="26">
        <f t="shared" si="266"/>
        <v>336.66589643069938</v>
      </c>
      <c r="S752" s="26">
        <f>SUM($P$8:P752)</f>
        <v>-1049320.4176310771</v>
      </c>
      <c r="T752" s="26">
        <f t="shared" si="267"/>
        <v>1049320.4176310771</v>
      </c>
      <c r="U752" s="26">
        <f t="shared" si="268"/>
        <v>291.47789378641033</v>
      </c>
      <c r="V752" s="26">
        <f t="shared" si="256"/>
        <v>147207.13364864158</v>
      </c>
      <c r="W752" s="26">
        <f t="shared" si="276"/>
        <v>620.47194878518349</v>
      </c>
      <c r="X752" s="22"/>
      <c r="Y752" s="26">
        <f t="shared" si="269"/>
        <v>0</v>
      </c>
      <c r="Z752" s="26">
        <f t="shared" si="257"/>
        <v>0</v>
      </c>
      <c r="AA752" s="26">
        <f>SUM($Z$8:Z752)</f>
        <v>629592.25057864655</v>
      </c>
      <c r="AB752" s="26">
        <f t="shared" si="270"/>
        <v>629.5922505786466</v>
      </c>
      <c r="AC752" s="26">
        <f t="shared" si="271"/>
        <v>966.25814700934598</v>
      </c>
      <c r="AD752" s="26">
        <f t="shared" si="272"/>
        <v>869.63233230841138</v>
      </c>
      <c r="AE752" s="22"/>
      <c r="AF752" s="22"/>
      <c r="AG752" s="22"/>
      <c r="AH752" s="22"/>
      <c r="AI752" s="22"/>
      <c r="AJ752" s="22"/>
      <c r="AK752" s="22"/>
      <c r="AV752">
        <f t="shared" si="258"/>
        <v>0</v>
      </c>
      <c r="AW752">
        <f t="shared" si="259"/>
        <v>47.4</v>
      </c>
      <c r="AX752">
        <f t="shared" si="260"/>
        <v>13.166666666666666</v>
      </c>
    </row>
    <row r="753" spans="2:50" x14ac:dyDescent="0.25">
      <c r="B753" s="3" t="s">
        <v>25</v>
      </c>
      <c r="C753" s="3">
        <v>745</v>
      </c>
      <c r="D753" s="3">
        <v>156</v>
      </c>
      <c r="E753" s="24">
        <v>47.4</v>
      </c>
      <c r="F753" s="25">
        <f t="shared" si="261"/>
        <v>13.167719999999999</v>
      </c>
      <c r="G753" s="26">
        <f t="shared" si="273"/>
        <v>1.3888888888889086E-2</v>
      </c>
      <c r="H753" s="26">
        <f t="shared" si="274"/>
        <v>5.0000000000000711E-2</v>
      </c>
      <c r="I753" s="26">
        <f t="shared" si="262"/>
        <v>23.583333333333666</v>
      </c>
      <c r="J753" s="26">
        <f t="shared" si="254"/>
        <v>199.88856000000001</v>
      </c>
      <c r="K753" s="26">
        <f t="shared" si="255"/>
        <v>63.083198350667885</v>
      </c>
      <c r="L753" s="26">
        <f t="shared" si="263"/>
        <v>286.55509168400158</v>
      </c>
      <c r="M753" s="26">
        <f t="shared" si="264"/>
        <v>3773.277211869261</v>
      </c>
      <c r="N753" s="26"/>
      <c r="O753" s="26">
        <f t="shared" si="275"/>
        <v>3773.277211869261</v>
      </c>
      <c r="P753" s="26">
        <f t="shared" si="265"/>
        <v>0</v>
      </c>
      <c r="Q753" s="26">
        <f>SUM($O$8:O753)</f>
        <v>1215770.5043623871</v>
      </c>
      <c r="R753" s="26">
        <f t="shared" si="266"/>
        <v>337.71402898955199</v>
      </c>
      <c r="S753" s="26">
        <f>SUM($P$8:P753)</f>
        <v>-1049320.4176310771</v>
      </c>
      <c r="T753" s="26">
        <f t="shared" si="267"/>
        <v>1049320.4176310771</v>
      </c>
      <c r="U753" s="26">
        <f t="shared" si="268"/>
        <v>291.47789378641033</v>
      </c>
      <c r="V753" s="26">
        <f t="shared" si="256"/>
        <v>147207.13364864158</v>
      </c>
      <c r="W753" s="26">
        <f t="shared" si="276"/>
        <v>0</v>
      </c>
      <c r="X753" s="22"/>
      <c r="Y753" s="26">
        <f t="shared" si="269"/>
        <v>0</v>
      </c>
      <c r="Z753" s="26">
        <f t="shared" si="257"/>
        <v>0</v>
      </c>
      <c r="AA753" s="26">
        <f>SUM($Z$8:Z753)</f>
        <v>629592.25057864655</v>
      </c>
      <c r="AB753" s="26">
        <f t="shared" si="270"/>
        <v>629.5922505786466</v>
      </c>
      <c r="AC753" s="26">
        <f t="shared" si="271"/>
        <v>967.30627956819853</v>
      </c>
      <c r="AD753" s="26">
        <f t="shared" si="272"/>
        <v>870.5756516113787</v>
      </c>
      <c r="AE753" s="22"/>
      <c r="AF753" s="22"/>
      <c r="AG753" s="22"/>
      <c r="AH753" s="22"/>
      <c r="AI753" s="22"/>
      <c r="AJ753" s="22"/>
      <c r="AK753" s="22"/>
      <c r="AV753">
        <f t="shared" si="258"/>
        <v>0</v>
      </c>
      <c r="AW753">
        <f t="shared" si="259"/>
        <v>47.4</v>
      </c>
      <c r="AX753">
        <f t="shared" si="260"/>
        <v>13.166666666666666</v>
      </c>
    </row>
    <row r="754" spans="2:50" x14ac:dyDescent="0.25">
      <c r="B754" s="3" t="s">
        <v>25</v>
      </c>
      <c r="C754" s="3">
        <v>746</v>
      </c>
      <c r="D754" s="3">
        <v>157</v>
      </c>
      <c r="E754" s="24">
        <v>47.5</v>
      </c>
      <c r="F754" s="25">
        <f t="shared" si="261"/>
        <v>13.195499999999999</v>
      </c>
      <c r="G754" s="26">
        <f t="shared" si="273"/>
        <v>6.9444444444444448E-2</v>
      </c>
      <c r="H754" s="26">
        <f t="shared" si="274"/>
        <v>0.25</v>
      </c>
      <c r="I754" s="26">
        <f t="shared" si="262"/>
        <v>117.91666666666667</v>
      </c>
      <c r="J754" s="26">
        <f t="shared" si="254"/>
        <v>199.88856000000001</v>
      </c>
      <c r="K754" s="26">
        <f t="shared" si="255"/>
        <v>63.34965295745625</v>
      </c>
      <c r="L754" s="26">
        <f t="shared" si="263"/>
        <v>381.15487962412294</v>
      </c>
      <c r="M754" s="26">
        <f t="shared" si="264"/>
        <v>5029.5292140801139</v>
      </c>
      <c r="N754" s="26"/>
      <c r="O754" s="26">
        <f t="shared" si="275"/>
        <v>5029.5292140801139</v>
      </c>
      <c r="P754" s="26">
        <f t="shared" si="265"/>
        <v>0</v>
      </c>
      <c r="Q754" s="26">
        <f>SUM($O$8:O754)</f>
        <v>1220800.0335764673</v>
      </c>
      <c r="R754" s="26">
        <f t="shared" si="266"/>
        <v>339.11112043790757</v>
      </c>
      <c r="S754" s="26">
        <f>SUM($P$8:P754)</f>
        <v>-1049320.4176310771</v>
      </c>
      <c r="T754" s="26">
        <f t="shared" si="267"/>
        <v>1049320.4176310771</v>
      </c>
      <c r="U754" s="26">
        <f t="shared" si="268"/>
        <v>291.47789378641033</v>
      </c>
      <c r="V754" s="26">
        <f t="shared" si="256"/>
        <v>147828.91599224997</v>
      </c>
      <c r="W754" s="26">
        <f t="shared" si="276"/>
        <v>621.78234360838542</v>
      </c>
      <c r="X754" s="22"/>
      <c r="Y754" s="26">
        <f t="shared" si="269"/>
        <v>0</v>
      </c>
      <c r="Z754" s="26">
        <f t="shared" si="257"/>
        <v>0</v>
      </c>
      <c r="AA754" s="26">
        <f>SUM($Z$8:Z754)</f>
        <v>629592.25057864655</v>
      </c>
      <c r="AB754" s="26">
        <f t="shared" si="270"/>
        <v>629.5922505786466</v>
      </c>
      <c r="AC754" s="26">
        <f t="shared" si="271"/>
        <v>968.70337101655423</v>
      </c>
      <c r="AD754" s="26">
        <f t="shared" si="272"/>
        <v>871.83303391489881</v>
      </c>
      <c r="AE754" s="22"/>
      <c r="AF754" s="22"/>
      <c r="AG754" s="22"/>
      <c r="AH754" s="22"/>
      <c r="AI754" s="22"/>
      <c r="AJ754" s="22"/>
      <c r="AK754" s="22"/>
      <c r="AV754">
        <f t="shared" si="258"/>
        <v>0</v>
      </c>
      <c r="AW754">
        <f t="shared" si="259"/>
        <v>47.5</v>
      </c>
      <c r="AX754">
        <f t="shared" si="260"/>
        <v>13.194444444444445</v>
      </c>
    </row>
    <row r="755" spans="2:50" x14ac:dyDescent="0.25">
      <c r="B755" s="3" t="s">
        <v>25</v>
      </c>
      <c r="C755" s="3">
        <v>747</v>
      </c>
      <c r="D755" s="3">
        <v>158</v>
      </c>
      <c r="E755" s="24">
        <v>47.9</v>
      </c>
      <c r="F755" s="25">
        <f t="shared" si="261"/>
        <v>13.306619999999999</v>
      </c>
      <c r="G755" s="26">
        <f t="shared" si="273"/>
        <v>0.15277777777777798</v>
      </c>
      <c r="H755" s="26">
        <f t="shared" si="274"/>
        <v>0.55000000000000071</v>
      </c>
      <c r="I755" s="26">
        <f t="shared" si="262"/>
        <v>259.41666666666703</v>
      </c>
      <c r="J755" s="26">
        <f t="shared" si="254"/>
        <v>199.88856000000001</v>
      </c>
      <c r="K755" s="26">
        <f t="shared" si="255"/>
        <v>64.421086866312322</v>
      </c>
      <c r="L755" s="26">
        <f t="shared" si="263"/>
        <v>523.72631353297936</v>
      </c>
      <c r="M755" s="26">
        <f t="shared" si="264"/>
        <v>6969.0270381842129</v>
      </c>
      <c r="N755" s="26"/>
      <c r="O755" s="26">
        <f t="shared" si="275"/>
        <v>6969.0270381842129</v>
      </c>
      <c r="P755" s="26">
        <f t="shared" si="265"/>
        <v>0</v>
      </c>
      <c r="Q755" s="26">
        <f>SUM($O$8:O755)</f>
        <v>1227769.0606146515</v>
      </c>
      <c r="R755" s="26">
        <f t="shared" si="266"/>
        <v>341.04696128184764</v>
      </c>
      <c r="S755" s="26">
        <f>SUM($P$8:P755)</f>
        <v>-1049320.4176310771</v>
      </c>
      <c r="T755" s="26">
        <f t="shared" si="267"/>
        <v>1049320.4176310771</v>
      </c>
      <c r="U755" s="26">
        <f t="shared" si="268"/>
        <v>291.47789378641033</v>
      </c>
      <c r="V755" s="26">
        <f t="shared" si="256"/>
        <v>150329.14931491556</v>
      </c>
      <c r="W755" s="26">
        <f t="shared" si="276"/>
        <v>2500.2333226655901</v>
      </c>
      <c r="X755" s="22"/>
      <c r="Y755" s="26">
        <f t="shared" si="269"/>
        <v>0</v>
      </c>
      <c r="Z755" s="26">
        <f t="shared" si="257"/>
        <v>0</v>
      </c>
      <c r="AA755" s="26">
        <f>SUM($Z$8:Z755)</f>
        <v>629592.25057864655</v>
      </c>
      <c r="AB755" s="26">
        <f t="shared" si="270"/>
        <v>629.5922505786466</v>
      </c>
      <c r="AC755" s="26">
        <f t="shared" si="271"/>
        <v>970.63921186049424</v>
      </c>
      <c r="AD755" s="26">
        <f t="shared" si="272"/>
        <v>873.57529067444489</v>
      </c>
      <c r="AE755" s="22"/>
      <c r="AF755" s="22"/>
      <c r="AG755" s="22"/>
      <c r="AH755" s="22"/>
      <c r="AI755" s="22"/>
      <c r="AJ755" s="22"/>
      <c r="AK755" s="22"/>
      <c r="AV755">
        <f t="shared" si="258"/>
        <v>0</v>
      </c>
      <c r="AW755">
        <f t="shared" si="259"/>
        <v>47.9</v>
      </c>
      <c r="AX755">
        <f t="shared" si="260"/>
        <v>13.305555555555555</v>
      </c>
    </row>
    <row r="756" spans="2:50" x14ac:dyDescent="0.25">
      <c r="B756" s="3" t="s">
        <v>25</v>
      </c>
      <c r="C756" s="3">
        <v>748</v>
      </c>
      <c r="D756" s="3">
        <v>159</v>
      </c>
      <c r="E756" s="24">
        <v>48.6</v>
      </c>
      <c r="F756" s="25">
        <f t="shared" si="261"/>
        <v>13.50108</v>
      </c>
      <c r="G756" s="26">
        <f t="shared" si="273"/>
        <v>0.20833333333333331</v>
      </c>
      <c r="H756" s="26">
        <f t="shared" si="274"/>
        <v>0.75</v>
      </c>
      <c r="I756" s="26">
        <f t="shared" si="262"/>
        <v>353.74999999999994</v>
      </c>
      <c r="J756" s="26">
        <f t="shared" si="254"/>
        <v>199.88856000000001</v>
      </c>
      <c r="K756" s="26">
        <f t="shared" si="255"/>
        <v>66.317715811365488</v>
      </c>
      <c r="L756" s="26">
        <f t="shared" si="263"/>
        <v>619.95627581136546</v>
      </c>
      <c r="M756" s="26">
        <f t="shared" si="264"/>
        <v>8370.0792762313104</v>
      </c>
      <c r="N756" s="26"/>
      <c r="O756" s="26">
        <f t="shared" si="275"/>
        <v>8370.0792762313104</v>
      </c>
      <c r="P756" s="26">
        <f t="shared" si="265"/>
        <v>0</v>
      </c>
      <c r="Q756" s="26">
        <f>SUM($O$8:O756)</f>
        <v>1236139.1398908829</v>
      </c>
      <c r="R756" s="26">
        <f t="shared" si="266"/>
        <v>343.371983303023</v>
      </c>
      <c r="S756" s="26">
        <f>SUM($P$8:P756)</f>
        <v>-1049320.4176310771</v>
      </c>
      <c r="T756" s="26">
        <f t="shared" si="267"/>
        <v>1049320.4176310771</v>
      </c>
      <c r="U756" s="26">
        <f t="shared" si="268"/>
        <v>291.47789378641033</v>
      </c>
      <c r="V756" s="26">
        <f t="shared" si="256"/>
        <v>154755.00783027359</v>
      </c>
      <c r="W756" s="26">
        <f t="shared" si="276"/>
        <v>4425.8585153580352</v>
      </c>
      <c r="X756" s="22"/>
      <c r="Y756" s="26">
        <f t="shared" si="269"/>
        <v>0</v>
      </c>
      <c r="Z756" s="26">
        <f t="shared" si="257"/>
        <v>0</v>
      </c>
      <c r="AA756" s="26">
        <f>SUM($Z$8:Z756)</f>
        <v>629592.25057864655</v>
      </c>
      <c r="AB756" s="26">
        <f t="shared" si="270"/>
        <v>629.5922505786466</v>
      </c>
      <c r="AC756" s="26">
        <f t="shared" si="271"/>
        <v>972.96423388166954</v>
      </c>
      <c r="AD756" s="26">
        <f t="shared" si="272"/>
        <v>875.66781049350266</v>
      </c>
      <c r="AE756" s="22"/>
      <c r="AF756" s="22"/>
      <c r="AG756" s="22"/>
      <c r="AH756" s="22"/>
      <c r="AI756" s="22"/>
      <c r="AJ756" s="22"/>
      <c r="AK756" s="22"/>
      <c r="AV756">
        <f t="shared" si="258"/>
        <v>0</v>
      </c>
      <c r="AW756">
        <f t="shared" si="259"/>
        <v>48.6</v>
      </c>
      <c r="AX756">
        <f t="shared" si="260"/>
        <v>13.5</v>
      </c>
    </row>
    <row r="757" spans="2:50" x14ac:dyDescent="0.25">
      <c r="B757" s="3" t="s">
        <v>25</v>
      </c>
      <c r="C757" s="3">
        <v>749</v>
      </c>
      <c r="D757" s="3">
        <v>160</v>
      </c>
      <c r="E757" s="24">
        <v>49.4</v>
      </c>
      <c r="F757" s="25">
        <f t="shared" si="261"/>
        <v>13.723319999999999</v>
      </c>
      <c r="G757" s="26">
        <f t="shared" si="273"/>
        <v>0.16666666666666607</v>
      </c>
      <c r="H757" s="26">
        <f t="shared" si="274"/>
        <v>0.59999999999999787</v>
      </c>
      <c r="I757" s="26">
        <f t="shared" si="262"/>
        <v>282.99999999999898</v>
      </c>
      <c r="J757" s="26">
        <f t="shared" si="254"/>
        <v>199.88856000000001</v>
      </c>
      <c r="K757" s="26">
        <f t="shared" si="255"/>
        <v>68.518984638784687</v>
      </c>
      <c r="L757" s="26">
        <f t="shared" si="263"/>
        <v>551.40754463878363</v>
      </c>
      <c r="M757" s="26">
        <f t="shared" si="264"/>
        <v>7567.1421854923119</v>
      </c>
      <c r="N757" s="26"/>
      <c r="O757" s="26">
        <f t="shared" si="275"/>
        <v>7567.1421854923119</v>
      </c>
      <c r="P757" s="26">
        <f t="shared" si="265"/>
        <v>0</v>
      </c>
      <c r="Q757" s="26">
        <f>SUM($O$8:O757)</f>
        <v>1243706.2820763751</v>
      </c>
      <c r="R757" s="26">
        <f t="shared" si="266"/>
        <v>345.47396724343753</v>
      </c>
      <c r="S757" s="26">
        <f>SUM($P$8:P757)</f>
        <v>-1049320.4176310771</v>
      </c>
      <c r="T757" s="26">
        <f t="shared" si="267"/>
        <v>1049320.4176310771</v>
      </c>
      <c r="U757" s="26">
        <f t="shared" si="268"/>
        <v>291.47789378641033</v>
      </c>
      <c r="V757" s="26">
        <f t="shared" si="256"/>
        <v>159891.75553721757</v>
      </c>
      <c r="W757" s="26">
        <f t="shared" si="276"/>
        <v>5136.7477069439774</v>
      </c>
      <c r="X757" s="22"/>
      <c r="Y757" s="26">
        <f t="shared" si="269"/>
        <v>0</v>
      </c>
      <c r="Z757" s="26">
        <f t="shared" si="257"/>
        <v>0</v>
      </c>
      <c r="AA757" s="26">
        <f>SUM($Z$8:Z757)</f>
        <v>629592.25057864655</v>
      </c>
      <c r="AB757" s="26">
        <f t="shared" si="270"/>
        <v>629.5922505786466</v>
      </c>
      <c r="AC757" s="26">
        <f t="shared" si="271"/>
        <v>975.06621782208413</v>
      </c>
      <c r="AD757" s="26">
        <f t="shared" si="272"/>
        <v>877.55959603987571</v>
      </c>
      <c r="AE757" s="22"/>
      <c r="AF757" s="22"/>
      <c r="AG757" s="22"/>
      <c r="AH757" s="22"/>
      <c r="AI757" s="22"/>
      <c r="AJ757" s="22"/>
      <c r="AK757" s="22"/>
      <c r="AV757">
        <f t="shared" si="258"/>
        <v>0</v>
      </c>
      <c r="AW757">
        <f t="shared" si="259"/>
        <v>49.4</v>
      </c>
      <c r="AX757">
        <f t="shared" si="260"/>
        <v>13.722222222222221</v>
      </c>
    </row>
    <row r="758" spans="2:50" x14ac:dyDescent="0.25">
      <c r="B758" s="3" t="s">
        <v>25</v>
      </c>
      <c r="C758" s="3">
        <v>750</v>
      </c>
      <c r="D758" s="3">
        <v>161</v>
      </c>
      <c r="E758" s="24">
        <v>49.8</v>
      </c>
      <c r="F758" s="25">
        <f t="shared" si="261"/>
        <v>13.834439999999999</v>
      </c>
      <c r="G758" s="26">
        <f t="shared" si="273"/>
        <v>5.5555555555555358E-2</v>
      </c>
      <c r="H758" s="26">
        <f t="shared" si="274"/>
        <v>0.19999999999999929</v>
      </c>
      <c r="I758" s="26">
        <f t="shared" si="262"/>
        <v>94.333333333333002</v>
      </c>
      <c r="J758" s="26">
        <f t="shared" si="254"/>
        <v>199.88856000000001</v>
      </c>
      <c r="K758" s="26">
        <f t="shared" si="255"/>
        <v>69.633096208580525</v>
      </c>
      <c r="L758" s="26">
        <f t="shared" si="263"/>
        <v>363.85498954191354</v>
      </c>
      <c r="M758" s="26">
        <f t="shared" si="264"/>
        <v>5033.7300215182304</v>
      </c>
      <c r="N758" s="26"/>
      <c r="O758" s="26">
        <f t="shared" si="275"/>
        <v>5033.7300215182304</v>
      </c>
      <c r="P758" s="26">
        <f t="shared" si="265"/>
        <v>0</v>
      </c>
      <c r="Q758" s="26">
        <f>SUM($O$8:O758)</f>
        <v>1248740.0120978933</v>
      </c>
      <c r="R758" s="26">
        <f t="shared" si="266"/>
        <v>346.87222558274811</v>
      </c>
      <c r="S758" s="26">
        <f>SUM($P$8:P758)</f>
        <v>-1049320.4176310771</v>
      </c>
      <c r="T758" s="26">
        <f t="shared" si="267"/>
        <v>1049320.4176310771</v>
      </c>
      <c r="U758" s="26">
        <f t="shared" si="268"/>
        <v>291.47789378641033</v>
      </c>
      <c r="V758" s="26">
        <f t="shared" si="256"/>
        <v>162491.57886644639</v>
      </c>
      <c r="W758" s="26">
        <f t="shared" si="276"/>
        <v>2599.8233292288205</v>
      </c>
      <c r="X758" s="22"/>
      <c r="Y758" s="26">
        <f t="shared" si="269"/>
        <v>0</v>
      </c>
      <c r="Z758" s="26">
        <f t="shared" si="257"/>
        <v>0</v>
      </c>
      <c r="AA758" s="26">
        <f>SUM($Z$8:Z758)</f>
        <v>629592.25057864655</v>
      </c>
      <c r="AB758" s="26">
        <f t="shared" si="270"/>
        <v>629.5922505786466</v>
      </c>
      <c r="AC758" s="26">
        <f t="shared" si="271"/>
        <v>976.46447616139471</v>
      </c>
      <c r="AD758" s="26">
        <f t="shared" si="272"/>
        <v>878.81802854525529</v>
      </c>
      <c r="AE758" s="22"/>
      <c r="AF758" s="22"/>
      <c r="AG758" s="22"/>
      <c r="AH758" s="22"/>
      <c r="AI758" s="22"/>
      <c r="AJ758" s="22"/>
      <c r="AK758" s="22"/>
      <c r="AV758">
        <f t="shared" si="258"/>
        <v>0</v>
      </c>
      <c r="AW758">
        <f t="shared" si="259"/>
        <v>49.8</v>
      </c>
      <c r="AX758">
        <f t="shared" si="260"/>
        <v>13.833333333333332</v>
      </c>
    </row>
    <row r="759" spans="2:50" x14ac:dyDescent="0.25">
      <c r="B759" s="3" t="s">
        <v>25</v>
      </c>
      <c r="C759" s="3">
        <v>751</v>
      </c>
      <c r="D759" s="3">
        <v>162</v>
      </c>
      <c r="E759" s="24">
        <v>49.8</v>
      </c>
      <c r="F759" s="25">
        <f t="shared" si="261"/>
        <v>13.834439999999999</v>
      </c>
      <c r="G759" s="26">
        <f t="shared" si="273"/>
        <v>-1.3888888888888099E-2</v>
      </c>
      <c r="H759" s="26">
        <f t="shared" si="274"/>
        <v>-4.9999999999997158E-2</v>
      </c>
      <c r="I759" s="26">
        <f t="shared" si="262"/>
        <v>-23.583333333331993</v>
      </c>
      <c r="J759" s="26">
        <f t="shared" si="254"/>
        <v>199.88856000000001</v>
      </c>
      <c r="K759" s="26">
        <f t="shared" si="255"/>
        <v>69.633096208580525</v>
      </c>
      <c r="L759" s="26">
        <f t="shared" si="263"/>
        <v>245.93832287524856</v>
      </c>
      <c r="M759" s="26">
        <f t="shared" si="264"/>
        <v>3402.4189715182533</v>
      </c>
      <c r="N759" s="26"/>
      <c r="O759" s="26">
        <f t="shared" si="275"/>
        <v>3402.4189715182533</v>
      </c>
      <c r="P759" s="26">
        <f t="shared" si="265"/>
        <v>0</v>
      </c>
      <c r="Q759" s="26">
        <f>SUM($O$8:O759)</f>
        <v>1252142.4310694116</v>
      </c>
      <c r="R759" s="26">
        <f t="shared" si="266"/>
        <v>347.81734196372543</v>
      </c>
      <c r="S759" s="26">
        <f>SUM($P$8:P759)</f>
        <v>-1049320.4176310771</v>
      </c>
      <c r="T759" s="26">
        <f t="shared" si="267"/>
        <v>1049320.4176310771</v>
      </c>
      <c r="U759" s="26">
        <f t="shared" si="268"/>
        <v>291.47789378641033</v>
      </c>
      <c r="V759" s="26">
        <f t="shared" si="256"/>
        <v>162491.57886644639</v>
      </c>
      <c r="W759" s="26">
        <f t="shared" si="276"/>
        <v>0</v>
      </c>
      <c r="X759" s="22"/>
      <c r="Y759" s="26">
        <f t="shared" si="269"/>
        <v>0</v>
      </c>
      <c r="Z759" s="26">
        <f t="shared" si="257"/>
        <v>0</v>
      </c>
      <c r="AA759" s="26">
        <f>SUM($Z$8:Z759)</f>
        <v>629592.25057864655</v>
      </c>
      <c r="AB759" s="26">
        <f t="shared" si="270"/>
        <v>629.5922505786466</v>
      </c>
      <c r="AC759" s="26">
        <f t="shared" si="271"/>
        <v>977.40959254237202</v>
      </c>
      <c r="AD759" s="26">
        <f t="shared" si="272"/>
        <v>879.66863328813486</v>
      </c>
      <c r="AE759" s="22"/>
      <c r="AF759" s="22"/>
      <c r="AG759" s="22"/>
      <c r="AH759" s="22"/>
      <c r="AI759" s="22"/>
      <c r="AJ759" s="22"/>
      <c r="AK759" s="22"/>
      <c r="AV759">
        <f t="shared" si="258"/>
        <v>0</v>
      </c>
      <c r="AW759">
        <f t="shared" si="259"/>
        <v>49.8</v>
      </c>
      <c r="AX759">
        <f t="shared" si="260"/>
        <v>13.833333333333332</v>
      </c>
    </row>
    <row r="760" spans="2:50" x14ac:dyDescent="0.25">
      <c r="B760" s="3" t="s">
        <v>25</v>
      </c>
      <c r="C760" s="3">
        <v>752</v>
      </c>
      <c r="D760" s="3">
        <v>163</v>
      </c>
      <c r="E760" s="24">
        <v>49.7</v>
      </c>
      <c r="F760" s="25">
        <f t="shared" si="261"/>
        <v>13.806660000000001</v>
      </c>
      <c r="G760" s="26">
        <f t="shared" si="273"/>
        <v>-6.9444444444444448E-2</v>
      </c>
      <c r="H760" s="26">
        <f t="shared" si="274"/>
        <v>-0.25</v>
      </c>
      <c r="I760" s="26">
        <f t="shared" si="262"/>
        <v>-117.91666666666667</v>
      </c>
      <c r="J760" s="26">
        <f t="shared" si="254"/>
        <v>199.88856000000001</v>
      </c>
      <c r="K760" s="26">
        <f t="shared" si="255"/>
        <v>69.353725993876182</v>
      </c>
      <c r="L760" s="26">
        <f t="shared" si="263"/>
        <v>151.32561932720952</v>
      </c>
      <c r="M760" s="26">
        <f t="shared" si="264"/>
        <v>2089.3013753402106</v>
      </c>
      <c r="N760" s="26"/>
      <c r="O760" s="26">
        <f t="shared" si="275"/>
        <v>2089.3013753402106</v>
      </c>
      <c r="P760" s="26">
        <f t="shared" si="265"/>
        <v>0</v>
      </c>
      <c r="Q760" s="26">
        <f>SUM($O$8:O760)</f>
        <v>1254231.7324447518</v>
      </c>
      <c r="R760" s="26">
        <f t="shared" si="266"/>
        <v>348.39770345687549</v>
      </c>
      <c r="S760" s="26">
        <f>SUM($P$8:P760)</f>
        <v>-1049320.4176310771</v>
      </c>
      <c r="T760" s="26">
        <f t="shared" si="267"/>
        <v>1049320.4176310771</v>
      </c>
      <c r="U760" s="26">
        <f t="shared" si="268"/>
        <v>291.47789378641033</v>
      </c>
      <c r="V760" s="26">
        <f t="shared" si="256"/>
        <v>161839.65744190442</v>
      </c>
      <c r="W760" s="26">
        <f t="shared" si="276"/>
        <v>-651.92142454197165</v>
      </c>
      <c r="X760" s="22"/>
      <c r="Y760" s="26">
        <f t="shared" si="269"/>
        <v>0</v>
      </c>
      <c r="Z760" s="26">
        <f t="shared" si="257"/>
        <v>0</v>
      </c>
      <c r="AA760" s="26">
        <f>SUM($Z$8:Z760)</f>
        <v>629592.25057864655</v>
      </c>
      <c r="AB760" s="26">
        <f t="shared" si="270"/>
        <v>629.5922505786466</v>
      </c>
      <c r="AC760" s="26">
        <f t="shared" si="271"/>
        <v>977.98995403552203</v>
      </c>
      <c r="AD760" s="26">
        <f t="shared" si="272"/>
        <v>880.19095863196981</v>
      </c>
      <c r="AE760" s="22"/>
      <c r="AF760" s="22"/>
      <c r="AG760" s="22"/>
      <c r="AH760" s="22"/>
      <c r="AI760" s="22"/>
      <c r="AJ760" s="22"/>
      <c r="AK760" s="22"/>
      <c r="AV760">
        <f t="shared" si="258"/>
        <v>0</v>
      </c>
      <c r="AW760">
        <f t="shared" si="259"/>
        <v>49.7</v>
      </c>
      <c r="AX760">
        <f t="shared" si="260"/>
        <v>13.805555555555555</v>
      </c>
    </row>
    <row r="761" spans="2:50" x14ac:dyDescent="0.25">
      <c r="B761" s="3" t="s">
        <v>25</v>
      </c>
      <c r="C761" s="3">
        <v>753</v>
      </c>
      <c r="D761" s="3">
        <v>164</v>
      </c>
      <c r="E761" s="24">
        <v>49.3</v>
      </c>
      <c r="F761" s="25">
        <f t="shared" si="261"/>
        <v>13.695539999999999</v>
      </c>
      <c r="G761" s="26">
        <f t="shared" si="273"/>
        <v>-0.16666666666666705</v>
      </c>
      <c r="H761" s="26">
        <f t="shared" si="274"/>
        <v>-0.60000000000000142</v>
      </c>
      <c r="I761" s="26">
        <f t="shared" si="262"/>
        <v>-283.00000000000063</v>
      </c>
      <c r="J761" s="26">
        <f t="shared" si="254"/>
        <v>199.88856000000001</v>
      </c>
      <c r="K761" s="26">
        <f t="shared" si="255"/>
        <v>68.241860616761386</v>
      </c>
      <c r="L761" s="26">
        <f t="shared" si="263"/>
        <v>-14.869579383239227</v>
      </c>
      <c r="M761" s="26">
        <f t="shared" si="264"/>
        <v>-203.64691922632815</v>
      </c>
      <c r="N761" s="26"/>
      <c r="O761" s="26">
        <f t="shared" si="275"/>
        <v>-203.64691922632815</v>
      </c>
      <c r="P761" s="26">
        <f t="shared" si="265"/>
        <v>-203.64691922632815</v>
      </c>
      <c r="Q761" s="26">
        <f>SUM($O$8:O761)</f>
        <v>1254028.0855255255</v>
      </c>
      <c r="R761" s="26">
        <f t="shared" si="266"/>
        <v>348.34113486820155</v>
      </c>
      <c r="S761" s="26">
        <f>SUM($P$8:P761)</f>
        <v>-1049524.0645503034</v>
      </c>
      <c r="T761" s="26">
        <f t="shared" si="267"/>
        <v>1049524.0645503034</v>
      </c>
      <c r="U761" s="26">
        <f t="shared" si="268"/>
        <v>291.53446237508427</v>
      </c>
      <c r="V761" s="26">
        <f t="shared" si="256"/>
        <v>159245.07569196841</v>
      </c>
      <c r="W761" s="26">
        <f t="shared" si="276"/>
        <v>-2594.5817499360128</v>
      </c>
      <c r="X761" s="22"/>
      <c r="Y761" s="26">
        <f t="shared" si="269"/>
        <v>162.91753538106252</v>
      </c>
      <c r="Z761" s="26">
        <f t="shared" si="257"/>
        <v>122.18815153579689</v>
      </c>
      <c r="AA761" s="26">
        <f>SUM($Z$8:Z761)</f>
        <v>629714.43873018236</v>
      </c>
      <c r="AB761" s="26">
        <f t="shared" si="270"/>
        <v>629.71443873018234</v>
      </c>
      <c r="AC761" s="26">
        <f t="shared" si="271"/>
        <v>978.05557359838394</v>
      </c>
      <c r="AD761" s="26">
        <f t="shared" si="272"/>
        <v>880.25001623854553</v>
      </c>
      <c r="AE761" s="22"/>
      <c r="AF761" s="22"/>
      <c r="AG761" s="22"/>
      <c r="AH761" s="22"/>
      <c r="AI761" s="22"/>
      <c r="AJ761" s="22"/>
      <c r="AK761" s="22"/>
      <c r="AV761">
        <f t="shared" si="258"/>
        <v>0</v>
      </c>
      <c r="AW761">
        <f t="shared" si="259"/>
        <v>49.3</v>
      </c>
      <c r="AX761">
        <f t="shared" si="260"/>
        <v>13.694444444444443</v>
      </c>
    </row>
    <row r="762" spans="2:50" x14ac:dyDescent="0.25">
      <c r="B762" s="3" t="s">
        <v>25</v>
      </c>
      <c r="C762" s="3">
        <v>754</v>
      </c>
      <c r="D762" s="3">
        <v>165</v>
      </c>
      <c r="E762" s="24">
        <v>48.5</v>
      </c>
      <c r="F762" s="25">
        <f t="shared" si="261"/>
        <v>13.4733</v>
      </c>
      <c r="G762" s="26">
        <f t="shared" si="273"/>
        <v>-0.23611111111111052</v>
      </c>
      <c r="H762" s="26">
        <f t="shared" si="274"/>
        <v>-0.84999999999999787</v>
      </c>
      <c r="I762" s="26">
        <f t="shared" si="262"/>
        <v>-400.91666666666566</v>
      </c>
      <c r="J762" s="26">
        <f t="shared" si="254"/>
        <v>199.88856000000001</v>
      </c>
      <c r="K762" s="26">
        <f t="shared" si="255"/>
        <v>66.045084174704257</v>
      </c>
      <c r="L762" s="26">
        <f t="shared" si="263"/>
        <v>-134.98302249196138</v>
      </c>
      <c r="M762" s="26">
        <f t="shared" si="264"/>
        <v>-1818.6667569409433</v>
      </c>
      <c r="N762" s="26"/>
      <c r="O762" s="26">
        <f t="shared" si="275"/>
        <v>-1818.6667569409433</v>
      </c>
      <c r="P762" s="26">
        <f t="shared" si="265"/>
        <v>-1818.6667569409433</v>
      </c>
      <c r="Q762" s="26">
        <f>SUM($O$8:O762)</f>
        <v>1252209.4187685845</v>
      </c>
      <c r="R762" s="26">
        <f t="shared" si="266"/>
        <v>347.83594965794015</v>
      </c>
      <c r="S762" s="26">
        <f>SUM($P$8:P762)</f>
        <v>-1051342.7313072444</v>
      </c>
      <c r="T762" s="26">
        <f t="shared" si="267"/>
        <v>1051342.7313072444</v>
      </c>
      <c r="U762" s="26">
        <f t="shared" si="268"/>
        <v>292.03964758534568</v>
      </c>
      <c r="V762" s="26">
        <f t="shared" si="256"/>
        <v>154118.81114360999</v>
      </c>
      <c r="W762" s="26">
        <f t="shared" si="276"/>
        <v>-5126.2645483584201</v>
      </c>
      <c r="X762" s="22"/>
      <c r="Y762" s="26">
        <f t="shared" si="269"/>
        <v>1454.9334055527547</v>
      </c>
      <c r="Z762" s="26">
        <f t="shared" si="257"/>
        <v>1091.2000541645662</v>
      </c>
      <c r="AA762" s="26">
        <f>SUM($Z$8:Z762)</f>
        <v>630805.63878434687</v>
      </c>
      <c r="AB762" s="26">
        <f t="shared" si="270"/>
        <v>630.80563878434691</v>
      </c>
      <c r="AC762" s="26">
        <f t="shared" si="271"/>
        <v>978.641588442287</v>
      </c>
      <c r="AD762" s="26">
        <f t="shared" si="272"/>
        <v>880.77742959805835</v>
      </c>
      <c r="AE762" s="22"/>
      <c r="AF762" s="22"/>
      <c r="AG762" s="22"/>
      <c r="AH762" s="22"/>
      <c r="AI762" s="22"/>
      <c r="AJ762" s="22"/>
      <c r="AK762" s="22"/>
      <c r="AV762">
        <f t="shared" si="258"/>
        <v>0</v>
      </c>
      <c r="AW762">
        <f t="shared" si="259"/>
        <v>48.5</v>
      </c>
      <c r="AX762">
        <f t="shared" si="260"/>
        <v>13.472222222222221</v>
      </c>
    </row>
    <row r="763" spans="2:50" x14ac:dyDescent="0.25">
      <c r="B763" s="3" t="s">
        <v>25</v>
      </c>
      <c r="C763" s="3">
        <v>755</v>
      </c>
      <c r="D763" s="3">
        <v>166</v>
      </c>
      <c r="E763" s="24">
        <v>47.6</v>
      </c>
      <c r="F763" s="25">
        <f t="shared" si="261"/>
        <v>13.223280000000001</v>
      </c>
      <c r="G763" s="26">
        <f t="shared" si="273"/>
        <v>-0.30555555555555597</v>
      </c>
      <c r="H763" s="26">
        <f t="shared" si="274"/>
        <v>-1.1000000000000014</v>
      </c>
      <c r="I763" s="26">
        <f t="shared" si="262"/>
        <v>-518.83333333333405</v>
      </c>
      <c r="J763" s="26">
        <f t="shared" si="254"/>
        <v>199.88856000000001</v>
      </c>
      <c r="K763" s="26">
        <f t="shared" si="255"/>
        <v>63.616669112414897</v>
      </c>
      <c r="L763" s="26">
        <f t="shared" si="263"/>
        <v>-255.32810422091916</v>
      </c>
      <c r="M763" s="26">
        <f t="shared" si="264"/>
        <v>-3376.2750139823961</v>
      </c>
      <c r="N763" s="26"/>
      <c r="O763" s="26">
        <f t="shared" si="275"/>
        <v>-3376.2750139823961</v>
      </c>
      <c r="P763" s="26">
        <f t="shared" si="265"/>
        <v>-3376.2750139823961</v>
      </c>
      <c r="Q763" s="26">
        <f>SUM($O$8:O763)</f>
        <v>1248833.1437546022</v>
      </c>
      <c r="R763" s="26">
        <f t="shared" si="266"/>
        <v>346.89809548738947</v>
      </c>
      <c r="S763" s="26">
        <f>SUM($P$8:P763)</f>
        <v>-1054719.0063212267</v>
      </c>
      <c r="T763" s="26">
        <f t="shared" si="267"/>
        <v>1054719.0063212267</v>
      </c>
      <c r="U763" s="26">
        <f t="shared" si="268"/>
        <v>292.9775017558963</v>
      </c>
      <c r="V763" s="26">
        <f t="shared" si="256"/>
        <v>148452.00873068161</v>
      </c>
      <c r="W763" s="26">
        <f t="shared" si="276"/>
        <v>-5666.8024129283731</v>
      </c>
      <c r="X763" s="22"/>
      <c r="Y763" s="26">
        <f t="shared" si="269"/>
        <v>2701.0200111859172</v>
      </c>
      <c r="Z763" s="26">
        <f t="shared" si="257"/>
        <v>2025.7650083894378</v>
      </c>
      <c r="AA763" s="26">
        <f>SUM($Z$8:Z763)</f>
        <v>632831.40379273635</v>
      </c>
      <c r="AB763" s="26">
        <f t="shared" si="270"/>
        <v>632.83140379273641</v>
      </c>
      <c r="AC763" s="26">
        <f t="shared" si="271"/>
        <v>979.72949928012588</v>
      </c>
      <c r="AD763" s="26">
        <f t="shared" si="272"/>
        <v>881.75654935211332</v>
      </c>
      <c r="AE763" s="22"/>
      <c r="AF763" s="22"/>
      <c r="AG763" s="22"/>
      <c r="AH763" s="22"/>
      <c r="AI763" s="22"/>
      <c r="AJ763" s="22"/>
      <c r="AK763" s="22"/>
      <c r="AV763">
        <f t="shared" si="258"/>
        <v>0</v>
      </c>
      <c r="AW763">
        <f t="shared" si="259"/>
        <v>47.6</v>
      </c>
      <c r="AX763">
        <f t="shared" si="260"/>
        <v>13.222222222222221</v>
      </c>
    </row>
    <row r="764" spans="2:50" x14ac:dyDescent="0.25">
      <c r="B764" s="3" t="s">
        <v>25</v>
      </c>
      <c r="C764" s="3">
        <v>756</v>
      </c>
      <c r="D764" s="3">
        <v>167</v>
      </c>
      <c r="E764" s="24">
        <v>46.3</v>
      </c>
      <c r="F764" s="25">
        <f t="shared" si="261"/>
        <v>12.862139999999998</v>
      </c>
      <c r="G764" s="26">
        <f t="shared" si="273"/>
        <v>-0.54166666666666641</v>
      </c>
      <c r="H764" s="26">
        <f t="shared" si="274"/>
        <v>-1.9499999999999993</v>
      </c>
      <c r="I764" s="26">
        <f t="shared" si="262"/>
        <v>-919.74999999999955</v>
      </c>
      <c r="J764" s="26">
        <f t="shared" si="254"/>
        <v>199.88856000000001</v>
      </c>
      <c r="K764" s="26">
        <f t="shared" si="255"/>
        <v>60.189259855232969</v>
      </c>
      <c r="L764" s="26">
        <f t="shared" si="263"/>
        <v>-659.67218014476657</v>
      </c>
      <c r="M764" s="26">
        <f t="shared" si="264"/>
        <v>-8484.7959351272075</v>
      </c>
      <c r="N764" s="26"/>
      <c r="O764" s="26">
        <f t="shared" si="275"/>
        <v>-8484.7959351272075</v>
      </c>
      <c r="P764" s="26">
        <f t="shared" si="265"/>
        <v>-8484.7959351272075</v>
      </c>
      <c r="Q764" s="26">
        <f>SUM($O$8:O764)</f>
        <v>1240348.347819475</v>
      </c>
      <c r="R764" s="26">
        <f t="shared" si="266"/>
        <v>344.54120772763196</v>
      </c>
      <c r="S764" s="26">
        <f>SUM($P$8:P764)</f>
        <v>-1063203.8022563539</v>
      </c>
      <c r="T764" s="26">
        <f t="shared" si="267"/>
        <v>1063203.8022563539</v>
      </c>
      <c r="U764" s="26">
        <f t="shared" si="268"/>
        <v>295.33438951565387</v>
      </c>
      <c r="V764" s="26">
        <f t="shared" si="256"/>
        <v>140454.01392728038</v>
      </c>
      <c r="W764" s="26">
        <f t="shared" si="276"/>
        <v>-7997.9948034012341</v>
      </c>
      <c r="X764" s="22"/>
      <c r="Y764" s="26">
        <f t="shared" si="269"/>
        <v>6787.8367481017667</v>
      </c>
      <c r="Z764" s="26">
        <f t="shared" si="257"/>
        <v>5090.877561076325</v>
      </c>
      <c r="AA764" s="26">
        <f>SUM($Z$8:Z764)</f>
        <v>637922.28135381266</v>
      </c>
      <c r="AB764" s="26">
        <f t="shared" si="270"/>
        <v>637.92228135381265</v>
      </c>
      <c r="AC764" s="26">
        <f t="shared" si="271"/>
        <v>982.46348908144455</v>
      </c>
      <c r="AD764" s="26">
        <f t="shared" si="272"/>
        <v>884.21714017330009</v>
      </c>
      <c r="AE764" s="22"/>
      <c r="AF764" s="22"/>
      <c r="AG764" s="22"/>
      <c r="AH764" s="22"/>
      <c r="AI764" s="22"/>
      <c r="AJ764" s="22"/>
      <c r="AK764" s="22"/>
      <c r="AV764">
        <f t="shared" si="258"/>
        <v>0</v>
      </c>
      <c r="AW764">
        <f t="shared" si="259"/>
        <v>46.3</v>
      </c>
      <c r="AX764">
        <f t="shared" si="260"/>
        <v>12.861111111111111</v>
      </c>
    </row>
    <row r="765" spans="2:50" x14ac:dyDescent="0.25">
      <c r="B765" s="3" t="s">
        <v>25</v>
      </c>
      <c r="C765" s="3">
        <v>757</v>
      </c>
      <c r="D765" s="3">
        <v>168</v>
      </c>
      <c r="E765" s="24">
        <v>43.7</v>
      </c>
      <c r="F765" s="25">
        <f t="shared" si="261"/>
        <v>12.139860000000001</v>
      </c>
      <c r="G765" s="26">
        <f t="shared" si="273"/>
        <v>-0.97222222222222221</v>
      </c>
      <c r="H765" s="26">
        <f t="shared" si="274"/>
        <v>-3.5</v>
      </c>
      <c r="I765" s="26">
        <f t="shared" si="262"/>
        <v>-1650.8333333333333</v>
      </c>
      <c r="J765" s="26">
        <f t="shared" si="254"/>
        <v>199.88856000000001</v>
      </c>
      <c r="K765" s="26">
        <f t="shared" si="255"/>
        <v>53.619146263190977</v>
      </c>
      <c r="L765" s="26">
        <f t="shared" si="263"/>
        <v>-1397.3256270701422</v>
      </c>
      <c r="M765" s="26">
        <f t="shared" si="264"/>
        <v>-16963.337487043736</v>
      </c>
      <c r="N765" s="26"/>
      <c r="O765" s="26">
        <f t="shared" si="275"/>
        <v>-16963.337487043736</v>
      </c>
      <c r="P765" s="26">
        <f t="shared" si="265"/>
        <v>-16963.337487043736</v>
      </c>
      <c r="Q765" s="26">
        <f>SUM($O$8:O765)</f>
        <v>1223385.0103324312</v>
      </c>
      <c r="R765" s="26">
        <f t="shared" si="266"/>
        <v>339.82916953678642</v>
      </c>
      <c r="S765" s="26">
        <f>SUM($P$8:P765)</f>
        <v>-1080167.1397433977</v>
      </c>
      <c r="T765" s="26">
        <f t="shared" si="267"/>
        <v>1080167.1397433977</v>
      </c>
      <c r="U765" s="26">
        <f t="shared" si="268"/>
        <v>300.04642770649934</v>
      </c>
      <c r="V765" s="26">
        <f t="shared" si="256"/>
        <v>125122.3944958404</v>
      </c>
      <c r="W765" s="26">
        <f t="shared" si="276"/>
        <v>-15331.619431439976</v>
      </c>
      <c r="X765" s="22"/>
      <c r="Y765" s="26">
        <f t="shared" si="269"/>
        <v>13570.669989634989</v>
      </c>
      <c r="Z765" s="26">
        <f t="shared" si="257"/>
        <v>10178.002492226242</v>
      </c>
      <c r="AA765" s="26">
        <f>SUM($Z$8:Z765)</f>
        <v>648100.28384603886</v>
      </c>
      <c r="AB765" s="26">
        <f t="shared" si="270"/>
        <v>648.10028384603891</v>
      </c>
      <c r="AC765" s="26">
        <f t="shared" si="271"/>
        <v>987.92945338282539</v>
      </c>
      <c r="AD765" s="26">
        <f t="shared" si="272"/>
        <v>889.13650804454289</v>
      </c>
      <c r="AE765" s="22"/>
      <c r="AF765" s="22"/>
      <c r="AG765" s="22"/>
      <c r="AH765" s="22"/>
      <c r="AI765" s="22"/>
      <c r="AJ765" s="22"/>
      <c r="AK765" s="22"/>
      <c r="AV765">
        <f t="shared" si="258"/>
        <v>0</v>
      </c>
      <c r="AW765">
        <f t="shared" si="259"/>
        <v>43.7</v>
      </c>
      <c r="AX765">
        <f t="shared" si="260"/>
        <v>12.138888888888889</v>
      </c>
    </row>
    <row r="766" spans="2:50" x14ac:dyDescent="0.25">
      <c r="B766" s="3" t="s">
        <v>25</v>
      </c>
      <c r="C766" s="3">
        <v>758</v>
      </c>
      <c r="D766" s="3">
        <v>169</v>
      </c>
      <c r="E766" s="24">
        <v>39.299999999999997</v>
      </c>
      <c r="F766" s="25">
        <f t="shared" si="261"/>
        <v>10.917539999999999</v>
      </c>
      <c r="G766" s="26">
        <f t="shared" si="273"/>
        <v>-1.3333333333333335</v>
      </c>
      <c r="H766" s="26">
        <f t="shared" si="274"/>
        <v>-4.8000000000000007</v>
      </c>
      <c r="I766" s="26">
        <f t="shared" si="262"/>
        <v>-2264.0000000000005</v>
      </c>
      <c r="J766" s="26">
        <f t="shared" si="254"/>
        <v>199.88856000000001</v>
      </c>
      <c r="K766" s="26">
        <f t="shared" si="255"/>
        <v>43.365276674243368</v>
      </c>
      <c r="L766" s="26">
        <f t="shared" si="263"/>
        <v>-2020.7461633257572</v>
      </c>
      <c r="M766" s="26">
        <f t="shared" si="264"/>
        <v>-22061.577067955484</v>
      </c>
      <c r="N766" s="26"/>
      <c r="O766" s="26">
        <f t="shared" si="275"/>
        <v>-22061.577067955484</v>
      </c>
      <c r="P766" s="26">
        <f t="shared" si="265"/>
        <v>-22061.577067955484</v>
      </c>
      <c r="Q766" s="26">
        <f>SUM($O$8:O766)</f>
        <v>1201323.4332644758</v>
      </c>
      <c r="R766" s="26">
        <f t="shared" si="266"/>
        <v>333.70095368457663</v>
      </c>
      <c r="S766" s="26">
        <f>SUM($P$8:P766)</f>
        <v>-1102228.7168113531</v>
      </c>
      <c r="T766" s="26">
        <f t="shared" si="267"/>
        <v>1102228.7168113531</v>
      </c>
      <c r="U766" s="26">
        <f t="shared" si="268"/>
        <v>306.17464355870919</v>
      </c>
      <c r="V766" s="26">
        <f t="shared" si="256"/>
        <v>101194.58502420838</v>
      </c>
      <c r="W766" s="26">
        <f t="shared" si="276"/>
        <v>-23927.809471632019</v>
      </c>
      <c r="X766" s="22"/>
      <c r="Y766" s="26">
        <f t="shared" si="269"/>
        <v>17649.261654364389</v>
      </c>
      <c r="Z766" s="26">
        <f t="shared" si="257"/>
        <v>13236.946240773292</v>
      </c>
      <c r="AA766" s="26">
        <f>SUM($Z$8:Z766)</f>
        <v>661337.23008681217</v>
      </c>
      <c r="AB766" s="26">
        <f t="shared" si="270"/>
        <v>661.33723008681216</v>
      </c>
      <c r="AC766" s="26">
        <f t="shared" si="271"/>
        <v>995.03818377138873</v>
      </c>
      <c r="AD766" s="26">
        <f t="shared" si="272"/>
        <v>895.5343653942499</v>
      </c>
      <c r="AE766" s="22"/>
      <c r="AF766" s="22"/>
      <c r="AG766" s="22"/>
      <c r="AH766" s="22"/>
      <c r="AI766" s="22"/>
      <c r="AJ766" s="22"/>
      <c r="AK766" s="22"/>
      <c r="AV766">
        <f t="shared" si="258"/>
        <v>0</v>
      </c>
      <c r="AW766">
        <f t="shared" si="259"/>
        <v>39.299999999999997</v>
      </c>
      <c r="AX766">
        <f t="shared" si="260"/>
        <v>10.916666666666666</v>
      </c>
    </row>
    <row r="767" spans="2:50" x14ac:dyDescent="0.25">
      <c r="B767" s="3" t="s">
        <v>25</v>
      </c>
      <c r="C767" s="3">
        <v>759</v>
      </c>
      <c r="D767" s="3">
        <v>170</v>
      </c>
      <c r="E767" s="24">
        <v>34.1</v>
      </c>
      <c r="F767" s="25">
        <f t="shared" si="261"/>
        <v>9.4729799999999997</v>
      </c>
      <c r="G767" s="26">
        <f t="shared" si="273"/>
        <v>-1.4305555555555551</v>
      </c>
      <c r="H767" s="26">
        <f t="shared" si="274"/>
        <v>-5.1499999999999986</v>
      </c>
      <c r="I767" s="26">
        <f t="shared" si="262"/>
        <v>-2429.0833333333326</v>
      </c>
      <c r="J767" s="26">
        <f t="shared" si="254"/>
        <v>199.88856000000001</v>
      </c>
      <c r="K767" s="26">
        <f t="shared" si="255"/>
        <v>32.648691393001535</v>
      </c>
      <c r="L767" s="26">
        <f t="shared" si="263"/>
        <v>-2196.5460819403311</v>
      </c>
      <c r="M767" s="26">
        <f t="shared" si="264"/>
        <v>-20807.837103299116</v>
      </c>
      <c r="N767" s="26"/>
      <c r="O767" s="26">
        <f t="shared" si="275"/>
        <v>-20807.837103299116</v>
      </c>
      <c r="P767" s="26">
        <f t="shared" si="265"/>
        <v>-20807.837103299116</v>
      </c>
      <c r="Q767" s="26">
        <f>SUM($O$8:O767)</f>
        <v>1180515.5961611767</v>
      </c>
      <c r="R767" s="26">
        <f t="shared" si="266"/>
        <v>327.9209989336602</v>
      </c>
      <c r="S767" s="26">
        <f>SUM($P$8:P767)</f>
        <v>-1123036.5539146522</v>
      </c>
      <c r="T767" s="26">
        <f t="shared" si="267"/>
        <v>1123036.5539146522</v>
      </c>
      <c r="U767" s="26">
        <f t="shared" si="268"/>
        <v>311.95459830962562</v>
      </c>
      <c r="V767" s="26">
        <f t="shared" si="256"/>
        <v>76187.010218259587</v>
      </c>
      <c r="W767" s="26">
        <f t="shared" si="276"/>
        <v>-25007.574805948796</v>
      </c>
      <c r="X767" s="22"/>
      <c r="Y767" s="26">
        <f t="shared" si="269"/>
        <v>16646.269682639293</v>
      </c>
      <c r="Z767" s="26">
        <f t="shared" si="257"/>
        <v>12484.70226197947</v>
      </c>
      <c r="AA767" s="26">
        <f>SUM($Z$8:Z767)</f>
        <v>673821.93234879163</v>
      </c>
      <c r="AB767" s="26">
        <f t="shared" si="270"/>
        <v>673.82193234879162</v>
      </c>
      <c r="AC767" s="26">
        <f t="shared" si="271"/>
        <v>1001.7429312824518</v>
      </c>
      <c r="AD767" s="26">
        <f t="shared" si="272"/>
        <v>901.56863815420661</v>
      </c>
      <c r="AE767" s="22"/>
      <c r="AF767" s="22"/>
      <c r="AG767" s="22"/>
      <c r="AH767" s="22"/>
      <c r="AI767" s="22"/>
      <c r="AJ767" s="22"/>
      <c r="AK767" s="22"/>
      <c r="AV767">
        <f t="shared" si="258"/>
        <v>0</v>
      </c>
      <c r="AW767">
        <f t="shared" si="259"/>
        <v>34.1</v>
      </c>
      <c r="AX767">
        <f t="shared" si="260"/>
        <v>9.4722222222222232</v>
      </c>
    </row>
    <row r="768" spans="2:50" x14ac:dyDescent="0.25">
      <c r="B768" s="3" t="s">
        <v>25</v>
      </c>
      <c r="C768" s="3">
        <v>760</v>
      </c>
      <c r="D768" s="3">
        <v>171</v>
      </c>
      <c r="E768" s="24">
        <v>29</v>
      </c>
      <c r="F768" s="25">
        <f t="shared" si="261"/>
        <v>8.0562000000000005</v>
      </c>
      <c r="G768" s="26">
        <f t="shared" si="273"/>
        <v>-1.4444444444444446</v>
      </c>
      <c r="H768" s="26">
        <f t="shared" si="274"/>
        <v>-5.2000000000000011</v>
      </c>
      <c r="I768" s="26">
        <f t="shared" si="262"/>
        <v>-2452.666666666667</v>
      </c>
      <c r="J768" s="26">
        <f t="shared" si="254"/>
        <v>199.88856000000001</v>
      </c>
      <c r="K768" s="26">
        <f t="shared" si="255"/>
        <v>23.613100559433011</v>
      </c>
      <c r="L768" s="26">
        <f t="shared" si="263"/>
        <v>-2229.1650061072341</v>
      </c>
      <c r="M768" s="26">
        <f t="shared" si="264"/>
        <v>-17958.5991222011</v>
      </c>
      <c r="N768" s="26"/>
      <c r="O768" s="26">
        <f t="shared" si="275"/>
        <v>-17958.5991222011</v>
      </c>
      <c r="P768" s="26">
        <f t="shared" si="265"/>
        <v>-17958.5991222011</v>
      </c>
      <c r="Q768" s="26">
        <f>SUM($O$8:O768)</f>
        <v>1162556.9970389756</v>
      </c>
      <c r="R768" s="26">
        <f t="shared" si="266"/>
        <v>322.93249917749324</v>
      </c>
      <c r="S768" s="26">
        <f>SUM($P$8:P768)</f>
        <v>-1140995.1530368533</v>
      </c>
      <c r="T768" s="26">
        <f t="shared" si="267"/>
        <v>1140995.1530368533</v>
      </c>
      <c r="U768" s="26">
        <f t="shared" si="268"/>
        <v>316.94309806579258</v>
      </c>
      <c r="V768" s="26">
        <f t="shared" si="256"/>
        <v>55102.102315560012</v>
      </c>
      <c r="W768" s="26">
        <f t="shared" si="276"/>
        <v>-21084.907902699575</v>
      </c>
      <c r="X768" s="22"/>
      <c r="Y768" s="26">
        <f t="shared" si="269"/>
        <v>14366.879297760881</v>
      </c>
      <c r="Z768" s="26">
        <f t="shared" si="257"/>
        <v>10775.15947332066</v>
      </c>
      <c r="AA768" s="26">
        <f>SUM($Z$8:Z768)</f>
        <v>684597.09182211233</v>
      </c>
      <c r="AB768" s="26">
        <f t="shared" si="270"/>
        <v>684.59709182211236</v>
      </c>
      <c r="AC768" s="26">
        <f t="shared" si="271"/>
        <v>1007.5295909996056</v>
      </c>
      <c r="AD768" s="26">
        <f t="shared" si="272"/>
        <v>906.77663189964505</v>
      </c>
      <c r="AE768" s="22"/>
      <c r="AF768" s="22"/>
      <c r="AG768" s="22"/>
      <c r="AH768" s="22"/>
      <c r="AI768" s="22"/>
      <c r="AJ768" s="22"/>
      <c r="AK768" s="22"/>
      <c r="AV768">
        <f t="shared" si="258"/>
        <v>0</v>
      </c>
      <c r="AW768">
        <f t="shared" si="259"/>
        <v>29</v>
      </c>
      <c r="AX768">
        <f t="shared" si="260"/>
        <v>8.0555555555555554</v>
      </c>
    </row>
    <row r="769" spans="2:50" x14ac:dyDescent="0.25">
      <c r="B769" s="3" t="s">
        <v>25</v>
      </c>
      <c r="C769" s="3">
        <v>761</v>
      </c>
      <c r="D769" s="3">
        <v>172</v>
      </c>
      <c r="E769" s="24">
        <v>23.7</v>
      </c>
      <c r="F769" s="25">
        <f t="shared" si="261"/>
        <v>6.5838599999999996</v>
      </c>
      <c r="G769" s="26">
        <f t="shared" si="273"/>
        <v>-1.4722222222222223</v>
      </c>
      <c r="H769" s="26">
        <f t="shared" si="274"/>
        <v>-5.3000000000000007</v>
      </c>
      <c r="I769" s="26">
        <f t="shared" si="262"/>
        <v>-2499.8333333333335</v>
      </c>
      <c r="J769" s="26">
        <f t="shared" si="254"/>
        <v>199.88856000000001</v>
      </c>
      <c r="K769" s="26">
        <f t="shared" si="255"/>
        <v>15.770799587666971</v>
      </c>
      <c r="L769" s="26">
        <f t="shared" si="263"/>
        <v>-2284.1739737456664</v>
      </c>
      <c r="M769" s="26">
        <f t="shared" si="264"/>
        <v>-15038.681658785143</v>
      </c>
      <c r="N769" s="26"/>
      <c r="O769" s="26">
        <f t="shared" si="275"/>
        <v>-15038.681658785143</v>
      </c>
      <c r="P769" s="26">
        <f t="shared" si="265"/>
        <v>-15038.681658785143</v>
      </c>
      <c r="Q769" s="26">
        <f>SUM($O$8:O769)</f>
        <v>1147518.3153801905</v>
      </c>
      <c r="R769" s="26">
        <f t="shared" si="266"/>
        <v>318.75508760560848</v>
      </c>
      <c r="S769" s="26">
        <f>SUM($P$8:P769)</f>
        <v>-1156033.8346956384</v>
      </c>
      <c r="T769" s="26">
        <f t="shared" si="267"/>
        <v>1156033.8346956384</v>
      </c>
      <c r="U769" s="26">
        <f t="shared" si="268"/>
        <v>321.12050963767734</v>
      </c>
      <c r="V769" s="26">
        <f t="shared" si="256"/>
        <v>36801.783412160396</v>
      </c>
      <c r="W769" s="26">
        <f t="shared" si="276"/>
        <v>-18300.318903399617</v>
      </c>
      <c r="X769" s="22"/>
      <c r="Y769" s="26">
        <f t="shared" si="269"/>
        <v>12030.945327028116</v>
      </c>
      <c r="Z769" s="26">
        <f t="shared" si="257"/>
        <v>9023.2089952710867</v>
      </c>
      <c r="AA769" s="26">
        <f>SUM($Z$8:Z769)</f>
        <v>693620.30081738345</v>
      </c>
      <c r="AB769" s="26">
        <f t="shared" si="270"/>
        <v>693.62030081738351</v>
      </c>
      <c r="AC769" s="26">
        <f t="shared" si="271"/>
        <v>1012.375388422992</v>
      </c>
      <c r="AD769" s="26">
        <f t="shared" si="272"/>
        <v>911.13784958069289</v>
      </c>
      <c r="AE769" s="22"/>
      <c r="AF769" s="22"/>
      <c r="AG769" s="22"/>
      <c r="AH769" s="22"/>
      <c r="AI769" s="22"/>
      <c r="AJ769" s="22"/>
      <c r="AK769" s="22"/>
      <c r="AV769">
        <f t="shared" si="258"/>
        <v>0</v>
      </c>
      <c r="AW769">
        <f t="shared" si="259"/>
        <v>23.7</v>
      </c>
      <c r="AX769">
        <f t="shared" si="260"/>
        <v>6.583333333333333</v>
      </c>
    </row>
    <row r="770" spans="2:50" x14ac:dyDescent="0.25">
      <c r="B770" s="3" t="s">
        <v>25</v>
      </c>
      <c r="C770" s="3">
        <v>762</v>
      </c>
      <c r="D770" s="3">
        <v>173</v>
      </c>
      <c r="E770" s="24">
        <v>18.399999999999999</v>
      </c>
      <c r="F770" s="25">
        <f t="shared" si="261"/>
        <v>5.1115199999999996</v>
      </c>
      <c r="G770" s="26">
        <f t="shared" si="273"/>
        <v>-1.3055555555555554</v>
      </c>
      <c r="H770" s="26">
        <f t="shared" si="274"/>
        <v>-4.6999999999999993</v>
      </c>
      <c r="I770" s="26">
        <f t="shared" si="262"/>
        <v>-2216.833333333333</v>
      </c>
      <c r="J770" s="26">
        <f t="shared" si="254"/>
        <v>199.88856000000001</v>
      </c>
      <c r="K770" s="26">
        <f t="shared" si="255"/>
        <v>9.50588742616128</v>
      </c>
      <c r="L770" s="26">
        <f t="shared" si="263"/>
        <v>-2007.4388859071717</v>
      </c>
      <c r="M770" s="26">
        <f t="shared" si="264"/>
        <v>-10261.064014092226</v>
      </c>
      <c r="N770" s="26"/>
      <c r="O770" s="26">
        <f t="shared" si="275"/>
        <v>-10261.064014092226</v>
      </c>
      <c r="P770" s="26">
        <f t="shared" si="265"/>
        <v>-10261.064014092226</v>
      </c>
      <c r="Q770" s="26">
        <f>SUM($O$8:O770)</f>
        <v>1137257.2513660982</v>
      </c>
      <c r="R770" s="26">
        <f t="shared" si="266"/>
        <v>315.90479204613837</v>
      </c>
      <c r="S770" s="26">
        <f>SUM($P$8:P770)</f>
        <v>-1166294.8987097307</v>
      </c>
      <c r="T770" s="26">
        <f t="shared" si="267"/>
        <v>1166294.8987097307</v>
      </c>
      <c r="U770" s="26">
        <f t="shared" si="268"/>
        <v>323.9708051971474</v>
      </c>
      <c r="V770" s="26">
        <f t="shared" si="256"/>
        <v>22182.363567129596</v>
      </c>
      <c r="W770" s="26">
        <f t="shared" si="276"/>
        <v>-14619.419845030799</v>
      </c>
      <c r="X770" s="22"/>
      <c r="Y770" s="26">
        <f t="shared" si="269"/>
        <v>8208.8512112737808</v>
      </c>
      <c r="Z770" s="26">
        <f t="shared" si="257"/>
        <v>6156.6384084553356</v>
      </c>
      <c r="AA770" s="26">
        <f>SUM($Z$8:Z770)</f>
        <v>699776.93922583875</v>
      </c>
      <c r="AB770" s="26">
        <f t="shared" si="270"/>
        <v>699.77693922583876</v>
      </c>
      <c r="AC770" s="26">
        <f t="shared" si="271"/>
        <v>1015.6817312719771</v>
      </c>
      <c r="AD770" s="26">
        <f t="shared" si="272"/>
        <v>914.1135581447794</v>
      </c>
      <c r="AE770" s="22"/>
      <c r="AF770" s="22"/>
      <c r="AG770" s="22"/>
      <c r="AH770" s="22"/>
      <c r="AI770" s="22"/>
      <c r="AJ770" s="22"/>
      <c r="AK770" s="22"/>
      <c r="AV770">
        <f t="shared" si="258"/>
        <v>0</v>
      </c>
      <c r="AW770">
        <f t="shared" si="259"/>
        <v>18.399999999999999</v>
      </c>
      <c r="AX770">
        <f t="shared" si="260"/>
        <v>5.1111111111111107</v>
      </c>
    </row>
    <row r="771" spans="2:50" x14ac:dyDescent="0.25">
      <c r="B771" s="3" t="s">
        <v>25</v>
      </c>
      <c r="C771" s="3">
        <v>763</v>
      </c>
      <c r="D771" s="3">
        <v>174</v>
      </c>
      <c r="E771" s="24">
        <v>14.3</v>
      </c>
      <c r="F771" s="25">
        <f t="shared" si="261"/>
        <v>3.97254</v>
      </c>
      <c r="G771" s="26">
        <f t="shared" si="273"/>
        <v>-0.88888888888888862</v>
      </c>
      <c r="H771" s="26">
        <f t="shared" si="274"/>
        <v>-3.1999999999999993</v>
      </c>
      <c r="I771" s="26">
        <f t="shared" si="262"/>
        <v>-1509.3333333333328</v>
      </c>
      <c r="J771" s="26">
        <f t="shared" si="254"/>
        <v>199.88856000000001</v>
      </c>
      <c r="K771" s="26">
        <f t="shared" si="255"/>
        <v>5.7415492668233705</v>
      </c>
      <c r="L771" s="26">
        <f t="shared" si="263"/>
        <v>-1303.7032240665094</v>
      </c>
      <c r="M771" s="26">
        <f t="shared" si="264"/>
        <v>-5179.0132057331712</v>
      </c>
      <c r="N771" s="26"/>
      <c r="O771" s="26">
        <f t="shared" si="275"/>
        <v>-5179.0132057331712</v>
      </c>
      <c r="P771" s="26">
        <f t="shared" si="265"/>
        <v>-5179.0132057331712</v>
      </c>
      <c r="Q771" s="26">
        <f>SUM($O$8:O771)</f>
        <v>1132078.238160365</v>
      </c>
      <c r="R771" s="26">
        <f t="shared" si="266"/>
        <v>314.46617726676806</v>
      </c>
      <c r="S771" s="26">
        <f>SUM($P$8:P771)</f>
        <v>-1171473.9119154639</v>
      </c>
      <c r="T771" s="26">
        <f t="shared" si="267"/>
        <v>1171473.9119154639</v>
      </c>
      <c r="U771" s="26">
        <f t="shared" si="268"/>
        <v>325.40941997651771</v>
      </c>
      <c r="V771" s="26">
        <f t="shared" si="256"/>
        <v>13398.1318698084</v>
      </c>
      <c r="W771" s="26">
        <f t="shared" si="276"/>
        <v>-8784.2316973211964</v>
      </c>
      <c r="X771" s="22"/>
      <c r="Y771" s="26">
        <f t="shared" si="269"/>
        <v>4143.2105645865367</v>
      </c>
      <c r="Z771" s="26">
        <f t="shared" si="257"/>
        <v>3107.4079234399023</v>
      </c>
      <c r="AA771" s="26">
        <f>SUM($Z$8:Z771)</f>
        <v>702884.34714927862</v>
      </c>
      <c r="AB771" s="26">
        <f t="shared" si="270"/>
        <v>702.8843471492786</v>
      </c>
      <c r="AC771" s="26">
        <f t="shared" si="271"/>
        <v>1017.3505244160467</v>
      </c>
      <c r="AD771" s="26">
        <f t="shared" si="272"/>
        <v>915.61547197444202</v>
      </c>
      <c r="AE771" s="22"/>
      <c r="AF771" s="22"/>
      <c r="AG771" s="22"/>
      <c r="AH771" s="22"/>
      <c r="AI771" s="22"/>
      <c r="AJ771" s="22"/>
      <c r="AK771" s="22"/>
      <c r="AV771">
        <f t="shared" si="258"/>
        <v>0</v>
      </c>
      <c r="AW771">
        <f t="shared" si="259"/>
        <v>14.3</v>
      </c>
      <c r="AX771">
        <f t="shared" si="260"/>
        <v>3.9722222222222223</v>
      </c>
    </row>
    <row r="772" spans="2:50" x14ac:dyDescent="0.25">
      <c r="B772" s="3" t="s">
        <v>25</v>
      </c>
      <c r="C772" s="3">
        <v>764</v>
      </c>
      <c r="D772" s="3">
        <v>175</v>
      </c>
      <c r="E772" s="24">
        <v>12</v>
      </c>
      <c r="F772" s="25">
        <f t="shared" si="261"/>
        <v>3.3335999999999997</v>
      </c>
      <c r="G772" s="26">
        <f t="shared" si="273"/>
        <v>-0.20833333333333331</v>
      </c>
      <c r="H772" s="26">
        <f t="shared" si="274"/>
        <v>-0.75</v>
      </c>
      <c r="I772" s="26">
        <f t="shared" si="262"/>
        <v>-353.74999999999994</v>
      </c>
      <c r="J772" s="26">
        <f t="shared" si="254"/>
        <v>199.88856000000001</v>
      </c>
      <c r="K772" s="26">
        <f t="shared" si="255"/>
        <v>4.0431468258720002</v>
      </c>
      <c r="L772" s="26">
        <f t="shared" si="263"/>
        <v>-149.81829317412792</v>
      </c>
      <c r="M772" s="26">
        <f t="shared" si="264"/>
        <v>-499.43426212527277</v>
      </c>
      <c r="N772" s="26"/>
      <c r="O772" s="26">
        <f t="shared" si="275"/>
        <v>-499.43426212527277</v>
      </c>
      <c r="P772" s="26">
        <f t="shared" si="265"/>
        <v>-499.43426212527277</v>
      </c>
      <c r="Q772" s="26">
        <f>SUM($O$8:O772)</f>
        <v>1131578.8038982397</v>
      </c>
      <c r="R772" s="26">
        <f t="shared" si="266"/>
        <v>314.32744552728883</v>
      </c>
      <c r="S772" s="26">
        <f>SUM($P$8:P772)</f>
        <v>-1171973.3461775891</v>
      </c>
      <c r="T772" s="26">
        <f t="shared" si="267"/>
        <v>1171973.3461775891</v>
      </c>
      <c r="U772" s="26">
        <f t="shared" si="268"/>
        <v>325.54815171599699</v>
      </c>
      <c r="V772" s="26">
        <f t="shared" si="256"/>
        <v>9434.8427270399989</v>
      </c>
      <c r="W772" s="26">
        <f t="shared" si="276"/>
        <v>-3963.2891427684008</v>
      </c>
      <c r="X772" s="22"/>
      <c r="Y772" s="26">
        <f t="shared" si="269"/>
        <v>399.54740970021822</v>
      </c>
      <c r="Z772" s="26">
        <f t="shared" si="257"/>
        <v>299.66055727516368</v>
      </c>
      <c r="AA772" s="26">
        <f>SUM($Z$8:Z772)</f>
        <v>703184.00770655379</v>
      </c>
      <c r="AB772" s="26">
        <f t="shared" si="270"/>
        <v>703.18400770655376</v>
      </c>
      <c r="AC772" s="26">
        <f t="shared" si="271"/>
        <v>1017.5114532338425</v>
      </c>
      <c r="AD772" s="26">
        <f t="shared" si="272"/>
        <v>915.76030791045832</v>
      </c>
      <c r="AE772" s="22"/>
      <c r="AF772" s="22"/>
      <c r="AG772" s="22"/>
      <c r="AH772" s="22"/>
      <c r="AI772" s="22"/>
      <c r="AJ772" s="22"/>
      <c r="AK772" s="22"/>
      <c r="AV772">
        <f t="shared" si="258"/>
        <v>0</v>
      </c>
      <c r="AW772">
        <f t="shared" si="259"/>
        <v>12</v>
      </c>
      <c r="AX772">
        <f t="shared" si="260"/>
        <v>3.333333333333333</v>
      </c>
    </row>
    <row r="773" spans="2:50" x14ac:dyDescent="0.25">
      <c r="B773" s="3" t="s">
        <v>25</v>
      </c>
      <c r="C773" s="3">
        <v>765</v>
      </c>
      <c r="D773" s="3">
        <v>176</v>
      </c>
      <c r="E773" s="24">
        <v>12.8</v>
      </c>
      <c r="F773" s="25">
        <f t="shared" si="261"/>
        <v>3.5558399999999999</v>
      </c>
      <c r="G773" s="26">
        <f t="shared" si="273"/>
        <v>0.55555555555555558</v>
      </c>
      <c r="H773" s="26">
        <f t="shared" si="274"/>
        <v>2</v>
      </c>
      <c r="I773" s="26">
        <f t="shared" si="262"/>
        <v>943.33333333333337</v>
      </c>
      <c r="J773" s="26">
        <f t="shared" si="254"/>
        <v>199.88856000000001</v>
      </c>
      <c r="K773" s="26">
        <f t="shared" si="255"/>
        <v>4.6002026107699203</v>
      </c>
      <c r="L773" s="26">
        <f t="shared" si="263"/>
        <v>1147.8220959441032</v>
      </c>
      <c r="M773" s="26">
        <f t="shared" si="264"/>
        <v>4081.4717216418799</v>
      </c>
      <c r="N773" s="26"/>
      <c r="O773" s="26">
        <f t="shared" si="275"/>
        <v>4081.4717216418799</v>
      </c>
      <c r="P773" s="26">
        <f t="shared" si="265"/>
        <v>0</v>
      </c>
      <c r="Q773" s="26">
        <f>SUM($O$8:O773)</f>
        <v>1135660.2756198817</v>
      </c>
      <c r="R773" s="26">
        <f t="shared" si="266"/>
        <v>315.46118767218934</v>
      </c>
      <c r="S773" s="26">
        <f>SUM($P$8:P773)</f>
        <v>-1171973.3461775891</v>
      </c>
      <c r="T773" s="26">
        <f t="shared" si="267"/>
        <v>1171973.3461775891</v>
      </c>
      <c r="U773" s="26">
        <f t="shared" si="268"/>
        <v>325.54815171599699</v>
      </c>
      <c r="V773" s="26">
        <f t="shared" si="256"/>
        <v>10734.7543916544</v>
      </c>
      <c r="W773" s="26">
        <f t="shared" si="276"/>
        <v>1299.9116646144012</v>
      </c>
      <c r="X773" s="22"/>
      <c r="Y773" s="26">
        <f t="shared" si="269"/>
        <v>0</v>
      </c>
      <c r="Z773" s="26">
        <f t="shared" si="257"/>
        <v>0</v>
      </c>
      <c r="AA773" s="26">
        <f>SUM($Z$8:Z773)</f>
        <v>703184.00770655379</v>
      </c>
      <c r="AB773" s="26">
        <f t="shared" si="270"/>
        <v>703.18400770655376</v>
      </c>
      <c r="AC773" s="26">
        <f t="shared" si="271"/>
        <v>1018.6451953787431</v>
      </c>
      <c r="AD773" s="26">
        <f t="shared" si="272"/>
        <v>916.78067584086875</v>
      </c>
      <c r="AE773" s="22"/>
      <c r="AF773" s="22"/>
      <c r="AG773" s="22"/>
      <c r="AH773" s="22"/>
      <c r="AI773" s="22"/>
      <c r="AJ773" s="22"/>
      <c r="AK773" s="22"/>
      <c r="AV773">
        <f t="shared" si="258"/>
        <v>0</v>
      </c>
      <c r="AW773">
        <f t="shared" si="259"/>
        <v>12.8</v>
      </c>
      <c r="AX773">
        <f t="shared" si="260"/>
        <v>3.5555555555555558</v>
      </c>
    </row>
    <row r="774" spans="2:50" x14ac:dyDescent="0.25">
      <c r="B774" s="3" t="s">
        <v>25</v>
      </c>
      <c r="C774" s="3">
        <v>766</v>
      </c>
      <c r="D774" s="3">
        <v>177</v>
      </c>
      <c r="E774" s="24">
        <v>16</v>
      </c>
      <c r="F774" s="25">
        <f t="shared" si="261"/>
        <v>4.4447999999999999</v>
      </c>
      <c r="G774" s="26">
        <f t="shared" si="273"/>
        <v>0.87500000000000011</v>
      </c>
      <c r="H774" s="26">
        <f t="shared" si="274"/>
        <v>3.1500000000000004</v>
      </c>
      <c r="I774" s="26">
        <f t="shared" si="262"/>
        <v>1485.7500000000002</v>
      </c>
      <c r="J774" s="26">
        <f t="shared" si="254"/>
        <v>199.88856000000001</v>
      </c>
      <c r="K774" s="26">
        <f t="shared" si="255"/>
        <v>7.1878165793280004</v>
      </c>
      <c r="L774" s="26">
        <f t="shared" si="263"/>
        <v>1692.8263765793283</v>
      </c>
      <c r="M774" s="26">
        <f t="shared" si="264"/>
        <v>7524.2746786197986</v>
      </c>
      <c r="N774" s="26"/>
      <c r="O774" s="26">
        <f t="shared" si="275"/>
        <v>7524.2746786197986</v>
      </c>
      <c r="P774" s="26">
        <f t="shared" si="265"/>
        <v>0</v>
      </c>
      <c r="Q774" s="26">
        <f>SUM($O$8:O774)</f>
        <v>1143184.5502985015</v>
      </c>
      <c r="R774" s="26">
        <f t="shared" si="266"/>
        <v>317.55126397180595</v>
      </c>
      <c r="S774" s="26">
        <f>SUM($P$8:P774)</f>
        <v>-1171973.3461775891</v>
      </c>
      <c r="T774" s="26">
        <f t="shared" si="267"/>
        <v>1171973.3461775891</v>
      </c>
      <c r="U774" s="26">
        <f t="shared" si="268"/>
        <v>325.54815171599699</v>
      </c>
      <c r="V774" s="26">
        <f t="shared" si="256"/>
        <v>16773.053736959999</v>
      </c>
      <c r="W774" s="26">
        <f t="shared" si="276"/>
        <v>6038.2993453055988</v>
      </c>
      <c r="X774" s="22"/>
      <c r="Y774" s="26">
        <f t="shared" si="269"/>
        <v>0</v>
      </c>
      <c r="Z774" s="26">
        <f t="shared" si="257"/>
        <v>0</v>
      </c>
      <c r="AA774" s="26">
        <f>SUM($Z$8:Z774)</f>
        <v>703184.00770655379</v>
      </c>
      <c r="AB774" s="26">
        <f t="shared" si="270"/>
        <v>703.18400770655376</v>
      </c>
      <c r="AC774" s="26">
        <f t="shared" si="271"/>
        <v>1020.7352716783597</v>
      </c>
      <c r="AD774" s="26">
        <f t="shared" si="272"/>
        <v>918.6617445105237</v>
      </c>
      <c r="AE774" s="22"/>
      <c r="AF774" s="22"/>
      <c r="AG774" s="22"/>
      <c r="AH774" s="22"/>
      <c r="AI774" s="22"/>
      <c r="AJ774" s="22"/>
      <c r="AK774" s="22"/>
      <c r="AV774">
        <f t="shared" si="258"/>
        <v>0</v>
      </c>
      <c r="AW774">
        <f t="shared" si="259"/>
        <v>16</v>
      </c>
      <c r="AX774">
        <f t="shared" si="260"/>
        <v>4.4444444444444446</v>
      </c>
    </row>
    <row r="775" spans="2:50" x14ac:dyDescent="0.25">
      <c r="B775" s="3" t="s">
        <v>25</v>
      </c>
      <c r="C775" s="3">
        <v>767</v>
      </c>
      <c r="D775" s="3">
        <v>178</v>
      </c>
      <c r="E775" s="24">
        <v>19.100000000000001</v>
      </c>
      <c r="F775" s="25">
        <f t="shared" si="261"/>
        <v>5.3059799999999999</v>
      </c>
      <c r="G775" s="26">
        <f t="shared" si="273"/>
        <v>0.88888888888888862</v>
      </c>
      <c r="H775" s="26">
        <f t="shared" si="274"/>
        <v>3.1999999999999993</v>
      </c>
      <c r="I775" s="26">
        <f t="shared" si="262"/>
        <v>1509.3333333333328</v>
      </c>
      <c r="J775" s="26">
        <f t="shared" si="254"/>
        <v>199.88856000000001</v>
      </c>
      <c r="K775" s="26">
        <f t="shared" si="255"/>
        <v>10.242919399627532</v>
      </c>
      <c r="L775" s="26">
        <f t="shared" si="263"/>
        <v>1719.4648127329604</v>
      </c>
      <c r="M775" s="26">
        <f t="shared" si="264"/>
        <v>9123.4459070648336</v>
      </c>
      <c r="N775" s="26"/>
      <c r="O775" s="26">
        <f t="shared" si="275"/>
        <v>9123.4459070648336</v>
      </c>
      <c r="P775" s="26">
        <f t="shared" si="265"/>
        <v>0</v>
      </c>
      <c r="Q775" s="26">
        <f>SUM($O$8:O775)</f>
        <v>1152307.9962055665</v>
      </c>
      <c r="R775" s="26">
        <f t="shared" si="266"/>
        <v>320.08555450154626</v>
      </c>
      <c r="S775" s="26">
        <f>SUM($P$8:P775)</f>
        <v>-1171973.3461775891</v>
      </c>
      <c r="T775" s="26">
        <f t="shared" si="267"/>
        <v>1171973.3461775891</v>
      </c>
      <c r="U775" s="26">
        <f t="shared" si="268"/>
        <v>325.54815171599699</v>
      </c>
      <c r="V775" s="26">
        <f t="shared" si="256"/>
        <v>23902.2567725796</v>
      </c>
      <c r="W775" s="26">
        <f t="shared" si="276"/>
        <v>7129.203035619601</v>
      </c>
      <c r="X775" s="22"/>
      <c r="Y775" s="26">
        <f t="shared" si="269"/>
        <v>0</v>
      </c>
      <c r="Z775" s="26">
        <f t="shared" si="257"/>
        <v>0</v>
      </c>
      <c r="AA775" s="26">
        <f>SUM($Z$8:Z775)</f>
        <v>703184.00770655379</v>
      </c>
      <c r="AB775" s="26">
        <f t="shared" si="270"/>
        <v>703.18400770655376</v>
      </c>
      <c r="AC775" s="26">
        <f t="shared" si="271"/>
        <v>1023.2695622081001</v>
      </c>
      <c r="AD775" s="26">
        <f t="shared" si="272"/>
        <v>920.94260598729011</v>
      </c>
      <c r="AE775" s="22"/>
      <c r="AF775" s="22"/>
      <c r="AG775" s="22"/>
      <c r="AH775" s="22"/>
      <c r="AI775" s="22"/>
      <c r="AJ775" s="22"/>
      <c r="AK775" s="22"/>
      <c r="AV775">
        <f t="shared" si="258"/>
        <v>0</v>
      </c>
      <c r="AW775">
        <f t="shared" si="259"/>
        <v>19.100000000000001</v>
      </c>
      <c r="AX775">
        <f t="shared" si="260"/>
        <v>5.3055555555555562</v>
      </c>
    </row>
    <row r="776" spans="2:50" x14ac:dyDescent="0.25">
      <c r="B776" s="3" t="s">
        <v>25</v>
      </c>
      <c r="C776" s="3">
        <v>768</v>
      </c>
      <c r="D776" s="3">
        <v>179</v>
      </c>
      <c r="E776" s="24">
        <v>22.4</v>
      </c>
      <c r="F776" s="25">
        <f t="shared" si="261"/>
        <v>6.2227199999999998</v>
      </c>
      <c r="G776" s="26">
        <f t="shared" si="273"/>
        <v>0.90277777777777779</v>
      </c>
      <c r="H776" s="26">
        <f t="shared" si="274"/>
        <v>3.25</v>
      </c>
      <c r="I776" s="26">
        <f t="shared" si="262"/>
        <v>1532.9166666666667</v>
      </c>
      <c r="J776" s="26">
        <f t="shared" ref="J776:J839" si="277">$M$4*$J$2*9.81</f>
        <v>199.88856000000001</v>
      </c>
      <c r="K776" s="26">
        <f t="shared" ref="K776:K839" si="278">0.6125*$M$3*$M$2*(F776)^2</f>
        <v>14.088120495482881</v>
      </c>
      <c r="L776" s="26">
        <f t="shared" si="263"/>
        <v>1746.8933471621497</v>
      </c>
      <c r="M776" s="26">
        <f t="shared" si="264"/>
        <v>10870.428169252851</v>
      </c>
      <c r="N776" s="26"/>
      <c r="O776" s="26">
        <f t="shared" si="275"/>
        <v>10870.428169252851</v>
      </c>
      <c r="P776" s="26">
        <f t="shared" si="265"/>
        <v>0</v>
      </c>
      <c r="Q776" s="26">
        <f>SUM($O$8:O776)</f>
        <v>1163178.4243748193</v>
      </c>
      <c r="R776" s="26">
        <f t="shared" si="266"/>
        <v>323.10511788189422</v>
      </c>
      <c r="S776" s="26">
        <f>SUM($P$8:P776)</f>
        <v>-1171973.3461775891</v>
      </c>
      <c r="T776" s="26">
        <f t="shared" si="267"/>
        <v>1171973.3461775891</v>
      </c>
      <c r="U776" s="26">
        <f t="shared" si="268"/>
        <v>325.54815171599699</v>
      </c>
      <c r="V776" s="26">
        <f t="shared" ref="V776:V839" si="279">(0.5*$J$2)*(F776)^2</f>
        <v>32875.185324441598</v>
      </c>
      <c r="W776" s="26">
        <f t="shared" si="276"/>
        <v>8972.9285518619981</v>
      </c>
      <c r="X776" s="22"/>
      <c r="Y776" s="26">
        <f t="shared" si="269"/>
        <v>0</v>
      </c>
      <c r="Z776" s="26">
        <f t="shared" ref="Z776:Z839" si="280">Y776*0.75</f>
        <v>0</v>
      </c>
      <c r="AA776" s="26">
        <f>SUM($Z$8:Z776)</f>
        <v>703184.00770655379</v>
      </c>
      <c r="AB776" s="26">
        <f t="shared" si="270"/>
        <v>703.18400770655376</v>
      </c>
      <c r="AC776" s="26">
        <f t="shared" si="271"/>
        <v>1026.2891255884479</v>
      </c>
      <c r="AD776" s="26">
        <f t="shared" si="272"/>
        <v>923.66021302960314</v>
      </c>
      <c r="AE776" s="22"/>
      <c r="AF776" s="22"/>
      <c r="AG776" s="22"/>
      <c r="AH776" s="22"/>
      <c r="AI776" s="22"/>
      <c r="AJ776" s="22"/>
      <c r="AK776" s="22"/>
      <c r="AV776">
        <f t="shared" ref="AV776:AV839" si="281">IF(E776&lt;1,1,0)</f>
        <v>0</v>
      </c>
      <c r="AW776">
        <f t="shared" ref="AW776:AW839" si="282">IF(AV776=1,"",E776)</f>
        <v>22.4</v>
      </c>
      <c r="AX776">
        <f t="shared" ref="AX776:AX839" si="283">E776/3.6</f>
        <v>6.2222222222222214</v>
      </c>
    </row>
    <row r="777" spans="2:50" x14ac:dyDescent="0.25">
      <c r="B777" s="3" t="s">
        <v>25</v>
      </c>
      <c r="C777" s="3">
        <v>769</v>
      </c>
      <c r="D777" s="3">
        <v>180</v>
      </c>
      <c r="E777" s="24">
        <v>25.6</v>
      </c>
      <c r="F777" s="25">
        <f t="shared" ref="F777:F840" si="284">E777*0.2778</f>
        <v>7.1116799999999998</v>
      </c>
      <c r="G777" s="26">
        <f t="shared" si="273"/>
        <v>1.0694444444444449</v>
      </c>
      <c r="H777" s="26">
        <f t="shared" si="274"/>
        <v>3.8500000000000014</v>
      </c>
      <c r="I777" s="26">
        <f t="shared" ref="I777:I840" si="285">$J$2*G777</f>
        <v>1815.9166666666674</v>
      </c>
      <c r="J777" s="26">
        <f t="shared" si="277"/>
        <v>199.88856000000001</v>
      </c>
      <c r="K777" s="26">
        <f t="shared" si="278"/>
        <v>18.400810443079681</v>
      </c>
      <c r="L777" s="26">
        <f t="shared" ref="L777:L840" si="286">I777+J777+K777</f>
        <v>2034.2060371097473</v>
      </c>
      <c r="M777" s="26">
        <f t="shared" ref="M777:M840" si="287">L777*F777</f>
        <v>14466.622389992646</v>
      </c>
      <c r="N777" s="26"/>
      <c r="O777" s="26">
        <f t="shared" si="275"/>
        <v>14466.622389992646</v>
      </c>
      <c r="P777" s="26">
        <f t="shared" ref="P777:P840" si="288">IF(O777&lt;0,O777,0)</f>
        <v>0</v>
      </c>
      <c r="Q777" s="26">
        <f>SUM($O$8:O777)</f>
        <v>1177645.046764812</v>
      </c>
      <c r="R777" s="26">
        <f t="shared" ref="R777:R840" si="289">Q777/3600</f>
        <v>327.12362410133665</v>
      </c>
      <c r="S777" s="26">
        <f>SUM($P$8:P777)</f>
        <v>-1171973.3461775891</v>
      </c>
      <c r="T777" s="26">
        <f t="shared" ref="T777:T840" si="290">-S777</f>
        <v>1171973.3461775891</v>
      </c>
      <c r="U777" s="26">
        <f t="shared" ref="U777:U840" si="291">T777/3600</f>
        <v>325.54815171599699</v>
      </c>
      <c r="V777" s="26">
        <f t="shared" si="279"/>
        <v>42939.0175666176</v>
      </c>
      <c r="W777" s="26">
        <f t="shared" si="276"/>
        <v>10063.832242176002</v>
      </c>
      <c r="X777" s="22"/>
      <c r="Y777" s="26">
        <f t="shared" ref="Y777:Y840" si="292">(0.8*P777)*-1</f>
        <v>0</v>
      </c>
      <c r="Z777" s="26">
        <f t="shared" si="280"/>
        <v>0</v>
      </c>
      <c r="AA777" s="26">
        <f>SUM($Z$8:Z777)</f>
        <v>703184.00770655379</v>
      </c>
      <c r="AB777" s="26">
        <f t="shared" ref="AB777:AB840" si="293">AA777/1000</f>
        <v>703.18400770655376</v>
      </c>
      <c r="AC777" s="26">
        <f t="shared" ref="AC777:AC840" si="294">R777+AB777</f>
        <v>1030.3076318078904</v>
      </c>
      <c r="AD777" s="26">
        <f t="shared" ref="AD777:AD840" si="295">AC777*0.9</f>
        <v>927.27686862710141</v>
      </c>
      <c r="AE777" s="22"/>
      <c r="AF777" s="22"/>
      <c r="AG777" s="22"/>
      <c r="AH777" s="22"/>
      <c r="AI777" s="22"/>
      <c r="AJ777" s="22"/>
      <c r="AK777" s="22"/>
      <c r="AV777">
        <f t="shared" si="281"/>
        <v>0</v>
      </c>
      <c r="AW777">
        <f t="shared" si="282"/>
        <v>25.6</v>
      </c>
      <c r="AX777">
        <f t="shared" si="283"/>
        <v>7.1111111111111116</v>
      </c>
    </row>
    <row r="778" spans="2:50" x14ac:dyDescent="0.25">
      <c r="B778" s="3" t="s">
        <v>25</v>
      </c>
      <c r="C778" s="3">
        <v>770</v>
      </c>
      <c r="D778" s="3">
        <v>181</v>
      </c>
      <c r="E778" s="24">
        <v>30.1</v>
      </c>
      <c r="F778" s="25">
        <f t="shared" si="284"/>
        <v>8.3617799999999995</v>
      </c>
      <c r="G778" s="26">
        <f t="shared" ref="G778:G841" si="296">($E779-$E777)/2/3.6</f>
        <v>1.3472222222222217</v>
      </c>
      <c r="H778" s="26">
        <f t="shared" ref="H778:H841" si="297">($E779-$E777)/2</f>
        <v>4.8499999999999979</v>
      </c>
      <c r="I778" s="26">
        <f t="shared" si="285"/>
        <v>2287.5833333333326</v>
      </c>
      <c r="J778" s="26">
        <f t="shared" si="277"/>
        <v>199.88856000000001</v>
      </c>
      <c r="K778" s="26">
        <f t="shared" si="278"/>
        <v>25.43841288686313</v>
      </c>
      <c r="L778" s="26">
        <f t="shared" si="286"/>
        <v>2512.9103062201957</v>
      </c>
      <c r="M778" s="26">
        <f t="shared" si="287"/>
        <v>21012.403140345908</v>
      </c>
      <c r="N778" s="26"/>
      <c r="O778" s="26">
        <f t="shared" si="275"/>
        <v>21012.403140345908</v>
      </c>
      <c r="P778" s="26">
        <f t="shared" si="288"/>
        <v>0</v>
      </c>
      <c r="Q778" s="26">
        <f>SUM($O$8:O778)</f>
        <v>1198657.4499051578</v>
      </c>
      <c r="R778" s="26">
        <f t="shared" si="289"/>
        <v>332.9604027514327</v>
      </c>
      <c r="S778" s="26">
        <f>SUM($P$8:P778)</f>
        <v>-1171973.3461775891</v>
      </c>
      <c r="T778" s="26">
        <f t="shared" si="290"/>
        <v>1171973.3461775891</v>
      </c>
      <c r="U778" s="26">
        <f t="shared" si="291"/>
        <v>325.54815171599699</v>
      </c>
      <c r="V778" s="26">
        <f t="shared" si="279"/>
        <v>59361.540688371591</v>
      </c>
      <c r="W778" s="26">
        <f t="shared" si="276"/>
        <v>16422.523121753991</v>
      </c>
      <c r="X778" s="22"/>
      <c r="Y778" s="26">
        <f t="shared" si="292"/>
        <v>0</v>
      </c>
      <c r="Z778" s="26">
        <f t="shared" si="280"/>
        <v>0</v>
      </c>
      <c r="AA778" s="26">
        <f>SUM($Z$8:Z778)</f>
        <v>703184.00770655379</v>
      </c>
      <c r="AB778" s="26">
        <f t="shared" si="293"/>
        <v>703.18400770655376</v>
      </c>
      <c r="AC778" s="26">
        <f t="shared" si="294"/>
        <v>1036.1444104579864</v>
      </c>
      <c r="AD778" s="26">
        <f t="shared" si="295"/>
        <v>932.52996941218782</v>
      </c>
      <c r="AE778" s="22"/>
      <c r="AF778" s="22"/>
      <c r="AG778" s="22"/>
      <c r="AH778" s="22"/>
      <c r="AI778" s="22"/>
      <c r="AJ778" s="22"/>
      <c r="AK778" s="22"/>
      <c r="AV778">
        <f t="shared" si="281"/>
        <v>0</v>
      </c>
      <c r="AW778">
        <f t="shared" si="282"/>
        <v>30.1</v>
      </c>
      <c r="AX778">
        <f t="shared" si="283"/>
        <v>8.3611111111111107</v>
      </c>
    </row>
    <row r="779" spans="2:50" x14ac:dyDescent="0.25">
      <c r="B779" s="3" t="s">
        <v>25</v>
      </c>
      <c r="C779" s="3">
        <v>771</v>
      </c>
      <c r="D779" s="3">
        <v>182</v>
      </c>
      <c r="E779" s="24">
        <v>35.299999999999997</v>
      </c>
      <c r="F779" s="25">
        <f t="shared" si="284"/>
        <v>9.8063399999999987</v>
      </c>
      <c r="G779" s="26">
        <f t="shared" si="296"/>
        <v>1.3611111111111107</v>
      </c>
      <c r="H779" s="26">
        <f t="shared" si="297"/>
        <v>4.8999999999999986</v>
      </c>
      <c r="I779" s="26">
        <f t="shared" si="285"/>
        <v>2311.1666666666661</v>
      </c>
      <c r="J779" s="26">
        <f t="shared" si="277"/>
        <v>199.88856000000001</v>
      </c>
      <c r="K779" s="26">
        <f t="shared" si="278"/>
        <v>34.986977973964173</v>
      </c>
      <c r="L779" s="26">
        <f t="shared" si="286"/>
        <v>2546.0422046406302</v>
      </c>
      <c r="M779" s="26">
        <f t="shared" si="287"/>
        <v>24967.355513055594</v>
      </c>
      <c r="N779" s="26"/>
      <c r="O779" s="26">
        <f t="shared" ref="O779:O842" si="298">M779*1</f>
        <v>24967.355513055594</v>
      </c>
      <c r="P779" s="26">
        <f t="shared" si="288"/>
        <v>0</v>
      </c>
      <c r="Q779" s="26">
        <f>SUM($O$8:O779)</f>
        <v>1223624.8054182134</v>
      </c>
      <c r="R779" s="26">
        <f t="shared" si="289"/>
        <v>339.89577928283705</v>
      </c>
      <c r="S779" s="26">
        <f>SUM($P$8:P779)</f>
        <v>-1171973.3461775891</v>
      </c>
      <c r="T779" s="26">
        <f t="shared" si="290"/>
        <v>1171973.3461775891</v>
      </c>
      <c r="U779" s="26">
        <f t="shared" si="291"/>
        <v>325.54815171599699</v>
      </c>
      <c r="V779" s="26">
        <f t="shared" si="279"/>
        <v>81643.494262064385</v>
      </c>
      <c r="W779" s="26">
        <f t="shared" si="276"/>
        <v>22281.953573692794</v>
      </c>
      <c r="X779" s="22"/>
      <c r="Y779" s="26">
        <f t="shared" si="292"/>
        <v>0</v>
      </c>
      <c r="Z779" s="26">
        <f t="shared" si="280"/>
        <v>0</v>
      </c>
      <c r="AA779" s="26">
        <f>SUM($Z$8:Z779)</f>
        <v>703184.00770655379</v>
      </c>
      <c r="AB779" s="26">
        <f t="shared" si="293"/>
        <v>703.18400770655376</v>
      </c>
      <c r="AC779" s="26">
        <f t="shared" si="294"/>
        <v>1043.0797869893909</v>
      </c>
      <c r="AD779" s="26">
        <f t="shared" si="295"/>
        <v>938.77180829045176</v>
      </c>
      <c r="AE779" s="22"/>
      <c r="AF779" s="22"/>
      <c r="AG779" s="22"/>
      <c r="AH779" s="22"/>
      <c r="AI779" s="22"/>
      <c r="AJ779" s="22"/>
      <c r="AK779" s="22"/>
      <c r="AV779">
        <f t="shared" si="281"/>
        <v>0</v>
      </c>
      <c r="AW779">
        <f t="shared" si="282"/>
        <v>35.299999999999997</v>
      </c>
      <c r="AX779">
        <f t="shared" si="283"/>
        <v>9.8055555555555554</v>
      </c>
    </row>
    <row r="780" spans="2:50" x14ac:dyDescent="0.25">
      <c r="B780" s="3" t="s">
        <v>25</v>
      </c>
      <c r="C780" s="3">
        <v>772</v>
      </c>
      <c r="D780" s="3">
        <v>183</v>
      </c>
      <c r="E780" s="24">
        <v>39.9</v>
      </c>
      <c r="F780" s="25">
        <f t="shared" si="284"/>
        <v>11.084219999999998</v>
      </c>
      <c r="G780" s="26">
        <f t="shared" si="296"/>
        <v>1.2777777777777781</v>
      </c>
      <c r="H780" s="26">
        <f t="shared" si="297"/>
        <v>4.6000000000000014</v>
      </c>
      <c r="I780" s="26">
        <f t="shared" si="285"/>
        <v>2169.6666666666674</v>
      </c>
      <c r="J780" s="26">
        <f t="shared" si="277"/>
        <v>199.88856000000001</v>
      </c>
      <c r="K780" s="26">
        <f t="shared" si="278"/>
        <v>44.699515126781122</v>
      </c>
      <c r="L780" s="26">
        <f t="shared" si="286"/>
        <v>2414.2547417934484</v>
      </c>
      <c r="M780" s="26">
        <f t="shared" si="287"/>
        <v>26760.130694081774</v>
      </c>
      <c r="N780" s="26"/>
      <c r="O780" s="26">
        <f t="shared" si="298"/>
        <v>26760.130694081774</v>
      </c>
      <c r="P780" s="26">
        <f t="shared" si="288"/>
        <v>0</v>
      </c>
      <c r="Q780" s="26">
        <f>SUM($O$8:O780)</f>
        <v>1250384.9361122951</v>
      </c>
      <c r="R780" s="26">
        <f t="shared" si="289"/>
        <v>347.32914892008199</v>
      </c>
      <c r="S780" s="26">
        <f>SUM($P$8:P780)</f>
        <v>-1171973.3461775891</v>
      </c>
      <c r="T780" s="26">
        <f t="shared" si="290"/>
        <v>1171973.3461775891</v>
      </c>
      <c r="U780" s="26">
        <f t="shared" si="291"/>
        <v>325.54815171599699</v>
      </c>
      <c r="V780" s="26">
        <f t="shared" si="279"/>
        <v>104308.08312413158</v>
      </c>
      <c r="W780" s="26">
        <f t="shared" si="276"/>
        <v>22664.58886206719</v>
      </c>
      <c r="X780" s="22"/>
      <c r="Y780" s="26">
        <f t="shared" si="292"/>
        <v>0</v>
      </c>
      <c r="Z780" s="26">
        <f t="shared" si="280"/>
        <v>0</v>
      </c>
      <c r="AA780" s="26">
        <f>SUM($Z$8:Z780)</f>
        <v>703184.00770655379</v>
      </c>
      <c r="AB780" s="26">
        <f t="shared" si="293"/>
        <v>703.18400770655376</v>
      </c>
      <c r="AC780" s="26">
        <f t="shared" si="294"/>
        <v>1050.5131566266357</v>
      </c>
      <c r="AD780" s="26">
        <f t="shared" si="295"/>
        <v>945.46184096397212</v>
      </c>
      <c r="AE780" s="22"/>
      <c r="AF780" s="22"/>
      <c r="AG780" s="22"/>
      <c r="AH780" s="22"/>
      <c r="AI780" s="22"/>
      <c r="AJ780" s="22"/>
      <c r="AK780" s="22"/>
      <c r="AV780">
        <f t="shared" si="281"/>
        <v>0</v>
      </c>
      <c r="AW780">
        <f t="shared" si="282"/>
        <v>39.9</v>
      </c>
      <c r="AX780">
        <f t="shared" si="283"/>
        <v>11.083333333333332</v>
      </c>
    </row>
    <row r="781" spans="2:50" x14ac:dyDescent="0.25">
      <c r="B781" s="3" t="s">
        <v>25</v>
      </c>
      <c r="C781" s="3">
        <v>773</v>
      </c>
      <c r="D781" s="3">
        <v>184</v>
      </c>
      <c r="E781" s="24">
        <v>44.5</v>
      </c>
      <c r="F781" s="25">
        <f t="shared" si="284"/>
        <v>12.3621</v>
      </c>
      <c r="G781" s="26">
        <f t="shared" si="296"/>
        <v>1.0555555555555558</v>
      </c>
      <c r="H781" s="26">
        <f t="shared" si="297"/>
        <v>3.8000000000000007</v>
      </c>
      <c r="I781" s="26">
        <f t="shared" si="285"/>
        <v>1792.3333333333337</v>
      </c>
      <c r="J781" s="26">
        <f t="shared" si="277"/>
        <v>199.88856000000001</v>
      </c>
      <c r="K781" s="26">
        <f t="shared" si="278"/>
        <v>55.600288207868253</v>
      </c>
      <c r="L781" s="26">
        <f t="shared" si="286"/>
        <v>2047.8221815412021</v>
      </c>
      <c r="M781" s="26">
        <f t="shared" si="287"/>
        <v>25315.382590430494</v>
      </c>
      <c r="N781" s="26"/>
      <c r="O781" s="26">
        <f t="shared" si="298"/>
        <v>25315.382590430494</v>
      </c>
      <c r="P781" s="26">
        <f t="shared" si="288"/>
        <v>0</v>
      </c>
      <c r="Q781" s="26">
        <f>SUM($O$8:O781)</f>
        <v>1275700.3187027257</v>
      </c>
      <c r="R781" s="26">
        <f t="shared" si="289"/>
        <v>354.36119963964603</v>
      </c>
      <c r="S781" s="26">
        <f>SUM($P$8:P781)</f>
        <v>-1171973.3461775891</v>
      </c>
      <c r="T781" s="26">
        <f t="shared" si="290"/>
        <v>1171973.3461775891</v>
      </c>
      <c r="U781" s="26">
        <f t="shared" si="291"/>
        <v>325.54815171599699</v>
      </c>
      <c r="V781" s="26">
        <f t="shared" si="279"/>
        <v>129745.46743208999</v>
      </c>
      <c r="W781" s="26">
        <f t="shared" si="276"/>
        <v>25437.384307958419</v>
      </c>
      <c r="X781" s="22"/>
      <c r="Y781" s="26">
        <f t="shared" si="292"/>
        <v>0</v>
      </c>
      <c r="Z781" s="26">
        <f t="shared" si="280"/>
        <v>0</v>
      </c>
      <c r="AA781" s="26">
        <f>SUM($Z$8:Z781)</f>
        <v>703184.00770655379</v>
      </c>
      <c r="AB781" s="26">
        <f t="shared" si="293"/>
        <v>703.18400770655376</v>
      </c>
      <c r="AC781" s="26">
        <f t="shared" si="294"/>
        <v>1057.5452073461997</v>
      </c>
      <c r="AD781" s="26">
        <f t="shared" si="295"/>
        <v>951.79068661157976</v>
      </c>
      <c r="AE781" s="22"/>
      <c r="AF781" s="22"/>
      <c r="AG781" s="22"/>
      <c r="AH781" s="22"/>
      <c r="AI781" s="22"/>
      <c r="AJ781" s="22"/>
      <c r="AK781" s="22"/>
      <c r="AV781">
        <f t="shared" si="281"/>
        <v>0</v>
      </c>
      <c r="AW781">
        <f t="shared" si="282"/>
        <v>44.5</v>
      </c>
      <c r="AX781">
        <f t="shared" si="283"/>
        <v>12.361111111111111</v>
      </c>
    </row>
    <row r="782" spans="2:50" x14ac:dyDescent="0.25">
      <c r="B782" s="3" t="s">
        <v>25</v>
      </c>
      <c r="C782" s="3">
        <v>774</v>
      </c>
      <c r="D782" s="3">
        <v>185</v>
      </c>
      <c r="E782" s="24">
        <v>47.5</v>
      </c>
      <c r="F782" s="25">
        <f t="shared" si="284"/>
        <v>13.195499999999999</v>
      </c>
      <c r="G782" s="26">
        <f t="shared" si="296"/>
        <v>0.88888888888888862</v>
      </c>
      <c r="H782" s="26">
        <f t="shared" si="297"/>
        <v>3.1999999999999993</v>
      </c>
      <c r="I782" s="26">
        <f t="shared" si="285"/>
        <v>1509.3333333333328</v>
      </c>
      <c r="J782" s="26">
        <f t="shared" si="277"/>
        <v>199.88856000000001</v>
      </c>
      <c r="K782" s="26">
        <f t="shared" si="278"/>
        <v>63.34965295745625</v>
      </c>
      <c r="L782" s="26">
        <f t="shared" si="286"/>
        <v>1772.5715462907892</v>
      </c>
      <c r="M782" s="26">
        <f t="shared" si="287"/>
        <v>23389.967839080109</v>
      </c>
      <c r="N782" s="26"/>
      <c r="O782" s="26">
        <f t="shared" si="298"/>
        <v>23389.967839080109</v>
      </c>
      <c r="P782" s="26">
        <f t="shared" si="288"/>
        <v>0</v>
      </c>
      <c r="Q782" s="26">
        <f>SUM($O$8:O782)</f>
        <v>1299090.2865418058</v>
      </c>
      <c r="R782" s="26">
        <f t="shared" si="289"/>
        <v>360.85841292827939</v>
      </c>
      <c r="S782" s="26">
        <f>SUM($P$8:P782)</f>
        <v>-1171973.3461775891</v>
      </c>
      <c r="T782" s="26">
        <f t="shared" si="290"/>
        <v>1171973.3461775891</v>
      </c>
      <c r="U782" s="26">
        <f t="shared" si="291"/>
        <v>325.54815171599699</v>
      </c>
      <c r="V782" s="26">
        <f t="shared" si="279"/>
        <v>147828.91599224997</v>
      </c>
      <c r="W782" s="26">
        <f t="shared" si="276"/>
        <v>18083.448560159974</v>
      </c>
      <c r="X782" s="22"/>
      <c r="Y782" s="26">
        <f t="shared" si="292"/>
        <v>0</v>
      </c>
      <c r="Z782" s="26">
        <f t="shared" si="280"/>
        <v>0</v>
      </c>
      <c r="AA782" s="26">
        <f>SUM($Z$8:Z782)</f>
        <v>703184.00770655379</v>
      </c>
      <c r="AB782" s="26">
        <f t="shared" si="293"/>
        <v>703.18400770655376</v>
      </c>
      <c r="AC782" s="26">
        <f t="shared" si="294"/>
        <v>1064.0424206348332</v>
      </c>
      <c r="AD782" s="26">
        <f t="shared" si="295"/>
        <v>957.63817857134995</v>
      </c>
      <c r="AE782" s="22"/>
      <c r="AF782" s="22"/>
      <c r="AG782" s="22"/>
      <c r="AH782" s="22"/>
      <c r="AI782" s="22"/>
      <c r="AJ782" s="22"/>
      <c r="AK782" s="22"/>
      <c r="AV782">
        <f t="shared" si="281"/>
        <v>0</v>
      </c>
      <c r="AW782">
        <f t="shared" si="282"/>
        <v>47.5</v>
      </c>
      <c r="AX782">
        <f t="shared" si="283"/>
        <v>13.194444444444445</v>
      </c>
    </row>
    <row r="783" spans="2:50" x14ac:dyDescent="0.25">
      <c r="B783" s="3" t="s">
        <v>25</v>
      </c>
      <c r="C783" s="3">
        <v>775</v>
      </c>
      <c r="D783" s="3">
        <v>186</v>
      </c>
      <c r="E783" s="24">
        <v>50.9</v>
      </c>
      <c r="F783" s="25">
        <f t="shared" si="284"/>
        <v>14.14002</v>
      </c>
      <c r="G783" s="26">
        <f t="shared" si="296"/>
        <v>0.91666666666666685</v>
      </c>
      <c r="H783" s="26">
        <f t="shared" si="297"/>
        <v>3.3000000000000007</v>
      </c>
      <c r="I783" s="26">
        <f t="shared" si="285"/>
        <v>1556.5000000000002</v>
      </c>
      <c r="J783" s="26">
        <f t="shared" si="277"/>
        <v>199.88856000000001</v>
      </c>
      <c r="K783" s="26">
        <f t="shared" si="278"/>
        <v>72.743230749565541</v>
      </c>
      <c r="L783" s="26">
        <f t="shared" si="286"/>
        <v>1829.1317907495659</v>
      </c>
      <c r="M783" s="26">
        <f t="shared" si="287"/>
        <v>25863.960103834677</v>
      </c>
      <c r="N783" s="26"/>
      <c r="O783" s="26">
        <f t="shared" si="298"/>
        <v>25863.960103834677</v>
      </c>
      <c r="P783" s="26">
        <f t="shared" si="288"/>
        <v>0</v>
      </c>
      <c r="Q783" s="26">
        <f>SUM($O$8:O783)</f>
        <v>1324954.2466456406</v>
      </c>
      <c r="R783" s="26">
        <f t="shared" si="289"/>
        <v>368.04284629045571</v>
      </c>
      <c r="S783" s="26">
        <f>SUM($P$8:P783)</f>
        <v>-1171973.3461775891</v>
      </c>
      <c r="T783" s="26">
        <f t="shared" si="290"/>
        <v>1171973.3461775891</v>
      </c>
      <c r="U783" s="26">
        <f t="shared" si="291"/>
        <v>325.54815171599699</v>
      </c>
      <c r="V783" s="26">
        <f t="shared" si="279"/>
        <v>169749.20059473961</v>
      </c>
      <c r="W783" s="26">
        <f t="shared" si="276"/>
        <v>21920.284602489643</v>
      </c>
      <c r="X783" s="22"/>
      <c r="Y783" s="26">
        <f t="shared" si="292"/>
        <v>0</v>
      </c>
      <c r="Z783" s="26">
        <f t="shared" si="280"/>
        <v>0</v>
      </c>
      <c r="AA783" s="26">
        <f>SUM($Z$8:Z783)</f>
        <v>703184.00770655379</v>
      </c>
      <c r="AB783" s="26">
        <f t="shared" si="293"/>
        <v>703.18400770655376</v>
      </c>
      <c r="AC783" s="26">
        <f t="shared" si="294"/>
        <v>1071.2268539970096</v>
      </c>
      <c r="AD783" s="26">
        <f t="shared" si="295"/>
        <v>964.10416859730867</v>
      </c>
      <c r="AE783" s="22"/>
      <c r="AF783" s="22"/>
      <c r="AG783" s="22"/>
      <c r="AH783" s="22"/>
      <c r="AI783" s="22"/>
      <c r="AJ783" s="22"/>
      <c r="AK783" s="22"/>
      <c r="AV783">
        <f t="shared" si="281"/>
        <v>0</v>
      </c>
      <c r="AW783">
        <f t="shared" si="282"/>
        <v>50.9</v>
      </c>
      <c r="AX783">
        <f t="shared" si="283"/>
        <v>14.138888888888888</v>
      </c>
    </row>
    <row r="784" spans="2:50" x14ac:dyDescent="0.25">
      <c r="B784" s="3" t="s">
        <v>25</v>
      </c>
      <c r="C784" s="3">
        <v>776</v>
      </c>
      <c r="D784" s="3">
        <v>187</v>
      </c>
      <c r="E784" s="24">
        <v>54.1</v>
      </c>
      <c r="F784" s="25">
        <f t="shared" si="284"/>
        <v>15.028980000000001</v>
      </c>
      <c r="G784" s="26">
        <f t="shared" si="296"/>
        <v>0.74999999999999978</v>
      </c>
      <c r="H784" s="26">
        <f t="shared" si="297"/>
        <v>2.6999999999999993</v>
      </c>
      <c r="I784" s="26">
        <f t="shared" si="285"/>
        <v>1273.4999999999995</v>
      </c>
      <c r="J784" s="26">
        <f t="shared" si="277"/>
        <v>199.88856000000001</v>
      </c>
      <c r="K784" s="26">
        <f t="shared" si="278"/>
        <v>82.177240009933556</v>
      </c>
      <c r="L784" s="26">
        <f t="shared" si="286"/>
        <v>1555.5658000099331</v>
      </c>
      <c r="M784" s="26">
        <f t="shared" si="287"/>
        <v>23378.567297033285</v>
      </c>
      <c r="N784" s="26"/>
      <c r="O784" s="26">
        <f t="shared" si="298"/>
        <v>23378.567297033285</v>
      </c>
      <c r="P784" s="26">
        <f t="shared" si="288"/>
        <v>0</v>
      </c>
      <c r="Q784" s="26">
        <f>SUM($O$8:O784)</f>
        <v>1348332.8139426738</v>
      </c>
      <c r="R784" s="26">
        <f t="shared" si="289"/>
        <v>374.53689276185384</v>
      </c>
      <c r="S784" s="26">
        <f>SUM($P$8:P784)</f>
        <v>-1171973.3461775891</v>
      </c>
      <c r="T784" s="26">
        <f t="shared" si="290"/>
        <v>1171973.3461775891</v>
      </c>
      <c r="U784" s="26">
        <f t="shared" si="291"/>
        <v>325.54815171599699</v>
      </c>
      <c r="V784" s="26">
        <f t="shared" si="279"/>
        <v>191763.83362449962</v>
      </c>
      <c r="W784" s="26">
        <f t="shared" si="276"/>
        <v>22014.633029760007</v>
      </c>
      <c r="X784" s="22"/>
      <c r="Y784" s="26">
        <f t="shared" si="292"/>
        <v>0</v>
      </c>
      <c r="Z784" s="26">
        <f t="shared" si="280"/>
        <v>0</v>
      </c>
      <c r="AA784" s="26">
        <f>SUM($Z$8:Z784)</f>
        <v>703184.00770655379</v>
      </c>
      <c r="AB784" s="26">
        <f t="shared" si="293"/>
        <v>703.18400770655376</v>
      </c>
      <c r="AC784" s="26">
        <f t="shared" si="294"/>
        <v>1077.7209004684075</v>
      </c>
      <c r="AD784" s="26">
        <f t="shared" si="295"/>
        <v>969.9488104215668</v>
      </c>
      <c r="AE784" s="22"/>
      <c r="AF784" s="22"/>
      <c r="AG784" s="22"/>
      <c r="AH784" s="22"/>
      <c r="AI784" s="22"/>
      <c r="AJ784" s="22"/>
      <c r="AK784" s="22"/>
      <c r="AV784">
        <f t="shared" si="281"/>
        <v>0</v>
      </c>
      <c r="AW784">
        <f t="shared" si="282"/>
        <v>54.1</v>
      </c>
      <c r="AX784">
        <f t="shared" si="283"/>
        <v>15.027777777777779</v>
      </c>
    </row>
    <row r="785" spans="2:50" x14ac:dyDescent="0.25">
      <c r="B785" s="3" t="s">
        <v>25</v>
      </c>
      <c r="C785" s="3">
        <v>777</v>
      </c>
      <c r="D785" s="3">
        <v>188</v>
      </c>
      <c r="E785" s="24">
        <v>56.3</v>
      </c>
      <c r="F785" s="25">
        <f t="shared" si="284"/>
        <v>15.640139999999999</v>
      </c>
      <c r="G785" s="26">
        <f t="shared" si="296"/>
        <v>0.55555555555555558</v>
      </c>
      <c r="H785" s="26">
        <f t="shared" si="297"/>
        <v>2</v>
      </c>
      <c r="I785" s="26">
        <f t="shared" si="285"/>
        <v>943.33333333333337</v>
      </c>
      <c r="J785" s="26">
        <f t="shared" si="277"/>
        <v>199.88856000000001</v>
      </c>
      <c r="K785" s="26">
        <f t="shared" si="278"/>
        <v>88.996680989570976</v>
      </c>
      <c r="L785" s="26">
        <f t="shared" si="286"/>
        <v>1232.2185743229043</v>
      </c>
      <c r="M785" s="26">
        <f t="shared" si="287"/>
        <v>19272.071013010627</v>
      </c>
      <c r="N785" s="26"/>
      <c r="O785" s="26">
        <f t="shared" si="298"/>
        <v>19272.071013010627</v>
      </c>
      <c r="P785" s="26">
        <f t="shared" si="288"/>
        <v>0</v>
      </c>
      <c r="Q785" s="26">
        <f>SUM($O$8:O785)</f>
        <v>1367604.8849556844</v>
      </c>
      <c r="R785" s="26">
        <f t="shared" si="289"/>
        <v>379.89024582102343</v>
      </c>
      <c r="S785" s="26">
        <f>SUM($P$8:P785)</f>
        <v>-1171973.3461775891</v>
      </c>
      <c r="T785" s="26">
        <f t="shared" si="290"/>
        <v>1171973.3461775891</v>
      </c>
      <c r="U785" s="26">
        <f t="shared" si="291"/>
        <v>325.54815171599699</v>
      </c>
      <c r="V785" s="26">
        <f t="shared" si="279"/>
        <v>207677.26835744036</v>
      </c>
      <c r="W785" s="26">
        <f t="shared" si="276"/>
        <v>15913.434732940746</v>
      </c>
      <c r="X785" s="22"/>
      <c r="Y785" s="26">
        <f t="shared" si="292"/>
        <v>0</v>
      </c>
      <c r="Z785" s="26">
        <f t="shared" si="280"/>
        <v>0</v>
      </c>
      <c r="AA785" s="26">
        <f>SUM($Z$8:Z785)</f>
        <v>703184.00770655379</v>
      </c>
      <c r="AB785" s="26">
        <f t="shared" si="293"/>
        <v>703.18400770655376</v>
      </c>
      <c r="AC785" s="26">
        <f t="shared" si="294"/>
        <v>1083.0742535275772</v>
      </c>
      <c r="AD785" s="26">
        <f t="shared" si="295"/>
        <v>974.76682817481947</v>
      </c>
      <c r="AE785" s="22"/>
      <c r="AF785" s="22"/>
      <c r="AG785" s="22"/>
      <c r="AH785" s="22"/>
      <c r="AI785" s="22"/>
      <c r="AJ785" s="22"/>
      <c r="AK785" s="22"/>
      <c r="AV785">
        <f t="shared" si="281"/>
        <v>0</v>
      </c>
      <c r="AW785">
        <f t="shared" si="282"/>
        <v>56.3</v>
      </c>
      <c r="AX785">
        <f t="shared" si="283"/>
        <v>15.638888888888888</v>
      </c>
    </row>
    <row r="786" spans="2:50" x14ac:dyDescent="0.25">
      <c r="B786" s="3" t="s">
        <v>25</v>
      </c>
      <c r="C786" s="3">
        <v>778</v>
      </c>
      <c r="D786" s="3">
        <v>189</v>
      </c>
      <c r="E786" s="24">
        <v>58.1</v>
      </c>
      <c r="F786" s="25">
        <f t="shared" si="284"/>
        <v>16.140180000000001</v>
      </c>
      <c r="G786" s="26">
        <f t="shared" si="296"/>
        <v>0.4861111111111111</v>
      </c>
      <c r="H786" s="26">
        <f t="shared" si="297"/>
        <v>1.75</v>
      </c>
      <c r="I786" s="26">
        <f t="shared" si="285"/>
        <v>825.41666666666663</v>
      </c>
      <c r="J786" s="26">
        <f t="shared" si="277"/>
        <v>199.88856000000001</v>
      </c>
      <c r="K786" s="26">
        <f t="shared" si="278"/>
        <v>94.77838095056795</v>
      </c>
      <c r="L786" s="26">
        <f t="shared" si="286"/>
        <v>1120.0836076172345</v>
      </c>
      <c r="M786" s="26">
        <f t="shared" si="287"/>
        <v>18078.351041991536</v>
      </c>
      <c r="N786" s="26"/>
      <c r="O786" s="26">
        <f t="shared" si="298"/>
        <v>18078.351041991536</v>
      </c>
      <c r="P786" s="26">
        <f t="shared" si="288"/>
        <v>0</v>
      </c>
      <c r="Q786" s="26">
        <f>SUM($O$8:O786)</f>
        <v>1385683.2359976759</v>
      </c>
      <c r="R786" s="26">
        <f t="shared" si="289"/>
        <v>384.91200999935444</v>
      </c>
      <c r="S786" s="26">
        <f>SUM($P$8:P786)</f>
        <v>-1171973.3461775891</v>
      </c>
      <c r="T786" s="26">
        <f t="shared" si="290"/>
        <v>1171973.3461775891</v>
      </c>
      <c r="U786" s="26">
        <f t="shared" si="291"/>
        <v>325.54815171599699</v>
      </c>
      <c r="V786" s="26">
        <f t="shared" si="279"/>
        <v>221169.09345710764</v>
      </c>
      <c r="W786" s="26">
        <f t="shared" si="276"/>
        <v>13491.825099667272</v>
      </c>
      <c r="X786" s="22"/>
      <c r="Y786" s="26">
        <f t="shared" si="292"/>
        <v>0</v>
      </c>
      <c r="Z786" s="26">
        <f t="shared" si="280"/>
        <v>0</v>
      </c>
      <c r="AA786" s="26">
        <f>SUM($Z$8:Z786)</f>
        <v>703184.00770655379</v>
      </c>
      <c r="AB786" s="26">
        <f t="shared" si="293"/>
        <v>703.18400770655376</v>
      </c>
      <c r="AC786" s="26">
        <f t="shared" si="294"/>
        <v>1088.0960177059083</v>
      </c>
      <c r="AD786" s="26">
        <f t="shared" si="295"/>
        <v>979.28641593531745</v>
      </c>
      <c r="AE786" s="22"/>
      <c r="AF786" s="22"/>
      <c r="AG786" s="22"/>
      <c r="AH786" s="22"/>
      <c r="AI786" s="22"/>
      <c r="AJ786" s="22"/>
      <c r="AK786" s="22"/>
      <c r="AV786">
        <f t="shared" si="281"/>
        <v>0</v>
      </c>
      <c r="AW786">
        <f t="shared" si="282"/>
        <v>58.1</v>
      </c>
      <c r="AX786">
        <f t="shared" si="283"/>
        <v>16.138888888888889</v>
      </c>
    </row>
    <row r="787" spans="2:50" x14ac:dyDescent="0.25">
      <c r="B787" s="3" t="s">
        <v>25</v>
      </c>
      <c r="C787" s="3">
        <v>779</v>
      </c>
      <c r="D787" s="3">
        <v>190</v>
      </c>
      <c r="E787" s="24">
        <v>59.8</v>
      </c>
      <c r="F787" s="25">
        <f t="shared" si="284"/>
        <v>16.612439999999999</v>
      </c>
      <c r="G787" s="26">
        <f t="shared" si="296"/>
        <v>0.41666666666666663</v>
      </c>
      <c r="H787" s="26">
        <f t="shared" si="297"/>
        <v>1.5</v>
      </c>
      <c r="I787" s="26">
        <f t="shared" si="285"/>
        <v>707.49999999999989</v>
      </c>
      <c r="J787" s="26">
        <f t="shared" si="277"/>
        <v>199.88856000000001</v>
      </c>
      <c r="K787" s="26">
        <f t="shared" si="278"/>
        <v>100.40593593882853</v>
      </c>
      <c r="L787" s="26">
        <f t="shared" si="286"/>
        <v>1007.7944959388284</v>
      </c>
      <c r="M787" s="26">
        <f t="shared" si="287"/>
        <v>16741.92559611403</v>
      </c>
      <c r="N787" s="26"/>
      <c r="O787" s="26">
        <f t="shared" si="298"/>
        <v>16741.92559611403</v>
      </c>
      <c r="P787" s="26">
        <f t="shared" si="288"/>
        <v>0</v>
      </c>
      <c r="Q787" s="26">
        <f>SUM($O$8:O787)</f>
        <v>1402425.1615937899</v>
      </c>
      <c r="R787" s="26">
        <f t="shared" si="289"/>
        <v>389.56254488716388</v>
      </c>
      <c r="S787" s="26">
        <f>SUM($P$8:P787)</f>
        <v>-1171973.3461775891</v>
      </c>
      <c r="T787" s="26">
        <f t="shared" si="290"/>
        <v>1171973.3461775891</v>
      </c>
      <c r="U787" s="26">
        <f t="shared" si="291"/>
        <v>325.54815171599699</v>
      </c>
      <c r="V787" s="26">
        <f t="shared" si="279"/>
        <v>234301.21517780639</v>
      </c>
      <c r="W787" s="26">
        <f t="shared" si="276"/>
        <v>13132.121720698749</v>
      </c>
      <c r="X787" s="22"/>
      <c r="Y787" s="26">
        <f t="shared" si="292"/>
        <v>0</v>
      </c>
      <c r="Z787" s="26">
        <f t="shared" si="280"/>
        <v>0</v>
      </c>
      <c r="AA787" s="26">
        <f>SUM($Z$8:Z787)</f>
        <v>703184.00770655379</v>
      </c>
      <c r="AB787" s="26">
        <f t="shared" si="293"/>
        <v>703.18400770655376</v>
      </c>
      <c r="AC787" s="26">
        <f t="shared" si="294"/>
        <v>1092.7465525937178</v>
      </c>
      <c r="AD787" s="26">
        <f t="shared" si="295"/>
        <v>983.47189733434595</v>
      </c>
      <c r="AE787" s="22"/>
      <c r="AF787" s="22"/>
      <c r="AG787" s="22"/>
      <c r="AH787" s="22"/>
      <c r="AI787" s="22"/>
      <c r="AJ787" s="22"/>
      <c r="AK787" s="22"/>
      <c r="AV787">
        <f t="shared" si="281"/>
        <v>0</v>
      </c>
      <c r="AW787">
        <f t="shared" si="282"/>
        <v>59.8</v>
      </c>
      <c r="AX787">
        <f t="shared" si="283"/>
        <v>16.611111111111111</v>
      </c>
    </row>
    <row r="788" spans="2:50" x14ac:dyDescent="0.25">
      <c r="B788" s="3" t="s">
        <v>25</v>
      </c>
      <c r="C788" s="3">
        <v>780</v>
      </c>
      <c r="D788" s="3">
        <v>191</v>
      </c>
      <c r="E788" s="24">
        <v>61.1</v>
      </c>
      <c r="F788" s="25">
        <f t="shared" si="284"/>
        <v>16.973579999999998</v>
      </c>
      <c r="G788" s="26">
        <f t="shared" si="296"/>
        <v>0.31944444444444503</v>
      </c>
      <c r="H788" s="26">
        <f t="shared" si="297"/>
        <v>1.1500000000000021</v>
      </c>
      <c r="I788" s="26">
        <f t="shared" si="285"/>
        <v>542.41666666666765</v>
      </c>
      <c r="J788" s="26">
        <f t="shared" si="277"/>
        <v>199.88856000000001</v>
      </c>
      <c r="K788" s="26">
        <f t="shared" si="278"/>
        <v>104.81886223481673</v>
      </c>
      <c r="L788" s="26">
        <f t="shared" si="286"/>
        <v>847.12408890148436</v>
      </c>
      <c r="M788" s="26">
        <f t="shared" si="287"/>
        <v>14378.728492896455</v>
      </c>
      <c r="N788" s="26"/>
      <c r="O788" s="26">
        <f t="shared" si="298"/>
        <v>14378.728492896455</v>
      </c>
      <c r="P788" s="26">
        <f t="shared" si="288"/>
        <v>0</v>
      </c>
      <c r="Q788" s="26">
        <f>SUM($O$8:O788)</f>
        <v>1416803.8900866865</v>
      </c>
      <c r="R788" s="26">
        <f t="shared" si="289"/>
        <v>393.55663613519067</v>
      </c>
      <c r="S788" s="26">
        <f>SUM($P$8:P788)</f>
        <v>-1171973.3461775891</v>
      </c>
      <c r="T788" s="26">
        <f t="shared" si="290"/>
        <v>1171973.3461775891</v>
      </c>
      <c r="U788" s="26">
        <f t="shared" si="291"/>
        <v>325.54815171599699</v>
      </c>
      <c r="V788" s="26">
        <f t="shared" si="279"/>
        <v>244598.95289592355</v>
      </c>
      <c r="W788" s="26">
        <f t="shared" si="276"/>
        <v>10297.737718117161</v>
      </c>
      <c r="X788" s="22"/>
      <c r="Y788" s="26">
        <f t="shared" si="292"/>
        <v>0</v>
      </c>
      <c r="Z788" s="26">
        <f t="shared" si="280"/>
        <v>0</v>
      </c>
      <c r="AA788" s="26">
        <f>SUM($Z$8:Z788)</f>
        <v>703184.00770655379</v>
      </c>
      <c r="AB788" s="26">
        <f t="shared" si="293"/>
        <v>703.18400770655376</v>
      </c>
      <c r="AC788" s="26">
        <f t="shared" si="294"/>
        <v>1096.7406438417445</v>
      </c>
      <c r="AD788" s="26">
        <f t="shared" si="295"/>
        <v>987.06657945757001</v>
      </c>
      <c r="AE788" s="22"/>
      <c r="AF788" s="22"/>
      <c r="AG788" s="22"/>
      <c r="AH788" s="22"/>
      <c r="AI788" s="22"/>
      <c r="AJ788" s="22"/>
      <c r="AK788" s="22"/>
      <c r="AV788">
        <f t="shared" si="281"/>
        <v>0</v>
      </c>
      <c r="AW788">
        <f t="shared" si="282"/>
        <v>61.1</v>
      </c>
      <c r="AX788">
        <f t="shared" si="283"/>
        <v>16.972222222222221</v>
      </c>
    </row>
    <row r="789" spans="2:50" x14ac:dyDescent="0.25">
      <c r="B789" s="3" t="s">
        <v>25</v>
      </c>
      <c r="C789" s="3">
        <v>781</v>
      </c>
      <c r="D789" s="3">
        <v>192</v>
      </c>
      <c r="E789" s="24">
        <v>62.1</v>
      </c>
      <c r="F789" s="25">
        <f t="shared" si="284"/>
        <v>17.251380000000001</v>
      </c>
      <c r="G789" s="26">
        <f t="shared" si="296"/>
        <v>0.23611111111111052</v>
      </c>
      <c r="H789" s="26">
        <f t="shared" si="297"/>
        <v>0.84999999999999787</v>
      </c>
      <c r="I789" s="26">
        <f t="shared" si="285"/>
        <v>400.91666666666566</v>
      </c>
      <c r="J789" s="26">
        <f t="shared" si="277"/>
        <v>199.88856000000001</v>
      </c>
      <c r="K789" s="26">
        <f t="shared" si="278"/>
        <v>108.27799896361836</v>
      </c>
      <c r="L789" s="26">
        <f t="shared" si="286"/>
        <v>709.08322563028401</v>
      </c>
      <c r="M789" s="26">
        <f t="shared" si="287"/>
        <v>12232.664176973769</v>
      </c>
      <c r="N789" s="26"/>
      <c r="O789" s="26">
        <f t="shared" si="298"/>
        <v>12232.664176973769</v>
      </c>
      <c r="P789" s="26">
        <f t="shared" si="288"/>
        <v>0</v>
      </c>
      <c r="Q789" s="26">
        <f>SUM($O$8:O789)</f>
        <v>1429036.5542636602</v>
      </c>
      <c r="R789" s="26">
        <f t="shared" si="289"/>
        <v>396.9545984065723</v>
      </c>
      <c r="S789" s="26">
        <f>SUM($P$8:P789)</f>
        <v>-1171973.3461775891</v>
      </c>
      <c r="T789" s="26">
        <f t="shared" si="290"/>
        <v>1171973.3461775891</v>
      </c>
      <c r="U789" s="26">
        <f t="shared" si="291"/>
        <v>325.54815171599699</v>
      </c>
      <c r="V789" s="26">
        <f t="shared" si="279"/>
        <v>252670.9850068356</v>
      </c>
      <c r="W789" s="26">
        <f t="shared" si="276"/>
        <v>8072.0321109120559</v>
      </c>
      <c r="X789" s="22"/>
      <c r="Y789" s="26">
        <f t="shared" si="292"/>
        <v>0</v>
      </c>
      <c r="Z789" s="26">
        <f t="shared" si="280"/>
        <v>0</v>
      </c>
      <c r="AA789" s="26">
        <f>SUM($Z$8:Z789)</f>
        <v>703184.00770655379</v>
      </c>
      <c r="AB789" s="26">
        <f t="shared" si="293"/>
        <v>703.18400770655376</v>
      </c>
      <c r="AC789" s="26">
        <f t="shared" si="294"/>
        <v>1100.1386061131261</v>
      </c>
      <c r="AD789" s="26">
        <f t="shared" si="295"/>
        <v>990.12474550181355</v>
      </c>
      <c r="AE789" s="22"/>
      <c r="AF789" s="22"/>
      <c r="AG789" s="22"/>
      <c r="AH789" s="22"/>
      <c r="AI789" s="22"/>
      <c r="AJ789" s="22"/>
      <c r="AK789" s="22"/>
      <c r="AV789">
        <f t="shared" si="281"/>
        <v>0</v>
      </c>
      <c r="AW789">
        <f t="shared" si="282"/>
        <v>62.1</v>
      </c>
      <c r="AX789">
        <f t="shared" si="283"/>
        <v>17.25</v>
      </c>
    </row>
    <row r="790" spans="2:50" x14ac:dyDescent="0.25">
      <c r="B790" s="3" t="s">
        <v>25</v>
      </c>
      <c r="C790" s="3">
        <v>782</v>
      </c>
      <c r="D790" s="3">
        <v>193</v>
      </c>
      <c r="E790" s="24">
        <v>62.8</v>
      </c>
      <c r="F790" s="25">
        <f t="shared" si="284"/>
        <v>17.445839999999997</v>
      </c>
      <c r="G790" s="26">
        <f t="shared" si="296"/>
        <v>0.16666666666666607</v>
      </c>
      <c r="H790" s="26">
        <f t="shared" si="297"/>
        <v>0.59999999999999787</v>
      </c>
      <c r="I790" s="26">
        <f t="shared" si="285"/>
        <v>282.99999999999898</v>
      </c>
      <c r="J790" s="26">
        <f t="shared" si="277"/>
        <v>199.88856000000001</v>
      </c>
      <c r="K790" s="26">
        <f t="shared" si="278"/>
        <v>110.73280678990989</v>
      </c>
      <c r="L790" s="26">
        <f t="shared" si="286"/>
        <v>593.62136678990885</v>
      </c>
      <c r="M790" s="26">
        <f t="shared" si="287"/>
        <v>10356.223385598061</v>
      </c>
      <c r="N790" s="26"/>
      <c r="O790" s="26">
        <f t="shared" si="298"/>
        <v>10356.223385598061</v>
      </c>
      <c r="P790" s="26">
        <f t="shared" si="288"/>
        <v>0</v>
      </c>
      <c r="Q790" s="26">
        <f>SUM($O$8:O790)</f>
        <v>1439392.7776492583</v>
      </c>
      <c r="R790" s="26">
        <f t="shared" si="289"/>
        <v>399.83132712479397</v>
      </c>
      <c r="S790" s="26">
        <f>SUM($P$8:P790)</f>
        <v>-1171973.3461775891</v>
      </c>
      <c r="T790" s="26">
        <f t="shared" si="290"/>
        <v>1171973.3461775891</v>
      </c>
      <c r="U790" s="26">
        <f t="shared" si="291"/>
        <v>325.54815171599699</v>
      </c>
      <c r="V790" s="26">
        <f t="shared" si="279"/>
        <v>258399.37597645429</v>
      </c>
      <c r="W790" s="26">
        <f t="shared" ref="W790:W853" si="299">V790-V789</f>
        <v>5728.3909696186893</v>
      </c>
      <c r="X790" s="22"/>
      <c r="Y790" s="26">
        <f t="shared" si="292"/>
        <v>0</v>
      </c>
      <c r="Z790" s="26">
        <f t="shared" si="280"/>
        <v>0</v>
      </c>
      <c r="AA790" s="26">
        <f>SUM($Z$8:Z790)</f>
        <v>703184.00770655379</v>
      </c>
      <c r="AB790" s="26">
        <f t="shared" si="293"/>
        <v>703.18400770655376</v>
      </c>
      <c r="AC790" s="26">
        <f t="shared" si="294"/>
        <v>1103.0153348313477</v>
      </c>
      <c r="AD790" s="26">
        <f t="shared" si="295"/>
        <v>992.71380134821288</v>
      </c>
      <c r="AE790" s="22"/>
      <c r="AF790" s="22"/>
      <c r="AG790" s="22"/>
      <c r="AH790" s="22"/>
      <c r="AI790" s="22"/>
      <c r="AJ790" s="22"/>
      <c r="AK790" s="22"/>
      <c r="AV790">
        <f t="shared" si="281"/>
        <v>0</v>
      </c>
      <c r="AW790">
        <f t="shared" si="282"/>
        <v>62.8</v>
      </c>
      <c r="AX790">
        <f t="shared" si="283"/>
        <v>17.444444444444443</v>
      </c>
    </row>
    <row r="791" spans="2:50" x14ac:dyDescent="0.25">
      <c r="B791" s="3" t="s">
        <v>25</v>
      </c>
      <c r="C791" s="3">
        <v>783</v>
      </c>
      <c r="D791" s="3">
        <v>194</v>
      </c>
      <c r="E791" s="24">
        <v>63.3</v>
      </c>
      <c r="F791" s="25">
        <f t="shared" si="284"/>
        <v>17.58474</v>
      </c>
      <c r="G791" s="26">
        <f t="shared" si="296"/>
        <v>0.1111111111111117</v>
      </c>
      <c r="H791" s="26">
        <f t="shared" si="297"/>
        <v>0.40000000000000213</v>
      </c>
      <c r="I791" s="26">
        <f t="shared" si="285"/>
        <v>188.66666666666768</v>
      </c>
      <c r="J791" s="26">
        <f t="shared" si="277"/>
        <v>199.88856000000001</v>
      </c>
      <c r="K791" s="26">
        <f t="shared" si="278"/>
        <v>112.50308739665459</v>
      </c>
      <c r="L791" s="26">
        <f t="shared" si="286"/>
        <v>501.05831406332231</v>
      </c>
      <c r="M791" s="26">
        <f t="shared" si="287"/>
        <v>8810.9801776418662</v>
      </c>
      <c r="N791" s="26"/>
      <c r="O791" s="26">
        <f t="shared" si="298"/>
        <v>8810.9801776418662</v>
      </c>
      <c r="P791" s="26">
        <f t="shared" si="288"/>
        <v>0</v>
      </c>
      <c r="Q791" s="26">
        <f>SUM($O$8:O791)</f>
        <v>1448203.7578269001</v>
      </c>
      <c r="R791" s="26">
        <f t="shared" si="289"/>
        <v>402.27882161858338</v>
      </c>
      <c r="S791" s="26">
        <f>SUM($P$8:P791)</f>
        <v>-1171973.3461775891</v>
      </c>
      <c r="T791" s="26">
        <f t="shared" si="290"/>
        <v>1171973.3461775891</v>
      </c>
      <c r="U791" s="26">
        <f t="shared" si="291"/>
        <v>325.54815171599699</v>
      </c>
      <c r="V791" s="26">
        <f t="shared" si="279"/>
        <v>262530.39565659239</v>
      </c>
      <c r="W791" s="26">
        <f t="shared" si="299"/>
        <v>4131.0196801380953</v>
      </c>
      <c r="X791" s="22"/>
      <c r="Y791" s="26">
        <f t="shared" si="292"/>
        <v>0</v>
      </c>
      <c r="Z791" s="26">
        <f t="shared" si="280"/>
        <v>0</v>
      </c>
      <c r="AA791" s="26">
        <f>SUM($Z$8:Z791)</f>
        <v>703184.00770655379</v>
      </c>
      <c r="AB791" s="26">
        <f t="shared" si="293"/>
        <v>703.18400770655376</v>
      </c>
      <c r="AC791" s="26">
        <f t="shared" si="294"/>
        <v>1105.4628293251371</v>
      </c>
      <c r="AD791" s="26">
        <f t="shared" si="295"/>
        <v>994.91654639262345</v>
      </c>
      <c r="AE791" s="22"/>
      <c r="AF791" s="22"/>
      <c r="AG791" s="22"/>
      <c r="AH791" s="22"/>
      <c r="AI791" s="22"/>
      <c r="AJ791" s="22"/>
      <c r="AK791" s="22"/>
      <c r="AV791">
        <f t="shared" si="281"/>
        <v>0</v>
      </c>
      <c r="AW791">
        <f t="shared" si="282"/>
        <v>63.3</v>
      </c>
      <c r="AX791">
        <f t="shared" si="283"/>
        <v>17.583333333333332</v>
      </c>
    </row>
    <row r="792" spans="2:50" x14ac:dyDescent="0.25">
      <c r="B792" s="3" t="s">
        <v>25</v>
      </c>
      <c r="C792" s="3">
        <v>784</v>
      </c>
      <c r="D792" s="3">
        <v>195</v>
      </c>
      <c r="E792" s="24">
        <v>63.6</v>
      </c>
      <c r="F792" s="25">
        <f t="shared" si="284"/>
        <v>17.66808</v>
      </c>
      <c r="G792" s="26">
        <f t="shared" si="296"/>
        <v>9.7222222222222612E-2</v>
      </c>
      <c r="H792" s="26">
        <f t="shared" si="297"/>
        <v>0.35000000000000142</v>
      </c>
      <c r="I792" s="26">
        <f t="shared" si="285"/>
        <v>165.083333333334</v>
      </c>
      <c r="J792" s="26">
        <f t="shared" si="277"/>
        <v>199.88856000000001</v>
      </c>
      <c r="K792" s="26">
        <f t="shared" si="278"/>
        <v>113.5719943387445</v>
      </c>
      <c r="L792" s="26">
        <f t="shared" si="286"/>
        <v>478.54388767207854</v>
      </c>
      <c r="M792" s="26">
        <f t="shared" si="287"/>
        <v>8454.9516909012982</v>
      </c>
      <c r="N792" s="26"/>
      <c r="O792" s="26">
        <f t="shared" si="298"/>
        <v>8454.9516909012982</v>
      </c>
      <c r="P792" s="26">
        <f t="shared" si="288"/>
        <v>0</v>
      </c>
      <c r="Q792" s="26">
        <f>SUM($O$8:O792)</f>
        <v>1456658.7095178014</v>
      </c>
      <c r="R792" s="26">
        <f t="shared" si="289"/>
        <v>404.62741931050039</v>
      </c>
      <c r="S792" s="26">
        <f>SUM($P$8:P792)</f>
        <v>-1171973.3461775891</v>
      </c>
      <c r="T792" s="26">
        <f t="shared" si="290"/>
        <v>1171973.3461775891</v>
      </c>
      <c r="U792" s="26">
        <f t="shared" si="291"/>
        <v>325.54815171599699</v>
      </c>
      <c r="V792" s="26">
        <f t="shared" si="279"/>
        <v>265024.7322025536</v>
      </c>
      <c r="W792" s="26">
        <f t="shared" si="299"/>
        <v>2494.3365459612105</v>
      </c>
      <c r="X792" s="22"/>
      <c r="Y792" s="26">
        <f t="shared" si="292"/>
        <v>0</v>
      </c>
      <c r="Z792" s="26">
        <f t="shared" si="280"/>
        <v>0</v>
      </c>
      <c r="AA792" s="26">
        <f>SUM($Z$8:Z792)</f>
        <v>703184.00770655379</v>
      </c>
      <c r="AB792" s="26">
        <f t="shared" si="293"/>
        <v>703.18400770655376</v>
      </c>
      <c r="AC792" s="26">
        <f t="shared" si="294"/>
        <v>1107.811427017054</v>
      </c>
      <c r="AD792" s="26">
        <f t="shared" si="295"/>
        <v>997.03028431534869</v>
      </c>
      <c r="AE792" s="22"/>
      <c r="AF792" s="22"/>
      <c r="AG792" s="22"/>
      <c r="AH792" s="22"/>
      <c r="AI792" s="22"/>
      <c r="AJ792" s="22"/>
      <c r="AK792" s="22"/>
      <c r="AV792">
        <f t="shared" si="281"/>
        <v>0</v>
      </c>
      <c r="AW792">
        <f t="shared" si="282"/>
        <v>63.6</v>
      </c>
      <c r="AX792">
        <f t="shared" si="283"/>
        <v>17.666666666666668</v>
      </c>
    </row>
    <row r="793" spans="2:50" x14ac:dyDescent="0.25">
      <c r="B793" s="3" t="s">
        <v>25</v>
      </c>
      <c r="C793" s="3">
        <v>785</v>
      </c>
      <c r="D793" s="3">
        <v>196</v>
      </c>
      <c r="E793" s="24">
        <v>64</v>
      </c>
      <c r="F793" s="25">
        <f t="shared" si="284"/>
        <v>17.779199999999999</v>
      </c>
      <c r="G793" s="26">
        <f t="shared" si="296"/>
        <v>0.15277777777777798</v>
      </c>
      <c r="H793" s="26">
        <f t="shared" si="297"/>
        <v>0.55000000000000071</v>
      </c>
      <c r="I793" s="26">
        <f t="shared" si="285"/>
        <v>259.41666666666703</v>
      </c>
      <c r="J793" s="26">
        <f t="shared" si="277"/>
        <v>199.88856000000001</v>
      </c>
      <c r="K793" s="26">
        <f t="shared" si="278"/>
        <v>115.00506526924801</v>
      </c>
      <c r="L793" s="26">
        <f t="shared" si="286"/>
        <v>574.31029193591507</v>
      </c>
      <c r="M793" s="26">
        <f t="shared" si="287"/>
        <v>10210.777542387021</v>
      </c>
      <c r="N793" s="26"/>
      <c r="O793" s="26">
        <f t="shared" si="298"/>
        <v>10210.777542387021</v>
      </c>
      <c r="P793" s="26">
        <f t="shared" si="288"/>
        <v>0</v>
      </c>
      <c r="Q793" s="26">
        <f>SUM($O$8:O793)</f>
        <v>1466869.4870601885</v>
      </c>
      <c r="R793" s="26">
        <f t="shared" si="289"/>
        <v>407.46374640560794</v>
      </c>
      <c r="S793" s="26">
        <f>SUM($P$8:P793)</f>
        <v>-1171973.3461775891</v>
      </c>
      <c r="T793" s="26">
        <f t="shared" si="290"/>
        <v>1171973.3461775891</v>
      </c>
      <c r="U793" s="26">
        <f t="shared" si="291"/>
        <v>325.54815171599699</v>
      </c>
      <c r="V793" s="26">
        <f t="shared" si="279"/>
        <v>268368.85979135998</v>
      </c>
      <c r="W793" s="26">
        <f t="shared" si="299"/>
        <v>3344.1275888063828</v>
      </c>
      <c r="X793" s="22"/>
      <c r="Y793" s="26">
        <f t="shared" si="292"/>
        <v>0</v>
      </c>
      <c r="Z793" s="26">
        <f t="shared" si="280"/>
        <v>0</v>
      </c>
      <c r="AA793" s="26">
        <f>SUM($Z$8:Z793)</f>
        <v>703184.00770655379</v>
      </c>
      <c r="AB793" s="26">
        <f t="shared" si="293"/>
        <v>703.18400770655376</v>
      </c>
      <c r="AC793" s="26">
        <f t="shared" si="294"/>
        <v>1110.6477541121617</v>
      </c>
      <c r="AD793" s="26">
        <f t="shared" si="295"/>
        <v>999.58297870094555</v>
      </c>
      <c r="AE793" s="22"/>
      <c r="AF793" s="22"/>
      <c r="AG793" s="22"/>
      <c r="AH793" s="22"/>
      <c r="AI793" s="22"/>
      <c r="AJ793" s="22"/>
      <c r="AK793" s="22"/>
      <c r="AV793">
        <f t="shared" si="281"/>
        <v>0</v>
      </c>
      <c r="AW793">
        <f t="shared" si="282"/>
        <v>64</v>
      </c>
      <c r="AX793">
        <f t="shared" si="283"/>
        <v>17.777777777777779</v>
      </c>
    </row>
    <row r="794" spans="2:50" x14ac:dyDescent="0.25">
      <c r="B794" s="3" t="s">
        <v>25</v>
      </c>
      <c r="C794" s="3">
        <v>786</v>
      </c>
      <c r="D794" s="3">
        <v>197</v>
      </c>
      <c r="E794" s="24">
        <v>64.7</v>
      </c>
      <c r="F794" s="25">
        <f t="shared" si="284"/>
        <v>17.973659999999999</v>
      </c>
      <c r="G794" s="26">
        <f t="shared" si="296"/>
        <v>0.16666666666666705</v>
      </c>
      <c r="H794" s="26">
        <f t="shared" si="297"/>
        <v>0.60000000000000142</v>
      </c>
      <c r="I794" s="26">
        <f t="shared" si="285"/>
        <v>283.00000000000063</v>
      </c>
      <c r="J794" s="26">
        <f t="shared" si="277"/>
        <v>199.88856000000001</v>
      </c>
      <c r="K794" s="26">
        <f t="shared" si="278"/>
        <v>117.53455900218417</v>
      </c>
      <c r="L794" s="26">
        <f t="shared" si="286"/>
        <v>600.42311900218488</v>
      </c>
      <c r="M794" s="26">
        <f t="shared" si="287"/>
        <v>10791.800997084809</v>
      </c>
      <c r="N794" s="26"/>
      <c r="O794" s="26">
        <f t="shared" si="298"/>
        <v>10791.800997084809</v>
      </c>
      <c r="P794" s="26">
        <f t="shared" si="288"/>
        <v>0</v>
      </c>
      <c r="Q794" s="26">
        <f>SUM($O$8:O794)</f>
        <v>1477661.2880572733</v>
      </c>
      <c r="R794" s="26">
        <f t="shared" si="289"/>
        <v>410.46146890479815</v>
      </c>
      <c r="S794" s="26">
        <f>SUM($P$8:P794)</f>
        <v>-1171973.3461775891</v>
      </c>
      <c r="T794" s="26">
        <f t="shared" si="290"/>
        <v>1171973.3461775891</v>
      </c>
      <c r="U794" s="26">
        <f t="shared" si="291"/>
        <v>325.54815171599699</v>
      </c>
      <c r="V794" s="26">
        <f t="shared" si="279"/>
        <v>274271.53327246435</v>
      </c>
      <c r="W794" s="26">
        <f t="shared" si="299"/>
        <v>5902.6734811043716</v>
      </c>
      <c r="X794" s="22"/>
      <c r="Y794" s="26">
        <f t="shared" si="292"/>
        <v>0</v>
      </c>
      <c r="Z794" s="26">
        <f t="shared" si="280"/>
        <v>0</v>
      </c>
      <c r="AA794" s="26">
        <f>SUM($Z$8:Z794)</f>
        <v>703184.00770655379</v>
      </c>
      <c r="AB794" s="26">
        <f t="shared" si="293"/>
        <v>703.18400770655376</v>
      </c>
      <c r="AC794" s="26">
        <f t="shared" si="294"/>
        <v>1113.645476611352</v>
      </c>
      <c r="AD794" s="26">
        <f t="shared" si="295"/>
        <v>1002.2809289502169</v>
      </c>
      <c r="AE794" s="22"/>
      <c r="AF794" s="22"/>
      <c r="AG794" s="22"/>
      <c r="AH794" s="22"/>
      <c r="AI794" s="22"/>
      <c r="AJ794" s="22"/>
      <c r="AK794" s="22"/>
      <c r="AV794">
        <f t="shared" si="281"/>
        <v>0</v>
      </c>
      <c r="AW794">
        <f t="shared" si="282"/>
        <v>64.7</v>
      </c>
      <c r="AX794">
        <f t="shared" si="283"/>
        <v>17.972222222222221</v>
      </c>
    </row>
    <row r="795" spans="2:50" x14ac:dyDescent="0.25">
      <c r="B795" s="3" t="s">
        <v>25</v>
      </c>
      <c r="C795" s="3">
        <v>787</v>
      </c>
      <c r="D795" s="3">
        <v>198</v>
      </c>
      <c r="E795" s="24">
        <v>65.2</v>
      </c>
      <c r="F795" s="25">
        <f t="shared" si="284"/>
        <v>18.112560000000002</v>
      </c>
      <c r="G795" s="26">
        <f t="shared" si="296"/>
        <v>8.3333333333332538E-2</v>
      </c>
      <c r="H795" s="26">
        <f t="shared" si="297"/>
        <v>0.29999999999999716</v>
      </c>
      <c r="I795" s="26">
        <f t="shared" si="285"/>
        <v>141.49999999999864</v>
      </c>
      <c r="J795" s="26">
        <f t="shared" si="277"/>
        <v>199.88856000000001</v>
      </c>
      <c r="K795" s="26">
        <f t="shared" si="278"/>
        <v>119.35818668510356</v>
      </c>
      <c r="L795" s="26">
        <f t="shared" si="286"/>
        <v>460.74674668510215</v>
      </c>
      <c r="M795" s="26">
        <f t="shared" si="287"/>
        <v>8345.3030941387151</v>
      </c>
      <c r="N795" s="26"/>
      <c r="O795" s="26">
        <f t="shared" si="298"/>
        <v>8345.3030941387151</v>
      </c>
      <c r="P795" s="26">
        <f t="shared" si="288"/>
        <v>0</v>
      </c>
      <c r="Q795" s="26">
        <f>SUM($O$8:O795)</f>
        <v>1486006.5911514119</v>
      </c>
      <c r="R795" s="26">
        <f t="shared" si="289"/>
        <v>412.77960865316999</v>
      </c>
      <c r="S795" s="26">
        <f>SUM($P$8:P795)</f>
        <v>-1171973.3461775891</v>
      </c>
      <c r="T795" s="26">
        <f t="shared" si="290"/>
        <v>1171973.3461775891</v>
      </c>
      <c r="U795" s="26">
        <f t="shared" si="291"/>
        <v>325.54815171599699</v>
      </c>
      <c r="V795" s="26">
        <f t="shared" si="279"/>
        <v>278527.04046080646</v>
      </c>
      <c r="W795" s="26">
        <f t="shared" si="299"/>
        <v>4255.5071883421042</v>
      </c>
      <c r="X795" s="22"/>
      <c r="Y795" s="26">
        <f t="shared" si="292"/>
        <v>0</v>
      </c>
      <c r="Z795" s="26">
        <f t="shared" si="280"/>
        <v>0</v>
      </c>
      <c r="AA795" s="26">
        <f>SUM($Z$8:Z795)</f>
        <v>703184.00770655379</v>
      </c>
      <c r="AB795" s="26">
        <f t="shared" si="293"/>
        <v>703.18400770655376</v>
      </c>
      <c r="AC795" s="26">
        <f t="shared" si="294"/>
        <v>1115.9636163597238</v>
      </c>
      <c r="AD795" s="26">
        <f t="shared" si="295"/>
        <v>1004.3672547237514</v>
      </c>
      <c r="AE795" s="22"/>
      <c r="AF795" s="22"/>
      <c r="AG795" s="22"/>
      <c r="AH795" s="22"/>
      <c r="AI795" s="22"/>
      <c r="AJ795" s="22"/>
      <c r="AK795" s="22"/>
      <c r="AV795">
        <f t="shared" si="281"/>
        <v>0</v>
      </c>
      <c r="AW795">
        <f t="shared" si="282"/>
        <v>65.2</v>
      </c>
      <c r="AX795">
        <f t="shared" si="283"/>
        <v>18.111111111111111</v>
      </c>
    </row>
    <row r="796" spans="2:50" x14ac:dyDescent="0.25">
      <c r="B796" s="3" t="s">
        <v>25</v>
      </c>
      <c r="C796" s="3">
        <v>788</v>
      </c>
      <c r="D796" s="3">
        <v>199</v>
      </c>
      <c r="E796" s="24">
        <v>65.3</v>
      </c>
      <c r="F796" s="25">
        <f t="shared" si="284"/>
        <v>18.140339999999998</v>
      </c>
      <c r="G796" s="26">
        <f t="shared" si="296"/>
        <v>1.3888888888888099E-2</v>
      </c>
      <c r="H796" s="26">
        <f t="shared" si="297"/>
        <v>4.9999999999997158E-2</v>
      </c>
      <c r="I796" s="26">
        <f t="shared" si="285"/>
        <v>23.583333333331993</v>
      </c>
      <c r="J796" s="26">
        <f t="shared" si="277"/>
        <v>199.88856000000001</v>
      </c>
      <c r="K796" s="26">
        <f t="shared" si="278"/>
        <v>119.72459686619817</v>
      </c>
      <c r="L796" s="26">
        <f t="shared" si="286"/>
        <v>343.19649019953016</v>
      </c>
      <c r="M796" s="26">
        <f t="shared" si="287"/>
        <v>6225.7010190261444</v>
      </c>
      <c r="N796" s="26"/>
      <c r="O796" s="26">
        <f t="shared" si="298"/>
        <v>6225.7010190261444</v>
      </c>
      <c r="P796" s="26">
        <f t="shared" si="288"/>
        <v>0</v>
      </c>
      <c r="Q796" s="26">
        <f>SUM($O$8:O796)</f>
        <v>1492232.292170438</v>
      </c>
      <c r="R796" s="26">
        <f t="shared" si="289"/>
        <v>414.50897004734389</v>
      </c>
      <c r="S796" s="26">
        <f>SUM($P$8:P796)</f>
        <v>-1171973.3461775891</v>
      </c>
      <c r="T796" s="26">
        <f t="shared" si="290"/>
        <v>1171973.3461775891</v>
      </c>
      <c r="U796" s="26">
        <f t="shared" si="291"/>
        <v>325.54815171599699</v>
      </c>
      <c r="V796" s="26">
        <f t="shared" si="279"/>
        <v>279382.07308294438</v>
      </c>
      <c r="W796" s="26">
        <f t="shared" si="299"/>
        <v>855.03262213792186</v>
      </c>
      <c r="X796" s="22"/>
      <c r="Y796" s="26">
        <f t="shared" si="292"/>
        <v>0</v>
      </c>
      <c r="Z796" s="26">
        <f t="shared" si="280"/>
        <v>0</v>
      </c>
      <c r="AA796" s="26">
        <f>SUM($Z$8:Z796)</f>
        <v>703184.00770655379</v>
      </c>
      <c r="AB796" s="26">
        <f t="shared" si="293"/>
        <v>703.18400770655376</v>
      </c>
      <c r="AC796" s="26">
        <f t="shared" si="294"/>
        <v>1117.6929777538976</v>
      </c>
      <c r="AD796" s="26">
        <f t="shared" si="295"/>
        <v>1005.9236799785078</v>
      </c>
      <c r="AE796" s="22"/>
      <c r="AF796" s="22"/>
      <c r="AG796" s="22"/>
      <c r="AH796" s="22"/>
      <c r="AI796" s="22"/>
      <c r="AJ796" s="22"/>
      <c r="AK796" s="22"/>
      <c r="AV796">
        <f t="shared" si="281"/>
        <v>0</v>
      </c>
      <c r="AW796">
        <f t="shared" si="282"/>
        <v>65.3</v>
      </c>
      <c r="AX796">
        <f t="shared" si="283"/>
        <v>18.138888888888889</v>
      </c>
    </row>
    <row r="797" spans="2:50" x14ac:dyDescent="0.25">
      <c r="B797" s="3" t="s">
        <v>25</v>
      </c>
      <c r="C797" s="3">
        <v>789</v>
      </c>
      <c r="D797" s="3">
        <v>200</v>
      </c>
      <c r="E797" s="24">
        <v>65.3</v>
      </c>
      <c r="F797" s="25">
        <f t="shared" si="284"/>
        <v>18.140339999999998</v>
      </c>
      <c r="G797" s="26">
        <f t="shared" si="296"/>
        <v>1.3888888888890073E-2</v>
      </c>
      <c r="H797" s="26">
        <f t="shared" si="297"/>
        <v>5.0000000000004263E-2</v>
      </c>
      <c r="I797" s="26">
        <f t="shared" si="285"/>
        <v>23.583333333335343</v>
      </c>
      <c r="J797" s="26">
        <f t="shared" si="277"/>
        <v>199.88856000000001</v>
      </c>
      <c r="K797" s="26">
        <f t="shared" si="278"/>
        <v>119.72459686619817</v>
      </c>
      <c r="L797" s="26">
        <f t="shared" si="286"/>
        <v>343.19649019953351</v>
      </c>
      <c r="M797" s="26">
        <f t="shared" si="287"/>
        <v>6225.7010190262054</v>
      </c>
      <c r="N797" s="26"/>
      <c r="O797" s="26">
        <f t="shared" si="298"/>
        <v>6225.7010190262054</v>
      </c>
      <c r="P797" s="26">
        <f t="shared" si="288"/>
        <v>0</v>
      </c>
      <c r="Q797" s="26">
        <f>SUM($O$8:O797)</f>
        <v>1498457.9931894641</v>
      </c>
      <c r="R797" s="26">
        <f t="shared" si="289"/>
        <v>416.2383314415178</v>
      </c>
      <c r="S797" s="26">
        <f>SUM($P$8:P797)</f>
        <v>-1171973.3461775891</v>
      </c>
      <c r="T797" s="26">
        <f t="shared" si="290"/>
        <v>1171973.3461775891</v>
      </c>
      <c r="U797" s="26">
        <f t="shared" si="291"/>
        <v>325.54815171599699</v>
      </c>
      <c r="V797" s="26">
        <f t="shared" si="279"/>
        <v>279382.07308294438</v>
      </c>
      <c r="W797" s="26">
        <f t="shared" si="299"/>
        <v>0</v>
      </c>
      <c r="X797" s="22"/>
      <c r="Y797" s="26">
        <f t="shared" si="292"/>
        <v>0</v>
      </c>
      <c r="Z797" s="26">
        <f t="shared" si="280"/>
        <v>0</v>
      </c>
      <c r="AA797" s="26">
        <f>SUM($Z$8:Z797)</f>
        <v>703184.00770655379</v>
      </c>
      <c r="AB797" s="26">
        <f t="shared" si="293"/>
        <v>703.18400770655376</v>
      </c>
      <c r="AC797" s="26">
        <f t="shared" si="294"/>
        <v>1119.4223391480716</v>
      </c>
      <c r="AD797" s="26">
        <f t="shared" si="295"/>
        <v>1007.4801052332645</v>
      </c>
      <c r="AE797" s="22"/>
      <c r="AF797" s="22"/>
      <c r="AG797" s="22"/>
      <c r="AH797" s="22"/>
      <c r="AI797" s="22"/>
      <c r="AJ797" s="22"/>
      <c r="AK797" s="22"/>
      <c r="AV797">
        <f t="shared" si="281"/>
        <v>0</v>
      </c>
      <c r="AW797">
        <f t="shared" si="282"/>
        <v>65.3</v>
      </c>
      <c r="AX797">
        <f t="shared" si="283"/>
        <v>18.138888888888889</v>
      </c>
    </row>
    <row r="798" spans="2:50" x14ac:dyDescent="0.25">
      <c r="B798" s="3" t="s">
        <v>25</v>
      </c>
      <c r="C798" s="3">
        <v>790</v>
      </c>
      <c r="D798" s="3">
        <v>201</v>
      </c>
      <c r="E798" s="24">
        <v>65.400000000000006</v>
      </c>
      <c r="F798" s="25">
        <f t="shared" si="284"/>
        <v>18.168120000000002</v>
      </c>
      <c r="G798" s="26">
        <f t="shared" si="296"/>
        <v>5.5555555555556344E-2</v>
      </c>
      <c r="H798" s="26">
        <f t="shared" si="297"/>
        <v>0.20000000000000284</v>
      </c>
      <c r="I798" s="26">
        <f t="shared" si="285"/>
        <v>94.333333333334664</v>
      </c>
      <c r="J798" s="26">
        <f t="shared" si="277"/>
        <v>199.88856000000001</v>
      </c>
      <c r="K798" s="26">
        <f t="shared" si="278"/>
        <v>120.09156859546312</v>
      </c>
      <c r="L798" s="26">
        <f t="shared" si="286"/>
        <v>414.31346192879778</v>
      </c>
      <c r="M798" s="26">
        <f t="shared" si="287"/>
        <v>7527.2966939378302</v>
      </c>
      <c r="N798" s="26"/>
      <c r="O798" s="26">
        <f t="shared" si="298"/>
        <v>7527.2966939378302</v>
      </c>
      <c r="P798" s="26">
        <f t="shared" si="288"/>
        <v>0</v>
      </c>
      <c r="Q798" s="26">
        <f>SUM($O$8:O798)</f>
        <v>1505985.2898834019</v>
      </c>
      <c r="R798" s="26">
        <f t="shared" si="289"/>
        <v>418.32924718983389</v>
      </c>
      <c r="S798" s="26">
        <f>SUM($P$8:P798)</f>
        <v>-1171973.3461775891</v>
      </c>
      <c r="T798" s="26">
        <f t="shared" si="290"/>
        <v>1171973.3461775891</v>
      </c>
      <c r="U798" s="26">
        <f t="shared" si="291"/>
        <v>325.54815171599699</v>
      </c>
      <c r="V798" s="26">
        <f t="shared" si="279"/>
        <v>280238.41609990562</v>
      </c>
      <c r="W798" s="26">
        <f t="shared" si="299"/>
        <v>856.34301696124021</v>
      </c>
      <c r="X798" s="22"/>
      <c r="Y798" s="26">
        <f t="shared" si="292"/>
        <v>0</v>
      </c>
      <c r="Z798" s="26">
        <f t="shared" si="280"/>
        <v>0</v>
      </c>
      <c r="AA798" s="26">
        <f>SUM($Z$8:Z798)</f>
        <v>703184.00770655379</v>
      </c>
      <c r="AB798" s="26">
        <f t="shared" si="293"/>
        <v>703.18400770655376</v>
      </c>
      <c r="AC798" s="26">
        <f t="shared" si="294"/>
        <v>1121.5132548963877</v>
      </c>
      <c r="AD798" s="26">
        <f t="shared" si="295"/>
        <v>1009.3619294067489</v>
      </c>
      <c r="AE798" s="22"/>
      <c r="AF798" s="22"/>
      <c r="AG798" s="22"/>
      <c r="AH798" s="22"/>
      <c r="AI798" s="22"/>
      <c r="AJ798" s="22"/>
      <c r="AK798" s="22"/>
      <c r="AV798">
        <f t="shared" si="281"/>
        <v>0</v>
      </c>
      <c r="AW798">
        <f t="shared" si="282"/>
        <v>65.400000000000006</v>
      </c>
      <c r="AX798">
        <f t="shared" si="283"/>
        <v>18.166666666666668</v>
      </c>
    </row>
    <row r="799" spans="2:50" x14ac:dyDescent="0.25">
      <c r="B799" s="3" t="s">
        <v>25</v>
      </c>
      <c r="C799" s="3">
        <v>791</v>
      </c>
      <c r="D799" s="3">
        <v>202</v>
      </c>
      <c r="E799" s="24">
        <v>65.7</v>
      </c>
      <c r="F799" s="25">
        <f t="shared" si="284"/>
        <v>18.251460000000002</v>
      </c>
      <c r="G799" s="26">
        <f t="shared" si="296"/>
        <v>8.3333333333332538E-2</v>
      </c>
      <c r="H799" s="26">
        <f t="shared" si="297"/>
        <v>0.29999999999999716</v>
      </c>
      <c r="I799" s="26">
        <f t="shared" si="285"/>
        <v>141.49999999999864</v>
      </c>
      <c r="J799" s="26">
        <f t="shared" si="277"/>
        <v>199.88856000000001</v>
      </c>
      <c r="K799" s="26">
        <f t="shared" si="278"/>
        <v>121.19585307227942</v>
      </c>
      <c r="L799" s="26">
        <f t="shared" si="286"/>
        <v>462.58441307227804</v>
      </c>
      <c r="M799" s="26">
        <f t="shared" si="287"/>
        <v>8442.8409118121599</v>
      </c>
      <c r="N799" s="26"/>
      <c r="O799" s="26">
        <f t="shared" si="298"/>
        <v>8442.8409118121599</v>
      </c>
      <c r="P799" s="26">
        <f t="shared" si="288"/>
        <v>0</v>
      </c>
      <c r="Q799" s="26">
        <f>SUM($O$8:O799)</f>
        <v>1514428.1307952141</v>
      </c>
      <c r="R799" s="26">
        <f t="shared" si="289"/>
        <v>420.67448077644838</v>
      </c>
      <c r="S799" s="26">
        <f>SUM($P$8:P799)</f>
        <v>-1171973.3461775891</v>
      </c>
      <c r="T799" s="26">
        <f t="shared" si="290"/>
        <v>1171973.3461775891</v>
      </c>
      <c r="U799" s="26">
        <f t="shared" si="291"/>
        <v>325.54815171599699</v>
      </c>
      <c r="V799" s="26">
        <f t="shared" si="279"/>
        <v>282815.30751972843</v>
      </c>
      <c r="W799" s="26">
        <f t="shared" si="299"/>
        <v>2576.8914198228158</v>
      </c>
      <c r="X799" s="22"/>
      <c r="Y799" s="26">
        <f t="shared" si="292"/>
        <v>0</v>
      </c>
      <c r="Z799" s="26">
        <f t="shared" si="280"/>
        <v>0</v>
      </c>
      <c r="AA799" s="26">
        <f>SUM($Z$8:Z799)</f>
        <v>703184.00770655379</v>
      </c>
      <c r="AB799" s="26">
        <f t="shared" si="293"/>
        <v>703.18400770655376</v>
      </c>
      <c r="AC799" s="26">
        <f t="shared" si="294"/>
        <v>1123.858488483002</v>
      </c>
      <c r="AD799" s="26">
        <f t="shared" si="295"/>
        <v>1011.4726396347019</v>
      </c>
      <c r="AE799" s="22"/>
      <c r="AF799" s="22"/>
      <c r="AG799" s="22"/>
      <c r="AH799" s="22"/>
      <c r="AI799" s="22"/>
      <c r="AJ799" s="22"/>
      <c r="AK799" s="22"/>
      <c r="AV799">
        <f t="shared" si="281"/>
        <v>0</v>
      </c>
      <c r="AW799">
        <f t="shared" si="282"/>
        <v>65.7</v>
      </c>
      <c r="AX799">
        <f t="shared" si="283"/>
        <v>18.25</v>
      </c>
    </row>
    <row r="800" spans="2:50" x14ac:dyDescent="0.25">
      <c r="B800" s="3" t="s">
        <v>25</v>
      </c>
      <c r="C800" s="3">
        <v>792</v>
      </c>
      <c r="D800" s="3">
        <v>203</v>
      </c>
      <c r="E800" s="24">
        <v>66</v>
      </c>
      <c r="F800" s="25">
        <f t="shared" si="284"/>
        <v>18.334799999999998</v>
      </c>
      <c r="G800" s="26">
        <f t="shared" si="296"/>
        <v>-1.3888888888890073E-2</v>
      </c>
      <c r="H800" s="26">
        <f t="shared" si="297"/>
        <v>-5.0000000000004263E-2</v>
      </c>
      <c r="I800" s="26">
        <f t="shared" si="285"/>
        <v>-23.583333333335343</v>
      </c>
      <c r="J800" s="26">
        <f t="shared" si="277"/>
        <v>199.88856000000001</v>
      </c>
      <c r="K800" s="26">
        <f t="shared" si="278"/>
        <v>122.30519148262799</v>
      </c>
      <c r="L800" s="26">
        <f t="shared" si="286"/>
        <v>298.61041814929268</v>
      </c>
      <c r="M800" s="26">
        <f t="shared" si="287"/>
        <v>5474.9622946836507</v>
      </c>
      <c r="N800" s="26"/>
      <c r="O800" s="26">
        <f t="shared" si="298"/>
        <v>5474.9622946836507</v>
      </c>
      <c r="P800" s="26">
        <f t="shared" si="288"/>
        <v>0</v>
      </c>
      <c r="Q800" s="26">
        <f>SUM($O$8:O800)</f>
        <v>1519903.0930898977</v>
      </c>
      <c r="R800" s="26">
        <f t="shared" si="289"/>
        <v>422.19530363608266</v>
      </c>
      <c r="S800" s="26">
        <f>SUM($P$8:P800)</f>
        <v>-1171973.3461775891</v>
      </c>
      <c r="T800" s="26">
        <f t="shared" si="290"/>
        <v>1171973.3461775891</v>
      </c>
      <c r="U800" s="26">
        <f t="shared" si="291"/>
        <v>325.54815171599699</v>
      </c>
      <c r="V800" s="26">
        <f t="shared" si="279"/>
        <v>285403.99249295995</v>
      </c>
      <c r="W800" s="26">
        <f t="shared" si="299"/>
        <v>2588.6849732315168</v>
      </c>
      <c r="X800" s="22"/>
      <c r="Y800" s="26">
        <f t="shared" si="292"/>
        <v>0</v>
      </c>
      <c r="Z800" s="26">
        <f t="shared" si="280"/>
        <v>0</v>
      </c>
      <c r="AA800" s="26">
        <f>SUM($Z$8:Z800)</f>
        <v>703184.00770655379</v>
      </c>
      <c r="AB800" s="26">
        <f t="shared" si="293"/>
        <v>703.18400770655376</v>
      </c>
      <c r="AC800" s="26">
        <f t="shared" si="294"/>
        <v>1125.3793113426364</v>
      </c>
      <c r="AD800" s="26">
        <f t="shared" si="295"/>
        <v>1012.8413802083727</v>
      </c>
      <c r="AE800" s="22"/>
      <c r="AF800" s="22"/>
      <c r="AG800" s="22"/>
      <c r="AH800" s="22"/>
      <c r="AI800" s="22"/>
      <c r="AJ800" s="22"/>
      <c r="AK800" s="22"/>
      <c r="AV800">
        <f t="shared" si="281"/>
        <v>0</v>
      </c>
      <c r="AW800">
        <f t="shared" si="282"/>
        <v>66</v>
      </c>
      <c r="AX800">
        <f t="shared" si="283"/>
        <v>18.333333333333332</v>
      </c>
    </row>
    <row r="801" spans="2:50" x14ac:dyDescent="0.25">
      <c r="B801" s="3" t="s">
        <v>25</v>
      </c>
      <c r="C801" s="3">
        <v>793</v>
      </c>
      <c r="D801" s="3">
        <v>204</v>
      </c>
      <c r="E801" s="24">
        <v>65.599999999999994</v>
      </c>
      <c r="F801" s="25">
        <f t="shared" si="284"/>
        <v>18.223679999999998</v>
      </c>
      <c r="G801" s="26">
        <f t="shared" si="296"/>
        <v>-0.34722222222222221</v>
      </c>
      <c r="H801" s="26">
        <f t="shared" si="297"/>
        <v>-1.25</v>
      </c>
      <c r="I801" s="26">
        <f t="shared" si="285"/>
        <v>-589.58333333333326</v>
      </c>
      <c r="J801" s="26">
        <f t="shared" si="277"/>
        <v>199.88856000000001</v>
      </c>
      <c r="K801" s="26">
        <f t="shared" si="278"/>
        <v>120.82719669850368</v>
      </c>
      <c r="L801" s="26">
        <f t="shared" si="286"/>
        <v>-268.86757663482956</v>
      </c>
      <c r="M801" s="26">
        <f t="shared" si="287"/>
        <v>-4899.7566789686107</v>
      </c>
      <c r="N801" s="26"/>
      <c r="O801" s="26">
        <f t="shared" si="298"/>
        <v>-4899.7566789686107</v>
      </c>
      <c r="P801" s="26">
        <f t="shared" si="288"/>
        <v>-4899.7566789686107</v>
      </c>
      <c r="Q801" s="26">
        <f>SUM($O$8:O801)</f>
        <v>1515003.336410929</v>
      </c>
      <c r="R801" s="26">
        <f t="shared" si="289"/>
        <v>420.83426011414696</v>
      </c>
      <c r="S801" s="26">
        <f>SUM($P$8:P801)</f>
        <v>-1176873.1028565578</v>
      </c>
      <c r="T801" s="26">
        <f t="shared" si="290"/>
        <v>1176873.1028565578</v>
      </c>
      <c r="U801" s="26">
        <f t="shared" si="291"/>
        <v>326.90919523793275</v>
      </c>
      <c r="V801" s="26">
        <f t="shared" si="279"/>
        <v>281955.03331829753</v>
      </c>
      <c r="W801" s="26">
        <f t="shared" si="299"/>
        <v>-3448.959174662421</v>
      </c>
      <c r="X801" s="22"/>
      <c r="Y801" s="26">
        <f t="shared" si="292"/>
        <v>3919.8053431748885</v>
      </c>
      <c r="Z801" s="26">
        <f t="shared" si="280"/>
        <v>2939.8540073811664</v>
      </c>
      <c r="AA801" s="26">
        <f>SUM($Z$8:Z801)</f>
        <v>706123.86171393492</v>
      </c>
      <c r="AB801" s="26">
        <f t="shared" si="293"/>
        <v>706.12386171393496</v>
      </c>
      <c r="AC801" s="26">
        <f t="shared" si="294"/>
        <v>1126.9581218280819</v>
      </c>
      <c r="AD801" s="26">
        <f t="shared" si="295"/>
        <v>1014.2623096452737</v>
      </c>
      <c r="AE801" s="22"/>
      <c r="AF801" s="22"/>
      <c r="AG801" s="22"/>
      <c r="AH801" s="22"/>
      <c r="AI801" s="22"/>
      <c r="AJ801" s="22"/>
      <c r="AK801" s="22"/>
      <c r="AV801">
        <f t="shared" si="281"/>
        <v>0</v>
      </c>
      <c r="AW801">
        <f t="shared" si="282"/>
        <v>65.599999999999994</v>
      </c>
      <c r="AX801">
        <f t="shared" si="283"/>
        <v>18.222222222222221</v>
      </c>
    </row>
    <row r="802" spans="2:50" x14ac:dyDescent="0.25">
      <c r="B802" s="3" t="s">
        <v>25</v>
      </c>
      <c r="C802" s="3">
        <v>794</v>
      </c>
      <c r="D802" s="3">
        <v>205</v>
      </c>
      <c r="E802" s="24">
        <v>63.5</v>
      </c>
      <c r="F802" s="25">
        <f t="shared" si="284"/>
        <v>17.6403</v>
      </c>
      <c r="G802" s="26">
        <f t="shared" si="296"/>
        <v>-0.8194444444444432</v>
      </c>
      <c r="H802" s="26">
        <f t="shared" si="297"/>
        <v>-2.9499999999999957</v>
      </c>
      <c r="I802" s="26">
        <f t="shared" si="285"/>
        <v>-1391.4166666666645</v>
      </c>
      <c r="J802" s="26">
        <f t="shared" si="277"/>
        <v>199.88856000000001</v>
      </c>
      <c r="K802" s="26">
        <f t="shared" si="278"/>
        <v>113.21513047654427</v>
      </c>
      <c r="L802" s="26">
        <f t="shared" si="286"/>
        <v>-1078.31297619012</v>
      </c>
      <c r="M802" s="26">
        <f t="shared" si="287"/>
        <v>-19021.764393886573</v>
      </c>
      <c r="N802" s="26"/>
      <c r="O802" s="26">
        <f t="shared" si="298"/>
        <v>-19021.764393886573</v>
      </c>
      <c r="P802" s="26">
        <f t="shared" si="288"/>
        <v>-19021.764393886573</v>
      </c>
      <c r="Q802" s="26">
        <f>SUM($O$8:O802)</f>
        <v>1495981.5720170424</v>
      </c>
      <c r="R802" s="26">
        <f t="shared" si="289"/>
        <v>415.55043667140069</v>
      </c>
      <c r="S802" s="26">
        <f>SUM($P$8:P802)</f>
        <v>-1195894.8672504444</v>
      </c>
      <c r="T802" s="26">
        <f t="shared" si="290"/>
        <v>1195894.8672504444</v>
      </c>
      <c r="U802" s="26">
        <f t="shared" si="291"/>
        <v>332.19301868067902</v>
      </c>
      <c r="V802" s="26">
        <f t="shared" si="279"/>
        <v>264191.97629240999</v>
      </c>
      <c r="W802" s="26">
        <f t="shared" si="299"/>
        <v>-17763.057025887538</v>
      </c>
      <c r="X802" s="22"/>
      <c r="Y802" s="26">
        <f t="shared" si="292"/>
        <v>15217.411515109259</v>
      </c>
      <c r="Z802" s="26">
        <f t="shared" si="280"/>
        <v>11413.058636331945</v>
      </c>
      <c r="AA802" s="26">
        <f>SUM($Z$8:Z802)</f>
        <v>717536.92035026685</v>
      </c>
      <c r="AB802" s="26">
        <f t="shared" si="293"/>
        <v>717.53692035026688</v>
      </c>
      <c r="AC802" s="26">
        <f t="shared" si="294"/>
        <v>1133.0873570216677</v>
      </c>
      <c r="AD802" s="26">
        <f t="shared" si="295"/>
        <v>1019.778621319501</v>
      </c>
      <c r="AE802" s="22"/>
      <c r="AF802" s="22"/>
      <c r="AG802" s="22"/>
      <c r="AH802" s="22"/>
      <c r="AI802" s="22"/>
      <c r="AJ802" s="22"/>
      <c r="AK802" s="22"/>
      <c r="AV802">
        <f t="shared" si="281"/>
        <v>0</v>
      </c>
      <c r="AW802">
        <f t="shared" si="282"/>
        <v>63.5</v>
      </c>
      <c r="AX802">
        <f t="shared" si="283"/>
        <v>17.638888888888889</v>
      </c>
    </row>
    <row r="803" spans="2:50" x14ac:dyDescent="0.25">
      <c r="B803" s="3" t="s">
        <v>25</v>
      </c>
      <c r="C803" s="3">
        <v>795</v>
      </c>
      <c r="D803" s="3">
        <v>206</v>
      </c>
      <c r="E803" s="24">
        <v>59.7</v>
      </c>
      <c r="F803" s="25">
        <f t="shared" si="284"/>
        <v>16.58466</v>
      </c>
      <c r="G803" s="26">
        <f t="shared" si="296"/>
        <v>-1.2361111111111109</v>
      </c>
      <c r="H803" s="26">
        <f t="shared" si="297"/>
        <v>-4.4499999999999993</v>
      </c>
      <c r="I803" s="26">
        <f t="shared" si="285"/>
        <v>-2098.9166666666665</v>
      </c>
      <c r="J803" s="26">
        <f t="shared" si="277"/>
        <v>199.88856000000001</v>
      </c>
      <c r="K803" s="26">
        <f t="shared" si="278"/>
        <v>100.07041090709818</v>
      </c>
      <c r="L803" s="26">
        <f t="shared" si="286"/>
        <v>-1798.9576957595682</v>
      </c>
      <c r="M803" s="26">
        <f t="shared" si="287"/>
        <v>-29835.101738555881</v>
      </c>
      <c r="N803" s="26"/>
      <c r="O803" s="26">
        <f t="shared" si="298"/>
        <v>-29835.101738555881</v>
      </c>
      <c r="P803" s="26">
        <f t="shared" si="288"/>
        <v>-29835.101738555881</v>
      </c>
      <c r="Q803" s="26">
        <f>SUM($O$8:O803)</f>
        <v>1466146.4702784866</v>
      </c>
      <c r="R803" s="26">
        <f t="shared" si="289"/>
        <v>407.26290841069073</v>
      </c>
      <c r="S803" s="26">
        <f>SUM($P$8:P803)</f>
        <v>-1225729.9689890002</v>
      </c>
      <c r="T803" s="26">
        <f t="shared" si="290"/>
        <v>1225729.9689890002</v>
      </c>
      <c r="U803" s="26">
        <f t="shared" si="291"/>
        <v>340.48054694138892</v>
      </c>
      <c r="V803" s="26">
        <f t="shared" si="279"/>
        <v>233518.25427094437</v>
      </c>
      <c r="W803" s="26">
        <f t="shared" si="299"/>
        <v>-30673.722021465626</v>
      </c>
      <c r="X803" s="22"/>
      <c r="Y803" s="26">
        <f t="shared" si="292"/>
        <v>23868.081390844705</v>
      </c>
      <c r="Z803" s="26">
        <f t="shared" si="280"/>
        <v>17901.06104313353</v>
      </c>
      <c r="AA803" s="26">
        <f>SUM($Z$8:Z803)</f>
        <v>735437.98139340035</v>
      </c>
      <c r="AB803" s="26">
        <f t="shared" si="293"/>
        <v>735.43798139340038</v>
      </c>
      <c r="AC803" s="26">
        <f t="shared" si="294"/>
        <v>1142.700889804091</v>
      </c>
      <c r="AD803" s="26">
        <f t="shared" si="295"/>
        <v>1028.4308008236819</v>
      </c>
      <c r="AE803" s="22"/>
      <c r="AF803" s="22"/>
      <c r="AG803" s="22"/>
      <c r="AH803" s="22"/>
      <c r="AI803" s="22"/>
      <c r="AJ803" s="22"/>
      <c r="AK803" s="22"/>
      <c r="AV803">
        <f t="shared" si="281"/>
        <v>0</v>
      </c>
      <c r="AW803">
        <f t="shared" si="282"/>
        <v>59.7</v>
      </c>
      <c r="AX803">
        <f t="shared" si="283"/>
        <v>16.583333333333332</v>
      </c>
    </row>
    <row r="804" spans="2:50" x14ac:dyDescent="0.25">
      <c r="B804" s="3" t="s">
        <v>25</v>
      </c>
      <c r="C804" s="3">
        <v>796</v>
      </c>
      <c r="D804" s="3">
        <v>207</v>
      </c>
      <c r="E804" s="24">
        <v>54.6</v>
      </c>
      <c r="F804" s="25">
        <f t="shared" si="284"/>
        <v>15.16788</v>
      </c>
      <c r="G804" s="26">
        <f t="shared" si="296"/>
        <v>-1.4444444444444453</v>
      </c>
      <c r="H804" s="26">
        <f t="shared" si="297"/>
        <v>-5.2000000000000028</v>
      </c>
      <c r="I804" s="26">
        <f t="shared" si="285"/>
        <v>-2452.6666666666683</v>
      </c>
      <c r="J804" s="26">
        <f t="shared" si="277"/>
        <v>199.88856000000001</v>
      </c>
      <c r="K804" s="26">
        <f t="shared" si="278"/>
        <v>83.703247162615099</v>
      </c>
      <c r="L804" s="26">
        <f t="shared" si="286"/>
        <v>-2169.0748595040532</v>
      </c>
      <c r="M804" s="26">
        <f t="shared" si="287"/>
        <v>-32900.26717997434</v>
      </c>
      <c r="N804" s="26"/>
      <c r="O804" s="26">
        <f t="shared" si="298"/>
        <v>-32900.26717997434</v>
      </c>
      <c r="P804" s="26">
        <f t="shared" si="288"/>
        <v>-32900.26717997434</v>
      </c>
      <c r="Q804" s="26">
        <f>SUM($O$8:O804)</f>
        <v>1433246.2030985123</v>
      </c>
      <c r="R804" s="26">
        <f t="shared" si="289"/>
        <v>398.12394530514229</v>
      </c>
      <c r="S804" s="26">
        <f>SUM($P$8:P804)</f>
        <v>-1258630.2361689745</v>
      </c>
      <c r="T804" s="26">
        <f t="shared" si="290"/>
        <v>1258630.2361689745</v>
      </c>
      <c r="U804" s="26">
        <f t="shared" si="291"/>
        <v>349.61951004693736</v>
      </c>
      <c r="V804" s="26">
        <f t="shared" si="279"/>
        <v>195324.8315565456</v>
      </c>
      <c r="W804" s="26">
        <f t="shared" si="299"/>
        <v>-38193.422714398766</v>
      </c>
      <c r="X804" s="22"/>
      <c r="Y804" s="26">
        <f t="shared" si="292"/>
        <v>26320.213743979475</v>
      </c>
      <c r="Z804" s="26">
        <f t="shared" si="280"/>
        <v>19740.160307984606</v>
      </c>
      <c r="AA804" s="26">
        <f>SUM($Z$8:Z804)</f>
        <v>755178.14170138491</v>
      </c>
      <c r="AB804" s="26">
        <f t="shared" si="293"/>
        <v>755.1781417013849</v>
      </c>
      <c r="AC804" s="26">
        <f t="shared" si="294"/>
        <v>1153.3020870065272</v>
      </c>
      <c r="AD804" s="26">
        <f t="shared" si="295"/>
        <v>1037.9718783058745</v>
      </c>
      <c r="AE804" s="22"/>
      <c r="AF804" s="22"/>
      <c r="AG804" s="22"/>
      <c r="AH804" s="22"/>
      <c r="AI804" s="22"/>
      <c r="AJ804" s="22"/>
      <c r="AK804" s="22"/>
      <c r="AV804">
        <f t="shared" si="281"/>
        <v>0</v>
      </c>
      <c r="AW804">
        <f t="shared" si="282"/>
        <v>54.6</v>
      </c>
      <c r="AX804">
        <f t="shared" si="283"/>
        <v>15.166666666666666</v>
      </c>
    </row>
    <row r="805" spans="2:50" x14ac:dyDescent="0.25">
      <c r="B805" s="3" t="s">
        <v>25</v>
      </c>
      <c r="C805" s="3">
        <v>797</v>
      </c>
      <c r="D805" s="3">
        <v>208</v>
      </c>
      <c r="E805" s="24">
        <v>49.3</v>
      </c>
      <c r="F805" s="25">
        <f t="shared" si="284"/>
        <v>13.695539999999999</v>
      </c>
      <c r="G805" s="26">
        <f t="shared" si="296"/>
        <v>-1.3472222222222225</v>
      </c>
      <c r="H805" s="26">
        <f t="shared" si="297"/>
        <v>-4.8500000000000014</v>
      </c>
      <c r="I805" s="26">
        <f t="shared" si="285"/>
        <v>-2287.5833333333339</v>
      </c>
      <c r="J805" s="26">
        <f t="shared" si="277"/>
        <v>199.88856000000001</v>
      </c>
      <c r="K805" s="26">
        <f t="shared" si="278"/>
        <v>68.241860616761386</v>
      </c>
      <c r="L805" s="26">
        <f t="shared" si="286"/>
        <v>-2019.4529127165727</v>
      </c>
      <c r="M805" s="26">
        <f t="shared" si="287"/>
        <v>-27657.498144226327</v>
      </c>
      <c r="N805" s="26"/>
      <c r="O805" s="26">
        <f t="shared" si="298"/>
        <v>-27657.498144226327</v>
      </c>
      <c r="P805" s="26">
        <f t="shared" si="288"/>
        <v>-27657.498144226327</v>
      </c>
      <c r="Q805" s="26">
        <f>SUM($O$8:O805)</f>
        <v>1405588.7049542859</v>
      </c>
      <c r="R805" s="26">
        <f t="shared" si="289"/>
        <v>390.44130693174606</v>
      </c>
      <c r="S805" s="26">
        <f>SUM($P$8:P805)</f>
        <v>-1286287.7343132009</v>
      </c>
      <c r="T805" s="26">
        <f t="shared" si="290"/>
        <v>1286287.7343132009</v>
      </c>
      <c r="U805" s="26">
        <f t="shared" si="291"/>
        <v>357.30214842033359</v>
      </c>
      <c r="V805" s="26">
        <f t="shared" si="279"/>
        <v>159245.07569196841</v>
      </c>
      <c r="W805" s="26">
        <f t="shared" si="299"/>
        <v>-36079.755864577193</v>
      </c>
      <c r="X805" s="22"/>
      <c r="Y805" s="26">
        <f t="shared" si="292"/>
        <v>22125.998515381063</v>
      </c>
      <c r="Z805" s="26">
        <f t="shared" si="280"/>
        <v>16594.498886535795</v>
      </c>
      <c r="AA805" s="26">
        <f>SUM($Z$8:Z805)</f>
        <v>771772.64058792067</v>
      </c>
      <c r="AB805" s="26">
        <f t="shared" si="293"/>
        <v>771.77264058792071</v>
      </c>
      <c r="AC805" s="26">
        <f t="shared" si="294"/>
        <v>1162.2139475196668</v>
      </c>
      <c r="AD805" s="26">
        <f t="shared" si="295"/>
        <v>1045.9925527677001</v>
      </c>
      <c r="AE805" s="22"/>
      <c r="AF805" s="22"/>
      <c r="AG805" s="22"/>
      <c r="AH805" s="22"/>
      <c r="AI805" s="22"/>
      <c r="AJ805" s="22"/>
      <c r="AK805" s="22"/>
      <c r="AV805">
        <f t="shared" si="281"/>
        <v>0</v>
      </c>
      <c r="AW805">
        <f t="shared" si="282"/>
        <v>49.3</v>
      </c>
      <c r="AX805">
        <f t="shared" si="283"/>
        <v>13.694444444444443</v>
      </c>
    </row>
    <row r="806" spans="2:50" x14ac:dyDescent="0.25">
      <c r="B806" s="3" t="s">
        <v>25</v>
      </c>
      <c r="C806" s="3">
        <v>798</v>
      </c>
      <c r="D806" s="3">
        <v>209</v>
      </c>
      <c r="E806" s="24">
        <v>44.9</v>
      </c>
      <c r="F806" s="25">
        <f t="shared" si="284"/>
        <v>12.47322</v>
      </c>
      <c r="G806" s="26">
        <f t="shared" si="296"/>
        <v>-0.97222222222222221</v>
      </c>
      <c r="H806" s="26">
        <f t="shared" si="297"/>
        <v>-3.5</v>
      </c>
      <c r="I806" s="26">
        <f t="shared" si="285"/>
        <v>-1650.8333333333333</v>
      </c>
      <c r="J806" s="26">
        <f t="shared" si="277"/>
        <v>199.88856000000001</v>
      </c>
      <c r="K806" s="26">
        <f t="shared" si="278"/>
        <v>56.604336336293137</v>
      </c>
      <c r="L806" s="26">
        <f t="shared" si="286"/>
        <v>-1394.3404369970401</v>
      </c>
      <c r="M806" s="26">
        <f t="shared" si="287"/>
        <v>-17391.915025560222</v>
      </c>
      <c r="N806" s="26"/>
      <c r="O806" s="26">
        <f t="shared" si="298"/>
        <v>-17391.915025560222</v>
      </c>
      <c r="P806" s="26">
        <f t="shared" si="288"/>
        <v>-17391.915025560222</v>
      </c>
      <c r="Q806" s="26">
        <f>SUM($O$8:O806)</f>
        <v>1388196.7899287257</v>
      </c>
      <c r="R806" s="26">
        <f t="shared" si="289"/>
        <v>385.610219424646</v>
      </c>
      <c r="S806" s="26">
        <f>SUM($P$8:P806)</f>
        <v>-1303679.6493387611</v>
      </c>
      <c r="T806" s="26">
        <f t="shared" si="290"/>
        <v>1303679.6493387611</v>
      </c>
      <c r="U806" s="26">
        <f t="shared" si="291"/>
        <v>362.13323592743365</v>
      </c>
      <c r="V806" s="26">
        <f t="shared" si="279"/>
        <v>132088.45337597161</v>
      </c>
      <c r="W806" s="26">
        <f t="shared" si="299"/>
        <v>-27156.622315996792</v>
      </c>
      <c r="X806" s="22"/>
      <c r="Y806" s="26">
        <f t="shared" si="292"/>
        <v>13913.532020448178</v>
      </c>
      <c r="Z806" s="26">
        <f t="shared" si="280"/>
        <v>10435.149015336134</v>
      </c>
      <c r="AA806" s="26">
        <f>SUM($Z$8:Z806)</f>
        <v>782207.78960325685</v>
      </c>
      <c r="AB806" s="26">
        <f t="shared" si="293"/>
        <v>782.20778960325686</v>
      </c>
      <c r="AC806" s="26">
        <f t="shared" si="294"/>
        <v>1167.8180090279029</v>
      </c>
      <c r="AD806" s="26">
        <f t="shared" si="295"/>
        <v>1051.0362081251126</v>
      </c>
      <c r="AE806" s="22"/>
      <c r="AF806" s="22"/>
      <c r="AG806" s="22"/>
      <c r="AH806" s="22"/>
      <c r="AI806" s="22"/>
      <c r="AJ806" s="22"/>
      <c r="AK806" s="22"/>
      <c r="AV806">
        <f t="shared" si="281"/>
        <v>0</v>
      </c>
      <c r="AW806">
        <f t="shared" si="282"/>
        <v>44.9</v>
      </c>
      <c r="AX806">
        <f t="shared" si="283"/>
        <v>12.472222222222221</v>
      </c>
    </row>
    <row r="807" spans="2:50" x14ac:dyDescent="0.25">
      <c r="B807" s="3" t="s">
        <v>25</v>
      </c>
      <c r="C807" s="3">
        <v>799</v>
      </c>
      <c r="D807" s="3">
        <v>210</v>
      </c>
      <c r="E807" s="24">
        <v>42.3</v>
      </c>
      <c r="F807" s="25">
        <f t="shared" si="284"/>
        <v>11.750939999999998</v>
      </c>
      <c r="G807" s="26">
        <f t="shared" si="296"/>
        <v>-0.4861111111111111</v>
      </c>
      <c r="H807" s="26">
        <f t="shared" si="297"/>
        <v>-1.75</v>
      </c>
      <c r="I807" s="26">
        <f t="shared" si="285"/>
        <v>-825.41666666666663</v>
      </c>
      <c r="J807" s="26">
        <f t="shared" si="277"/>
        <v>199.88856000000001</v>
      </c>
      <c r="K807" s="26">
        <f t="shared" si="278"/>
        <v>50.238626278225766</v>
      </c>
      <c r="L807" s="26">
        <f t="shared" si="286"/>
        <v>-575.28948038844089</v>
      </c>
      <c r="M807" s="26">
        <f t="shared" si="287"/>
        <v>-6760.1921666757444</v>
      </c>
      <c r="N807" s="26"/>
      <c r="O807" s="26">
        <f t="shared" si="298"/>
        <v>-6760.1921666757444</v>
      </c>
      <c r="P807" s="26">
        <f t="shared" si="288"/>
        <v>-6760.1921666757444</v>
      </c>
      <c r="Q807" s="26">
        <f>SUM($O$8:O807)</f>
        <v>1381436.5977620499</v>
      </c>
      <c r="R807" s="26">
        <f t="shared" si="289"/>
        <v>383.7323882672361</v>
      </c>
      <c r="S807" s="26">
        <f>SUM($P$8:P807)</f>
        <v>-1310439.8415054369</v>
      </c>
      <c r="T807" s="26">
        <f t="shared" si="290"/>
        <v>1310439.8415054369</v>
      </c>
      <c r="U807" s="26">
        <f t="shared" si="291"/>
        <v>364.0110670848436</v>
      </c>
      <c r="V807" s="26">
        <f t="shared" si="279"/>
        <v>117233.81766017637</v>
      </c>
      <c r="W807" s="26">
        <f t="shared" si="299"/>
        <v>-14854.635715795244</v>
      </c>
      <c r="X807" s="22"/>
      <c r="Y807" s="26">
        <f t="shared" si="292"/>
        <v>5408.1537333405959</v>
      </c>
      <c r="Z807" s="26">
        <f t="shared" si="280"/>
        <v>4056.1153000054469</v>
      </c>
      <c r="AA807" s="26">
        <f>SUM($Z$8:Z807)</f>
        <v>786263.90490326227</v>
      </c>
      <c r="AB807" s="26">
        <f t="shared" si="293"/>
        <v>786.2639049032623</v>
      </c>
      <c r="AC807" s="26">
        <f t="shared" si="294"/>
        <v>1169.9962931704983</v>
      </c>
      <c r="AD807" s="26">
        <f t="shared" si="295"/>
        <v>1052.9966638534486</v>
      </c>
      <c r="AE807" s="22"/>
      <c r="AF807" s="22"/>
      <c r="AG807" s="22"/>
      <c r="AH807" s="22"/>
      <c r="AI807" s="22"/>
      <c r="AJ807" s="22"/>
      <c r="AK807" s="22"/>
      <c r="AV807">
        <f t="shared" si="281"/>
        <v>0</v>
      </c>
      <c r="AW807">
        <f t="shared" si="282"/>
        <v>42.3</v>
      </c>
      <c r="AX807">
        <f t="shared" si="283"/>
        <v>11.749999999999998</v>
      </c>
    </row>
    <row r="808" spans="2:50" x14ac:dyDescent="0.25">
      <c r="B808" s="3" t="s">
        <v>25</v>
      </c>
      <c r="C808" s="3">
        <v>800</v>
      </c>
      <c r="D808" s="3">
        <v>211</v>
      </c>
      <c r="E808" s="24">
        <v>41.4</v>
      </c>
      <c r="F808" s="25">
        <f t="shared" si="284"/>
        <v>11.500919999999999</v>
      </c>
      <c r="G808" s="26">
        <f t="shared" si="296"/>
        <v>-0.1388888888888889</v>
      </c>
      <c r="H808" s="26">
        <f t="shared" si="297"/>
        <v>-0.5</v>
      </c>
      <c r="I808" s="26">
        <f t="shared" si="285"/>
        <v>-235.83333333333334</v>
      </c>
      <c r="J808" s="26">
        <f t="shared" si="277"/>
        <v>199.88856000000001</v>
      </c>
      <c r="K808" s="26">
        <f t="shared" si="278"/>
        <v>48.123555094941473</v>
      </c>
      <c r="L808" s="26">
        <f t="shared" si="286"/>
        <v>12.178781761608143</v>
      </c>
      <c r="M808" s="26">
        <f t="shared" si="287"/>
        <v>140.06719473771432</v>
      </c>
      <c r="N808" s="26"/>
      <c r="O808" s="26">
        <f t="shared" si="298"/>
        <v>140.06719473771432</v>
      </c>
      <c r="P808" s="26">
        <f t="shared" si="288"/>
        <v>0</v>
      </c>
      <c r="Q808" s="26">
        <f>SUM($O$8:O808)</f>
        <v>1381576.6649567876</v>
      </c>
      <c r="R808" s="26">
        <f t="shared" si="289"/>
        <v>383.77129582132989</v>
      </c>
      <c r="S808" s="26">
        <f>SUM($P$8:P808)</f>
        <v>-1310439.8415054369</v>
      </c>
      <c r="T808" s="26">
        <f t="shared" si="290"/>
        <v>1310439.8415054369</v>
      </c>
      <c r="U808" s="26">
        <f t="shared" si="291"/>
        <v>364.0110670848436</v>
      </c>
      <c r="V808" s="26">
        <f t="shared" si="279"/>
        <v>112298.21555859357</v>
      </c>
      <c r="W808" s="26">
        <f t="shared" si="299"/>
        <v>-4935.602101582801</v>
      </c>
      <c r="X808" s="22"/>
      <c r="Y808" s="26">
        <f t="shared" si="292"/>
        <v>0</v>
      </c>
      <c r="Z808" s="26">
        <f t="shared" si="280"/>
        <v>0</v>
      </c>
      <c r="AA808" s="26">
        <f>SUM($Z$8:Z808)</f>
        <v>786263.90490326227</v>
      </c>
      <c r="AB808" s="26">
        <f t="shared" si="293"/>
        <v>786.2639049032623</v>
      </c>
      <c r="AC808" s="26">
        <f t="shared" si="294"/>
        <v>1170.0352007245922</v>
      </c>
      <c r="AD808" s="26">
        <f t="shared" si="295"/>
        <v>1053.031680652133</v>
      </c>
      <c r="AE808" s="22"/>
      <c r="AF808" s="22"/>
      <c r="AG808" s="22"/>
      <c r="AH808" s="22"/>
      <c r="AI808" s="22"/>
      <c r="AJ808" s="22"/>
      <c r="AK808" s="22"/>
      <c r="AV808">
        <f t="shared" si="281"/>
        <v>0</v>
      </c>
      <c r="AW808">
        <f t="shared" si="282"/>
        <v>41.4</v>
      </c>
      <c r="AX808">
        <f t="shared" si="283"/>
        <v>11.5</v>
      </c>
    </row>
    <row r="809" spans="2:50" x14ac:dyDescent="0.25">
      <c r="B809" s="3" t="s">
        <v>25</v>
      </c>
      <c r="C809" s="3">
        <v>801</v>
      </c>
      <c r="D809" s="3">
        <v>212</v>
      </c>
      <c r="E809" s="24">
        <v>41.3</v>
      </c>
      <c r="F809" s="25">
        <f t="shared" si="284"/>
        <v>11.473139999999999</v>
      </c>
      <c r="G809" s="26">
        <f t="shared" si="296"/>
        <v>9.7222222222222612E-2</v>
      </c>
      <c r="H809" s="26">
        <f t="shared" si="297"/>
        <v>0.35000000000000142</v>
      </c>
      <c r="I809" s="26">
        <f t="shared" si="285"/>
        <v>165.083333333334</v>
      </c>
      <c r="J809" s="26">
        <f t="shared" si="277"/>
        <v>199.88856000000001</v>
      </c>
      <c r="K809" s="26">
        <f t="shared" si="278"/>
        <v>47.891354926538973</v>
      </c>
      <c r="L809" s="26">
        <f t="shared" si="286"/>
        <v>412.86324825987299</v>
      </c>
      <c r="M809" s="26">
        <f t="shared" si="287"/>
        <v>4736.8378481402788</v>
      </c>
      <c r="N809" s="26"/>
      <c r="O809" s="26">
        <f t="shared" si="298"/>
        <v>4736.8378481402788</v>
      </c>
      <c r="P809" s="26">
        <f t="shared" si="288"/>
        <v>0</v>
      </c>
      <c r="Q809" s="26">
        <f>SUM($O$8:O809)</f>
        <v>1386313.502804928</v>
      </c>
      <c r="R809" s="26">
        <f t="shared" si="289"/>
        <v>385.08708411248</v>
      </c>
      <c r="S809" s="26">
        <f>SUM($P$8:P809)</f>
        <v>-1310439.8415054369</v>
      </c>
      <c r="T809" s="26">
        <f t="shared" si="290"/>
        <v>1310439.8415054369</v>
      </c>
      <c r="U809" s="26">
        <f t="shared" si="291"/>
        <v>364.0110670848436</v>
      </c>
      <c r="V809" s="26">
        <f t="shared" si="279"/>
        <v>111756.36729920038</v>
      </c>
      <c r="W809" s="26">
        <f t="shared" si="299"/>
        <v>-541.84825939318398</v>
      </c>
      <c r="X809" s="22"/>
      <c r="Y809" s="26">
        <f t="shared" si="292"/>
        <v>0</v>
      </c>
      <c r="Z809" s="26">
        <f t="shared" si="280"/>
        <v>0</v>
      </c>
      <c r="AA809" s="26">
        <f>SUM($Z$8:Z809)</f>
        <v>786263.90490326227</v>
      </c>
      <c r="AB809" s="26">
        <f t="shared" si="293"/>
        <v>786.2639049032623</v>
      </c>
      <c r="AC809" s="26">
        <f t="shared" si="294"/>
        <v>1171.3509890157422</v>
      </c>
      <c r="AD809" s="26">
        <f t="shared" si="295"/>
        <v>1054.2158901141681</v>
      </c>
      <c r="AE809" s="22"/>
      <c r="AF809" s="22"/>
      <c r="AG809" s="22"/>
      <c r="AH809" s="22"/>
      <c r="AI809" s="22"/>
      <c r="AJ809" s="22"/>
      <c r="AK809" s="22"/>
      <c r="AV809">
        <f t="shared" si="281"/>
        <v>0</v>
      </c>
      <c r="AW809">
        <f t="shared" si="282"/>
        <v>41.3</v>
      </c>
      <c r="AX809">
        <f t="shared" si="283"/>
        <v>11.472222222222221</v>
      </c>
    </row>
    <row r="810" spans="2:50" x14ac:dyDescent="0.25">
      <c r="B810" s="3" t="s">
        <v>25</v>
      </c>
      <c r="C810" s="3">
        <v>802</v>
      </c>
      <c r="D810" s="3">
        <v>213</v>
      </c>
      <c r="E810" s="24">
        <v>42.1</v>
      </c>
      <c r="F810" s="25">
        <f t="shared" si="284"/>
        <v>11.69538</v>
      </c>
      <c r="G810" s="26">
        <f t="shared" si="296"/>
        <v>0.47222222222222299</v>
      </c>
      <c r="H810" s="26">
        <f t="shared" si="297"/>
        <v>1.7000000000000028</v>
      </c>
      <c r="I810" s="26">
        <f t="shared" si="285"/>
        <v>801.83333333333462</v>
      </c>
      <c r="J810" s="26">
        <f t="shared" si="277"/>
        <v>199.88856000000001</v>
      </c>
      <c r="K810" s="26">
        <f t="shared" si="278"/>
        <v>49.764679622526344</v>
      </c>
      <c r="L810" s="26">
        <f t="shared" si="286"/>
        <v>1051.486572955861</v>
      </c>
      <c r="M810" s="26">
        <f t="shared" si="287"/>
        <v>12297.535035616518</v>
      </c>
      <c r="N810" s="26"/>
      <c r="O810" s="26">
        <f t="shared" si="298"/>
        <v>12297.535035616518</v>
      </c>
      <c r="P810" s="26">
        <f t="shared" si="288"/>
        <v>0</v>
      </c>
      <c r="Q810" s="26">
        <f>SUM($O$8:O810)</f>
        <v>1398611.0378405445</v>
      </c>
      <c r="R810" s="26">
        <f t="shared" si="289"/>
        <v>388.50306606681789</v>
      </c>
      <c r="S810" s="26">
        <f>SUM($P$8:P810)</f>
        <v>-1310439.8415054369</v>
      </c>
      <c r="T810" s="26">
        <f t="shared" si="290"/>
        <v>1310439.8415054369</v>
      </c>
      <c r="U810" s="26">
        <f t="shared" si="291"/>
        <v>364.0110670848436</v>
      </c>
      <c r="V810" s="26">
        <f t="shared" si="279"/>
        <v>116127.84442939561</v>
      </c>
      <c r="W810" s="26">
        <f t="shared" si="299"/>
        <v>4371.4771301952278</v>
      </c>
      <c r="X810" s="22"/>
      <c r="Y810" s="26">
        <f t="shared" si="292"/>
        <v>0</v>
      </c>
      <c r="Z810" s="26">
        <f t="shared" si="280"/>
        <v>0</v>
      </c>
      <c r="AA810" s="26">
        <f>SUM($Z$8:Z810)</f>
        <v>786263.90490326227</v>
      </c>
      <c r="AB810" s="26">
        <f t="shared" si="293"/>
        <v>786.2639049032623</v>
      </c>
      <c r="AC810" s="26">
        <f t="shared" si="294"/>
        <v>1174.7669709700801</v>
      </c>
      <c r="AD810" s="26">
        <f t="shared" si="295"/>
        <v>1057.2902738730722</v>
      </c>
      <c r="AE810" s="22"/>
      <c r="AF810" s="22"/>
      <c r="AG810" s="22"/>
      <c r="AH810" s="22"/>
      <c r="AI810" s="22"/>
      <c r="AJ810" s="22"/>
      <c r="AK810" s="22"/>
      <c r="AV810">
        <f t="shared" si="281"/>
        <v>0</v>
      </c>
      <c r="AW810">
        <f t="shared" si="282"/>
        <v>42.1</v>
      </c>
      <c r="AX810">
        <f t="shared" si="283"/>
        <v>11.694444444444445</v>
      </c>
    </row>
    <row r="811" spans="2:50" x14ac:dyDescent="0.25">
      <c r="B811" s="3" t="s">
        <v>25</v>
      </c>
      <c r="C811" s="3">
        <v>803</v>
      </c>
      <c r="D811" s="3">
        <v>214</v>
      </c>
      <c r="E811" s="24">
        <v>44.7</v>
      </c>
      <c r="F811" s="25">
        <f t="shared" si="284"/>
        <v>12.41766</v>
      </c>
      <c r="G811" s="26">
        <f t="shared" si="296"/>
        <v>0.87499999999999956</v>
      </c>
      <c r="H811" s="26">
        <f t="shared" si="297"/>
        <v>3.1499999999999986</v>
      </c>
      <c r="I811" s="26">
        <f t="shared" si="285"/>
        <v>1485.7499999999993</v>
      </c>
      <c r="J811" s="26">
        <f t="shared" si="277"/>
        <v>199.88856000000001</v>
      </c>
      <c r="K811" s="26">
        <f t="shared" si="278"/>
        <v>56.101189175740174</v>
      </c>
      <c r="L811" s="26">
        <f t="shared" si="286"/>
        <v>1741.7397491757397</v>
      </c>
      <c r="M811" s="26">
        <f t="shared" si="287"/>
        <v>21628.332013749616</v>
      </c>
      <c r="N811" s="26"/>
      <c r="O811" s="26">
        <f t="shared" si="298"/>
        <v>21628.332013749616</v>
      </c>
      <c r="P811" s="26">
        <f t="shared" si="288"/>
        <v>0</v>
      </c>
      <c r="Q811" s="26">
        <f>SUM($O$8:O811)</f>
        <v>1420239.369854294</v>
      </c>
      <c r="R811" s="26">
        <f t="shared" si="289"/>
        <v>394.51093607063723</v>
      </c>
      <c r="S811" s="26">
        <f>SUM($P$8:P811)</f>
        <v>-1310439.8415054369</v>
      </c>
      <c r="T811" s="26">
        <f t="shared" si="290"/>
        <v>1310439.8415054369</v>
      </c>
      <c r="U811" s="26">
        <f t="shared" si="291"/>
        <v>364.0110670848436</v>
      </c>
      <c r="V811" s="26">
        <f t="shared" si="279"/>
        <v>130914.33961438439</v>
      </c>
      <c r="W811" s="26">
        <f t="shared" si="299"/>
        <v>14786.495184988773</v>
      </c>
      <c r="X811" s="22"/>
      <c r="Y811" s="26">
        <f t="shared" si="292"/>
        <v>0</v>
      </c>
      <c r="Z811" s="26">
        <f t="shared" si="280"/>
        <v>0</v>
      </c>
      <c r="AA811" s="26">
        <f>SUM($Z$8:Z811)</f>
        <v>786263.90490326227</v>
      </c>
      <c r="AB811" s="26">
        <f t="shared" si="293"/>
        <v>786.2639049032623</v>
      </c>
      <c r="AC811" s="26">
        <f t="shared" si="294"/>
        <v>1180.7748409738995</v>
      </c>
      <c r="AD811" s="26">
        <f t="shared" si="295"/>
        <v>1062.6973568765095</v>
      </c>
      <c r="AE811" s="22"/>
      <c r="AF811" s="22"/>
      <c r="AG811" s="22"/>
      <c r="AH811" s="22"/>
      <c r="AI811" s="22"/>
      <c r="AJ811" s="22"/>
      <c r="AK811" s="22"/>
      <c r="AV811">
        <f t="shared" si="281"/>
        <v>0</v>
      </c>
      <c r="AW811">
        <f t="shared" si="282"/>
        <v>44.7</v>
      </c>
      <c r="AX811">
        <f t="shared" si="283"/>
        <v>12.416666666666668</v>
      </c>
    </row>
    <row r="812" spans="2:50" x14ac:dyDescent="0.25">
      <c r="B812" s="3" t="s">
        <v>25</v>
      </c>
      <c r="C812" s="3">
        <v>804</v>
      </c>
      <c r="D812" s="3">
        <v>215</v>
      </c>
      <c r="E812" s="24">
        <v>48.4</v>
      </c>
      <c r="F812" s="25">
        <f t="shared" si="284"/>
        <v>13.445519999999998</v>
      </c>
      <c r="G812" s="26">
        <f t="shared" si="296"/>
        <v>0.93055555555555491</v>
      </c>
      <c r="H812" s="26">
        <f t="shared" si="297"/>
        <v>3.3499999999999979</v>
      </c>
      <c r="I812" s="26">
        <f t="shared" si="285"/>
        <v>1580.0833333333323</v>
      </c>
      <c r="J812" s="26">
        <f t="shared" si="277"/>
        <v>199.88856000000001</v>
      </c>
      <c r="K812" s="26">
        <f t="shared" si="278"/>
        <v>65.77301408621328</v>
      </c>
      <c r="L812" s="26">
        <f t="shared" si="286"/>
        <v>1845.7449074195458</v>
      </c>
      <c r="M812" s="26">
        <f t="shared" si="287"/>
        <v>24817.000067607649</v>
      </c>
      <c r="N812" s="26"/>
      <c r="O812" s="26">
        <f t="shared" si="298"/>
        <v>24817.000067607649</v>
      </c>
      <c r="P812" s="26">
        <f t="shared" si="288"/>
        <v>0</v>
      </c>
      <c r="Q812" s="26">
        <f>SUM($O$8:O812)</f>
        <v>1445056.3699219017</v>
      </c>
      <c r="R812" s="26">
        <f t="shared" si="289"/>
        <v>401.40454720052827</v>
      </c>
      <c r="S812" s="26">
        <f>SUM($P$8:P812)</f>
        <v>-1310439.8415054369</v>
      </c>
      <c r="T812" s="26">
        <f t="shared" si="290"/>
        <v>1310439.8415054369</v>
      </c>
      <c r="U812" s="26">
        <f t="shared" si="291"/>
        <v>364.0110670848436</v>
      </c>
      <c r="V812" s="26">
        <f t="shared" si="279"/>
        <v>153483.92485176958</v>
      </c>
      <c r="W812" s="26">
        <f t="shared" si="299"/>
        <v>22569.585237385196</v>
      </c>
      <c r="X812" s="22"/>
      <c r="Y812" s="26">
        <f t="shared" si="292"/>
        <v>0</v>
      </c>
      <c r="Z812" s="26">
        <f t="shared" si="280"/>
        <v>0</v>
      </c>
      <c r="AA812" s="26">
        <f>SUM($Z$8:Z812)</f>
        <v>786263.90490326227</v>
      </c>
      <c r="AB812" s="26">
        <f t="shared" si="293"/>
        <v>786.2639049032623</v>
      </c>
      <c r="AC812" s="26">
        <f t="shared" si="294"/>
        <v>1187.6684521037905</v>
      </c>
      <c r="AD812" s="26">
        <f t="shared" si="295"/>
        <v>1068.9016068934116</v>
      </c>
      <c r="AE812" s="22"/>
      <c r="AF812" s="22"/>
      <c r="AG812" s="22"/>
      <c r="AH812" s="22"/>
      <c r="AI812" s="22"/>
      <c r="AJ812" s="22"/>
      <c r="AK812" s="22"/>
      <c r="AV812">
        <f t="shared" si="281"/>
        <v>0</v>
      </c>
      <c r="AW812">
        <f t="shared" si="282"/>
        <v>48.4</v>
      </c>
      <c r="AX812">
        <f t="shared" si="283"/>
        <v>13.444444444444443</v>
      </c>
    </row>
    <row r="813" spans="2:50" x14ac:dyDescent="0.25">
      <c r="B813" s="3" t="s">
        <v>25</v>
      </c>
      <c r="C813" s="3">
        <v>805</v>
      </c>
      <c r="D813" s="3">
        <v>216</v>
      </c>
      <c r="E813" s="24">
        <v>51.4</v>
      </c>
      <c r="F813" s="25">
        <f t="shared" si="284"/>
        <v>14.278919999999999</v>
      </c>
      <c r="G813" s="26">
        <f t="shared" si="296"/>
        <v>0.59722222222222276</v>
      </c>
      <c r="H813" s="26">
        <f t="shared" si="297"/>
        <v>2.1500000000000021</v>
      </c>
      <c r="I813" s="26">
        <f t="shared" si="285"/>
        <v>1014.0833333333343</v>
      </c>
      <c r="J813" s="26">
        <f t="shared" si="277"/>
        <v>199.88856000000001</v>
      </c>
      <c r="K813" s="26">
        <f t="shared" si="278"/>
        <v>74.179390195005496</v>
      </c>
      <c r="L813" s="26">
        <f t="shared" si="286"/>
        <v>1288.1512835283397</v>
      </c>
      <c r="M813" s="26">
        <f t="shared" si="287"/>
        <v>18393.409125398481</v>
      </c>
      <c r="N813" s="26"/>
      <c r="O813" s="26">
        <f t="shared" si="298"/>
        <v>18393.409125398481</v>
      </c>
      <c r="P813" s="26">
        <f t="shared" si="288"/>
        <v>0</v>
      </c>
      <c r="Q813" s="26">
        <f>SUM($O$8:O813)</f>
        <v>1463449.7790473001</v>
      </c>
      <c r="R813" s="26">
        <f t="shared" si="289"/>
        <v>406.51382751313889</v>
      </c>
      <c r="S813" s="26">
        <f>SUM($P$8:P813)</f>
        <v>-1310439.8415054369</v>
      </c>
      <c r="T813" s="26">
        <f t="shared" si="290"/>
        <v>1310439.8415054369</v>
      </c>
      <c r="U813" s="26">
        <f t="shared" si="291"/>
        <v>364.0110670848436</v>
      </c>
      <c r="V813" s="26">
        <f t="shared" si="279"/>
        <v>173100.5353550736</v>
      </c>
      <c r="W813" s="26">
        <f t="shared" si="299"/>
        <v>19616.610503304022</v>
      </c>
      <c r="X813" s="22"/>
      <c r="Y813" s="26">
        <f t="shared" si="292"/>
        <v>0</v>
      </c>
      <c r="Z813" s="26">
        <f t="shared" si="280"/>
        <v>0</v>
      </c>
      <c r="AA813" s="26">
        <f>SUM($Z$8:Z813)</f>
        <v>786263.90490326227</v>
      </c>
      <c r="AB813" s="26">
        <f t="shared" si="293"/>
        <v>786.2639049032623</v>
      </c>
      <c r="AC813" s="26">
        <f t="shared" si="294"/>
        <v>1192.7777324164012</v>
      </c>
      <c r="AD813" s="26">
        <f t="shared" si="295"/>
        <v>1073.4999591747612</v>
      </c>
      <c r="AE813" s="22"/>
      <c r="AF813" s="22"/>
      <c r="AG813" s="22"/>
      <c r="AH813" s="22"/>
      <c r="AI813" s="22"/>
      <c r="AJ813" s="22"/>
      <c r="AK813" s="22"/>
      <c r="AV813">
        <f t="shared" si="281"/>
        <v>0</v>
      </c>
      <c r="AW813">
        <f t="shared" si="282"/>
        <v>51.4</v>
      </c>
      <c r="AX813">
        <f t="shared" si="283"/>
        <v>14.277777777777777</v>
      </c>
    </row>
    <row r="814" spans="2:50" x14ac:dyDescent="0.25">
      <c r="B814" s="3" t="s">
        <v>25</v>
      </c>
      <c r="C814" s="3">
        <v>806</v>
      </c>
      <c r="D814" s="3">
        <v>217</v>
      </c>
      <c r="E814" s="24">
        <v>52.7</v>
      </c>
      <c r="F814" s="25">
        <f t="shared" si="284"/>
        <v>14.64006</v>
      </c>
      <c r="G814" s="26">
        <f t="shared" si="296"/>
        <v>0.2222222222222224</v>
      </c>
      <c r="H814" s="26">
        <f t="shared" si="297"/>
        <v>0.80000000000000071</v>
      </c>
      <c r="I814" s="26">
        <f t="shared" si="285"/>
        <v>377.33333333333366</v>
      </c>
      <c r="J814" s="26">
        <f t="shared" si="277"/>
        <v>199.88856000000001</v>
      </c>
      <c r="K814" s="26">
        <f t="shared" si="278"/>
        <v>77.979105889069785</v>
      </c>
      <c r="L814" s="26">
        <f t="shared" si="286"/>
        <v>655.20099922240342</v>
      </c>
      <c r="M814" s="26">
        <f t="shared" si="287"/>
        <v>9592.1819406759387</v>
      </c>
      <c r="N814" s="26"/>
      <c r="O814" s="26">
        <f t="shared" si="298"/>
        <v>9592.1819406759387</v>
      </c>
      <c r="P814" s="26">
        <f t="shared" si="288"/>
        <v>0</v>
      </c>
      <c r="Q814" s="26">
        <f>SUM($O$8:O814)</f>
        <v>1473041.9609879761</v>
      </c>
      <c r="R814" s="26">
        <f t="shared" si="289"/>
        <v>409.17832249666003</v>
      </c>
      <c r="S814" s="26">
        <f>SUM($P$8:P814)</f>
        <v>-1310439.8415054369</v>
      </c>
      <c r="T814" s="26">
        <f t="shared" si="290"/>
        <v>1310439.8415054369</v>
      </c>
      <c r="U814" s="26">
        <f t="shared" si="291"/>
        <v>364.0110670848436</v>
      </c>
      <c r="V814" s="26">
        <f t="shared" si="279"/>
        <v>181967.32192625641</v>
      </c>
      <c r="W814" s="26">
        <f t="shared" si="299"/>
        <v>8866.7865711828053</v>
      </c>
      <c r="X814" s="22"/>
      <c r="Y814" s="26">
        <f t="shared" si="292"/>
        <v>0</v>
      </c>
      <c r="Z814" s="26">
        <f t="shared" si="280"/>
        <v>0</v>
      </c>
      <c r="AA814" s="26">
        <f>SUM($Z$8:Z814)</f>
        <v>786263.90490326227</v>
      </c>
      <c r="AB814" s="26">
        <f t="shared" si="293"/>
        <v>786.2639049032623</v>
      </c>
      <c r="AC814" s="26">
        <f t="shared" si="294"/>
        <v>1195.4422273999223</v>
      </c>
      <c r="AD814" s="26">
        <f t="shared" si="295"/>
        <v>1075.8980046599302</v>
      </c>
      <c r="AE814" s="22"/>
      <c r="AF814" s="22"/>
      <c r="AG814" s="22"/>
      <c r="AH814" s="22"/>
      <c r="AI814" s="22"/>
      <c r="AJ814" s="22"/>
      <c r="AK814" s="22"/>
      <c r="AV814">
        <f t="shared" si="281"/>
        <v>0</v>
      </c>
      <c r="AW814">
        <f t="shared" si="282"/>
        <v>52.7</v>
      </c>
      <c r="AX814">
        <f t="shared" si="283"/>
        <v>14.638888888888889</v>
      </c>
    </row>
    <row r="815" spans="2:50" x14ac:dyDescent="0.25">
      <c r="B815" s="3" t="s">
        <v>25</v>
      </c>
      <c r="C815" s="3">
        <v>807</v>
      </c>
      <c r="D815" s="3">
        <v>218</v>
      </c>
      <c r="E815" s="24">
        <v>53</v>
      </c>
      <c r="F815" s="25">
        <f t="shared" si="284"/>
        <v>14.7234</v>
      </c>
      <c r="G815" s="26">
        <f t="shared" si="296"/>
        <v>-2.7777777777778172E-2</v>
      </c>
      <c r="H815" s="26">
        <f t="shared" si="297"/>
        <v>-0.10000000000000142</v>
      </c>
      <c r="I815" s="26">
        <f t="shared" si="285"/>
        <v>-47.166666666667332</v>
      </c>
      <c r="J815" s="26">
        <f t="shared" si="277"/>
        <v>199.88856000000001</v>
      </c>
      <c r="K815" s="26">
        <f t="shared" si="278"/>
        <v>78.869440513017011</v>
      </c>
      <c r="L815" s="26">
        <f t="shared" si="286"/>
        <v>231.5913338463497</v>
      </c>
      <c r="M815" s="26">
        <f t="shared" si="287"/>
        <v>3409.8118447533452</v>
      </c>
      <c r="N815" s="26"/>
      <c r="O815" s="26">
        <f t="shared" si="298"/>
        <v>3409.8118447533452</v>
      </c>
      <c r="P815" s="26">
        <f t="shared" si="288"/>
        <v>0</v>
      </c>
      <c r="Q815" s="26">
        <f>SUM($O$8:O815)</f>
        <v>1476451.7728327294</v>
      </c>
      <c r="R815" s="26">
        <f t="shared" si="289"/>
        <v>410.12549245353597</v>
      </c>
      <c r="S815" s="26">
        <f>SUM($P$8:P815)</f>
        <v>-1310439.8415054369</v>
      </c>
      <c r="T815" s="26">
        <f t="shared" si="290"/>
        <v>1310439.8415054369</v>
      </c>
      <c r="U815" s="26">
        <f t="shared" si="291"/>
        <v>364.0110670848436</v>
      </c>
      <c r="V815" s="26">
        <f t="shared" si="279"/>
        <v>184044.95291844002</v>
      </c>
      <c r="W815" s="26">
        <f t="shared" si="299"/>
        <v>2077.6309921836073</v>
      </c>
      <c r="X815" s="22"/>
      <c r="Y815" s="26">
        <f t="shared" si="292"/>
        <v>0</v>
      </c>
      <c r="Z815" s="26">
        <f t="shared" si="280"/>
        <v>0</v>
      </c>
      <c r="AA815" s="26">
        <f>SUM($Z$8:Z815)</f>
        <v>786263.90490326227</v>
      </c>
      <c r="AB815" s="26">
        <f t="shared" si="293"/>
        <v>786.2639049032623</v>
      </c>
      <c r="AC815" s="26">
        <f t="shared" si="294"/>
        <v>1196.3893973567983</v>
      </c>
      <c r="AD815" s="26">
        <f t="shared" si="295"/>
        <v>1076.7504576211186</v>
      </c>
      <c r="AE815" s="22"/>
      <c r="AF815" s="22"/>
      <c r="AG815" s="22"/>
      <c r="AH815" s="22"/>
      <c r="AI815" s="22"/>
      <c r="AJ815" s="22"/>
      <c r="AK815" s="22"/>
      <c r="AV815">
        <f t="shared" si="281"/>
        <v>0</v>
      </c>
      <c r="AW815">
        <f t="shared" si="282"/>
        <v>53</v>
      </c>
      <c r="AX815">
        <f t="shared" si="283"/>
        <v>14.722222222222221</v>
      </c>
    </row>
    <row r="816" spans="2:50" x14ac:dyDescent="0.25">
      <c r="B816" s="3" t="s">
        <v>25</v>
      </c>
      <c r="C816" s="3">
        <v>808</v>
      </c>
      <c r="D816" s="3">
        <v>219</v>
      </c>
      <c r="E816" s="24">
        <v>52.5</v>
      </c>
      <c r="F816" s="25">
        <f t="shared" si="284"/>
        <v>14.5845</v>
      </c>
      <c r="G816" s="26">
        <f t="shared" si="296"/>
        <v>-0.23611111111111149</v>
      </c>
      <c r="H816" s="26">
        <f t="shared" si="297"/>
        <v>-0.85000000000000142</v>
      </c>
      <c r="I816" s="26">
        <f t="shared" si="285"/>
        <v>-400.91666666666731</v>
      </c>
      <c r="J816" s="26">
        <f t="shared" si="277"/>
        <v>199.88856000000001</v>
      </c>
      <c r="K816" s="26">
        <f t="shared" si="278"/>
        <v>77.388357213956269</v>
      </c>
      <c r="L816" s="26">
        <f t="shared" si="286"/>
        <v>-123.63974945271103</v>
      </c>
      <c r="M816" s="26">
        <f t="shared" si="287"/>
        <v>-1803.223925893064</v>
      </c>
      <c r="N816" s="26"/>
      <c r="O816" s="26">
        <f t="shared" si="298"/>
        <v>-1803.223925893064</v>
      </c>
      <c r="P816" s="26">
        <f t="shared" si="288"/>
        <v>-1803.223925893064</v>
      </c>
      <c r="Q816" s="26">
        <f>SUM($O$8:O816)</f>
        <v>1474648.5489068364</v>
      </c>
      <c r="R816" s="26">
        <f t="shared" si="289"/>
        <v>409.62459691856566</v>
      </c>
      <c r="S816" s="26">
        <f>SUM($P$8:P816)</f>
        <v>-1312243.0654313299</v>
      </c>
      <c r="T816" s="26">
        <f t="shared" si="290"/>
        <v>1312243.0654313299</v>
      </c>
      <c r="U816" s="26">
        <f t="shared" si="291"/>
        <v>364.51196261981386</v>
      </c>
      <c r="V816" s="26">
        <f t="shared" si="279"/>
        <v>180588.78657224998</v>
      </c>
      <c r="W816" s="26">
        <f t="shared" si="299"/>
        <v>-3456.1663461900316</v>
      </c>
      <c r="X816" s="22"/>
      <c r="Y816" s="26">
        <f t="shared" si="292"/>
        <v>1442.5791407144513</v>
      </c>
      <c r="Z816" s="26">
        <f t="shared" si="280"/>
        <v>1081.9343555358384</v>
      </c>
      <c r="AA816" s="26">
        <f>SUM($Z$8:Z816)</f>
        <v>787345.83925879817</v>
      </c>
      <c r="AB816" s="26">
        <f t="shared" si="293"/>
        <v>787.34583925879815</v>
      </c>
      <c r="AC816" s="26">
        <f t="shared" si="294"/>
        <v>1196.9704361773638</v>
      </c>
      <c r="AD816" s="26">
        <f t="shared" si="295"/>
        <v>1077.2733925596274</v>
      </c>
      <c r="AE816" s="22"/>
      <c r="AF816" s="22"/>
      <c r="AG816" s="22"/>
      <c r="AH816" s="22"/>
      <c r="AI816" s="22"/>
      <c r="AJ816" s="22"/>
      <c r="AK816" s="22"/>
      <c r="AV816">
        <f t="shared" si="281"/>
        <v>0</v>
      </c>
      <c r="AW816">
        <f t="shared" si="282"/>
        <v>52.5</v>
      </c>
      <c r="AX816">
        <f t="shared" si="283"/>
        <v>14.583333333333332</v>
      </c>
    </row>
    <row r="817" spans="2:50" x14ac:dyDescent="0.25">
      <c r="B817" s="3" t="s">
        <v>25</v>
      </c>
      <c r="C817" s="3">
        <v>809</v>
      </c>
      <c r="D817" s="3">
        <v>220</v>
      </c>
      <c r="E817" s="24">
        <v>51.3</v>
      </c>
      <c r="F817" s="25">
        <f t="shared" si="284"/>
        <v>14.251139999999999</v>
      </c>
      <c r="G817" s="26">
        <f t="shared" si="296"/>
        <v>-0.38888888888888851</v>
      </c>
      <c r="H817" s="26">
        <f t="shared" si="297"/>
        <v>-1.3999999999999986</v>
      </c>
      <c r="I817" s="26">
        <f t="shared" si="285"/>
        <v>-660.33333333333269</v>
      </c>
      <c r="J817" s="26">
        <f t="shared" si="277"/>
        <v>199.88856000000001</v>
      </c>
      <c r="K817" s="26">
        <f t="shared" si="278"/>
        <v>73.891035209576984</v>
      </c>
      <c r="L817" s="26">
        <f t="shared" si="286"/>
        <v>-386.55373812375569</v>
      </c>
      <c r="M817" s="26">
        <f t="shared" si="287"/>
        <v>-5508.8314395249799</v>
      </c>
      <c r="N817" s="26"/>
      <c r="O817" s="26">
        <f t="shared" si="298"/>
        <v>-5508.8314395249799</v>
      </c>
      <c r="P817" s="26">
        <f t="shared" si="288"/>
        <v>-5508.8314395249799</v>
      </c>
      <c r="Q817" s="26">
        <f>SUM($O$8:O817)</f>
        <v>1469139.7174673115</v>
      </c>
      <c r="R817" s="26">
        <f t="shared" si="289"/>
        <v>408.09436596314208</v>
      </c>
      <c r="S817" s="26">
        <f>SUM($P$8:P817)</f>
        <v>-1317751.8968708548</v>
      </c>
      <c r="T817" s="26">
        <f t="shared" si="290"/>
        <v>1317751.8968708548</v>
      </c>
      <c r="U817" s="26">
        <f t="shared" si="291"/>
        <v>366.04219357523743</v>
      </c>
      <c r="V817" s="26">
        <f t="shared" si="279"/>
        <v>172427.6476133604</v>
      </c>
      <c r="W817" s="26">
        <f t="shared" si="299"/>
        <v>-8161.1389588895836</v>
      </c>
      <c r="X817" s="22"/>
      <c r="Y817" s="26">
        <f t="shared" si="292"/>
        <v>4407.0651516199841</v>
      </c>
      <c r="Z817" s="26">
        <f t="shared" si="280"/>
        <v>3305.2988637149883</v>
      </c>
      <c r="AA817" s="26">
        <f>SUM($Z$8:Z817)</f>
        <v>790651.13812251319</v>
      </c>
      <c r="AB817" s="26">
        <f t="shared" si="293"/>
        <v>790.6511381225132</v>
      </c>
      <c r="AC817" s="26">
        <f t="shared" si="294"/>
        <v>1198.7455040856553</v>
      </c>
      <c r="AD817" s="26">
        <f t="shared" si="295"/>
        <v>1078.8709536770898</v>
      </c>
      <c r="AE817" s="22"/>
      <c r="AF817" s="22"/>
      <c r="AG817" s="22"/>
      <c r="AH817" s="22"/>
      <c r="AI817" s="22"/>
      <c r="AJ817" s="22"/>
      <c r="AK817" s="22"/>
      <c r="AV817">
        <f t="shared" si="281"/>
        <v>0</v>
      </c>
      <c r="AW817">
        <f t="shared" si="282"/>
        <v>51.3</v>
      </c>
      <c r="AX817">
        <f t="shared" si="283"/>
        <v>14.249999999999998</v>
      </c>
    </row>
    <row r="818" spans="2:50" x14ac:dyDescent="0.25">
      <c r="B818" s="3" t="s">
        <v>25</v>
      </c>
      <c r="C818" s="3">
        <v>810</v>
      </c>
      <c r="D818" s="3">
        <v>221</v>
      </c>
      <c r="E818" s="24">
        <v>49.7</v>
      </c>
      <c r="F818" s="25">
        <f t="shared" si="284"/>
        <v>13.806660000000001</v>
      </c>
      <c r="G818" s="26">
        <f t="shared" si="296"/>
        <v>-0.54166666666666641</v>
      </c>
      <c r="H818" s="26">
        <f t="shared" si="297"/>
        <v>-1.9499999999999993</v>
      </c>
      <c r="I818" s="26">
        <f t="shared" si="285"/>
        <v>-919.74999999999955</v>
      </c>
      <c r="J818" s="26">
        <f t="shared" si="277"/>
        <v>199.88856000000001</v>
      </c>
      <c r="K818" s="26">
        <f t="shared" si="278"/>
        <v>69.353725993876182</v>
      </c>
      <c r="L818" s="26">
        <f t="shared" si="286"/>
        <v>-650.50771400612336</v>
      </c>
      <c r="M818" s="26">
        <f t="shared" si="287"/>
        <v>-8981.338834659784</v>
      </c>
      <c r="N818" s="26"/>
      <c r="O818" s="26">
        <f t="shared" si="298"/>
        <v>-8981.338834659784</v>
      </c>
      <c r="P818" s="26">
        <f t="shared" si="288"/>
        <v>-8981.338834659784</v>
      </c>
      <c r="Q818" s="26">
        <f>SUM($O$8:O818)</f>
        <v>1460158.3786326516</v>
      </c>
      <c r="R818" s="26">
        <f t="shared" si="289"/>
        <v>405.59954962018099</v>
      </c>
      <c r="S818" s="26">
        <f>SUM($P$8:P818)</f>
        <v>-1326733.2357055147</v>
      </c>
      <c r="T818" s="26">
        <f t="shared" si="290"/>
        <v>1326733.2357055147</v>
      </c>
      <c r="U818" s="26">
        <f t="shared" si="291"/>
        <v>368.53700991819852</v>
      </c>
      <c r="V818" s="26">
        <f t="shared" si="279"/>
        <v>161839.65744190442</v>
      </c>
      <c r="W818" s="26">
        <f t="shared" si="299"/>
        <v>-10587.990171455982</v>
      </c>
      <c r="X818" s="22"/>
      <c r="Y818" s="26">
        <f t="shared" si="292"/>
        <v>7185.0710677278275</v>
      </c>
      <c r="Z818" s="26">
        <f t="shared" si="280"/>
        <v>5388.8033007958711</v>
      </c>
      <c r="AA818" s="26">
        <f>SUM($Z$8:Z818)</f>
        <v>796039.94142330904</v>
      </c>
      <c r="AB818" s="26">
        <f t="shared" si="293"/>
        <v>796.03994142330907</v>
      </c>
      <c r="AC818" s="26">
        <f t="shared" si="294"/>
        <v>1201.6394910434901</v>
      </c>
      <c r="AD818" s="26">
        <f t="shared" si="295"/>
        <v>1081.4755419391411</v>
      </c>
      <c r="AE818" s="22"/>
      <c r="AF818" s="22"/>
      <c r="AG818" s="22"/>
      <c r="AH818" s="22"/>
      <c r="AI818" s="22"/>
      <c r="AJ818" s="22"/>
      <c r="AK818" s="22"/>
      <c r="AV818">
        <f t="shared" si="281"/>
        <v>0</v>
      </c>
      <c r="AW818">
        <f t="shared" si="282"/>
        <v>49.7</v>
      </c>
      <c r="AX818">
        <f t="shared" si="283"/>
        <v>13.805555555555555</v>
      </c>
    </row>
    <row r="819" spans="2:50" x14ac:dyDescent="0.25">
      <c r="B819" s="3" t="s">
        <v>25</v>
      </c>
      <c r="C819" s="3">
        <v>811</v>
      </c>
      <c r="D819" s="3">
        <v>222</v>
      </c>
      <c r="E819" s="24">
        <v>47.4</v>
      </c>
      <c r="F819" s="25">
        <f t="shared" si="284"/>
        <v>13.167719999999999</v>
      </c>
      <c r="G819" s="26">
        <f t="shared" si="296"/>
        <v>-0.83333333333333326</v>
      </c>
      <c r="H819" s="26">
        <f t="shared" si="297"/>
        <v>-3</v>
      </c>
      <c r="I819" s="26">
        <f t="shared" si="285"/>
        <v>-1414.9999999999998</v>
      </c>
      <c r="J819" s="26">
        <f t="shared" si="277"/>
        <v>199.88856000000001</v>
      </c>
      <c r="K819" s="26">
        <f t="shared" si="278"/>
        <v>63.083198350667885</v>
      </c>
      <c r="L819" s="26">
        <f t="shared" si="286"/>
        <v>-1152.0282416493319</v>
      </c>
      <c r="M819" s="26">
        <f t="shared" si="287"/>
        <v>-15169.585318130739</v>
      </c>
      <c r="N819" s="26"/>
      <c r="O819" s="26">
        <f t="shared" si="298"/>
        <v>-15169.585318130739</v>
      </c>
      <c r="P819" s="26">
        <f t="shared" si="288"/>
        <v>-15169.585318130739</v>
      </c>
      <c r="Q819" s="26">
        <f>SUM($O$8:O819)</f>
        <v>1444988.793314521</v>
      </c>
      <c r="R819" s="26">
        <f t="shared" si="289"/>
        <v>401.38577592070027</v>
      </c>
      <c r="S819" s="26">
        <f>SUM($P$8:P819)</f>
        <v>-1341902.8210236453</v>
      </c>
      <c r="T819" s="26">
        <f t="shared" si="290"/>
        <v>1341902.8210236453</v>
      </c>
      <c r="U819" s="26">
        <f t="shared" si="291"/>
        <v>372.75078361767925</v>
      </c>
      <c r="V819" s="26">
        <f t="shared" si="279"/>
        <v>147207.13364864158</v>
      </c>
      <c r="W819" s="26">
        <f t="shared" si="299"/>
        <v>-14632.523793262837</v>
      </c>
      <c r="X819" s="22"/>
      <c r="Y819" s="26">
        <f t="shared" si="292"/>
        <v>12135.668254504591</v>
      </c>
      <c r="Z819" s="26">
        <f t="shared" si="280"/>
        <v>9101.7511908784436</v>
      </c>
      <c r="AA819" s="26">
        <f>SUM($Z$8:Z819)</f>
        <v>805141.69261418749</v>
      </c>
      <c r="AB819" s="26">
        <f t="shared" si="293"/>
        <v>805.14169261418749</v>
      </c>
      <c r="AC819" s="26">
        <f t="shared" si="294"/>
        <v>1206.5274685348877</v>
      </c>
      <c r="AD819" s="26">
        <f t="shared" si="295"/>
        <v>1085.874721681399</v>
      </c>
      <c r="AE819" s="22"/>
      <c r="AF819" s="22"/>
      <c r="AG819" s="22"/>
      <c r="AH819" s="22"/>
      <c r="AI819" s="22"/>
      <c r="AJ819" s="22"/>
      <c r="AK819" s="22"/>
      <c r="AV819">
        <f t="shared" si="281"/>
        <v>0</v>
      </c>
      <c r="AW819">
        <f t="shared" si="282"/>
        <v>47.4</v>
      </c>
      <c r="AX819">
        <f t="shared" si="283"/>
        <v>13.166666666666666</v>
      </c>
    </row>
    <row r="820" spans="2:50" x14ac:dyDescent="0.25">
      <c r="B820" s="3" t="s">
        <v>25</v>
      </c>
      <c r="C820" s="3">
        <v>812</v>
      </c>
      <c r="D820" s="3">
        <v>223</v>
      </c>
      <c r="E820" s="24">
        <v>43.7</v>
      </c>
      <c r="F820" s="25">
        <f t="shared" si="284"/>
        <v>12.139860000000001</v>
      </c>
      <c r="G820" s="26">
        <f t="shared" si="296"/>
        <v>-1.0694444444444438</v>
      </c>
      <c r="H820" s="26">
        <f t="shared" si="297"/>
        <v>-3.8499999999999979</v>
      </c>
      <c r="I820" s="26">
        <f t="shared" si="285"/>
        <v>-1815.9166666666656</v>
      </c>
      <c r="J820" s="26">
        <f t="shared" si="277"/>
        <v>199.88856000000001</v>
      </c>
      <c r="K820" s="26">
        <f t="shared" si="278"/>
        <v>53.619146263190977</v>
      </c>
      <c r="L820" s="26">
        <f t="shared" si="286"/>
        <v>-1562.4089604034746</v>
      </c>
      <c r="M820" s="26">
        <f t="shared" si="287"/>
        <v>-18967.426042043724</v>
      </c>
      <c r="N820" s="26"/>
      <c r="O820" s="26">
        <f t="shared" si="298"/>
        <v>-18967.426042043724</v>
      </c>
      <c r="P820" s="26">
        <f t="shared" si="288"/>
        <v>-18967.426042043724</v>
      </c>
      <c r="Q820" s="26">
        <f>SUM($O$8:O820)</f>
        <v>1426021.3672724771</v>
      </c>
      <c r="R820" s="26">
        <f t="shared" si="289"/>
        <v>396.11704646457696</v>
      </c>
      <c r="S820" s="26">
        <f>SUM($P$8:P820)</f>
        <v>-1360870.2470656892</v>
      </c>
      <c r="T820" s="26">
        <f t="shared" si="290"/>
        <v>1360870.2470656892</v>
      </c>
      <c r="U820" s="26">
        <f t="shared" si="291"/>
        <v>378.01951307380256</v>
      </c>
      <c r="V820" s="26">
        <f t="shared" si="279"/>
        <v>125122.3944958404</v>
      </c>
      <c r="W820" s="26">
        <f t="shared" si="299"/>
        <v>-22084.739152801179</v>
      </c>
      <c r="X820" s="22"/>
      <c r="Y820" s="26">
        <f t="shared" si="292"/>
        <v>15173.940833634981</v>
      </c>
      <c r="Z820" s="26">
        <f t="shared" si="280"/>
        <v>11380.455625226235</v>
      </c>
      <c r="AA820" s="26">
        <f>SUM($Z$8:Z820)</f>
        <v>816522.14823941374</v>
      </c>
      <c r="AB820" s="26">
        <f t="shared" si="293"/>
        <v>816.5221482394137</v>
      </c>
      <c r="AC820" s="26">
        <f t="shared" si="294"/>
        <v>1212.6391947039906</v>
      </c>
      <c r="AD820" s="26">
        <f t="shared" si="295"/>
        <v>1091.3752752335915</v>
      </c>
      <c r="AE820" s="22"/>
      <c r="AF820" s="22"/>
      <c r="AG820" s="22"/>
      <c r="AH820" s="22"/>
      <c r="AI820" s="22"/>
      <c r="AJ820" s="22"/>
      <c r="AK820" s="22"/>
      <c r="AV820">
        <f t="shared" si="281"/>
        <v>0</v>
      </c>
      <c r="AW820">
        <f t="shared" si="282"/>
        <v>43.7</v>
      </c>
      <c r="AX820">
        <f t="shared" si="283"/>
        <v>12.138888888888889</v>
      </c>
    </row>
    <row r="821" spans="2:50" x14ac:dyDescent="0.25">
      <c r="B821" s="3" t="s">
        <v>25</v>
      </c>
      <c r="C821" s="3">
        <v>813</v>
      </c>
      <c r="D821" s="3">
        <v>224</v>
      </c>
      <c r="E821" s="24">
        <v>39.700000000000003</v>
      </c>
      <c r="F821" s="25">
        <f t="shared" si="284"/>
        <v>11.02866</v>
      </c>
      <c r="G821" s="26">
        <f t="shared" si="296"/>
        <v>-1.1388888888888893</v>
      </c>
      <c r="H821" s="26">
        <f t="shared" si="297"/>
        <v>-4.1000000000000014</v>
      </c>
      <c r="I821" s="26">
        <f t="shared" si="285"/>
        <v>-1933.8333333333339</v>
      </c>
      <c r="J821" s="26">
        <f t="shared" si="277"/>
        <v>199.88856000000001</v>
      </c>
      <c r="K821" s="26">
        <f t="shared" si="278"/>
        <v>44.252522783254179</v>
      </c>
      <c r="L821" s="26">
        <f t="shared" si="286"/>
        <v>-1689.6922505500797</v>
      </c>
      <c r="M821" s="26">
        <f t="shared" si="287"/>
        <v>-18635.041335951642</v>
      </c>
      <c r="N821" s="26"/>
      <c r="O821" s="26">
        <f t="shared" si="298"/>
        <v>-18635.041335951642</v>
      </c>
      <c r="P821" s="26">
        <f t="shared" si="288"/>
        <v>-18635.041335951642</v>
      </c>
      <c r="Q821" s="26">
        <f>SUM($O$8:O821)</f>
        <v>1407386.3259365256</v>
      </c>
      <c r="R821" s="26">
        <f t="shared" si="289"/>
        <v>390.94064609347936</v>
      </c>
      <c r="S821" s="26">
        <f>SUM($P$8:P821)</f>
        <v>-1379505.2884016407</v>
      </c>
      <c r="T821" s="26">
        <f t="shared" si="290"/>
        <v>1379505.2884016407</v>
      </c>
      <c r="U821" s="26">
        <f t="shared" si="291"/>
        <v>383.19591344490021</v>
      </c>
      <c r="V821" s="26">
        <f t="shared" si="279"/>
        <v>103265.00884486441</v>
      </c>
      <c r="W821" s="26">
        <f t="shared" si="299"/>
        <v>-21857.385650975993</v>
      </c>
      <c r="X821" s="22"/>
      <c r="Y821" s="26">
        <f t="shared" si="292"/>
        <v>14908.033068761315</v>
      </c>
      <c r="Z821" s="26">
        <f t="shared" si="280"/>
        <v>11181.024801570986</v>
      </c>
      <c r="AA821" s="26">
        <f>SUM($Z$8:Z821)</f>
        <v>827703.17304098478</v>
      </c>
      <c r="AB821" s="26">
        <f t="shared" si="293"/>
        <v>827.70317304098478</v>
      </c>
      <c r="AC821" s="26">
        <f t="shared" si="294"/>
        <v>1218.6438191344641</v>
      </c>
      <c r="AD821" s="26">
        <f t="shared" si="295"/>
        <v>1096.7794372210178</v>
      </c>
      <c r="AE821" s="22"/>
      <c r="AF821" s="22"/>
      <c r="AG821" s="22"/>
      <c r="AH821" s="22"/>
      <c r="AI821" s="22"/>
      <c r="AJ821" s="22"/>
      <c r="AK821" s="22"/>
      <c r="AV821">
        <f t="shared" si="281"/>
        <v>0</v>
      </c>
      <c r="AW821">
        <f t="shared" si="282"/>
        <v>39.700000000000003</v>
      </c>
      <c r="AX821">
        <f t="shared" si="283"/>
        <v>11.027777777777779</v>
      </c>
    </row>
    <row r="822" spans="2:50" x14ac:dyDescent="0.25">
      <c r="B822" s="3" t="s">
        <v>25</v>
      </c>
      <c r="C822" s="3">
        <v>814</v>
      </c>
      <c r="D822" s="3">
        <v>225</v>
      </c>
      <c r="E822" s="24">
        <v>35.5</v>
      </c>
      <c r="F822" s="25">
        <f t="shared" si="284"/>
        <v>9.8619000000000003</v>
      </c>
      <c r="G822" s="26">
        <f t="shared" si="296"/>
        <v>-1.1944444444444446</v>
      </c>
      <c r="H822" s="26">
        <f t="shared" si="297"/>
        <v>-4.3000000000000007</v>
      </c>
      <c r="I822" s="26">
        <f t="shared" si="285"/>
        <v>-2028.166666666667</v>
      </c>
      <c r="J822" s="26">
        <f t="shared" si="277"/>
        <v>199.88856000000001</v>
      </c>
      <c r="K822" s="26">
        <f t="shared" si="278"/>
        <v>35.384554078508259</v>
      </c>
      <c r="L822" s="26">
        <f t="shared" si="286"/>
        <v>-1792.8935525881586</v>
      </c>
      <c r="M822" s="26">
        <f t="shared" si="287"/>
        <v>-17681.336926269163</v>
      </c>
      <c r="N822" s="26"/>
      <c r="O822" s="26">
        <f t="shared" si="298"/>
        <v>-17681.336926269163</v>
      </c>
      <c r="P822" s="26">
        <f t="shared" si="288"/>
        <v>-17681.336926269163</v>
      </c>
      <c r="Q822" s="26">
        <f>SUM($O$8:O822)</f>
        <v>1389704.9890102565</v>
      </c>
      <c r="R822" s="26">
        <f t="shared" si="289"/>
        <v>386.02916361396012</v>
      </c>
      <c r="S822" s="26">
        <f>SUM($P$8:P822)</f>
        <v>-1397186.6253279098</v>
      </c>
      <c r="T822" s="26">
        <f t="shared" si="290"/>
        <v>1397186.6253279098</v>
      </c>
      <c r="U822" s="26">
        <f t="shared" si="291"/>
        <v>388.10739592441939</v>
      </c>
      <c r="V822" s="26">
        <f t="shared" si="279"/>
        <v>82571.253796890014</v>
      </c>
      <c r="W822" s="26">
        <f t="shared" si="299"/>
        <v>-20693.755047974395</v>
      </c>
      <c r="X822" s="22"/>
      <c r="Y822" s="26">
        <f t="shared" si="292"/>
        <v>14145.069541015331</v>
      </c>
      <c r="Z822" s="26">
        <f t="shared" si="280"/>
        <v>10608.802155761499</v>
      </c>
      <c r="AA822" s="26">
        <f>SUM($Z$8:Z822)</f>
        <v>838311.97519674629</v>
      </c>
      <c r="AB822" s="26">
        <f t="shared" si="293"/>
        <v>838.31197519674629</v>
      </c>
      <c r="AC822" s="26">
        <f t="shared" si="294"/>
        <v>1224.3411388107065</v>
      </c>
      <c r="AD822" s="26">
        <f t="shared" si="295"/>
        <v>1101.907024929636</v>
      </c>
      <c r="AE822" s="22"/>
      <c r="AF822" s="22"/>
      <c r="AG822" s="22"/>
      <c r="AH822" s="22"/>
      <c r="AI822" s="22"/>
      <c r="AJ822" s="22"/>
      <c r="AK822" s="22"/>
      <c r="AV822">
        <f t="shared" si="281"/>
        <v>0</v>
      </c>
      <c r="AW822">
        <f t="shared" si="282"/>
        <v>35.5</v>
      </c>
      <c r="AX822">
        <f t="shared" si="283"/>
        <v>9.8611111111111107</v>
      </c>
    </row>
    <row r="823" spans="2:50" x14ac:dyDescent="0.25">
      <c r="B823" s="3" t="s">
        <v>25</v>
      </c>
      <c r="C823" s="3">
        <v>815</v>
      </c>
      <c r="D823" s="3">
        <v>226</v>
      </c>
      <c r="E823" s="24">
        <v>31.1</v>
      </c>
      <c r="F823" s="25">
        <f t="shared" si="284"/>
        <v>8.6395800000000005</v>
      </c>
      <c r="G823" s="26">
        <f t="shared" si="296"/>
        <v>-1.2777777777777777</v>
      </c>
      <c r="H823" s="26">
        <f t="shared" si="297"/>
        <v>-4.5999999999999996</v>
      </c>
      <c r="I823" s="26">
        <f t="shared" si="285"/>
        <v>-2169.6666666666665</v>
      </c>
      <c r="J823" s="26">
        <f t="shared" si="277"/>
        <v>199.88856000000001</v>
      </c>
      <c r="K823" s="26">
        <f t="shared" si="278"/>
        <v>27.156750287858738</v>
      </c>
      <c r="L823" s="26">
        <f t="shared" si="286"/>
        <v>-1942.6213563788076</v>
      </c>
      <c r="M823" s="26">
        <f t="shared" si="287"/>
        <v>-16783.432618143219</v>
      </c>
      <c r="N823" s="26"/>
      <c r="O823" s="26">
        <f t="shared" si="298"/>
        <v>-16783.432618143219</v>
      </c>
      <c r="P823" s="26">
        <f t="shared" si="288"/>
        <v>-16783.432618143219</v>
      </c>
      <c r="Q823" s="26">
        <f>SUM($O$8:O823)</f>
        <v>1372921.5563921132</v>
      </c>
      <c r="R823" s="26">
        <f t="shared" si="289"/>
        <v>381.36709899780925</v>
      </c>
      <c r="S823" s="26">
        <f>SUM($P$8:P823)</f>
        <v>-1413970.0579460531</v>
      </c>
      <c r="T823" s="26">
        <f t="shared" si="290"/>
        <v>1413970.0579460531</v>
      </c>
      <c r="U823" s="26">
        <f t="shared" si="291"/>
        <v>392.76946054057032</v>
      </c>
      <c r="V823" s="26">
        <f t="shared" si="279"/>
        <v>63371.34884736361</v>
      </c>
      <c r="W823" s="26">
        <f t="shared" si="299"/>
        <v>-19199.904949526404</v>
      </c>
      <c r="X823" s="22"/>
      <c r="Y823" s="26">
        <f t="shared" si="292"/>
        <v>13426.746094514576</v>
      </c>
      <c r="Z823" s="26">
        <f t="shared" si="280"/>
        <v>10070.059570885933</v>
      </c>
      <c r="AA823" s="26">
        <f>SUM($Z$8:Z823)</f>
        <v>848382.03476763226</v>
      </c>
      <c r="AB823" s="26">
        <f t="shared" si="293"/>
        <v>848.38203476763226</v>
      </c>
      <c r="AC823" s="26">
        <f t="shared" si="294"/>
        <v>1229.7491337654415</v>
      </c>
      <c r="AD823" s="26">
        <f t="shared" si="295"/>
        <v>1106.7742203888974</v>
      </c>
      <c r="AE823" s="22"/>
      <c r="AF823" s="22"/>
      <c r="AG823" s="22"/>
      <c r="AH823" s="22"/>
      <c r="AI823" s="22"/>
      <c r="AJ823" s="22"/>
      <c r="AK823" s="22"/>
      <c r="AV823">
        <f t="shared" si="281"/>
        <v>0</v>
      </c>
      <c r="AW823">
        <f t="shared" si="282"/>
        <v>31.1</v>
      </c>
      <c r="AX823">
        <f t="shared" si="283"/>
        <v>8.6388888888888893</v>
      </c>
    </row>
    <row r="824" spans="2:50" x14ac:dyDescent="0.25">
      <c r="B824" s="3" t="s">
        <v>25</v>
      </c>
      <c r="C824" s="3">
        <v>816</v>
      </c>
      <c r="D824" s="3">
        <v>227</v>
      </c>
      <c r="E824" s="24">
        <v>26.3</v>
      </c>
      <c r="F824" s="25">
        <f t="shared" si="284"/>
        <v>7.3061400000000001</v>
      </c>
      <c r="G824" s="26">
        <f t="shared" si="296"/>
        <v>-1.2777777777777781</v>
      </c>
      <c r="H824" s="26">
        <f t="shared" si="297"/>
        <v>-4.6000000000000014</v>
      </c>
      <c r="I824" s="26">
        <f t="shared" si="285"/>
        <v>-2169.6666666666674</v>
      </c>
      <c r="J824" s="26">
        <f t="shared" si="277"/>
        <v>199.88856000000001</v>
      </c>
      <c r="K824" s="26">
        <f t="shared" si="278"/>
        <v>19.420862694356973</v>
      </c>
      <c r="L824" s="26">
        <f t="shared" si="286"/>
        <v>-1950.3572439723102</v>
      </c>
      <c r="M824" s="26">
        <f t="shared" si="287"/>
        <v>-14249.583074475855</v>
      </c>
      <c r="N824" s="26"/>
      <c r="O824" s="26">
        <f t="shared" si="298"/>
        <v>-14249.583074475855</v>
      </c>
      <c r="P824" s="26">
        <f t="shared" si="288"/>
        <v>-14249.583074475855</v>
      </c>
      <c r="Q824" s="26">
        <f>SUM($O$8:O824)</f>
        <v>1358671.9733176373</v>
      </c>
      <c r="R824" s="26">
        <f t="shared" si="289"/>
        <v>377.4088814771215</v>
      </c>
      <c r="S824" s="26">
        <f>SUM($P$8:P824)</f>
        <v>-1428219.641020529</v>
      </c>
      <c r="T824" s="26">
        <f t="shared" si="290"/>
        <v>1428219.641020529</v>
      </c>
      <c r="U824" s="26">
        <f t="shared" si="291"/>
        <v>396.72767806125808</v>
      </c>
      <c r="V824" s="26">
        <f t="shared" si="279"/>
        <v>45319.349762960403</v>
      </c>
      <c r="W824" s="26">
        <f t="shared" si="299"/>
        <v>-18051.999084403207</v>
      </c>
      <c r="X824" s="22"/>
      <c r="Y824" s="26">
        <f t="shared" si="292"/>
        <v>11399.666459580685</v>
      </c>
      <c r="Z824" s="26">
        <f t="shared" si="280"/>
        <v>8549.7498446855134</v>
      </c>
      <c r="AA824" s="26">
        <f>SUM($Z$8:Z824)</f>
        <v>856931.7846123178</v>
      </c>
      <c r="AB824" s="26">
        <f t="shared" si="293"/>
        <v>856.93178461231776</v>
      </c>
      <c r="AC824" s="26">
        <f t="shared" si="294"/>
        <v>1234.3406660894393</v>
      </c>
      <c r="AD824" s="26">
        <f t="shared" si="295"/>
        <v>1110.9065994804955</v>
      </c>
      <c r="AE824" s="22"/>
      <c r="AF824" s="22"/>
      <c r="AG824" s="22"/>
      <c r="AH824" s="22"/>
      <c r="AI824" s="22"/>
      <c r="AJ824" s="22"/>
      <c r="AK824" s="22"/>
      <c r="AV824">
        <f t="shared" si="281"/>
        <v>0</v>
      </c>
      <c r="AW824">
        <f t="shared" si="282"/>
        <v>26.3</v>
      </c>
      <c r="AX824">
        <f t="shared" si="283"/>
        <v>7.3055555555555554</v>
      </c>
    </row>
    <row r="825" spans="2:50" x14ac:dyDescent="0.25">
      <c r="B825" s="3" t="s">
        <v>25</v>
      </c>
      <c r="C825" s="3">
        <v>817</v>
      </c>
      <c r="D825" s="3">
        <v>228</v>
      </c>
      <c r="E825" s="24">
        <v>21.9</v>
      </c>
      <c r="F825" s="25">
        <f t="shared" si="284"/>
        <v>6.0838199999999993</v>
      </c>
      <c r="G825" s="26">
        <f t="shared" si="296"/>
        <v>-1.1527777777777779</v>
      </c>
      <c r="H825" s="26">
        <f t="shared" si="297"/>
        <v>-4.1500000000000004</v>
      </c>
      <c r="I825" s="26">
        <f t="shared" si="285"/>
        <v>-1957.416666666667</v>
      </c>
      <c r="J825" s="26">
        <f t="shared" si="277"/>
        <v>199.88856000000001</v>
      </c>
      <c r="K825" s="26">
        <f t="shared" si="278"/>
        <v>13.466205896919929</v>
      </c>
      <c r="L825" s="26">
        <f t="shared" si="286"/>
        <v>-1744.0619007697469</v>
      </c>
      <c r="M825" s="26">
        <f t="shared" si="287"/>
        <v>-10610.558673141</v>
      </c>
      <c r="N825" s="26"/>
      <c r="O825" s="26">
        <f t="shared" si="298"/>
        <v>-10610.558673141</v>
      </c>
      <c r="P825" s="26">
        <f t="shared" si="288"/>
        <v>-10610.558673141</v>
      </c>
      <c r="Q825" s="26">
        <f>SUM($O$8:O825)</f>
        <v>1348061.4146444963</v>
      </c>
      <c r="R825" s="26">
        <f t="shared" si="289"/>
        <v>374.46150406791566</v>
      </c>
      <c r="S825" s="26">
        <f>SUM($P$8:P825)</f>
        <v>-1438830.19969367</v>
      </c>
      <c r="T825" s="26">
        <f t="shared" si="290"/>
        <v>1438830.19969367</v>
      </c>
      <c r="U825" s="26">
        <f t="shared" si="291"/>
        <v>399.67505547046392</v>
      </c>
      <c r="V825" s="26">
        <f t="shared" si="279"/>
        <v>31423.923057747594</v>
      </c>
      <c r="W825" s="26">
        <f t="shared" si="299"/>
        <v>-13895.426705212809</v>
      </c>
      <c r="X825" s="22"/>
      <c r="Y825" s="26">
        <f t="shared" si="292"/>
        <v>8488.4469385128014</v>
      </c>
      <c r="Z825" s="26">
        <f t="shared" si="280"/>
        <v>6366.3352038846006</v>
      </c>
      <c r="AA825" s="26">
        <f>SUM($Z$8:Z825)</f>
        <v>863298.11981620244</v>
      </c>
      <c r="AB825" s="26">
        <f t="shared" si="293"/>
        <v>863.29811981620242</v>
      </c>
      <c r="AC825" s="26">
        <f t="shared" si="294"/>
        <v>1237.7596238841181</v>
      </c>
      <c r="AD825" s="26">
        <f t="shared" si="295"/>
        <v>1113.9836614957064</v>
      </c>
      <c r="AE825" s="22"/>
      <c r="AF825" s="22"/>
      <c r="AG825" s="22"/>
      <c r="AH825" s="22"/>
      <c r="AI825" s="22"/>
      <c r="AJ825" s="22"/>
      <c r="AK825" s="22"/>
      <c r="AV825">
        <f t="shared" si="281"/>
        <v>0</v>
      </c>
      <c r="AW825">
        <f t="shared" si="282"/>
        <v>21.9</v>
      </c>
      <c r="AX825">
        <f t="shared" si="283"/>
        <v>6.083333333333333</v>
      </c>
    </row>
    <row r="826" spans="2:50" x14ac:dyDescent="0.25">
      <c r="B826" s="4" t="s">
        <v>25</v>
      </c>
      <c r="C826" s="3">
        <v>818</v>
      </c>
      <c r="D826" s="3">
        <v>229</v>
      </c>
      <c r="E826" s="24">
        <v>18</v>
      </c>
      <c r="F826" s="25">
        <f t="shared" si="284"/>
        <v>5.0004</v>
      </c>
      <c r="G826" s="26">
        <f t="shared" si="296"/>
        <v>-0.68055555555555536</v>
      </c>
      <c r="H826" s="26">
        <f t="shared" si="297"/>
        <v>-2.4499999999999993</v>
      </c>
      <c r="I826" s="26">
        <f t="shared" si="285"/>
        <v>-1155.583333333333</v>
      </c>
      <c r="J826" s="26">
        <f t="shared" si="277"/>
        <v>199.88856000000001</v>
      </c>
      <c r="K826" s="26">
        <f t="shared" si="278"/>
        <v>9.0970803582120023</v>
      </c>
      <c r="L826" s="26">
        <f t="shared" si="286"/>
        <v>-946.59769297512105</v>
      </c>
      <c r="M826" s="26">
        <f t="shared" si="287"/>
        <v>-4733.3671039527953</v>
      </c>
      <c r="N826" s="26"/>
      <c r="O826" s="26">
        <f t="shared" si="298"/>
        <v>-4733.3671039527953</v>
      </c>
      <c r="P826" s="26">
        <f t="shared" si="288"/>
        <v>-4733.3671039527953</v>
      </c>
      <c r="Q826" s="26">
        <f>SUM($O$8:O826)</f>
        <v>1343328.0475405436</v>
      </c>
      <c r="R826" s="26">
        <f t="shared" si="289"/>
        <v>373.14667987237323</v>
      </c>
      <c r="S826" s="26">
        <f>SUM($P$8:P826)</f>
        <v>-1443563.5667976227</v>
      </c>
      <c r="T826" s="26">
        <f t="shared" si="290"/>
        <v>1443563.5667976227</v>
      </c>
      <c r="U826" s="26">
        <f t="shared" si="291"/>
        <v>400.98987966600629</v>
      </c>
      <c r="V826" s="26">
        <f t="shared" si="279"/>
        <v>21228.396135840001</v>
      </c>
      <c r="W826" s="26">
        <f t="shared" si="299"/>
        <v>-10195.526921907593</v>
      </c>
      <c r="X826" s="22"/>
      <c r="Y826" s="26">
        <f t="shared" si="292"/>
        <v>3786.6936831622365</v>
      </c>
      <c r="Z826" s="26">
        <f t="shared" si="280"/>
        <v>2840.0202623716773</v>
      </c>
      <c r="AA826" s="26">
        <f>SUM($Z$8:Z826)</f>
        <v>866138.14007857407</v>
      </c>
      <c r="AB826" s="26">
        <f t="shared" si="293"/>
        <v>866.13814007857411</v>
      </c>
      <c r="AC826" s="26">
        <f t="shared" si="294"/>
        <v>1239.2848199509474</v>
      </c>
      <c r="AD826" s="26">
        <f t="shared" si="295"/>
        <v>1115.3563379558527</v>
      </c>
      <c r="AE826" s="22"/>
      <c r="AF826" s="22"/>
      <c r="AG826" s="22"/>
      <c r="AH826" s="22"/>
      <c r="AI826" s="22"/>
      <c r="AJ826" s="22"/>
      <c r="AK826" s="22"/>
      <c r="AV826">
        <f t="shared" si="281"/>
        <v>0</v>
      </c>
      <c r="AW826">
        <f t="shared" si="282"/>
        <v>18</v>
      </c>
      <c r="AX826">
        <f t="shared" si="283"/>
        <v>5</v>
      </c>
    </row>
    <row r="827" spans="2:50" x14ac:dyDescent="0.25">
      <c r="B827" s="3" t="s">
        <v>25</v>
      </c>
      <c r="C827" s="3">
        <v>819</v>
      </c>
      <c r="D827" s="3">
        <v>230</v>
      </c>
      <c r="E827" s="24">
        <v>17</v>
      </c>
      <c r="F827" s="25">
        <f t="shared" si="284"/>
        <v>4.7225999999999999</v>
      </c>
      <c r="G827" s="26">
        <f t="shared" si="296"/>
        <v>0</v>
      </c>
      <c r="H827" s="26">
        <f t="shared" si="297"/>
        <v>0</v>
      </c>
      <c r="I827" s="26">
        <f t="shared" si="285"/>
        <v>0</v>
      </c>
      <c r="J827" s="26">
        <f t="shared" si="277"/>
        <v>199.88856000000001</v>
      </c>
      <c r="K827" s="26">
        <f t="shared" si="278"/>
        <v>8.1143710602570014</v>
      </c>
      <c r="L827" s="26">
        <f t="shared" si="286"/>
        <v>208.00293106025703</v>
      </c>
      <c r="M827" s="26">
        <f t="shared" si="287"/>
        <v>982.31464222516979</v>
      </c>
      <c r="N827" s="26"/>
      <c r="O827" s="26">
        <f t="shared" si="298"/>
        <v>982.31464222516979</v>
      </c>
      <c r="P827" s="26">
        <f t="shared" si="288"/>
        <v>0</v>
      </c>
      <c r="Q827" s="26">
        <f>SUM($O$8:O827)</f>
        <v>1344310.3621827688</v>
      </c>
      <c r="R827" s="26">
        <f t="shared" si="289"/>
        <v>373.4195450507691</v>
      </c>
      <c r="S827" s="26">
        <f>SUM($P$8:P827)</f>
        <v>-1443563.5667976227</v>
      </c>
      <c r="T827" s="26">
        <f t="shared" si="290"/>
        <v>1443563.5667976227</v>
      </c>
      <c r="U827" s="26">
        <f t="shared" si="291"/>
        <v>400.98987966600629</v>
      </c>
      <c r="V827" s="26">
        <f t="shared" si="279"/>
        <v>18935.20519524</v>
      </c>
      <c r="W827" s="26">
        <f t="shared" si="299"/>
        <v>-2293.1909406000013</v>
      </c>
      <c r="X827" s="22"/>
      <c r="Y827" s="26">
        <f t="shared" si="292"/>
        <v>0</v>
      </c>
      <c r="Z827" s="26">
        <f t="shared" si="280"/>
        <v>0</v>
      </c>
      <c r="AA827" s="26">
        <f>SUM($Z$8:Z827)</f>
        <v>866138.14007857407</v>
      </c>
      <c r="AB827" s="26">
        <f t="shared" si="293"/>
        <v>866.13814007857411</v>
      </c>
      <c r="AC827" s="26">
        <f t="shared" si="294"/>
        <v>1239.5576851293431</v>
      </c>
      <c r="AD827" s="26">
        <f t="shared" si="295"/>
        <v>1115.6019166164087</v>
      </c>
      <c r="AE827" s="22"/>
      <c r="AF827" s="22"/>
      <c r="AG827" s="22"/>
      <c r="AH827" s="22"/>
      <c r="AI827" s="22"/>
      <c r="AJ827" s="22"/>
      <c r="AK827" s="22"/>
      <c r="AV827">
        <f t="shared" si="281"/>
        <v>0</v>
      </c>
      <c r="AW827">
        <f t="shared" si="282"/>
        <v>17</v>
      </c>
      <c r="AX827">
        <f t="shared" si="283"/>
        <v>4.7222222222222223</v>
      </c>
    </row>
    <row r="828" spans="2:50" x14ac:dyDescent="0.25">
      <c r="B828" s="3" t="s">
        <v>25</v>
      </c>
      <c r="C828" s="3">
        <v>820</v>
      </c>
      <c r="D828" s="3">
        <v>231</v>
      </c>
      <c r="E828" s="24">
        <v>18</v>
      </c>
      <c r="F828" s="25">
        <f t="shared" si="284"/>
        <v>5.0004</v>
      </c>
      <c r="G828" s="26">
        <f t="shared" si="296"/>
        <v>0.61111111111111094</v>
      </c>
      <c r="H828" s="26">
        <f t="shared" si="297"/>
        <v>2.1999999999999993</v>
      </c>
      <c r="I828" s="26">
        <f t="shared" si="285"/>
        <v>1037.6666666666663</v>
      </c>
      <c r="J828" s="26">
        <f t="shared" si="277"/>
        <v>199.88856000000001</v>
      </c>
      <c r="K828" s="26">
        <f t="shared" si="278"/>
        <v>9.0970803582120023</v>
      </c>
      <c r="L828" s="26">
        <f t="shared" si="286"/>
        <v>1246.6523070248784</v>
      </c>
      <c r="M828" s="26">
        <f t="shared" si="287"/>
        <v>6233.760196047202</v>
      </c>
      <c r="N828" s="26"/>
      <c r="O828" s="26">
        <f t="shared" si="298"/>
        <v>6233.760196047202</v>
      </c>
      <c r="P828" s="26">
        <f t="shared" si="288"/>
        <v>0</v>
      </c>
      <c r="Q828" s="26">
        <f>SUM($O$8:O828)</f>
        <v>1350544.1223788159</v>
      </c>
      <c r="R828" s="26">
        <f t="shared" si="289"/>
        <v>375.15114510522665</v>
      </c>
      <c r="S828" s="26">
        <f>SUM($P$8:P828)</f>
        <v>-1443563.5667976227</v>
      </c>
      <c r="T828" s="26">
        <f t="shared" si="290"/>
        <v>1443563.5667976227</v>
      </c>
      <c r="U828" s="26">
        <f t="shared" si="291"/>
        <v>400.98987966600629</v>
      </c>
      <c r="V828" s="26">
        <f t="shared" si="279"/>
        <v>21228.396135840001</v>
      </c>
      <c r="W828" s="26">
        <f t="shared" si="299"/>
        <v>2293.1909406000013</v>
      </c>
      <c r="X828" s="22"/>
      <c r="Y828" s="26">
        <f t="shared" si="292"/>
        <v>0</v>
      </c>
      <c r="Z828" s="26">
        <f t="shared" si="280"/>
        <v>0</v>
      </c>
      <c r="AA828" s="26">
        <f>SUM($Z$8:Z828)</f>
        <v>866138.14007857407</v>
      </c>
      <c r="AB828" s="26">
        <f t="shared" si="293"/>
        <v>866.13814007857411</v>
      </c>
      <c r="AC828" s="26">
        <f t="shared" si="294"/>
        <v>1241.2892851838008</v>
      </c>
      <c r="AD828" s="26">
        <f t="shared" si="295"/>
        <v>1117.1603566654207</v>
      </c>
      <c r="AE828" s="22"/>
      <c r="AF828" s="22"/>
      <c r="AG828" s="22"/>
      <c r="AH828" s="22"/>
      <c r="AI828" s="22"/>
      <c r="AJ828" s="22"/>
      <c r="AK828" s="22"/>
      <c r="AV828">
        <f t="shared" si="281"/>
        <v>0</v>
      </c>
      <c r="AW828">
        <f t="shared" si="282"/>
        <v>18</v>
      </c>
      <c r="AX828">
        <f t="shared" si="283"/>
        <v>5</v>
      </c>
    </row>
    <row r="829" spans="2:50" x14ac:dyDescent="0.25">
      <c r="B829" s="3" t="s">
        <v>25</v>
      </c>
      <c r="C829" s="3">
        <v>821</v>
      </c>
      <c r="D829" s="3">
        <v>232</v>
      </c>
      <c r="E829" s="24">
        <v>21.4</v>
      </c>
      <c r="F829" s="25">
        <f t="shared" si="284"/>
        <v>5.9449199999999998</v>
      </c>
      <c r="G829" s="26">
        <f t="shared" si="296"/>
        <v>0.94444444444444453</v>
      </c>
      <c r="H829" s="26">
        <f t="shared" si="297"/>
        <v>3.4000000000000004</v>
      </c>
      <c r="I829" s="26">
        <f t="shared" si="285"/>
        <v>1603.6666666666667</v>
      </c>
      <c r="J829" s="26">
        <f t="shared" si="277"/>
        <v>199.88856000000001</v>
      </c>
      <c r="K829" s="26">
        <f t="shared" si="278"/>
        <v>12.85833000261348</v>
      </c>
      <c r="L829" s="26">
        <f t="shared" si="286"/>
        <v>1816.4135566692803</v>
      </c>
      <c r="M829" s="26">
        <f t="shared" si="287"/>
        <v>10798.433281314337</v>
      </c>
      <c r="N829" s="26"/>
      <c r="O829" s="26">
        <f t="shared" si="298"/>
        <v>10798.433281314337</v>
      </c>
      <c r="P829" s="26">
        <f t="shared" si="288"/>
        <v>0</v>
      </c>
      <c r="Q829" s="26">
        <f>SUM($O$8:O829)</f>
        <v>1361342.5556601302</v>
      </c>
      <c r="R829" s="26">
        <f t="shared" si="289"/>
        <v>378.15070990559173</v>
      </c>
      <c r="S829" s="26">
        <f>SUM($P$8:P829)</f>
        <v>-1443563.5667976227</v>
      </c>
      <c r="T829" s="26">
        <f t="shared" si="290"/>
        <v>1443563.5667976227</v>
      </c>
      <c r="U829" s="26">
        <f t="shared" si="291"/>
        <v>400.98987966600629</v>
      </c>
      <c r="V829" s="26">
        <f t="shared" si="279"/>
        <v>30005.420661633594</v>
      </c>
      <c r="W829" s="26">
        <f t="shared" si="299"/>
        <v>8777.0245257935931</v>
      </c>
      <c r="X829" s="22"/>
      <c r="Y829" s="26">
        <f t="shared" si="292"/>
        <v>0</v>
      </c>
      <c r="Z829" s="26">
        <f t="shared" si="280"/>
        <v>0</v>
      </c>
      <c r="AA829" s="26">
        <f>SUM($Z$8:Z829)</f>
        <v>866138.14007857407</v>
      </c>
      <c r="AB829" s="26">
        <f t="shared" si="293"/>
        <v>866.13814007857411</v>
      </c>
      <c r="AC829" s="26">
        <f t="shared" si="294"/>
        <v>1244.2888499841658</v>
      </c>
      <c r="AD829" s="26">
        <f t="shared" si="295"/>
        <v>1119.8599649857492</v>
      </c>
      <c r="AE829" s="22"/>
      <c r="AF829" s="22"/>
      <c r="AG829" s="22"/>
      <c r="AH829" s="22"/>
      <c r="AI829" s="22"/>
      <c r="AJ829" s="22"/>
      <c r="AK829" s="22"/>
      <c r="AV829">
        <f t="shared" si="281"/>
        <v>0</v>
      </c>
      <c r="AW829">
        <f t="shared" si="282"/>
        <v>21.4</v>
      </c>
      <c r="AX829">
        <f t="shared" si="283"/>
        <v>5.9444444444444438</v>
      </c>
    </row>
    <row r="830" spans="2:50" x14ac:dyDescent="0.25">
      <c r="B830" s="3" t="s">
        <v>25</v>
      </c>
      <c r="C830" s="3">
        <v>822</v>
      </c>
      <c r="D830" s="3">
        <v>233</v>
      </c>
      <c r="E830" s="24">
        <v>24.8</v>
      </c>
      <c r="F830" s="25">
        <f t="shared" si="284"/>
        <v>6.8894399999999996</v>
      </c>
      <c r="G830" s="26">
        <f t="shared" si="296"/>
        <v>0.90277777777777779</v>
      </c>
      <c r="H830" s="26">
        <f t="shared" si="297"/>
        <v>3.25</v>
      </c>
      <c r="I830" s="26">
        <f t="shared" si="285"/>
        <v>1532.9166666666667</v>
      </c>
      <c r="J830" s="26">
        <f t="shared" si="277"/>
        <v>199.88856000000001</v>
      </c>
      <c r="K830" s="26">
        <f t="shared" si="278"/>
        <v>17.26872933183552</v>
      </c>
      <c r="L830" s="26">
        <f t="shared" si="286"/>
        <v>1750.0739559985025</v>
      </c>
      <c r="M830" s="26">
        <f t="shared" si="287"/>
        <v>12057.029515414322</v>
      </c>
      <c r="N830" s="26"/>
      <c r="O830" s="26">
        <f t="shared" si="298"/>
        <v>12057.029515414322</v>
      </c>
      <c r="P830" s="26">
        <f t="shared" si="288"/>
        <v>0</v>
      </c>
      <c r="Q830" s="26">
        <f>SUM($O$8:O830)</f>
        <v>1373399.5851755445</v>
      </c>
      <c r="R830" s="26">
        <f t="shared" si="289"/>
        <v>381.49988477098458</v>
      </c>
      <c r="S830" s="26">
        <f>SUM($P$8:P830)</f>
        <v>-1443563.5667976227</v>
      </c>
      <c r="T830" s="26">
        <f t="shared" si="290"/>
        <v>1443563.5667976227</v>
      </c>
      <c r="U830" s="26">
        <f t="shared" si="291"/>
        <v>400.98987966600629</v>
      </c>
      <c r="V830" s="26">
        <f t="shared" si="279"/>
        <v>40297.261603046391</v>
      </c>
      <c r="W830" s="26">
        <f t="shared" si="299"/>
        <v>10291.840941412796</v>
      </c>
      <c r="X830" s="22"/>
      <c r="Y830" s="26">
        <f t="shared" si="292"/>
        <v>0</v>
      </c>
      <c r="Z830" s="26">
        <f t="shared" si="280"/>
        <v>0</v>
      </c>
      <c r="AA830" s="26">
        <f>SUM($Z$8:Z830)</f>
        <v>866138.14007857407</v>
      </c>
      <c r="AB830" s="26">
        <f t="shared" si="293"/>
        <v>866.13814007857411</v>
      </c>
      <c r="AC830" s="26">
        <f t="shared" si="294"/>
        <v>1247.6380248495586</v>
      </c>
      <c r="AD830" s="26">
        <f t="shared" si="295"/>
        <v>1122.8742223646027</v>
      </c>
      <c r="AE830" s="22"/>
      <c r="AF830" s="22"/>
      <c r="AG830" s="22"/>
      <c r="AH830" s="22"/>
      <c r="AI830" s="22"/>
      <c r="AJ830" s="22"/>
      <c r="AK830" s="22"/>
      <c r="AV830">
        <f t="shared" si="281"/>
        <v>0</v>
      </c>
      <c r="AW830">
        <f t="shared" si="282"/>
        <v>24.8</v>
      </c>
      <c r="AX830">
        <f t="shared" si="283"/>
        <v>6.8888888888888893</v>
      </c>
    </row>
    <row r="831" spans="2:50" x14ac:dyDescent="0.25">
      <c r="B831" s="3" t="s">
        <v>25</v>
      </c>
      <c r="C831" s="3">
        <v>823</v>
      </c>
      <c r="D831" s="3">
        <v>234</v>
      </c>
      <c r="E831" s="24">
        <v>27.9</v>
      </c>
      <c r="F831" s="25">
        <f t="shared" si="284"/>
        <v>7.7506199999999996</v>
      </c>
      <c r="G831" s="26">
        <f t="shared" si="296"/>
        <v>0.83333333333333326</v>
      </c>
      <c r="H831" s="26">
        <f t="shared" si="297"/>
        <v>3</v>
      </c>
      <c r="I831" s="26">
        <f t="shared" si="285"/>
        <v>1414.9999999999998</v>
      </c>
      <c r="J831" s="26">
        <f t="shared" si="277"/>
        <v>199.88856000000001</v>
      </c>
      <c r="K831" s="26">
        <f t="shared" si="278"/>
        <v>21.85573556060433</v>
      </c>
      <c r="L831" s="26">
        <f t="shared" si="286"/>
        <v>1636.7442955606043</v>
      </c>
      <c r="M831" s="26">
        <f t="shared" si="287"/>
        <v>12685.78307205793</v>
      </c>
      <c r="N831" s="26"/>
      <c r="O831" s="26">
        <f t="shared" si="298"/>
        <v>12685.78307205793</v>
      </c>
      <c r="P831" s="26">
        <f t="shared" si="288"/>
        <v>0</v>
      </c>
      <c r="Q831" s="26">
        <f>SUM($O$8:O831)</f>
        <v>1386085.3682476024</v>
      </c>
      <c r="R831" s="26">
        <f t="shared" si="289"/>
        <v>385.02371340211175</v>
      </c>
      <c r="S831" s="26">
        <f>SUM($P$8:P831)</f>
        <v>-1443563.5667976227</v>
      </c>
      <c r="T831" s="26">
        <f t="shared" si="290"/>
        <v>1443563.5667976227</v>
      </c>
      <c r="U831" s="26">
        <f t="shared" si="291"/>
        <v>400.98987966600629</v>
      </c>
      <c r="V831" s="26">
        <f t="shared" si="279"/>
        <v>51001.221716355591</v>
      </c>
      <c r="W831" s="26">
        <f t="shared" si="299"/>
        <v>10703.9601133092</v>
      </c>
      <c r="X831" s="22"/>
      <c r="Y831" s="26">
        <f t="shared" si="292"/>
        <v>0</v>
      </c>
      <c r="Z831" s="26">
        <f t="shared" si="280"/>
        <v>0</v>
      </c>
      <c r="AA831" s="26">
        <f>SUM($Z$8:Z831)</f>
        <v>866138.14007857407</v>
      </c>
      <c r="AB831" s="26">
        <f t="shared" si="293"/>
        <v>866.13814007857411</v>
      </c>
      <c r="AC831" s="26">
        <f t="shared" si="294"/>
        <v>1251.1618534806857</v>
      </c>
      <c r="AD831" s="26">
        <f t="shared" si="295"/>
        <v>1126.0456681326173</v>
      </c>
      <c r="AE831" s="22"/>
      <c r="AF831" s="22"/>
      <c r="AG831" s="22"/>
      <c r="AH831" s="22"/>
      <c r="AI831" s="22"/>
      <c r="AJ831" s="22"/>
      <c r="AK831" s="22"/>
      <c r="AV831">
        <f t="shared" si="281"/>
        <v>0</v>
      </c>
      <c r="AW831">
        <f t="shared" si="282"/>
        <v>27.9</v>
      </c>
      <c r="AX831">
        <f t="shared" si="283"/>
        <v>7.7499999999999991</v>
      </c>
    </row>
    <row r="832" spans="2:50" x14ac:dyDescent="0.25">
      <c r="B832" s="3" t="s">
        <v>25</v>
      </c>
      <c r="C832" s="3">
        <v>824</v>
      </c>
      <c r="D832" s="3">
        <v>235</v>
      </c>
      <c r="E832" s="24">
        <v>30.8</v>
      </c>
      <c r="F832" s="25">
        <f t="shared" si="284"/>
        <v>8.5562400000000007</v>
      </c>
      <c r="G832" s="26">
        <f t="shared" si="296"/>
        <v>0.70833333333333348</v>
      </c>
      <c r="H832" s="26">
        <f t="shared" si="297"/>
        <v>2.5500000000000007</v>
      </c>
      <c r="I832" s="26">
        <f t="shared" si="285"/>
        <v>1202.7500000000002</v>
      </c>
      <c r="J832" s="26">
        <f t="shared" si="277"/>
        <v>199.88856000000001</v>
      </c>
      <c r="K832" s="26">
        <f t="shared" si="278"/>
        <v>26.635352811772329</v>
      </c>
      <c r="L832" s="26">
        <f t="shared" si="286"/>
        <v>1429.2739128117726</v>
      </c>
      <c r="M832" s="26">
        <f t="shared" si="287"/>
        <v>12229.210623756602</v>
      </c>
      <c r="N832" s="26"/>
      <c r="O832" s="26">
        <f t="shared" si="298"/>
        <v>12229.210623756602</v>
      </c>
      <c r="P832" s="26">
        <f t="shared" si="288"/>
        <v>0</v>
      </c>
      <c r="Q832" s="26">
        <f>SUM($O$8:O832)</f>
        <v>1398314.5788713589</v>
      </c>
      <c r="R832" s="26">
        <f t="shared" si="289"/>
        <v>388.42071635315523</v>
      </c>
      <c r="S832" s="26">
        <f>SUM($P$8:P832)</f>
        <v>-1443563.5667976227</v>
      </c>
      <c r="T832" s="26">
        <f t="shared" si="290"/>
        <v>1443563.5667976227</v>
      </c>
      <c r="U832" s="26">
        <f t="shared" si="291"/>
        <v>400.98987966600629</v>
      </c>
      <c r="V832" s="26">
        <f t="shared" si="279"/>
        <v>62154.647254022406</v>
      </c>
      <c r="W832" s="26">
        <f t="shared" si="299"/>
        <v>11153.425537666815</v>
      </c>
      <c r="X832" s="22"/>
      <c r="Y832" s="26">
        <f t="shared" si="292"/>
        <v>0</v>
      </c>
      <c r="Z832" s="26">
        <f t="shared" si="280"/>
        <v>0</v>
      </c>
      <c r="AA832" s="26">
        <f>SUM($Z$8:Z832)</f>
        <v>866138.14007857407</v>
      </c>
      <c r="AB832" s="26">
        <f t="shared" si="293"/>
        <v>866.13814007857411</v>
      </c>
      <c r="AC832" s="26">
        <f t="shared" si="294"/>
        <v>1254.5588564317293</v>
      </c>
      <c r="AD832" s="26">
        <f t="shared" si="295"/>
        <v>1129.1029707885564</v>
      </c>
      <c r="AE832" s="22"/>
      <c r="AF832" s="22"/>
      <c r="AG832" s="22"/>
      <c r="AH832" s="22"/>
      <c r="AI832" s="22"/>
      <c r="AJ832" s="22"/>
      <c r="AK832" s="22"/>
      <c r="AV832">
        <f t="shared" si="281"/>
        <v>0</v>
      </c>
      <c r="AW832">
        <f t="shared" si="282"/>
        <v>30.8</v>
      </c>
      <c r="AX832">
        <f t="shared" si="283"/>
        <v>8.5555555555555554</v>
      </c>
    </row>
    <row r="833" spans="2:50" x14ac:dyDescent="0.25">
      <c r="B833" s="3" t="s">
        <v>25</v>
      </c>
      <c r="C833" s="3">
        <v>825</v>
      </c>
      <c r="D833" s="3">
        <v>236</v>
      </c>
      <c r="E833" s="24">
        <v>33</v>
      </c>
      <c r="F833" s="25">
        <f t="shared" si="284"/>
        <v>9.1673999999999989</v>
      </c>
      <c r="G833" s="26">
        <f t="shared" si="296"/>
        <v>0.59722222222222232</v>
      </c>
      <c r="H833" s="26">
        <f t="shared" si="297"/>
        <v>2.1500000000000004</v>
      </c>
      <c r="I833" s="26">
        <f t="shared" si="285"/>
        <v>1014.0833333333335</v>
      </c>
      <c r="J833" s="26">
        <f t="shared" si="277"/>
        <v>199.88856000000001</v>
      </c>
      <c r="K833" s="26">
        <f t="shared" si="278"/>
        <v>30.576297870656997</v>
      </c>
      <c r="L833" s="26">
        <f t="shared" si="286"/>
        <v>1244.5481912039907</v>
      </c>
      <c r="M833" s="26">
        <f t="shared" si="287"/>
        <v>11409.271088043462</v>
      </c>
      <c r="N833" s="26"/>
      <c r="O833" s="26">
        <f t="shared" si="298"/>
        <v>11409.271088043462</v>
      </c>
      <c r="P833" s="26">
        <f t="shared" si="288"/>
        <v>0</v>
      </c>
      <c r="Q833" s="26">
        <f>SUM($O$8:O833)</f>
        <v>1409723.8499594023</v>
      </c>
      <c r="R833" s="26">
        <f t="shared" si="289"/>
        <v>391.58995832205619</v>
      </c>
      <c r="S833" s="26">
        <f>SUM($P$8:P833)</f>
        <v>-1443563.5667976227</v>
      </c>
      <c r="T833" s="26">
        <f t="shared" si="290"/>
        <v>1443563.5667976227</v>
      </c>
      <c r="U833" s="26">
        <f t="shared" si="291"/>
        <v>400.98987966600629</v>
      </c>
      <c r="V833" s="26">
        <f t="shared" si="279"/>
        <v>71350.998123239988</v>
      </c>
      <c r="W833" s="26">
        <f t="shared" si="299"/>
        <v>9196.3508692175819</v>
      </c>
      <c r="X833" s="22"/>
      <c r="Y833" s="26">
        <f t="shared" si="292"/>
        <v>0</v>
      </c>
      <c r="Z833" s="26">
        <f t="shared" si="280"/>
        <v>0</v>
      </c>
      <c r="AA833" s="26">
        <f>SUM($Z$8:Z833)</f>
        <v>866138.14007857407</v>
      </c>
      <c r="AB833" s="26">
        <f t="shared" si="293"/>
        <v>866.13814007857411</v>
      </c>
      <c r="AC833" s="26">
        <f t="shared" si="294"/>
        <v>1257.7280984006302</v>
      </c>
      <c r="AD833" s="26">
        <f t="shared" si="295"/>
        <v>1131.9552885605672</v>
      </c>
      <c r="AE833" s="22"/>
      <c r="AF833" s="22"/>
      <c r="AG833" s="22"/>
      <c r="AH833" s="22"/>
      <c r="AI833" s="22"/>
      <c r="AJ833" s="22"/>
      <c r="AK833" s="22"/>
      <c r="AV833">
        <f t="shared" si="281"/>
        <v>0</v>
      </c>
      <c r="AW833">
        <f t="shared" si="282"/>
        <v>33</v>
      </c>
      <c r="AX833">
        <f t="shared" si="283"/>
        <v>9.1666666666666661</v>
      </c>
    </row>
    <row r="834" spans="2:50" x14ac:dyDescent="0.25">
      <c r="B834" s="3" t="s">
        <v>25</v>
      </c>
      <c r="C834" s="3">
        <v>826</v>
      </c>
      <c r="D834" s="3">
        <v>237</v>
      </c>
      <c r="E834" s="24">
        <v>35.1</v>
      </c>
      <c r="F834" s="25">
        <f t="shared" si="284"/>
        <v>9.7507800000000007</v>
      </c>
      <c r="G834" s="26">
        <f t="shared" si="296"/>
        <v>0.56944444444444464</v>
      </c>
      <c r="H834" s="26">
        <f t="shared" si="297"/>
        <v>2.0500000000000007</v>
      </c>
      <c r="I834" s="26">
        <f t="shared" si="285"/>
        <v>966.91666666666697</v>
      </c>
      <c r="J834" s="26">
        <f t="shared" si="277"/>
        <v>199.88856000000001</v>
      </c>
      <c r="K834" s="26">
        <f t="shared" si="278"/>
        <v>34.591648062101143</v>
      </c>
      <c r="L834" s="26">
        <f t="shared" si="286"/>
        <v>1201.3968747287681</v>
      </c>
      <c r="M834" s="26">
        <f t="shared" si="287"/>
        <v>11714.556618167779</v>
      </c>
      <c r="N834" s="26"/>
      <c r="O834" s="26">
        <f t="shared" si="298"/>
        <v>11714.556618167779</v>
      </c>
      <c r="P834" s="26">
        <f t="shared" si="288"/>
        <v>0</v>
      </c>
      <c r="Q834" s="26">
        <f>SUM($O$8:O834)</f>
        <v>1421438.4065775701</v>
      </c>
      <c r="R834" s="26">
        <f t="shared" si="289"/>
        <v>394.84400182710283</v>
      </c>
      <c r="S834" s="26">
        <f>SUM($P$8:P834)</f>
        <v>-1443563.5667976227</v>
      </c>
      <c r="T834" s="26">
        <f t="shared" si="290"/>
        <v>1443563.5667976227</v>
      </c>
      <c r="U834" s="26">
        <f t="shared" si="291"/>
        <v>400.98987966600629</v>
      </c>
      <c r="V834" s="26">
        <f t="shared" si="279"/>
        <v>80720.976306531607</v>
      </c>
      <c r="W834" s="26">
        <f t="shared" si="299"/>
        <v>9369.9781832916196</v>
      </c>
      <c r="X834" s="22"/>
      <c r="Y834" s="26">
        <f t="shared" si="292"/>
        <v>0</v>
      </c>
      <c r="Z834" s="26">
        <f t="shared" si="280"/>
        <v>0</v>
      </c>
      <c r="AA834" s="26">
        <f>SUM($Z$8:Z834)</f>
        <v>866138.14007857407</v>
      </c>
      <c r="AB834" s="26">
        <f t="shared" si="293"/>
        <v>866.13814007857411</v>
      </c>
      <c r="AC834" s="26">
        <f t="shared" si="294"/>
        <v>1260.9821419056771</v>
      </c>
      <c r="AD834" s="26">
        <f t="shared" si="295"/>
        <v>1134.8839277151094</v>
      </c>
      <c r="AE834" s="22"/>
      <c r="AF834" s="22"/>
      <c r="AG834" s="22"/>
      <c r="AH834" s="22"/>
      <c r="AI834" s="22"/>
      <c r="AJ834" s="22"/>
      <c r="AK834" s="22"/>
      <c r="AV834">
        <f t="shared" si="281"/>
        <v>0</v>
      </c>
      <c r="AW834">
        <f t="shared" si="282"/>
        <v>35.1</v>
      </c>
      <c r="AX834">
        <f t="shared" si="283"/>
        <v>9.75</v>
      </c>
    </row>
    <row r="835" spans="2:50" x14ac:dyDescent="0.25">
      <c r="B835" s="3" t="s">
        <v>25</v>
      </c>
      <c r="C835" s="3">
        <v>827</v>
      </c>
      <c r="D835" s="3">
        <v>238</v>
      </c>
      <c r="E835" s="24">
        <v>37.1</v>
      </c>
      <c r="F835" s="25">
        <f t="shared" si="284"/>
        <v>10.306380000000001</v>
      </c>
      <c r="G835" s="26">
        <f t="shared" si="296"/>
        <v>0.52777777777777735</v>
      </c>
      <c r="H835" s="26">
        <f t="shared" si="297"/>
        <v>1.8999999999999986</v>
      </c>
      <c r="I835" s="26">
        <f t="shared" si="285"/>
        <v>896.16666666666595</v>
      </c>
      <c r="J835" s="26">
        <f t="shared" si="277"/>
        <v>199.88856000000001</v>
      </c>
      <c r="K835" s="26">
        <f t="shared" si="278"/>
        <v>38.64602585137834</v>
      </c>
      <c r="L835" s="26">
        <f t="shared" si="286"/>
        <v>1134.7012525180444</v>
      </c>
      <c r="M835" s="26">
        <f t="shared" si="287"/>
        <v>11694.662294926924</v>
      </c>
      <c r="N835" s="26"/>
      <c r="O835" s="26">
        <f t="shared" si="298"/>
        <v>11694.662294926924</v>
      </c>
      <c r="P835" s="26">
        <f t="shared" si="288"/>
        <v>0</v>
      </c>
      <c r="Q835" s="26">
        <f>SUM($O$8:O835)</f>
        <v>1433133.068872497</v>
      </c>
      <c r="R835" s="26">
        <f t="shared" si="289"/>
        <v>398.09251913124916</v>
      </c>
      <c r="S835" s="26">
        <f>SUM($P$8:P835)</f>
        <v>-1443563.5667976227</v>
      </c>
      <c r="T835" s="26">
        <f t="shared" si="290"/>
        <v>1443563.5667976227</v>
      </c>
      <c r="U835" s="26">
        <f t="shared" si="291"/>
        <v>400.98987966600629</v>
      </c>
      <c r="V835" s="26">
        <f t="shared" si="279"/>
        <v>90182.026930035616</v>
      </c>
      <c r="W835" s="26">
        <f t="shared" si="299"/>
        <v>9461.0506235040084</v>
      </c>
      <c r="X835" s="22"/>
      <c r="Y835" s="26">
        <f t="shared" si="292"/>
        <v>0</v>
      </c>
      <c r="Z835" s="26">
        <f t="shared" si="280"/>
        <v>0</v>
      </c>
      <c r="AA835" s="26">
        <f>SUM($Z$8:Z835)</f>
        <v>866138.14007857407</v>
      </c>
      <c r="AB835" s="26">
        <f t="shared" si="293"/>
        <v>866.13814007857411</v>
      </c>
      <c r="AC835" s="26">
        <f t="shared" si="294"/>
        <v>1264.2306592098232</v>
      </c>
      <c r="AD835" s="26">
        <f t="shared" si="295"/>
        <v>1137.807593288841</v>
      </c>
      <c r="AE835" s="22"/>
      <c r="AF835" s="22"/>
      <c r="AG835" s="22"/>
      <c r="AH835" s="22"/>
      <c r="AI835" s="22"/>
      <c r="AJ835" s="22"/>
      <c r="AK835" s="22"/>
      <c r="AV835">
        <f t="shared" si="281"/>
        <v>0</v>
      </c>
      <c r="AW835">
        <f t="shared" si="282"/>
        <v>37.1</v>
      </c>
      <c r="AX835">
        <f t="shared" si="283"/>
        <v>10.305555555555555</v>
      </c>
    </row>
    <row r="836" spans="2:50" x14ac:dyDescent="0.25">
      <c r="B836" s="3" t="s">
        <v>25</v>
      </c>
      <c r="C836" s="3">
        <v>828</v>
      </c>
      <c r="D836" s="3">
        <v>239</v>
      </c>
      <c r="E836" s="24">
        <v>38.9</v>
      </c>
      <c r="F836" s="25">
        <f t="shared" si="284"/>
        <v>10.806419999999999</v>
      </c>
      <c r="G836" s="26">
        <f t="shared" si="296"/>
        <v>0.59722222222222177</v>
      </c>
      <c r="H836" s="26">
        <f t="shared" si="297"/>
        <v>2.1499999999999986</v>
      </c>
      <c r="I836" s="26">
        <f t="shared" si="285"/>
        <v>1014.0833333333326</v>
      </c>
      <c r="J836" s="26">
        <f t="shared" si="277"/>
        <v>199.88856000000001</v>
      </c>
      <c r="K836" s="26">
        <f t="shared" si="278"/>
        <v>42.487015335956727</v>
      </c>
      <c r="L836" s="26">
        <f t="shared" si="286"/>
        <v>1256.4589086692895</v>
      </c>
      <c r="M836" s="26">
        <f t="shared" si="287"/>
        <v>13577.822679821982</v>
      </c>
      <c r="N836" s="26"/>
      <c r="O836" s="26">
        <f t="shared" si="298"/>
        <v>13577.822679821982</v>
      </c>
      <c r="P836" s="26">
        <f t="shared" si="288"/>
        <v>0</v>
      </c>
      <c r="Q836" s="26">
        <f>SUM($O$8:O836)</f>
        <v>1446710.8915523188</v>
      </c>
      <c r="R836" s="26">
        <f t="shared" si="289"/>
        <v>401.8641365423108</v>
      </c>
      <c r="S836" s="26">
        <f>SUM($P$8:P836)</f>
        <v>-1443563.5667976227</v>
      </c>
      <c r="T836" s="26">
        <f t="shared" si="290"/>
        <v>1443563.5667976227</v>
      </c>
      <c r="U836" s="26">
        <f t="shared" si="291"/>
        <v>400.98987966600629</v>
      </c>
      <c r="V836" s="26">
        <f t="shared" si="279"/>
        <v>99145.127520723589</v>
      </c>
      <c r="W836" s="26">
        <f t="shared" si="299"/>
        <v>8963.1005906879727</v>
      </c>
      <c r="X836" s="22"/>
      <c r="Y836" s="26">
        <f t="shared" si="292"/>
        <v>0</v>
      </c>
      <c r="Z836" s="26">
        <f t="shared" si="280"/>
        <v>0</v>
      </c>
      <c r="AA836" s="26">
        <f>SUM($Z$8:Z836)</f>
        <v>866138.14007857407</v>
      </c>
      <c r="AB836" s="26">
        <f t="shared" si="293"/>
        <v>866.13814007857411</v>
      </c>
      <c r="AC836" s="26">
        <f t="shared" si="294"/>
        <v>1268.0022766208849</v>
      </c>
      <c r="AD836" s="26">
        <f t="shared" si="295"/>
        <v>1141.2020489587965</v>
      </c>
      <c r="AE836" s="22"/>
      <c r="AF836" s="22"/>
      <c r="AG836" s="22"/>
      <c r="AH836" s="22"/>
      <c r="AI836" s="22"/>
      <c r="AJ836" s="22"/>
      <c r="AK836" s="22"/>
      <c r="AV836">
        <f t="shared" si="281"/>
        <v>0</v>
      </c>
      <c r="AW836">
        <f t="shared" si="282"/>
        <v>38.9</v>
      </c>
      <c r="AX836">
        <f t="shared" si="283"/>
        <v>10.805555555555555</v>
      </c>
    </row>
    <row r="837" spans="2:50" x14ac:dyDescent="0.25">
      <c r="B837" s="3" t="s">
        <v>25</v>
      </c>
      <c r="C837" s="3">
        <v>829</v>
      </c>
      <c r="D837" s="3">
        <v>240</v>
      </c>
      <c r="E837" s="24">
        <v>41.4</v>
      </c>
      <c r="F837" s="25">
        <f t="shared" si="284"/>
        <v>11.500919999999999</v>
      </c>
      <c r="G837" s="26">
        <f t="shared" si="296"/>
        <v>0.70833333333333348</v>
      </c>
      <c r="H837" s="26">
        <f t="shared" si="297"/>
        <v>2.5500000000000007</v>
      </c>
      <c r="I837" s="26">
        <f t="shared" si="285"/>
        <v>1202.7500000000002</v>
      </c>
      <c r="J837" s="26">
        <f t="shared" si="277"/>
        <v>199.88856000000001</v>
      </c>
      <c r="K837" s="26">
        <f t="shared" si="278"/>
        <v>48.123555094941473</v>
      </c>
      <c r="L837" s="26">
        <f t="shared" si="286"/>
        <v>1450.7621150949417</v>
      </c>
      <c r="M837" s="26">
        <f t="shared" si="287"/>
        <v>16685.099024737716</v>
      </c>
      <c r="N837" s="26"/>
      <c r="O837" s="26">
        <f t="shared" si="298"/>
        <v>16685.099024737716</v>
      </c>
      <c r="P837" s="26">
        <f t="shared" si="288"/>
        <v>0</v>
      </c>
      <c r="Q837" s="26">
        <f>SUM($O$8:O837)</f>
        <v>1463395.9905770565</v>
      </c>
      <c r="R837" s="26">
        <f t="shared" si="289"/>
        <v>406.49888627140461</v>
      </c>
      <c r="S837" s="26">
        <f>SUM($P$8:P837)</f>
        <v>-1443563.5667976227</v>
      </c>
      <c r="T837" s="26">
        <f t="shared" si="290"/>
        <v>1443563.5667976227</v>
      </c>
      <c r="U837" s="26">
        <f t="shared" si="291"/>
        <v>400.98987966600629</v>
      </c>
      <c r="V837" s="26">
        <f t="shared" si="279"/>
        <v>112298.21555859357</v>
      </c>
      <c r="W837" s="26">
        <f t="shared" si="299"/>
        <v>13153.08803786998</v>
      </c>
      <c r="X837" s="22"/>
      <c r="Y837" s="26">
        <f t="shared" si="292"/>
        <v>0</v>
      </c>
      <c r="Z837" s="26">
        <f t="shared" si="280"/>
        <v>0</v>
      </c>
      <c r="AA837" s="26">
        <f>SUM($Z$8:Z837)</f>
        <v>866138.14007857407</v>
      </c>
      <c r="AB837" s="26">
        <f t="shared" si="293"/>
        <v>866.13814007857411</v>
      </c>
      <c r="AC837" s="26">
        <f t="shared" si="294"/>
        <v>1272.6370263499787</v>
      </c>
      <c r="AD837" s="26">
        <f t="shared" si="295"/>
        <v>1145.3733237149809</v>
      </c>
      <c r="AE837" s="22"/>
      <c r="AF837" s="22"/>
      <c r="AG837" s="22"/>
      <c r="AH837" s="22"/>
      <c r="AI837" s="22"/>
      <c r="AJ837" s="22"/>
      <c r="AK837" s="22"/>
      <c r="AV837">
        <f t="shared" si="281"/>
        <v>0</v>
      </c>
      <c r="AW837">
        <f t="shared" si="282"/>
        <v>41.4</v>
      </c>
      <c r="AX837">
        <f t="shared" si="283"/>
        <v>11.5</v>
      </c>
    </row>
    <row r="838" spans="2:50" x14ac:dyDescent="0.25">
      <c r="B838" s="3" t="s">
        <v>25</v>
      </c>
      <c r="C838" s="3">
        <v>830</v>
      </c>
      <c r="D838" s="3">
        <v>241</v>
      </c>
      <c r="E838" s="24">
        <v>44</v>
      </c>
      <c r="F838" s="25">
        <f t="shared" si="284"/>
        <v>12.2232</v>
      </c>
      <c r="G838" s="26">
        <f t="shared" si="296"/>
        <v>0.68055555555555536</v>
      </c>
      <c r="H838" s="26">
        <f t="shared" si="297"/>
        <v>2.4499999999999993</v>
      </c>
      <c r="I838" s="26">
        <f t="shared" si="285"/>
        <v>1155.583333333333</v>
      </c>
      <c r="J838" s="26">
        <f t="shared" si="277"/>
        <v>199.88856000000001</v>
      </c>
      <c r="K838" s="26">
        <f t="shared" si="278"/>
        <v>54.35786288116801</v>
      </c>
      <c r="L838" s="26">
        <f t="shared" si="286"/>
        <v>1409.8297562145012</v>
      </c>
      <c r="M838" s="26">
        <f t="shared" si="287"/>
        <v>17232.631076161091</v>
      </c>
      <c r="N838" s="26"/>
      <c r="O838" s="26">
        <f t="shared" si="298"/>
        <v>17232.631076161091</v>
      </c>
      <c r="P838" s="26">
        <f t="shared" si="288"/>
        <v>0</v>
      </c>
      <c r="Q838" s="26">
        <f>SUM($O$8:O838)</f>
        <v>1480628.6216532176</v>
      </c>
      <c r="R838" s="26">
        <f t="shared" si="289"/>
        <v>411.28572823700489</v>
      </c>
      <c r="S838" s="26">
        <f>SUM($P$8:P838)</f>
        <v>-1443563.5667976227</v>
      </c>
      <c r="T838" s="26">
        <f t="shared" si="290"/>
        <v>1443563.5667976227</v>
      </c>
      <c r="U838" s="26">
        <f t="shared" si="291"/>
        <v>400.98987966600629</v>
      </c>
      <c r="V838" s="26">
        <f t="shared" si="279"/>
        <v>126846.21888576</v>
      </c>
      <c r="W838" s="26">
        <f t="shared" si="299"/>
        <v>14548.003327166429</v>
      </c>
      <c r="X838" s="22"/>
      <c r="Y838" s="26">
        <f t="shared" si="292"/>
        <v>0</v>
      </c>
      <c r="Z838" s="26">
        <f t="shared" si="280"/>
        <v>0</v>
      </c>
      <c r="AA838" s="26">
        <f>SUM($Z$8:Z838)</f>
        <v>866138.14007857407</v>
      </c>
      <c r="AB838" s="26">
        <f t="shared" si="293"/>
        <v>866.13814007857411</v>
      </c>
      <c r="AC838" s="26">
        <f t="shared" si="294"/>
        <v>1277.4238683155791</v>
      </c>
      <c r="AD838" s="26">
        <f t="shared" si="295"/>
        <v>1149.6814814840211</v>
      </c>
      <c r="AE838" s="22"/>
      <c r="AF838" s="22"/>
      <c r="AG838" s="22"/>
      <c r="AH838" s="22"/>
      <c r="AI838" s="22"/>
      <c r="AJ838" s="22"/>
      <c r="AK838" s="22"/>
      <c r="AV838">
        <f t="shared" si="281"/>
        <v>0</v>
      </c>
      <c r="AW838">
        <f t="shared" si="282"/>
        <v>44</v>
      </c>
      <c r="AX838">
        <f t="shared" si="283"/>
        <v>12.222222222222221</v>
      </c>
    </row>
    <row r="839" spans="2:50" x14ac:dyDescent="0.25">
      <c r="B839" s="3" t="s">
        <v>25</v>
      </c>
      <c r="C839" s="3">
        <v>831</v>
      </c>
      <c r="D839" s="3">
        <v>242</v>
      </c>
      <c r="E839" s="24">
        <v>46.3</v>
      </c>
      <c r="F839" s="25">
        <f t="shared" si="284"/>
        <v>12.862139999999998</v>
      </c>
      <c r="G839" s="26">
        <f t="shared" si="296"/>
        <v>0.51388888888888928</v>
      </c>
      <c r="H839" s="26">
        <f t="shared" si="297"/>
        <v>1.8500000000000014</v>
      </c>
      <c r="I839" s="26">
        <f t="shared" si="285"/>
        <v>872.58333333333405</v>
      </c>
      <c r="J839" s="26">
        <f t="shared" si="277"/>
        <v>199.88856000000001</v>
      </c>
      <c r="K839" s="26">
        <f t="shared" si="278"/>
        <v>60.189259855232969</v>
      </c>
      <c r="L839" s="26">
        <f t="shared" si="286"/>
        <v>1132.6611531885669</v>
      </c>
      <c r="M839" s="26">
        <f t="shared" si="287"/>
        <v>14568.446324872792</v>
      </c>
      <c r="N839" s="26"/>
      <c r="O839" s="26">
        <f t="shared" si="298"/>
        <v>14568.446324872792</v>
      </c>
      <c r="P839" s="26">
        <f t="shared" si="288"/>
        <v>0</v>
      </c>
      <c r="Q839" s="26">
        <f>SUM($O$8:O839)</f>
        <v>1495197.0679780904</v>
      </c>
      <c r="R839" s="26">
        <f t="shared" si="289"/>
        <v>415.3325188828029</v>
      </c>
      <c r="S839" s="26">
        <f>SUM($P$8:P839)</f>
        <v>-1443563.5667976227</v>
      </c>
      <c r="T839" s="26">
        <f t="shared" si="290"/>
        <v>1443563.5667976227</v>
      </c>
      <c r="U839" s="26">
        <f t="shared" si="291"/>
        <v>400.98987966600629</v>
      </c>
      <c r="V839" s="26">
        <f t="shared" si="279"/>
        <v>140454.01392728038</v>
      </c>
      <c r="W839" s="26">
        <f t="shared" si="299"/>
        <v>13607.795041520381</v>
      </c>
      <c r="X839" s="22"/>
      <c r="Y839" s="26">
        <f t="shared" si="292"/>
        <v>0</v>
      </c>
      <c r="Z839" s="26">
        <f t="shared" si="280"/>
        <v>0</v>
      </c>
      <c r="AA839" s="26">
        <f>SUM($Z$8:Z839)</f>
        <v>866138.14007857407</v>
      </c>
      <c r="AB839" s="26">
        <f t="shared" si="293"/>
        <v>866.13814007857411</v>
      </c>
      <c r="AC839" s="26">
        <f t="shared" si="294"/>
        <v>1281.470658961377</v>
      </c>
      <c r="AD839" s="26">
        <f t="shared" si="295"/>
        <v>1153.3235930652393</v>
      </c>
      <c r="AE839" s="22"/>
      <c r="AF839" s="22"/>
      <c r="AG839" s="22"/>
      <c r="AH839" s="22"/>
      <c r="AI839" s="22"/>
      <c r="AJ839" s="22"/>
      <c r="AK839" s="22"/>
      <c r="AV839">
        <f t="shared" si="281"/>
        <v>0</v>
      </c>
      <c r="AW839">
        <f t="shared" si="282"/>
        <v>46.3</v>
      </c>
      <c r="AX839">
        <f t="shared" si="283"/>
        <v>12.861111111111111</v>
      </c>
    </row>
    <row r="840" spans="2:50" x14ac:dyDescent="0.25">
      <c r="B840" s="3" t="s">
        <v>25</v>
      </c>
      <c r="C840" s="3">
        <v>832</v>
      </c>
      <c r="D840" s="3">
        <v>243</v>
      </c>
      <c r="E840" s="24">
        <v>47.7</v>
      </c>
      <c r="F840" s="25">
        <f t="shared" si="284"/>
        <v>13.251060000000001</v>
      </c>
      <c r="G840" s="26">
        <f t="shared" si="296"/>
        <v>0.26388888888888967</v>
      </c>
      <c r="H840" s="26">
        <f t="shared" si="297"/>
        <v>0.95000000000000284</v>
      </c>
      <c r="I840" s="26">
        <f t="shared" si="285"/>
        <v>448.08333333333468</v>
      </c>
      <c r="J840" s="26">
        <f t="shared" ref="J840:J903" si="300">$M$4*$J$2*9.81</f>
        <v>199.88856000000001</v>
      </c>
      <c r="K840" s="26">
        <f t="shared" ref="K840:K903" si="301">0.6125*$M$3*$M$2*(F840)^2</f>
        <v>63.884246815543783</v>
      </c>
      <c r="L840" s="26">
        <f t="shared" si="286"/>
        <v>711.85614014887847</v>
      </c>
      <c r="M840" s="26">
        <f t="shared" si="287"/>
        <v>9432.8484244811989</v>
      </c>
      <c r="N840" s="26"/>
      <c r="O840" s="26">
        <f t="shared" si="298"/>
        <v>9432.8484244811989</v>
      </c>
      <c r="P840" s="26">
        <f t="shared" si="288"/>
        <v>0</v>
      </c>
      <c r="Q840" s="26">
        <f>SUM($O$8:O840)</f>
        <v>1504629.9164025716</v>
      </c>
      <c r="R840" s="26">
        <f t="shared" si="289"/>
        <v>417.95275455626989</v>
      </c>
      <c r="S840" s="26">
        <f>SUM($P$8:P840)</f>
        <v>-1443563.5667976227</v>
      </c>
      <c r="T840" s="26">
        <f t="shared" si="290"/>
        <v>1443563.5667976227</v>
      </c>
      <c r="U840" s="26">
        <f t="shared" si="291"/>
        <v>400.98987966600629</v>
      </c>
      <c r="V840" s="26">
        <f t="shared" ref="V840:V903" si="302">(0.5*$J$2)*(F840)^2</f>
        <v>149076.4118639364</v>
      </c>
      <c r="W840" s="26">
        <f t="shared" si="299"/>
        <v>8622.3979366560234</v>
      </c>
      <c r="X840" s="22"/>
      <c r="Y840" s="26">
        <f t="shared" si="292"/>
        <v>0</v>
      </c>
      <c r="Z840" s="26">
        <f t="shared" ref="Z840:Z903" si="303">Y840*0.75</f>
        <v>0</v>
      </c>
      <c r="AA840" s="26">
        <f>SUM($Z$8:Z840)</f>
        <v>866138.14007857407</v>
      </c>
      <c r="AB840" s="26">
        <f t="shared" si="293"/>
        <v>866.13814007857411</v>
      </c>
      <c r="AC840" s="26">
        <f t="shared" si="294"/>
        <v>1284.0908946348441</v>
      </c>
      <c r="AD840" s="26">
        <f t="shared" si="295"/>
        <v>1155.6818051713597</v>
      </c>
      <c r="AE840" s="22"/>
      <c r="AF840" s="22"/>
      <c r="AG840" s="22"/>
      <c r="AH840" s="22"/>
      <c r="AI840" s="22"/>
      <c r="AJ840" s="22"/>
      <c r="AK840" s="22"/>
      <c r="AV840">
        <f t="shared" ref="AV840:AV903" si="304">IF(E840&lt;1,1,0)</f>
        <v>0</v>
      </c>
      <c r="AW840">
        <f t="shared" ref="AW840:AW903" si="305">IF(AV840=1,"",E840)</f>
        <v>47.7</v>
      </c>
      <c r="AX840">
        <f t="shared" ref="AX840:AX903" si="306">E840/3.6</f>
        <v>13.25</v>
      </c>
    </row>
    <row r="841" spans="2:50" x14ac:dyDescent="0.25">
      <c r="B841" s="3" t="s">
        <v>25</v>
      </c>
      <c r="C841" s="3">
        <v>833</v>
      </c>
      <c r="D841" s="3">
        <v>244</v>
      </c>
      <c r="E841" s="24">
        <v>48.2</v>
      </c>
      <c r="F841" s="25">
        <f t="shared" ref="F841:F904" si="307">E841*0.2778</f>
        <v>13.38996</v>
      </c>
      <c r="G841" s="26">
        <f t="shared" si="296"/>
        <v>0.1388888888888889</v>
      </c>
      <c r="H841" s="26">
        <f t="shared" si="297"/>
        <v>0.5</v>
      </c>
      <c r="I841" s="26">
        <f t="shared" ref="I841:I904" si="308">$J$2*G841</f>
        <v>235.83333333333334</v>
      </c>
      <c r="J841" s="26">
        <f t="shared" si="300"/>
        <v>199.88856000000001</v>
      </c>
      <c r="K841" s="26">
        <f t="shared" si="301"/>
        <v>65.230558553742142</v>
      </c>
      <c r="L841" s="26">
        <f t="shared" ref="L841:L904" si="309">I841+J841+K841</f>
        <v>500.95245188707548</v>
      </c>
      <c r="M841" s="26">
        <f t="shared" ref="M841:M904" si="310">L841*F841</f>
        <v>6707.7332926698655</v>
      </c>
      <c r="N841" s="26"/>
      <c r="O841" s="26">
        <f t="shared" si="298"/>
        <v>6707.7332926698655</v>
      </c>
      <c r="P841" s="26">
        <f t="shared" ref="P841:P904" si="311">IF(O841&lt;0,O841,0)</f>
        <v>0</v>
      </c>
      <c r="Q841" s="26">
        <f>SUM($O$8:O841)</f>
        <v>1511337.6496952414</v>
      </c>
      <c r="R841" s="26">
        <f t="shared" ref="R841:R904" si="312">Q841/3600</f>
        <v>419.81601380423371</v>
      </c>
      <c r="S841" s="26">
        <f>SUM($P$8:P841)</f>
        <v>-1443563.5667976227</v>
      </c>
      <c r="T841" s="26">
        <f t="shared" ref="T841:T904" si="313">-S841</f>
        <v>1443563.5667976227</v>
      </c>
      <c r="U841" s="26">
        <f t="shared" ref="U841:U904" si="314">T841/3600</f>
        <v>400.98987966600629</v>
      </c>
      <c r="V841" s="26">
        <f t="shared" si="302"/>
        <v>152218.08345255841</v>
      </c>
      <c r="W841" s="26">
        <f t="shared" si="299"/>
        <v>3141.6715886220045</v>
      </c>
      <c r="X841" s="22"/>
      <c r="Y841" s="26">
        <f t="shared" ref="Y841:Y904" si="315">(0.8*P841)*-1</f>
        <v>0</v>
      </c>
      <c r="Z841" s="26">
        <f t="shared" si="303"/>
        <v>0</v>
      </c>
      <c r="AA841" s="26">
        <f>SUM($Z$8:Z841)</f>
        <v>866138.14007857407</v>
      </c>
      <c r="AB841" s="26">
        <f t="shared" ref="AB841:AB904" si="316">AA841/1000</f>
        <v>866.13814007857411</v>
      </c>
      <c r="AC841" s="26">
        <f t="shared" ref="AC841:AC904" si="317">R841+AB841</f>
        <v>1285.9541538828078</v>
      </c>
      <c r="AD841" s="26">
        <f t="shared" ref="AD841:AD904" si="318">AC841*0.9</f>
        <v>1157.358738494527</v>
      </c>
      <c r="AE841" s="22"/>
      <c r="AF841" s="22"/>
      <c r="AG841" s="22"/>
      <c r="AH841" s="22"/>
      <c r="AI841" s="22"/>
      <c r="AJ841" s="22"/>
      <c r="AK841" s="22"/>
      <c r="AV841">
        <f t="shared" si="304"/>
        <v>0</v>
      </c>
      <c r="AW841">
        <f t="shared" si="305"/>
        <v>48.2</v>
      </c>
      <c r="AX841">
        <f t="shared" si="306"/>
        <v>13.388888888888889</v>
      </c>
    </row>
    <row r="842" spans="2:50" x14ac:dyDescent="0.25">
      <c r="B842" s="3" t="s">
        <v>25</v>
      </c>
      <c r="C842" s="3">
        <v>834</v>
      </c>
      <c r="D842" s="3">
        <v>245</v>
      </c>
      <c r="E842" s="24">
        <v>48.7</v>
      </c>
      <c r="F842" s="25">
        <f t="shared" si="307"/>
        <v>13.52886</v>
      </c>
      <c r="G842" s="26">
        <f t="shared" ref="G842:G905" si="319">($E843-$E841)/2/3.6</f>
        <v>0.15277777777777699</v>
      </c>
      <c r="H842" s="26">
        <f t="shared" ref="H842:H905" si="320">($E843-$E841)/2</f>
        <v>0.54999999999999716</v>
      </c>
      <c r="I842" s="26">
        <f t="shared" si="308"/>
        <v>259.41666666666532</v>
      </c>
      <c r="J842" s="26">
        <f t="shared" si="300"/>
        <v>199.88856000000001</v>
      </c>
      <c r="K842" s="26">
        <f t="shared" si="301"/>
        <v>66.590908996196987</v>
      </c>
      <c r="L842" s="26">
        <f t="shared" si="309"/>
        <v>525.89613566286232</v>
      </c>
      <c r="M842" s="26">
        <f t="shared" si="310"/>
        <v>7114.7751939238715</v>
      </c>
      <c r="N842" s="26"/>
      <c r="O842" s="26">
        <f t="shared" si="298"/>
        <v>7114.7751939238715</v>
      </c>
      <c r="P842" s="26">
        <f t="shared" si="311"/>
        <v>0</v>
      </c>
      <c r="Q842" s="26">
        <f>SUM($O$8:O842)</f>
        <v>1518452.4248891652</v>
      </c>
      <c r="R842" s="26">
        <f t="shared" si="312"/>
        <v>421.79234024699036</v>
      </c>
      <c r="S842" s="26">
        <f>SUM($P$8:P842)</f>
        <v>-1443563.5667976227</v>
      </c>
      <c r="T842" s="26">
        <f t="shared" si="313"/>
        <v>1443563.5667976227</v>
      </c>
      <c r="U842" s="26">
        <f t="shared" si="314"/>
        <v>400.98987966600629</v>
      </c>
      <c r="V842" s="26">
        <f t="shared" si="302"/>
        <v>155392.5149117604</v>
      </c>
      <c r="W842" s="26">
        <f t="shared" si="299"/>
        <v>3174.4314592019946</v>
      </c>
      <c r="X842" s="22"/>
      <c r="Y842" s="26">
        <f t="shared" si="315"/>
        <v>0</v>
      </c>
      <c r="Z842" s="26">
        <f t="shared" si="303"/>
        <v>0</v>
      </c>
      <c r="AA842" s="26">
        <f>SUM($Z$8:Z842)</f>
        <v>866138.14007857407</v>
      </c>
      <c r="AB842" s="26">
        <f t="shared" si="316"/>
        <v>866.13814007857411</v>
      </c>
      <c r="AC842" s="26">
        <f t="shared" si="317"/>
        <v>1287.9304803255645</v>
      </c>
      <c r="AD842" s="26">
        <f t="shared" si="318"/>
        <v>1159.137432293008</v>
      </c>
      <c r="AE842" s="22"/>
      <c r="AF842" s="22"/>
      <c r="AG842" s="22"/>
      <c r="AH842" s="22"/>
      <c r="AI842" s="22"/>
      <c r="AJ842" s="22"/>
      <c r="AK842" s="22"/>
      <c r="AV842">
        <f t="shared" si="304"/>
        <v>0</v>
      </c>
      <c r="AW842">
        <f t="shared" si="305"/>
        <v>48.7</v>
      </c>
      <c r="AX842">
        <f t="shared" si="306"/>
        <v>13.527777777777779</v>
      </c>
    </row>
    <row r="843" spans="2:50" x14ac:dyDescent="0.25">
      <c r="B843" s="3" t="s">
        <v>25</v>
      </c>
      <c r="C843" s="3">
        <v>835</v>
      </c>
      <c r="D843" s="3">
        <v>246</v>
      </c>
      <c r="E843" s="24">
        <v>49.3</v>
      </c>
      <c r="F843" s="25">
        <f t="shared" si="307"/>
        <v>13.695539999999999</v>
      </c>
      <c r="G843" s="26">
        <f t="shared" si="319"/>
        <v>0.15277777777777699</v>
      </c>
      <c r="H843" s="26">
        <f t="shared" si="320"/>
        <v>0.54999999999999716</v>
      </c>
      <c r="I843" s="26">
        <f t="shared" si="308"/>
        <v>259.41666666666532</v>
      </c>
      <c r="J843" s="26">
        <f t="shared" si="300"/>
        <v>199.88856000000001</v>
      </c>
      <c r="K843" s="26">
        <f t="shared" si="301"/>
        <v>68.241860616761386</v>
      </c>
      <c r="L843" s="26">
        <f t="shared" si="309"/>
        <v>527.54708728342678</v>
      </c>
      <c r="M843" s="26">
        <f t="shared" si="310"/>
        <v>7225.0422357736625</v>
      </c>
      <c r="N843" s="26"/>
      <c r="O843" s="26">
        <f t="shared" ref="O843:O906" si="321">M843*1</f>
        <v>7225.0422357736625</v>
      </c>
      <c r="P843" s="26">
        <f t="shared" si="311"/>
        <v>0</v>
      </c>
      <c r="Q843" s="26">
        <f>SUM($O$8:O843)</f>
        <v>1525677.467124939</v>
      </c>
      <c r="R843" s="26">
        <f t="shared" si="312"/>
        <v>423.79929642359417</v>
      </c>
      <c r="S843" s="26">
        <f>SUM($P$8:P843)</f>
        <v>-1443563.5667976227</v>
      </c>
      <c r="T843" s="26">
        <f t="shared" si="313"/>
        <v>1443563.5667976227</v>
      </c>
      <c r="U843" s="26">
        <f t="shared" si="314"/>
        <v>400.98987966600629</v>
      </c>
      <c r="V843" s="26">
        <f t="shared" si="302"/>
        <v>159245.07569196841</v>
      </c>
      <c r="W843" s="26">
        <f t="shared" si="299"/>
        <v>3852.5607802080049</v>
      </c>
      <c r="X843" s="22"/>
      <c r="Y843" s="26">
        <f t="shared" si="315"/>
        <v>0</v>
      </c>
      <c r="Z843" s="26">
        <f t="shared" si="303"/>
        <v>0</v>
      </c>
      <c r="AA843" s="26">
        <f>SUM($Z$8:Z843)</f>
        <v>866138.14007857407</v>
      </c>
      <c r="AB843" s="26">
        <f t="shared" si="316"/>
        <v>866.13814007857411</v>
      </c>
      <c r="AC843" s="26">
        <f t="shared" si="317"/>
        <v>1289.9374365021683</v>
      </c>
      <c r="AD843" s="26">
        <f t="shared" si="318"/>
        <v>1160.9436928519515</v>
      </c>
      <c r="AE843" s="22"/>
      <c r="AF843" s="22"/>
      <c r="AG843" s="22"/>
      <c r="AH843" s="22"/>
      <c r="AI843" s="22"/>
      <c r="AJ843" s="22"/>
      <c r="AK843" s="22"/>
      <c r="AV843">
        <f t="shared" si="304"/>
        <v>0</v>
      </c>
      <c r="AW843">
        <f t="shared" si="305"/>
        <v>49.3</v>
      </c>
      <c r="AX843">
        <f t="shared" si="306"/>
        <v>13.694444444444443</v>
      </c>
    </row>
    <row r="844" spans="2:50" x14ac:dyDescent="0.25">
      <c r="B844" s="3" t="s">
        <v>25</v>
      </c>
      <c r="C844" s="3">
        <v>836</v>
      </c>
      <c r="D844" s="3">
        <v>247</v>
      </c>
      <c r="E844" s="24">
        <v>49.8</v>
      </c>
      <c r="F844" s="25">
        <f t="shared" si="307"/>
        <v>13.834439999999999</v>
      </c>
      <c r="G844" s="26">
        <f t="shared" si="319"/>
        <v>0.12500000000000078</v>
      </c>
      <c r="H844" s="26">
        <f t="shared" si="320"/>
        <v>0.45000000000000284</v>
      </c>
      <c r="I844" s="26">
        <f t="shared" si="308"/>
        <v>212.25000000000131</v>
      </c>
      <c r="J844" s="26">
        <f t="shared" si="300"/>
        <v>199.88856000000001</v>
      </c>
      <c r="K844" s="26">
        <f t="shared" si="301"/>
        <v>69.633096208580525</v>
      </c>
      <c r="L844" s="26">
        <f t="shared" si="309"/>
        <v>481.77165620858187</v>
      </c>
      <c r="M844" s="26">
        <f t="shared" si="310"/>
        <v>6665.0410715182525</v>
      </c>
      <c r="N844" s="26"/>
      <c r="O844" s="26">
        <f t="shared" si="321"/>
        <v>6665.0410715182525</v>
      </c>
      <c r="P844" s="26">
        <f t="shared" si="311"/>
        <v>0</v>
      </c>
      <c r="Q844" s="26">
        <f>SUM($O$8:O844)</f>
        <v>1532342.5081964573</v>
      </c>
      <c r="R844" s="26">
        <f t="shared" si="312"/>
        <v>425.65069672123815</v>
      </c>
      <c r="S844" s="26">
        <f>SUM($P$8:P844)</f>
        <v>-1443563.5667976227</v>
      </c>
      <c r="T844" s="26">
        <f t="shared" si="313"/>
        <v>1443563.5667976227</v>
      </c>
      <c r="U844" s="26">
        <f t="shared" si="314"/>
        <v>400.98987966600629</v>
      </c>
      <c r="V844" s="26">
        <f t="shared" si="302"/>
        <v>162491.57886644639</v>
      </c>
      <c r="W844" s="26">
        <f t="shared" si="299"/>
        <v>3246.5031744779844</v>
      </c>
      <c r="X844" s="22"/>
      <c r="Y844" s="26">
        <f t="shared" si="315"/>
        <v>0</v>
      </c>
      <c r="Z844" s="26">
        <f t="shared" si="303"/>
        <v>0</v>
      </c>
      <c r="AA844" s="26">
        <f>SUM($Z$8:Z844)</f>
        <v>866138.14007857407</v>
      </c>
      <c r="AB844" s="26">
        <f t="shared" si="316"/>
        <v>866.13814007857411</v>
      </c>
      <c r="AC844" s="26">
        <f t="shared" si="317"/>
        <v>1291.7888367998123</v>
      </c>
      <c r="AD844" s="26">
        <f t="shared" si="318"/>
        <v>1162.6099531198311</v>
      </c>
      <c r="AE844" s="22"/>
      <c r="AF844" s="22"/>
      <c r="AG844" s="22"/>
      <c r="AH844" s="22"/>
      <c r="AI844" s="22"/>
      <c r="AJ844" s="22"/>
      <c r="AK844" s="22"/>
      <c r="AV844">
        <f t="shared" si="304"/>
        <v>0</v>
      </c>
      <c r="AW844">
        <f t="shared" si="305"/>
        <v>49.8</v>
      </c>
      <c r="AX844">
        <f t="shared" si="306"/>
        <v>13.833333333333332</v>
      </c>
    </row>
    <row r="845" spans="2:50" x14ac:dyDescent="0.25">
      <c r="B845" s="3" t="s">
        <v>25</v>
      </c>
      <c r="C845" s="3">
        <v>837</v>
      </c>
      <c r="D845" s="3">
        <v>248</v>
      </c>
      <c r="E845" s="24">
        <v>50.2</v>
      </c>
      <c r="F845" s="25">
        <f t="shared" si="307"/>
        <v>13.94556</v>
      </c>
      <c r="G845" s="26">
        <f t="shared" si="319"/>
        <v>0.15277777777777798</v>
      </c>
      <c r="H845" s="26">
        <f t="shared" si="320"/>
        <v>0.55000000000000071</v>
      </c>
      <c r="I845" s="26">
        <f t="shared" si="308"/>
        <v>259.41666666666703</v>
      </c>
      <c r="J845" s="26">
        <f t="shared" si="300"/>
        <v>199.88856000000001</v>
      </c>
      <c r="K845" s="26">
        <f t="shared" si="301"/>
        <v>70.756192549100533</v>
      </c>
      <c r="L845" s="26">
        <f t="shared" si="309"/>
        <v>530.06141921576761</v>
      </c>
      <c r="M845" s="26">
        <f t="shared" si="310"/>
        <v>7392.0033253586407</v>
      </c>
      <c r="N845" s="26"/>
      <c r="O845" s="26">
        <f t="shared" si="321"/>
        <v>7392.0033253586407</v>
      </c>
      <c r="P845" s="26">
        <f t="shared" si="311"/>
        <v>0</v>
      </c>
      <c r="Q845" s="26">
        <f>SUM($O$8:O845)</f>
        <v>1539734.511521816</v>
      </c>
      <c r="R845" s="26">
        <f t="shared" si="312"/>
        <v>427.70403097828222</v>
      </c>
      <c r="S845" s="26">
        <f>SUM($P$8:P845)</f>
        <v>-1443563.5667976227</v>
      </c>
      <c r="T845" s="26">
        <f t="shared" si="313"/>
        <v>1443563.5667976227</v>
      </c>
      <c r="U845" s="26">
        <f t="shared" si="314"/>
        <v>400.98987966600629</v>
      </c>
      <c r="V845" s="26">
        <f t="shared" si="302"/>
        <v>165112.36851284641</v>
      </c>
      <c r="W845" s="26">
        <f t="shared" si="299"/>
        <v>2620.7896464000223</v>
      </c>
      <c r="X845" s="22"/>
      <c r="Y845" s="26">
        <f t="shared" si="315"/>
        <v>0</v>
      </c>
      <c r="Z845" s="26">
        <f t="shared" si="303"/>
        <v>0</v>
      </c>
      <c r="AA845" s="26">
        <f>SUM($Z$8:Z845)</f>
        <v>866138.14007857407</v>
      </c>
      <c r="AB845" s="26">
        <f t="shared" si="316"/>
        <v>866.13814007857411</v>
      </c>
      <c r="AC845" s="26">
        <f t="shared" si="317"/>
        <v>1293.8421710568564</v>
      </c>
      <c r="AD845" s="26">
        <f t="shared" si="318"/>
        <v>1164.4579539511708</v>
      </c>
      <c r="AE845" s="22"/>
      <c r="AF845" s="22"/>
      <c r="AG845" s="22"/>
      <c r="AH845" s="22"/>
      <c r="AI845" s="22"/>
      <c r="AJ845" s="22"/>
      <c r="AK845" s="22"/>
      <c r="AV845">
        <f t="shared" si="304"/>
        <v>0</v>
      </c>
      <c r="AW845">
        <f t="shared" si="305"/>
        <v>50.2</v>
      </c>
      <c r="AX845">
        <f t="shared" si="306"/>
        <v>13.944444444444445</v>
      </c>
    </row>
    <row r="846" spans="2:50" x14ac:dyDescent="0.25">
      <c r="B846" s="3" t="s">
        <v>25</v>
      </c>
      <c r="C846" s="3">
        <v>838</v>
      </c>
      <c r="D846" s="3">
        <v>249</v>
      </c>
      <c r="E846" s="24">
        <v>50.9</v>
      </c>
      <c r="F846" s="25">
        <f t="shared" si="307"/>
        <v>14.14002</v>
      </c>
      <c r="G846" s="26">
        <f t="shared" si="319"/>
        <v>0.22222222222222143</v>
      </c>
      <c r="H846" s="26">
        <f t="shared" si="320"/>
        <v>0.79999999999999716</v>
      </c>
      <c r="I846" s="26">
        <f t="shared" si="308"/>
        <v>377.33333333333201</v>
      </c>
      <c r="J846" s="26">
        <f t="shared" si="300"/>
        <v>199.88856000000001</v>
      </c>
      <c r="K846" s="26">
        <f t="shared" si="301"/>
        <v>72.743230749565541</v>
      </c>
      <c r="L846" s="26">
        <f t="shared" si="309"/>
        <v>649.96512408289755</v>
      </c>
      <c r="M846" s="26">
        <f t="shared" si="310"/>
        <v>9190.5198538346522</v>
      </c>
      <c r="N846" s="26"/>
      <c r="O846" s="26">
        <f t="shared" si="321"/>
        <v>9190.5198538346522</v>
      </c>
      <c r="P846" s="26">
        <f t="shared" si="311"/>
        <v>0</v>
      </c>
      <c r="Q846" s="26">
        <f>SUM($O$8:O846)</f>
        <v>1548925.0313756508</v>
      </c>
      <c r="R846" s="26">
        <f t="shared" si="312"/>
        <v>430.25695315990299</v>
      </c>
      <c r="S846" s="26">
        <f>SUM($P$8:P846)</f>
        <v>-1443563.5667976227</v>
      </c>
      <c r="T846" s="26">
        <f t="shared" si="313"/>
        <v>1443563.5667976227</v>
      </c>
      <c r="U846" s="26">
        <f t="shared" si="314"/>
        <v>400.98987966600629</v>
      </c>
      <c r="V846" s="26">
        <f t="shared" si="302"/>
        <v>169749.20059473961</v>
      </c>
      <c r="W846" s="26">
        <f t="shared" si="299"/>
        <v>4636.832081893197</v>
      </c>
      <c r="X846" s="22"/>
      <c r="Y846" s="26">
        <f t="shared" si="315"/>
        <v>0</v>
      </c>
      <c r="Z846" s="26">
        <f t="shared" si="303"/>
        <v>0</v>
      </c>
      <c r="AA846" s="26">
        <f>SUM($Z$8:Z846)</f>
        <v>866138.14007857407</v>
      </c>
      <c r="AB846" s="26">
        <f t="shared" si="316"/>
        <v>866.13814007857411</v>
      </c>
      <c r="AC846" s="26">
        <f t="shared" si="317"/>
        <v>1296.3950932384771</v>
      </c>
      <c r="AD846" s="26">
        <f t="shared" si="318"/>
        <v>1166.7555839146294</v>
      </c>
      <c r="AE846" s="22"/>
      <c r="AF846" s="22"/>
      <c r="AG846" s="22"/>
      <c r="AH846" s="22"/>
      <c r="AI846" s="22"/>
      <c r="AJ846" s="22"/>
      <c r="AK846" s="22"/>
      <c r="AV846">
        <f t="shared" si="304"/>
        <v>0</v>
      </c>
      <c r="AW846">
        <f t="shared" si="305"/>
        <v>50.9</v>
      </c>
      <c r="AX846">
        <f t="shared" si="306"/>
        <v>14.138888888888888</v>
      </c>
    </row>
    <row r="847" spans="2:50" x14ac:dyDescent="0.25">
      <c r="B847" s="3" t="s">
        <v>25</v>
      </c>
      <c r="C847" s="3">
        <v>839</v>
      </c>
      <c r="D847" s="3">
        <v>250</v>
      </c>
      <c r="E847" s="24">
        <v>51.8</v>
      </c>
      <c r="F847" s="25">
        <f t="shared" si="307"/>
        <v>14.390039999999999</v>
      </c>
      <c r="G847" s="26">
        <f t="shared" si="319"/>
        <v>0.2222222222222224</v>
      </c>
      <c r="H847" s="26">
        <f t="shared" si="320"/>
        <v>0.80000000000000071</v>
      </c>
      <c r="I847" s="26">
        <f t="shared" si="308"/>
        <v>377.33333333333366</v>
      </c>
      <c r="J847" s="26">
        <f t="shared" si="300"/>
        <v>199.88856000000001</v>
      </c>
      <c r="K847" s="26">
        <f t="shared" si="301"/>
        <v>75.338425618422121</v>
      </c>
      <c r="L847" s="26">
        <f t="shared" si="309"/>
        <v>652.56031895175579</v>
      </c>
      <c r="M847" s="26">
        <f t="shared" si="310"/>
        <v>9390.3690921285233</v>
      </c>
      <c r="N847" s="26"/>
      <c r="O847" s="26">
        <f t="shared" si="321"/>
        <v>9390.3690921285233</v>
      </c>
      <c r="P847" s="26">
        <f t="shared" si="311"/>
        <v>0</v>
      </c>
      <c r="Q847" s="26">
        <f>SUM($O$8:O847)</f>
        <v>1558315.4004677793</v>
      </c>
      <c r="R847" s="26">
        <f t="shared" si="312"/>
        <v>432.86538901882756</v>
      </c>
      <c r="S847" s="26">
        <f>SUM($P$8:P847)</f>
        <v>-1443563.5667976227</v>
      </c>
      <c r="T847" s="26">
        <f t="shared" si="313"/>
        <v>1443563.5667976227</v>
      </c>
      <c r="U847" s="26">
        <f t="shared" si="314"/>
        <v>400.98987966600629</v>
      </c>
      <c r="V847" s="26">
        <f t="shared" si="302"/>
        <v>175805.19027015837</v>
      </c>
      <c r="W847" s="26">
        <f t="shared" si="299"/>
        <v>6055.9896754187648</v>
      </c>
      <c r="X847" s="22"/>
      <c r="Y847" s="26">
        <f t="shared" si="315"/>
        <v>0</v>
      </c>
      <c r="Z847" s="26">
        <f t="shared" si="303"/>
        <v>0</v>
      </c>
      <c r="AA847" s="26">
        <f>SUM($Z$8:Z847)</f>
        <v>866138.14007857407</v>
      </c>
      <c r="AB847" s="26">
        <f t="shared" si="316"/>
        <v>866.13814007857411</v>
      </c>
      <c r="AC847" s="26">
        <f t="shared" si="317"/>
        <v>1299.0035290974017</v>
      </c>
      <c r="AD847" s="26">
        <f t="shared" si="318"/>
        <v>1169.1031761876616</v>
      </c>
      <c r="AE847" s="22"/>
      <c r="AF847" s="22"/>
      <c r="AG847" s="22"/>
      <c r="AH847" s="22"/>
      <c r="AI847" s="22"/>
      <c r="AJ847" s="22"/>
      <c r="AK847" s="22"/>
      <c r="AV847">
        <f t="shared" si="304"/>
        <v>0</v>
      </c>
      <c r="AW847">
        <f t="shared" si="305"/>
        <v>51.8</v>
      </c>
      <c r="AX847">
        <f t="shared" si="306"/>
        <v>14.388888888888888</v>
      </c>
    </row>
    <row r="848" spans="2:50" x14ac:dyDescent="0.25">
      <c r="B848" s="3" t="s">
        <v>25</v>
      </c>
      <c r="C848" s="3">
        <v>840</v>
      </c>
      <c r="D848" s="3">
        <v>251</v>
      </c>
      <c r="E848" s="24">
        <v>52.5</v>
      </c>
      <c r="F848" s="25">
        <f t="shared" si="307"/>
        <v>14.5845</v>
      </c>
      <c r="G848" s="26">
        <f t="shared" si="319"/>
        <v>0.20833333333333331</v>
      </c>
      <c r="H848" s="26">
        <f t="shared" si="320"/>
        <v>0.75</v>
      </c>
      <c r="I848" s="26">
        <f t="shared" si="308"/>
        <v>353.74999999999994</v>
      </c>
      <c r="J848" s="26">
        <f t="shared" si="300"/>
        <v>199.88856000000001</v>
      </c>
      <c r="K848" s="26">
        <f t="shared" si="301"/>
        <v>77.388357213956269</v>
      </c>
      <c r="L848" s="26">
        <f t="shared" si="309"/>
        <v>631.02691721395627</v>
      </c>
      <c r="M848" s="26">
        <f t="shared" si="310"/>
        <v>9203.2120741069448</v>
      </c>
      <c r="N848" s="26"/>
      <c r="O848" s="26">
        <f t="shared" si="321"/>
        <v>9203.2120741069448</v>
      </c>
      <c r="P848" s="26">
        <f t="shared" si="311"/>
        <v>0</v>
      </c>
      <c r="Q848" s="26">
        <f>SUM($O$8:O848)</f>
        <v>1567518.6125418863</v>
      </c>
      <c r="R848" s="26">
        <f t="shared" si="312"/>
        <v>435.42183681719064</v>
      </c>
      <c r="S848" s="26">
        <f>SUM($P$8:P848)</f>
        <v>-1443563.5667976227</v>
      </c>
      <c r="T848" s="26">
        <f t="shared" si="313"/>
        <v>1443563.5667976227</v>
      </c>
      <c r="U848" s="26">
        <f t="shared" si="314"/>
        <v>400.98987966600629</v>
      </c>
      <c r="V848" s="26">
        <f t="shared" si="302"/>
        <v>180588.78657224998</v>
      </c>
      <c r="W848" s="26">
        <f t="shared" si="299"/>
        <v>4783.5963020916097</v>
      </c>
      <c r="X848" s="22"/>
      <c r="Y848" s="26">
        <f t="shared" si="315"/>
        <v>0</v>
      </c>
      <c r="Z848" s="26">
        <f t="shared" si="303"/>
        <v>0</v>
      </c>
      <c r="AA848" s="26">
        <f>SUM($Z$8:Z848)</f>
        <v>866138.14007857407</v>
      </c>
      <c r="AB848" s="26">
        <f t="shared" si="316"/>
        <v>866.13814007857411</v>
      </c>
      <c r="AC848" s="26">
        <f t="shared" si="317"/>
        <v>1301.5599768957647</v>
      </c>
      <c r="AD848" s="26">
        <f t="shared" si="318"/>
        <v>1171.4039792061883</v>
      </c>
      <c r="AE848" s="22"/>
      <c r="AF848" s="22"/>
      <c r="AG848" s="22"/>
      <c r="AH848" s="22"/>
      <c r="AI848" s="22"/>
      <c r="AJ848" s="22"/>
      <c r="AK848" s="22"/>
      <c r="AV848">
        <f t="shared" si="304"/>
        <v>0</v>
      </c>
      <c r="AW848">
        <f t="shared" si="305"/>
        <v>52.5</v>
      </c>
      <c r="AX848">
        <f t="shared" si="306"/>
        <v>14.583333333333332</v>
      </c>
    </row>
    <row r="849" spans="2:50" x14ac:dyDescent="0.25">
      <c r="B849" s="3" t="s">
        <v>25</v>
      </c>
      <c r="C849" s="3">
        <v>841</v>
      </c>
      <c r="D849" s="3">
        <v>252</v>
      </c>
      <c r="E849" s="24">
        <v>53.3</v>
      </c>
      <c r="F849" s="25">
        <f t="shared" si="307"/>
        <v>14.80674</v>
      </c>
      <c r="G849" s="26">
        <f t="shared" si="319"/>
        <v>0.27777777777777779</v>
      </c>
      <c r="H849" s="26">
        <f t="shared" si="320"/>
        <v>1</v>
      </c>
      <c r="I849" s="26">
        <f t="shared" si="308"/>
        <v>471.66666666666669</v>
      </c>
      <c r="J849" s="26">
        <f t="shared" si="300"/>
        <v>199.88856000000001</v>
      </c>
      <c r="K849" s="26">
        <f t="shared" si="301"/>
        <v>79.764829070496589</v>
      </c>
      <c r="L849" s="26">
        <f t="shared" si="309"/>
        <v>751.32005573716333</v>
      </c>
      <c r="M849" s="26">
        <f t="shared" si="310"/>
        <v>11124.600722085685</v>
      </c>
      <c r="N849" s="26"/>
      <c r="O849" s="26">
        <f t="shared" si="321"/>
        <v>11124.600722085685</v>
      </c>
      <c r="P849" s="26">
        <f t="shared" si="311"/>
        <v>0</v>
      </c>
      <c r="Q849" s="26">
        <f>SUM($O$8:O849)</f>
        <v>1578643.213263972</v>
      </c>
      <c r="R849" s="26">
        <f t="shared" si="312"/>
        <v>438.51200368443665</v>
      </c>
      <c r="S849" s="26">
        <f>SUM($P$8:P849)</f>
        <v>-1443563.5667976227</v>
      </c>
      <c r="T849" s="26">
        <f t="shared" si="313"/>
        <v>1443563.5667976227</v>
      </c>
      <c r="U849" s="26">
        <f t="shared" si="314"/>
        <v>400.98987966600629</v>
      </c>
      <c r="V849" s="26">
        <f t="shared" si="302"/>
        <v>186134.37746403238</v>
      </c>
      <c r="W849" s="26">
        <f t="shared" si="299"/>
        <v>5545.5908917823981</v>
      </c>
      <c r="X849" s="22"/>
      <c r="Y849" s="26">
        <f t="shared" si="315"/>
        <v>0</v>
      </c>
      <c r="Z849" s="26">
        <f t="shared" si="303"/>
        <v>0</v>
      </c>
      <c r="AA849" s="26">
        <f>SUM($Z$8:Z849)</f>
        <v>866138.14007857407</v>
      </c>
      <c r="AB849" s="26">
        <f t="shared" si="316"/>
        <v>866.13814007857411</v>
      </c>
      <c r="AC849" s="26">
        <f t="shared" si="317"/>
        <v>1304.6501437630109</v>
      </c>
      <c r="AD849" s="26">
        <f t="shared" si="318"/>
        <v>1174.1851293867098</v>
      </c>
      <c r="AE849" s="22"/>
      <c r="AF849" s="22"/>
      <c r="AG849" s="22"/>
      <c r="AH849" s="22"/>
      <c r="AI849" s="22"/>
      <c r="AJ849" s="22"/>
      <c r="AK849" s="22"/>
      <c r="AV849">
        <f t="shared" si="304"/>
        <v>0</v>
      </c>
      <c r="AW849">
        <f t="shared" si="305"/>
        <v>53.3</v>
      </c>
      <c r="AX849">
        <f t="shared" si="306"/>
        <v>14.805555555555554</v>
      </c>
    </row>
    <row r="850" spans="2:50" x14ac:dyDescent="0.25">
      <c r="B850" s="3" t="s">
        <v>25</v>
      </c>
      <c r="C850" s="3">
        <v>842</v>
      </c>
      <c r="D850" s="3">
        <v>253</v>
      </c>
      <c r="E850" s="24">
        <v>54.5</v>
      </c>
      <c r="F850" s="25">
        <f t="shared" si="307"/>
        <v>15.1401</v>
      </c>
      <c r="G850" s="26">
        <f t="shared" si="319"/>
        <v>0.33333333333333409</v>
      </c>
      <c r="H850" s="26">
        <f t="shared" si="320"/>
        <v>1.2000000000000028</v>
      </c>
      <c r="I850" s="26">
        <f t="shared" si="308"/>
        <v>566.00000000000125</v>
      </c>
      <c r="J850" s="26">
        <f t="shared" si="300"/>
        <v>199.88856000000001</v>
      </c>
      <c r="K850" s="26">
        <f t="shared" si="301"/>
        <v>83.396922635738278</v>
      </c>
      <c r="L850" s="26">
        <f t="shared" si="309"/>
        <v>849.28548263573953</v>
      </c>
      <c r="M850" s="26">
        <f t="shared" si="310"/>
        <v>12858.267135653361</v>
      </c>
      <c r="N850" s="26"/>
      <c r="O850" s="26">
        <f t="shared" si="321"/>
        <v>12858.267135653361</v>
      </c>
      <c r="P850" s="26">
        <f t="shared" si="311"/>
        <v>0</v>
      </c>
      <c r="Q850" s="26">
        <f>SUM($O$8:O850)</f>
        <v>1591501.4803996254</v>
      </c>
      <c r="R850" s="26">
        <f t="shared" si="312"/>
        <v>442.08374455545152</v>
      </c>
      <c r="S850" s="26">
        <f>SUM($P$8:P850)</f>
        <v>-1443563.5667976227</v>
      </c>
      <c r="T850" s="26">
        <f t="shared" si="313"/>
        <v>1443563.5667976227</v>
      </c>
      <c r="U850" s="26">
        <f t="shared" si="314"/>
        <v>400.98987966600629</v>
      </c>
      <c r="V850" s="26">
        <f t="shared" si="302"/>
        <v>194610.01118049002</v>
      </c>
      <c r="W850" s="26">
        <f t="shared" si="299"/>
        <v>8475.6337164576398</v>
      </c>
      <c r="X850" s="22"/>
      <c r="Y850" s="26">
        <f t="shared" si="315"/>
        <v>0</v>
      </c>
      <c r="Z850" s="26">
        <f t="shared" si="303"/>
        <v>0</v>
      </c>
      <c r="AA850" s="26">
        <f>SUM($Z$8:Z850)</f>
        <v>866138.14007857407</v>
      </c>
      <c r="AB850" s="26">
        <f t="shared" si="316"/>
        <v>866.13814007857411</v>
      </c>
      <c r="AC850" s="26">
        <f t="shared" si="317"/>
        <v>1308.2218846340256</v>
      </c>
      <c r="AD850" s="26">
        <f t="shared" si="318"/>
        <v>1177.3996961706232</v>
      </c>
      <c r="AE850" s="22"/>
      <c r="AF850" s="22"/>
      <c r="AG850" s="22"/>
      <c r="AH850" s="22"/>
      <c r="AI850" s="22"/>
      <c r="AJ850" s="22"/>
      <c r="AK850" s="22"/>
      <c r="AV850">
        <f t="shared" si="304"/>
        <v>0</v>
      </c>
      <c r="AW850">
        <f t="shared" si="305"/>
        <v>54.5</v>
      </c>
      <c r="AX850">
        <f t="shared" si="306"/>
        <v>15.138888888888889</v>
      </c>
    </row>
    <row r="851" spans="2:50" x14ac:dyDescent="0.25">
      <c r="B851" s="3" t="s">
        <v>25</v>
      </c>
      <c r="C851" s="3">
        <v>843</v>
      </c>
      <c r="D851" s="3">
        <v>254</v>
      </c>
      <c r="E851" s="24">
        <v>55.7</v>
      </c>
      <c r="F851" s="25">
        <f t="shared" si="307"/>
        <v>15.473460000000001</v>
      </c>
      <c r="G851" s="26">
        <f t="shared" si="319"/>
        <v>0.27777777777777779</v>
      </c>
      <c r="H851" s="26">
        <f t="shared" si="320"/>
        <v>1</v>
      </c>
      <c r="I851" s="26">
        <f t="shared" si="308"/>
        <v>471.66666666666669</v>
      </c>
      <c r="J851" s="26">
        <f t="shared" si="300"/>
        <v>199.88856000000001</v>
      </c>
      <c r="K851" s="26">
        <f t="shared" si="301"/>
        <v>87.109879137497401</v>
      </c>
      <c r="L851" s="26">
        <f t="shared" si="309"/>
        <v>758.66510580416411</v>
      </c>
      <c r="M851" s="26">
        <f t="shared" si="310"/>
        <v>11739.174168056503</v>
      </c>
      <c r="N851" s="26"/>
      <c r="O851" s="26">
        <f t="shared" si="321"/>
        <v>11739.174168056503</v>
      </c>
      <c r="P851" s="26">
        <f t="shared" si="311"/>
        <v>0</v>
      </c>
      <c r="Q851" s="26">
        <f>SUM($O$8:O851)</f>
        <v>1603240.654567682</v>
      </c>
      <c r="R851" s="26">
        <f t="shared" si="312"/>
        <v>445.34462626880054</v>
      </c>
      <c r="S851" s="26">
        <f>SUM($P$8:P851)</f>
        <v>-1443563.5667976227</v>
      </c>
      <c r="T851" s="26">
        <f t="shared" si="313"/>
        <v>1443563.5667976227</v>
      </c>
      <c r="U851" s="26">
        <f t="shared" si="314"/>
        <v>400.98987966600629</v>
      </c>
      <c r="V851" s="26">
        <f t="shared" si="302"/>
        <v>203274.34175148842</v>
      </c>
      <c r="W851" s="26">
        <f t="shared" si="299"/>
        <v>8664.3305709983979</v>
      </c>
      <c r="X851" s="22"/>
      <c r="Y851" s="26">
        <f t="shared" si="315"/>
        <v>0</v>
      </c>
      <c r="Z851" s="26">
        <f t="shared" si="303"/>
        <v>0</v>
      </c>
      <c r="AA851" s="26">
        <f>SUM($Z$8:Z851)</f>
        <v>866138.14007857407</v>
      </c>
      <c r="AB851" s="26">
        <f t="shared" si="316"/>
        <v>866.13814007857411</v>
      </c>
      <c r="AC851" s="26">
        <f t="shared" si="317"/>
        <v>1311.4827663473748</v>
      </c>
      <c r="AD851" s="26">
        <f t="shared" si="318"/>
        <v>1180.3344897126374</v>
      </c>
      <c r="AE851" s="22"/>
      <c r="AF851" s="22"/>
      <c r="AG851" s="22"/>
      <c r="AH851" s="22"/>
      <c r="AI851" s="22"/>
      <c r="AJ851" s="22"/>
      <c r="AK851" s="22"/>
      <c r="AV851">
        <f t="shared" si="304"/>
        <v>0</v>
      </c>
      <c r="AW851">
        <f t="shared" si="305"/>
        <v>55.7</v>
      </c>
      <c r="AX851">
        <f t="shared" si="306"/>
        <v>15.472222222222223</v>
      </c>
    </row>
    <row r="852" spans="2:50" x14ac:dyDescent="0.25">
      <c r="B852" s="3" t="s">
        <v>25</v>
      </c>
      <c r="C852" s="3">
        <v>844</v>
      </c>
      <c r="D852" s="3">
        <v>255</v>
      </c>
      <c r="E852" s="24">
        <v>56.5</v>
      </c>
      <c r="F852" s="25">
        <f t="shared" si="307"/>
        <v>15.695699999999999</v>
      </c>
      <c r="G852" s="26">
        <f t="shared" si="319"/>
        <v>0.15277777777777699</v>
      </c>
      <c r="H852" s="26">
        <f t="shared" si="320"/>
        <v>0.54999999999999716</v>
      </c>
      <c r="I852" s="26">
        <f t="shared" si="308"/>
        <v>259.41666666666532</v>
      </c>
      <c r="J852" s="26">
        <f t="shared" si="300"/>
        <v>199.88856000000001</v>
      </c>
      <c r="K852" s="26">
        <f t="shared" si="301"/>
        <v>89.630107325624252</v>
      </c>
      <c r="L852" s="26">
        <f t="shared" si="309"/>
        <v>548.93533399228966</v>
      </c>
      <c r="M852" s="26">
        <f t="shared" si="310"/>
        <v>8615.9243217427793</v>
      </c>
      <c r="N852" s="26"/>
      <c r="O852" s="26">
        <f t="shared" si="321"/>
        <v>8615.9243217427793</v>
      </c>
      <c r="P852" s="26">
        <f t="shared" si="311"/>
        <v>0</v>
      </c>
      <c r="Q852" s="26">
        <f>SUM($O$8:O852)</f>
        <v>1611856.5788894247</v>
      </c>
      <c r="R852" s="26">
        <f t="shared" si="312"/>
        <v>447.73793858039573</v>
      </c>
      <c r="S852" s="26">
        <f>SUM($P$8:P852)</f>
        <v>-1443563.5667976227</v>
      </c>
      <c r="T852" s="26">
        <f t="shared" si="313"/>
        <v>1443563.5667976227</v>
      </c>
      <c r="U852" s="26">
        <f t="shared" si="314"/>
        <v>400.98987966600629</v>
      </c>
      <c r="V852" s="26">
        <f t="shared" si="302"/>
        <v>209155.39371800996</v>
      </c>
      <c r="W852" s="26">
        <f t="shared" si="299"/>
        <v>5881.0519665215397</v>
      </c>
      <c r="X852" s="22"/>
      <c r="Y852" s="26">
        <f t="shared" si="315"/>
        <v>0</v>
      </c>
      <c r="Z852" s="26">
        <f t="shared" si="303"/>
        <v>0</v>
      </c>
      <c r="AA852" s="26">
        <f>SUM($Z$8:Z852)</f>
        <v>866138.14007857407</v>
      </c>
      <c r="AB852" s="26">
        <f t="shared" si="316"/>
        <v>866.13814007857411</v>
      </c>
      <c r="AC852" s="26">
        <f t="shared" si="317"/>
        <v>1313.8760786589698</v>
      </c>
      <c r="AD852" s="26">
        <f t="shared" si="318"/>
        <v>1182.4884707930728</v>
      </c>
      <c r="AE852" s="22"/>
      <c r="AF852" s="22"/>
      <c r="AG852" s="22"/>
      <c r="AH852" s="22"/>
      <c r="AI852" s="22"/>
      <c r="AJ852" s="22"/>
      <c r="AK852" s="22"/>
      <c r="AV852">
        <f t="shared" si="304"/>
        <v>0</v>
      </c>
      <c r="AW852">
        <f t="shared" si="305"/>
        <v>56.5</v>
      </c>
      <c r="AX852">
        <f t="shared" si="306"/>
        <v>15.694444444444445</v>
      </c>
    </row>
    <row r="853" spans="2:50" x14ac:dyDescent="0.25">
      <c r="B853" s="3" t="s">
        <v>25</v>
      </c>
      <c r="C853" s="3">
        <v>845</v>
      </c>
      <c r="D853" s="3">
        <v>256</v>
      </c>
      <c r="E853" s="24">
        <v>56.8</v>
      </c>
      <c r="F853" s="25">
        <f t="shared" si="307"/>
        <v>15.779039999999998</v>
      </c>
      <c r="G853" s="26">
        <f t="shared" si="319"/>
        <v>6.9444444444444448E-2</v>
      </c>
      <c r="H853" s="26">
        <f t="shared" si="320"/>
        <v>0.25</v>
      </c>
      <c r="I853" s="26">
        <f t="shared" si="308"/>
        <v>117.91666666666667</v>
      </c>
      <c r="J853" s="26">
        <f t="shared" si="300"/>
        <v>199.88856000000001</v>
      </c>
      <c r="K853" s="26">
        <f t="shared" si="301"/>
        <v>90.584458440981123</v>
      </c>
      <c r="L853" s="26">
        <f t="shared" si="309"/>
        <v>408.38968510764778</v>
      </c>
      <c r="M853" s="26">
        <f t="shared" si="310"/>
        <v>6443.997176900978</v>
      </c>
      <c r="N853" s="26"/>
      <c r="O853" s="26">
        <f t="shared" si="321"/>
        <v>6443.997176900978</v>
      </c>
      <c r="P853" s="26">
        <f t="shared" si="311"/>
        <v>0</v>
      </c>
      <c r="Q853" s="26">
        <f>SUM($O$8:O853)</f>
        <v>1618300.5760663257</v>
      </c>
      <c r="R853" s="26">
        <f t="shared" si="312"/>
        <v>449.52793779620157</v>
      </c>
      <c r="S853" s="26">
        <f>SUM($P$8:P853)</f>
        <v>-1443563.5667976227</v>
      </c>
      <c r="T853" s="26">
        <f t="shared" si="313"/>
        <v>1443563.5667976227</v>
      </c>
      <c r="U853" s="26">
        <f t="shared" si="314"/>
        <v>400.98987966600629</v>
      </c>
      <c r="V853" s="26">
        <f t="shared" si="302"/>
        <v>211382.40972003835</v>
      </c>
      <c r="W853" s="26">
        <f t="shared" si="299"/>
        <v>2227.0160020283947</v>
      </c>
      <c r="X853" s="22"/>
      <c r="Y853" s="26">
        <f t="shared" si="315"/>
        <v>0</v>
      </c>
      <c r="Z853" s="26">
        <f t="shared" si="303"/>
        <v>0</v>
      </c>
      <c r="AA853" s="26">
        <f>SUM($Z$8:Z853)</f>
        <v>866138.14007857407</v>
      </c>
      <c r="AB853" s="26">
        <f t="shared" si="316"/>
        <v>866.13814007857411</v>
      </c>
      <c r="AC853" s="26">
        <f t="shared" si="317"/>
        <v>1315.6660778747757</v>
      </c>
      <c r="AD853" s="26">
        <f t="shared" si="318"/>
        <v>1184.0994700872982</v>
      </c>
      <c r="AE853" s="22"/>
      <c r="AF853" s="22"/>
      <c r="AG853" s="22"/>
      <c r="AH853" s="22"/>
      <c r="AI853" s="22"/>
      <c r="AJ853" s="22"/>
      <c r="AK853" s="22"/>
      <c r="AV853">
        <f t="shared" si="304"/>
        <v>0</v>
      </c>
      <c r="AW853">
        <f t="shared" si="305"/>
        <v>56.8</v>
      </c>
      <c r="AX853">
        <f t="shared" si="306"/>
        <v>15.777777777777777</v>
      </c>
    </row>
    <row r="854" spans="2:50" x14ac:dyDescent="0.25">
      <c r="B854" s="3" t="s">
        <v>25</v>
      </c>
      <c r="C854" s="3">
        <v>846</v>
      </c>
      <c r="D854" s="3">
        <v>257</v>
      </c>
      <c r="E854" s="24">
        <v>57</v>
      </c>
      <c r="F854" s="25">
        <f t="shared" si="307"/>
        <v>15.8346</v>
      </c>
      <c r="G854" s="26">
        <f t="shared" si="319"/>
        <v>5.5555555555556344E-2</v>
      </c>
      <c r="H854" s="26">
        <f t="shared" si="320"/>
        <v>0.20000000000000284</v>
      </c>
      <c r="I854" s="26">
        <f t="shared" si="308"/>
        <v>94.333333333334664</v>
      </c>
      <c r="J854" s="26">
        <f t="shared" si="300"/>
        <v>199.88856000000001</v>
      </c>
      <c r="K854" s="26">
        <f t="shared" si="301"/>
        <v>91.223500258737019</v>
      </c>
      <c r="L854" s="26">
        <f t="shared" si="309"/>
        <v>385.4453935920717</v>
      </c>
      <c r="M854" s="26">
        <f t="shared" si="310"/>
        <v>6103.373629373018</v>
      </c>
      <c r="N854" s="26"/>
      <c r="O854" s="26">
        <f t="shared" si="321"/>
        <v>6103.373629373018</v>
      </c>
      <c r="P854" s="26">
        <f t="shared" si="311"/>
        <v>0</v>
      </c>
      <c r="Q854" s="26">
        <f>SUM($O$8:O854)</f>
        <v>1624403.9496956987</v>
      </c>
      <c r="R854" s="26">
        <f t="shared" si="312"/>
        <v>451.22331935991627</v>
      </c>
      <c r="S854" s="26">
        <f>SUM($P$8:P854)</f>
        <v>-1443563.5667976227</v>
      </c>
      <c r="T854" s="26">
        <f t="shared" si="313"/>
        <v>1443563.5667976227</v>
      </c>
      <c r="U854" s="26">
        <f t="shared" si="314"/>
        <v>400.98987966600629</v>
      </c>
      <c r="V854" s="26">
        <f t="shared" si="302"/>
        <v>212873.63902884</v>
      </c>
      <c r="W854" s="26">
        <f t="shared" ref="W854:W917" si="322">V854-V853</f>
        <v>1491.2293088016449</v>
      </c>
      <c r="X854" s="22"/>
      <c r="Y854" s="26">
        <f t="shared" si="315"/>
        <v>0</v>
      </c>
      <c r="Z854" s="26">
        <f t="shared" si="303"/>
        <v>0</v>
      </c>
      <c r="AA854" s="26">
        <f>SUM($Z$8:Z854)</f>
        <v>866138.14007857407</v>
      </c>
      <c r="AB854" s="26">
        <f t="shared" si="316"/>
        <v>866.13814007857411</v>
      </c>
      <c r="AC854" s="26">
        <f t="shared" si="317"/>
        <v>1317.3614594384903</v>
      </c>
      <c r="AD854" s="26">
        <f t="shared" si="318"/>
        <v>1185.6253134946414</v>
      </c>
      <c r="AE854" s="22"/>
      <c r="AF854" s="22"/>
      <c r="AG854" s="22"/>
      <c r="AH854" s="22"/>
      <c r="AI854" s="22"/>
      <c r="AJ854" s="22"/>
      <c r="AK854" s="22"/>
      <c r="AV854">
        <f t="shared" si="304"/>
        <v>0</v>
      </c>
      <c r="AW854">
        <f t="shared" si="305"/>
        <v>57</v>
      </c>
      <c r="AX854">
        <f t="shared" si="306"/>
        <v>15.833333333333332</v>
      </c>
    </row>
    <row r="855" spans="2:50" x14ac:dyDescent="0.25">
      <c r="B855" s="3" t="s">
        <v>25</v>
      </c>
      <c r="C855" s="3">
        <v>847</v>
      </c>
      <c r="D855" s="3">
        <v>258</v>
      </c>
      <c r="E855" s="24">
        <v>57.2</v>
      </c>
      <c r="F855" s="25">
        <f t="shared" si="307"/>
        <v>15.89016</v>
      </c>
      <c r="G855" s="26">
        <f t="shared" si="319"/>
        <v>9.7222222222222612E-2</v>
      </c>
      <c r="H855" s="26">
        <f t="shared" si="320"/>
        <v>0.35000000000000142</v>
      </c>
      <c r="I855" s="26">
        <f t="shared" si="308"/>
        <v>165.083333333334</v>
      </c>
      <c r="J855" s="26">
        <f t="shared" si="300"/>
        <v>199.88856000000001</v>
      </c>
      <c r="K855" s="26">
        <f t="shared" si="301"/>
        <v>91.864788269173928</v>
      </c>
      <c r="L855" s="26">
        <f t="shared" si="309"/>
        <v>456.83668160250795</v>
      </c>
      <c r="M855" s="26">
        <f t="shared" si="310"/>
        <v>7259.2079645329077</v>
      </c>
      <c r="N855" s="26"/>
      <c r="O855" s="26">
        <f t="shared" si="321"/>
        <v>7259.2079645329077</v>
      </c>
      <c r="P855" s="26">
        <f t="shared" si="311"/>
        <v>0</v>
      </c>
      <c r="Q855" s="26">
        <f>SUM($O$8:O855)</f>
        <v>1631663.1576602317</v>
      </c>
      <c r="R855" s="26">
        <f t="shared" si="312"/>
        <v>453.23976601673104</v>
      </c>
      <c r="S855" s="26">
        <f>SUM($P$8:P855)</f>
        <v>-1443563.5667976227</v>
      </c>
      <c r="T855" s="26">
        <f t="shared" si="313"/>
        <v>1443563.5667976227</v>
      </c>
      <c r="U855" s="26">
        <f t="shared" si="314"/>
        <v>400.98987966600629</v>
      </c>
      <c r="V855" s="26">
        <f t="shared" si="302"/>
        <v>214370.10991693439</v>
      </c>
      <c r="W855" s="26">
        <f t="shared" si="322"/>
        <v>1496.4708880943945</v>
      </c>
      <c r="X855" s="22"/>
      <c r="Y855" s="26">
        <f t="shared" si="315"/>
        <v>0</v>
      </c>
      <c r="Z855" s="26">
        <f t="shared" si="303"/>
        <v>0</v>
      </c>
      <c r="AA855" s="26">
        <f>SUM($Z$8:Z855)</f>
        <v>866138.14007857407</v>
      </c>
      <c r="AB855" s="26">
        <f t="shared" si="316"/>
        <v>866.13814007857411</v>
      </c>
      <c r="AC855" s="26">
        <f t="shared" si="317"/>
        <v>1319.3779060953052</v>
      </c>
      <c r="AD855" s="26">
        <f t="shared" si="318"/>
        <v>1187.4401154857746</v>
      </c>
      <c r="AE855" s="22"/>
      <c r="AF855" s="22"/>
      <c r="AG855" s="22"/>
      <c r="AH855" s="22"/>
      <c r="AI855" s="22"/>
      <c r="AJ855" s="22"/>
      <c r="AK855" s="22"/>
      <c r="AV855">
        <f t="shared" si="304"/>
        <v>0</v>
      </c>
      <c r="AW855">
        <f t="shared" si="305"/>
        <v>57.2</v>
      </c>
      <c r="AX855">
        <f t="shared" si="306"/>
        <v>15.888888888888889</v>
      </c>
    </row>
    <row r="856" spans="2:50" x14ac:dyDescent="0.25">
      <c r="B856" s="3" t="s">
        <v>25</v>
      </c>
      <c r="C856" s="3">
        <v>848</v>
      </c>
      <c r="D856" s="3">
        <v>259</v>
      </c>
      <c r="E856" s="24">
        <v>57.7</v>
      </c>
      <c r="F856" s="25">
        <f t="shared" si="307"/>
        <v>16.029060000000001</v>
      </c>
      <c r="G856" s="26">
        <f t="shared" si="319"/>
        <v>0.20833333333333331</v>
      </c>
      <c r="H856" s="26">
        <f t="shared" si="320"/>
        <v>0.75</v>
      </c>
      <c r="I856" s="26">
        <f t="shared" si="308"/>
        <v>353.74999999999994</v>
      </c>
      <c r="J856" s="26">
        <f t="shared" si="300"/>
        <v>199.88856000000001</v>
      </c>
      <c r="K856" s="26">
        <f t="shared" si="301"/>
        <v>93.477835388245808</v>
      </c>
      <c r="L856" s="26">
        <f t="shared" si="309"/>
        <v>647.11639538824579</v>
      </c>
      <c r="M856" s="26">
        <f t="shared" si="310"/>
        <v>10372.667528661916</v>
      </c>
      <c r="N856" s="26"/>
      <c r="O856" s="26">
        <f t="shared" si="321"/>
        <v>10372.667528661916</v>
      </c>
      <c r="P856" s="26">
        <f t="shared" si="311"/>
        <v>0</v>
      </c>
      <c r="Q856" s="26">
        <f>SUM($O$8:O856)</f>
        <v>1642035.8251888936</v>
      </c>
      <c r="R856" s="26">
        <f t="shared" si="312"/>
        <v>456.12106255247045</v>
      </c>
      <c r="S856" s="26">
        <f>SUM($P$8:P856)</f>
        <v>-1443563.5667976227</v>
      </c>
      <c r="T856" s="26">
        <f t="shared" si="313"/>
        <v>1443563.5667976227</v>
      </c>
      <c r="U856" s="26">
        <f t="shared" si="314"/>
        <v>400.98987966600629</v>
      </c>
      <c r="V856" s="26">
        <f t="shared" si="302"/>
        <v>218134.21904657644</v>
      </c>
      <c r="W856" s="26">
        <f t="shared" si="322"/>
        <v>3764.1091296420491</v>
      </c>
      <c r="X856" s="22"/>
      <c r="Y856" s="26">
        <f t="shared" si="315"/>
        <v>0</v>
      </c>
      <c r="Z856" s="26">
        <f t="shared" si="303"/>
        <v>0</v>
      </c>
      <c r="AA856" s="26">
        <f>SUM($Z$8:Z856)</f>
        <v>866138.14007857407</v>
      </c>
      <c r="AB856" s="26">
        <f t="shared" si="316"/>
        <v>866.13814007857411</v>
      </c>
      <c r="AC856" s="26">
        <f t="shared" si="317"/>
        <v>1322.2592026310444</v>
      </c>
      <c r="AD856" s="26">
        <f t="shared" si="318"/>
        <v>1190.03328236794</v>
      </c>
      <c r="AE856" s="22"/>
      <c r="AF856" s="22"/>
      <c r="AG856" s="22"/>
      <c r="AH856" s="22"/>
      <c r="AI856" s="22"/>
      <c r="AJ856" s="22"/>
      <c r="AK856" s="22"/>
      <c r="AV856">
        <f t="shared" si="304"/>
        <v>0</v>
      </c>
      <c r="AW856">
        <f t="shared" si="305"/>
        <v>57.7</v>
      </c>
      <c r="AX856">
        <f t="shared" si="306"/>
        <v>16.027777777777779</v>
      </c>
    </row>
    <row r="857" spans="2:50" x14ac:dyDescent="0.25">
      <c r="B857" s="3" t="s">
        <v>25</v>
      </c>
      <c r="C857" s="3">
        <v>849</v>
      </c>
      <c r="D857" s="3">
        <v>260</v>
      </c>
      <c r="E857" s="24">
        <v>58.7</v>
      </c>
      <c r="F857" s="25">
        <f t="shared" si="307"/>
        <v>16.30686</v>
      </c>
      <c r="G857" s="26">
        <f t="shared" si="319"/>
        <v>0.33333333333333315</v>
      </c>
      <c r="H857" s="26">
        <f t="shared" si="320"/>
        <v>1.1999999999999993</v>
      </c>
      <c r="I857" s="26">
        <f t="shared" si="308"/>
        <v>565.99999999999966</v>
      </c>
      <c r="J857" s="26">
        <f t="shared" si="300"/>
        <v>199.88856000000001</v>
      </c>
      <c r="K857" s="26">
        <f t="shared" si="301"/>
        <v>96.746045739159001</v>
      </c>
      <c r="L857" s="26">
        <f t="shared" si="309"/>
        <v>862.63460573915859</v>
      </c>
      <c r="M857" s="26">
        <f t="shared" si="310"/>
        <v>14066.861746943656</v>
      </c>
      <c r="N857" s="26"/>
      <c r="O857" s="26">
        <f t="shared" si="321"/>
        <v>14066.861746943656</v>
      </c>
      <c r="P857" s="26">
        <f t="shared" si="311"/>
        <v>0</v>
      </c>
      <c r="Q857" s="26">
        <f>SUM($O$8:O857)</f>
        <v>1656102.6869358371</v>
      </c>
      <c r="R857" s="26">
        <f t="shared" si="312"/>
        <v>460.02852414884364</v>
      </c>
      <c r="S857" s="26">
        <f>SUM($P$8:P857)</f>
        <v>-1443563.5667976227</v>
      </c>
      <c r="T857" s="26">
        <f t="shared" si="313"/>
        <v>1443563.5667976227</v>
      </c>
      <c r="U857" s="26">
        <f t="shared" si="314"/>
        <v>400.98987966600629</v>
      </c>
      <c r="V857" s="26">
        <f t="shared" si="302"/>
        <v>225760.71691760042</v>
      </c>
      <c r="W857" s="26">
        <f t="shared" si="322"/>
        <v>7626.4978710239811</v>
      </c>
      <c r="X857" s="22"/>
      <c r="Y857" s="26">
        <f t="shared" si="315"/>
        <v>0</v>
      </c>
      <c r="Z857" s="26">
        <f t="shared" si="303"/>
        <v>0</v>
      </c>
      <c r="AA857" s="26">
        <f>SUM($Z$8:Z857)</f>
        <v>866138.14007857407</v>
      </c>
      <c r="AB857" s="26">
        <f t="shared" si="316"/>
        <v>866.13814007857411</v>
      </c>
      <c r="AC857" s="26">
        <f t="shared" si="317"/>
        <v>1326.1666642274176</v>
      </c>
      <c r="AD857" s="26">
        <f t="shared" si="318"/>
        <v>1193.549997804676</v>
      </c>
      <c r="AE857" s="22"/>
      <c r="AF857" s="22"/>
      <c r="AG857" s="22"/>
      <c r="AH857" s="22"/>
      <c r="AI857" s="22"/>
      <c r="AJ857" s="22"/>
      <c r="AK857" s="22"/>
      <c r="AV857">
        <f t="shared" si="304"/>
        <v>0</v>
      </c>
      <c r="AW857">
        <f t="shared" si="305"/>
        <v>58.7</v>
      </c>
      <c r="AX857">
        <f t="shared" si="306"/>
        <v>16.305555555555557</v>
      </c>
    </row>
    <row r="858" spans="2:50" x14ac:dyDescent="0.25">
      <c r="B858" s="3" t="s">
        <v>25</v>
      </c>
      <c r="C858" s="3">
        <v>850</v>
      </c>
      <c r="D858" s="3">
        <v>261</v>
      </c>
      <c r="E858" s="24">
        <v>60.1</v>
      </c>
      <c r="F858" s="25">
        <f t="shared" si="307"/>
        <v>16.695779999999999</v>
      </c>
      <c r="G858" s="26">
        <f t="shared" si="319"/>
        <v>0.33333333333333315</v>
      </c>
      <c r="H858" s="26">
        <f t="shared" si="320"/>
        <v>1.1999999999999993</v>
      </c>
      <c r="I858" s="26">
        <f t="shared" si="308"/>
        <v>565.99999999999966</v>
      </c>
      <c r="J858" s="26">
        <f t="shared" si="300"/>
        <v>199.88856000000001</v>
      </c>
      <c r="K858" s="26">
        <f t="shared" si="301"/>
        <v>101.41588032304114</v>
      </c>
      <c r="L858" s="26">
        <f t="shared" si="309"/>
        <v>867.30444032304081</v>
      </c>
      <c r="M858" s="26">
        <f t="shared" si="310"/>
        <v>14480.324128656617</v>
      </c>
      <c r="N858" s="26"/>
      <c r="O858" s="26">
        <f t="shared" si="321"/>
        <v>14480.324128656617</v>
      </c>
      <c r="P858" s="26">
        <f t="shared" si="311"/>
        <v>0</v>
      </c>
      <c r="Q858" s="26">
        <f>SUM($O$8:O858)</f>
        <v>1670583.0110644938</v>
      </c>
      <c r="R858" s="26">
        <f t="shared" si="312"/>
        <v>464.05083640680385</v>
      </c>
      <c r="S858" s="26">
        <f>SUM($P$8:P858)</f>
        <v>-1443563.5667976227</v>
      </c>
      <c r="T858" s="26">
        <f t="shared" si="313"/>
        <v>1443563.5667976227</v>
      </c>
      <c r="U858" s="26">
        <f t="shared" si="314"/>
        <v>400.98987966600629</v>
      </c>
      <c r="V858" s="26">
        <f t="shared" si="302"/>
        <v>236657.96026733157</v>
      </c>
      <c r="W858" s="26">
        <f t="shared" si="322"/>
        <v>10897.243349731143</v>
      </c>
      <c r="X858" s="22"/>
      <c r="Y858" s="26">
        <f t="shared" si="315"/>
        <v>0</v>
      </c>
      <c r="Z858" s="26">
        <f t="shared" si="303"/>
        <v>0</v>
      </c>
      <c r="AA858" s="26">
        <f>SUM($Z$8:Z858)</f>
        <v>866138.14007857407</v>
      </c>
      <c r="AB858" s="26">
        <f t="shared" si="316"/>
        <v>866.13814007857411</v>
      </c>
      <c r="AC858" s="26">
        <f t="shared" si="317"/>
        <v>1330.1889764853779</v>
      </c>
      <c r="AD858" s="26">
        <f t="shared" si="318"/>
        <v>1197.17007883684</v>
      </c>
      <c r="AE858" s="22"/>
      <c r="AF858" s="22"/>
      <c r="AG858" s="22"/>
      <c r="AH858" s="22"/>
      <c r="AI858" s="22"/>
      <c r="AJ858" s="22"/>
      <c r="AK858" s="22"/>
      <c r="AV858">
        <f t="shared" si="304"/>
        <v>0</v>
      </c>
      <c r="AW858">
        <f t="shared" si="305"/>
        <v>60.1</v>
      </c>
      <c r="AX858">
        <f t="shared" si="306"/>
        <v>16.694444444444443</v>
      </c>
    </row>
    <row r="859" spans="2:50" x14ac:dyDescent="0.25">
      <c r="B859" s="3" t="s">
        <v>25</v>
      </c>
      <c r="C859" s="3">
        <v>851</v>
      </c>
      <c r="D859" s="3">
        <v>262</v>
      </c>
      <c r="E859" s="24">
        <v>61.1</v>
      </c>
      <c r="F859" s="25">
        <f t="shared" si="307"/>
        <v>16.973579999999998</v>
      </c>
      <c r="G859" s="26">
        <f t="shared" si="319"/>
        <v>0.2222222222222224</v>
      </c>
      <c r="H859" s="26">
        <f t="shared" si="320"/>
        <v>0.80000000000000071</v>
      </c>
      <c r="I859" s="26">
        <f t="shared" si="308"/>
        <v>377.33333333333366</v>
      </c>
      <c r="J859" s="26">
        <f t="shared" si="300"/>
        <v>199.88856000000001</v>
      </c>
      <c r="K859" s="26">
        <f t="shared" si="301"/>
        <v>104.81886223481673</v>
      </c>
      <c r="L859" s="26">
        <f t="shared" si="309"/>
        <v>682.04075556815042</v>
      </c>
      <c r="M859" s="26">
        <f t="shared" si="310"/>
        <v>11576.673327896446</v>
      </c>
      <c r="N859" s="26"/>
      <c r="O859" s="26">
        <f t="shared" si="321"/>
        <v>11576.673327896446</v>
      </c>
      <c r="P859" s="26">
        <f t="shared" si="311"/>
        <v>0</v>
      </c>
      <c r="Q859" s="26">
        <f>SUM($O$8:O859)</f>
        <v>1682159.6843923903</v>
      </c>
      <c r="R859" s="26">
        <f t="shared" si="312"/>
        <v>467.2665789978862</v>
      </c>
      <c r="S859" s="26">
        <f>SUM($P$8:P859)</f>
        <v>-1443563.5667976227</v>
      </c>
      <c r="T859" s="26">
        <f t="shared" si="313"/>
        <v>1443563.5667976227</v>
      </c>
      <c r="U859" s="26">
        <f t="shared" si="314"/>
        <v>400.98987966600629</v>
      </c>
      <c r="V859" s="26">
        <f t="shared" si="302"/>
        <v>244598.95289592355</v>
      </c>
      <c r="W859" s="26">
        <f t="shared" si="322"/>
        <v>7940.9926285919792</v>
      </c>
      <c r="X859" s="22"/>
      <c r="Y859" s="26">
        <f t="shared" si="315"/>
        <v>0</v>
      </c>
      <c r="Z859" s="26">
        <f t="shared" si="303"/>
        <v>0</v>
      </c>
      <c r="AA859" s="26">
        <f>SUM($Z$8:Z859)</f>
        <v>866138.14007857407</v>
      </c>
      <c r="AB859" s="26">
        <f t="shared" si="316"/>
        <v>866.13814007857411</v>
      </c>
      <c r="AC859" s="26">
        <f t="shared" si="317"/>
        <v>1333.4047190764604</v>
      </c>
      <c r="AD859" s="26">
        <f t="shared" si="318"/>
        <v>1200.0642471688145</v>
      </c>
      <c r="AE859" s="22"/>
      <c r="AF859" s="22"/>
      <c r="AG859" s="22"/>
      <c r="AH859" s="22"/>
      <c r="AI859" s="22"/>
      <c r="AJ859" s="22"/>
      <c r="AK859" s="22"/>
      <c r="AV859">
        <f t="shared" si="304"/>
        <v>0</v>
      </c>
      <c r="AW859">
        <f t="shared" si="305"/>
        <v>61.1</v>
      </c>
      <c r="AX859">
        <f t="shared" si="306"/>
        <v>16.972222222222221</v>
      </c>
    </row>
    <row r="860" spans="2:50" x14ac:dyDescent="0.25">
      <c r="B860" s="3" t="s">
        <v>25</v>
      </c>
      <c r="C860" s="3">
        <v>852</v>
      </c>
      <c r="D860" s="3">
        <v>263</v>
      </c>
      <c r="E860" s="24">
        <v>61.7</v>
      </c>
      <c r="F860" s="25">
        <f t="shared" si="307"/>
        <v>17.140260000000001</v>
      </c>
      <c r="G860" s="26">
        <f t="shared" si="319"/>
        <v>0.16666666666666607</v>
      </c>
      <c r="H860" s="26">
        <f t="shared" si="320"/>
        <v>0.59999999999999787</v>
      </c>
      <c r="I860" s="26">
        <f t="shared" si="308"/>
        <v>282.99999999999898</v>
      </c>
      <c r="J860" s="26">
        <f t="shared" si="300"/>
        <v>199.88856000000001</v>
      </c>
      <c r="K860" s="26">
        <f t="shared" si="301"/>
        <v>106.88760569405461</v>
      </c>
      <c r="L860" s="26">
        <f t="shared" si="309"/>
        <v>589.77616569405359</v>
      </c>
      <c r="M860" s="26">
        <f t="shared" si="310"/>
        <v>10108.916821799159</v>
      </c>
      <c r="N860" s="26"/>
      <c r="O860" s="26">
        <f t="shared" si="321"/>
        <v>10108.916821799159</v>
      </c>
      <c r="P860" s="26">
        <f t="shared" si="311"/>
        <v>0</v>
      </c>
      <c r="Q860" s="26">
        <f>SUM($O$8:O860)</f>
        <v>1692268.6012141895</v>
      </c>
      <c r="R860" s="26">
        <f t="shared" si="312"/>
        <v>470.07461144838601</v>
      </c>
      <c r="S860" s="26">
        <f>SUM($P$8:P860)</f>
        <v>-1443563.5667976227</v>
      </c>
      <c r="T860" s="26">
        <f t="shared" si="313"/>
        <v>1443563.5667976227</v>
      </c>
      <c r="U860" s="26">
        <f t="shared" si="314"/>
        <v>400.98987966600629</v>
      </c>
      <c r="V860" s="26">
        <f t="shared" si="302"/>
        <v>249426.44742459245</v>
      </c>
      <c r="W860" s="26">
        <f t="shared" si="322"/>
        <v>4827.4945286689035</v>
      </c>
      <c r="X860" s="22"/>
      <c r="Y860" s="26">
        <f t="shared" si="315"/>
        <v>0</v>
      </c>
      <c r="Z860" s="26">
        <f t="shared" si="303"/>
        <v>0</v>
      </c>
      <c r="AA860" s="26">
        <f>SUM($Z$8:Z860)</f>
        <v>866138.14007857407</v>
      </c>
      <c r="AB860" s="26">
        <f t="shared" si="316"/>
        <v>866.13814007857411</v>
      </c>
      <c r="AC860" s="26">
        <f t="shared" si="317"/>
        <v>1336.2127515269601</v>
      </c>
      <c r="AD860" s="26">
        <f t="shared" si="318"/>
        <v>1202.5914763742642</v>
      </c>
      <c r="AE860" s="22"/>
      <c r="AF860" s="22"/>
      <c r="AG860" s="22"/>
      <c r="AH860" s="22"/>
      <c r="AI860" s="22"/>
      <c r="AJ860" s="22"/>
      <c r="AK860" s="22"/>
      <c r="AV860">
        <f t="shared" si="304"/>
        <v>0</v>
      </c>
      <c r="AW860">
        <f t="shared" si="305"/>
        <v>61.7</v>
      </c>
      <c r="AX860">
        <f t="shared" si="306"/>
        <v>17.138888888888889</v>
      </c>
    </row>
    <row r="861" spans="2:50" x14ac:dyDescent="0.25">
      <c r="B861" s="3" t="s">
        <v>25</v>
      </c>
      <c r="C861" s="3">
        <v>853</v>
      </c>
      <c r="D861" s="3">
        <v>264</v>
      </c>
      <c r="E861" s="24">
        <v>62.3</v>
      </c>
      <c r="F861" s="25">
        <f t="shared" si="307"/>
        <v>17.306939999999997</v>
      </c>
      <c r="G861" s="26">
        <f t="shared" si="319"/>
        <v>0.16666666666666607</v>
      </c>
      <c r="H861" s="26">
        <f t="shared" si="320"/>
        <v>0.59999999999999787</v>
      </c>
      <c r="I861" s="26">
        <f t="shared" si="308"/>
        <v>282.99999999999898</v>
      </c>
      <c r="J861" s="26">
        <f t="shared" si="300"/>
        <v>199.88856000000001</v>
      </c>
      <c r="K861" s="26">
        <f t="shared" si="301"/>
        <v>108.97656488742176</v>
      </c>
      <c r="L861" s="26">
        <f t="shared" si="309"/>
        <v>591.86512488742073</v>
      </c>
      <c r="M861" s="26">
        <f t="shared" si="310"/>
        <v>10243.374204519096</v>
      </c>
      <c r="N861" s="26"/>
      <c r="O861" s="26">
        <f t="shared" si="321"/>
        <v>10243.374204519096</v>
      </c>
      <c r="P861" s="26">
        <f t="shared" si="311"/>
        <v>0</v>
      </c>
      <c r="Q861" s="26">
        <f>SUM($O$8:O861)</f>
        <v>1702511.9754187088</v>
      </c>
      <c r="R861" s="26">
        <f t="shared" si="312"/>
        <v>472.91999317186355</v>
      </c>
      <c r="S861" s="26">
        <f>SUM($P$8:P861)</f>
        <v>-1443563.5667976227</v>
      </c>
      <c r="T861" s="26">
        <f t="shared" si="313"/>
        <v>1443563.5667976227</v>
      </c>
      <c r="U861" s="26">
        <f t="shared" si="314"/>
        <v>400.98987966600629</v>
      </c>
      <c r="V861" s="26">
        <f t="shared" si="302"/>
        <v>254301.1161668963</v>
      </c>
      <c r="W861" s="26">
        <f t="shared" si="322"/>
        <v>4874.6687423038529</v>
      </c>
      <c r="X861" s="22"/>
      <c r="Y861" s="26">
        <f t="shared" si="315"/>
        <v>0</v>
      </c>
      <c r="Z861" s="26">
        <f t="shared" si="303"/>
        <v>0</v>
      </c>
      <c r="AA861" s="26">
        <f>SUM($Z$8:Z861)</f>
        <v>866138.14007857407</v>
      </c>
      <c r="AB861" s="26">
        <f t="shared" si="316"/>
        <v>866.13814007857411</v>
      </c>
      <c r="AC861" s="26">
        <f t="shared" si="317"/>
        <v>1339.0581332504375</v>
      </c>
      <c r="AD861" s="26">
        <f t="shared" si="318"/>
        <v>1205.1523199253938</v>
      </c>
      <c r="AE861" s="22"/>
      <c r="AF861" s="22"/>
      <c r="AG861" s="22"/>
      <c r="AH861" s="22"/>
      <c r="AI861" s="22"/>
      <c r="AJ861" s="22"/>
      <c r="AK861" s="22"/>
      <c r="AV861">
        <f t="shared" si="304"/>
        <v>0</v>
      </c>
      <c r="AW861">
        <f t="shared" si="305"/>
        <v>62.3</v>
      </c>
      <c r="AX861">
        <f t="shared" si="306"/>
        <v>17.305555555555554</v>
      </c>
    </row>
    <row r="862" spans="2:50" x14ac:dyDescent="0.25">
      <c r="B862" s="3" t="s">
        <v>25</v>
      </c>
      <c r="C862" s="3">
        <v>854</v>
      </c>
      <c r="D862" s="3">
        <v>265</v>
      </c>
      <c r="E862" s="24">
        <v>62.9</v>
      </c>
      <c r="F862" s="25">
        <f t="shared" si="307"/>
        <v>17.47362</v>
      </c>
      <c r="G862" s="26">
        <f t="shared" si="319"/>
        <v>0.1388888888888889</v>
      </c>
      <c r="H862" s="26">
        <f t="shared" si="320"/>
        <v>0.5</v>
      </c>
      <c r="I862" s="26">
        <f t="shared" si="308"/>
        <v>235.83333333333334</v>
      </c>
      <c r="J862" s="26">
        <f t="shared" si="300"/>
        <v>199.88856000000001</v>
      </c>
      <c r="K862" s="26">
        <f t="shared" si="301"/>
        <v>111.08573981491836</v>
      </c>
      <c r="L862" s="26">
        <f t="shared" si="309"/>
        <v>546.80763314825174</v>
      </c>
      <c r="M862" s="26">
        <f t="shared" si="310"/>
        <v>9554.7087947319542</v>
      </c>
      <c r="N862" s="26"/>
      <c r="O862" s="26">
        <f t="shared" si="321"/>
        <v>9554.7087947319542</v>
      </c>
      <c r="P862" s="26">
        <f t="shared" si="311"/>
        <v>0</v>
      </c>
      <c r="Q862" s="26">
        <f>SUM($O$8:O862)</f>
        <v>1712066.6842134406</v>
      </c>
      <c r="R862" s="26">
        <f t="shared" si="312"/>
        <v>475.57407894817794</v>
      </c>
      <c r="S862" s="26">
        <f>SUM($P$8:P862)</f>
        <v>-1443563.5667976227</v>
      </c>
      <c r="T862" s="26">
        <f t="shared" si="313"/>
        <v>1443563.5667976227</v>
      </c>
      <c r="U862" s="26">
        <f t="shared" si="314"/>
        <v>400.98987966600629</v>
      </c>
      <c r="V862" s="26">
        <f t="shared" si="302"/>
        <v>259222.95912283563</v>
      </c>
      <c r="W862" s="26">
        <f t="shared" si="322"/>
        <v>4921.8429559393262</v>
      </c>
      <c r="X862" s="22"/>
      <c r="Y862" s="26">
        <f t="shared" si="315"/>
        <v>0</v>
      </c>
      <c r="Z862" s="26">
        <f t="shared" si="303"/>
        <v>0</v>
      </c>
      <c r="AA862" s="26">
        <f>SUM($Z$8:Z862)</f>
        <v>866138.14007857407</v>
      </c>
      <c r="AB862" s="26">
        <f t="shared" si="316"/>
        <v>866.13814007857411</v>
      </c>
      <c r="AC862" s="26">
        <f t="shared" si="317"/>
        <v>1341.7122190267521</v>
      </c>
      <c r="AD862" s="26">
        <f t="shared" si="318"/>
        <v>1207.540997124077</v>
      </c>
      <c r="AE862" s="22"/>
      <c r="AF862" s="22"/>
      <c r="AG862" s="22"/>
      <c r="AH862" s="22"/>
      <c r="AI862" s="22"/>
      <c r="AJ862" s="22"/>
      <c r="AK862" s="22"/>
      <c r="AV862">
        <f t="shared" si="304"/>
        <v>0</v>
      </c>
      <c r="AW862">
        <f t="shared" si="305"/>
        <v>62.9</v>
      </c>
      <c r="AX862">
        <f t="shared" si="306"/>
        <v>17.472222222222221</v>
      </c>
    </row>
    <row r="863" spans="2:50" x14ac:dyDescent="0.25">
      <c r="B863" s="3" t="s">
        <v>25</v>
      </c>
      <c r="C863" s="3">
        <v>855</v>
      </c>
      <c r="D863" s="3">
        <v>266</v>
      </c>
      <c r="E863" s="24">
        <v>63.3</v>
      </c>
      <c r="F863" s="25">
        <f t="shared" si="307"/>
        <v>17.58474</v>
      </c>
      <c r="G863" s="26">
        <f t="shared" si="319"/>
        <v>6.9444444444444448E-2</v>
      </c>
      <c r="H863" s="26">
        <f t="shared" si="320"/>
        <v>0.25</v>
      </c>
      <c r="I863" s="26">
        <f t="shared" si="308"/>
        <v>117.91666666666667</v>
      </c>
      <c r="J863" s="26">
        <f t="shared" si="300"/>
        <v>199.88856000000001</v>
      </c>
      <c r="K863" s="26">
        <f t="shared" si="301"/>
        <v>112.50308739665459</v>
      </c>
      <c r="L863" s="26">
        <f t="shared" si="309"/>
        <v>430.30831406332129</v>
      </c>
      <c r="M863" s="26">
        <f t="shared" si="310"/>
        <v>7566.859822641848</v>
      </c>
      <c r="N863" s="26"/>
      <c r="O863" s="26">
        <f t="shared" si="321"/>
        <v>7566.859822641848</v>
      </c>
      <c r="P863" s="26">
        <f t="shared" si="311"/>
        <v>0</v>
      </c>
      <c r="Q863" s="26">
        <f>SUM($O$8:O863)</f>
        <v>1719633.5440360825</v>
      </c>
      <c r="R863" s="26">
        <f t="shared" si="312"/>
        <v>477.67598445446737</v>
      </c>
      <c r="S863" s="26">
        <f>SUM($P$8:P863)</f>
        <v>-1443563.5667976227</v>
      </c>
      <c r="T863" s="26">
        <f t="shared" si="313"/>
        <v>1443563.5667976227</v>
      </c>
      <c r="U863" s="26">
        <f t="shared" si="314"/>
        <v>400.98987966600629</v>
      </c>
      <c r="V863" s="26">
        <f t="shared" si="302"/>
        <v>262530.39565659239</v>
      </c>
      <c r="W863" s="26">
        <f t="shared" si="322"/>
        <v>3307.4365337567579</v>
      </c>
      <c r="X863" s="22"/>
      <c r="Y863" s="26">
        <f t="shared" si="315"/>
        <v>0</v>
      </c>
      <c r="Z863" s="26">
        <f t="shared" si="303"/>
        <v>0</v>
      </c>
      <c r="AA863" s="26">
        <f>SUM($Z$8:Z863)</f>
        <v>866138.14007857407</v>
      </c>
      <c r="AB863" s="26">
        <f t="shared" si="316"/>
        <v>866.13814007857411</v>
      </c>
      <c r="AC863" s="26">
        <f t="shared" si="317"/>
        <v>1343.8141245330414</v>
      </c>
      <c r="AD863" s="26">
        <f t="shared" si="318"/>
        <v>1209.4327120797373</v>
      </c>
      <c r="AE863" s="22"/>
      <c r="AF863" s="22"/>
      <c r="AG863" s="22"/>
      <c r="AH863" s="22"/>
      <c r="AI863" s="22"/>
      <c r="AJ863" s="22"/>
      <c r="AK863" s="22"/>
      <c r="AV863">
        <f t="shared" si="304"/>
        <v>0</v>
      </c>
      <c r="AW863">
        <f t="shared" si="305"/>
        <v>63.3</v>
      </c>
      <c r="AX863">
        <f t="shared" si="306"/>
        <v>17.583333333333332</v>
      </c>
    </row>
    <row r="864" spans="2:50" x14ac:dyDescent="0.25">
      <c r="B864" s="3" t="s">
        <v>25</v>
      </c>
      <c r="C864" s="3">
        <v>856</v>
      </c>
      <c r="D864" s="3">
        <v>267</v>
      </c>
      <c r="E864" s="24">
        <v>63.4</v>
      </c>
      <c r="F864" s="25">
        <f t="shared" si="307"/>
        <v>17.61252</v>
      </c>
      <c r="G864" s="26">
        <f t="shared" si="319"/>
        <v>2.7777777777778172E-2</v>
      </c>
      <c r="H864" s="26">
        <f t="shared" si="320"/>
        <v>0.10000000000000142</v>
      </c>
      <c r="I864" s="26">
        <f t="shared" si="308"/>
        <v>47.166666666667332</v>
      </c>
      <c r="J864" s="26">
        <f t="shared" si="300"/>
        <v>199.88856000000001</v>
      </c>
      <c r="K864" s="26">
        <f t="shared" si="301"/>
        <v>112.8588281625143</v>
      </c>
      <c r="L864" s="26">
        <f t="shared" si="309"/>
        <v>359.91405482918162</v>
      </c>
      <c r="M864" s="26">
        <f t="shared" si="310"/>
        <v>6338.9934889600581</v>
      </c>
      <c r="N864" s="26"/>
      <c r="O864" s="26">
        <f t="shared" si="321"/>
        <v>6338.9934889600581</v>
      </c>
      <c r="P864" s="26">
        <f t="shared" si="311"/>
        <v>0</v>
      </c>
      <c r="Q864" s="26">
        <f>SUM($O$8:O864)</f>
        <v>1725972.5375250424</v>
      </c>
      <c r="R864" s="26">
        <f t="shared" si="312"/>
        <v>479.43681597917845</v>
      </c>
      <c r="S864" s="26">
        <f>SUM($P$8:P864)</f>
        <v>-1443563.5667976227</v>
      </c>
      <c r="T864" s="26">
        <f t="shared" si="313"/>
        <v>1443563.5667976227</v>
      </c>
      <c r="U864" s="26">
        <f t="shared" si="314"/>
        <v>400.98987966600629</v>
      </c>
      <c r="V864" s="26">
        <f t="shared" si="302"/>
        <v>263360.53077708959</v>
      </c>
      <c r="W864" s="26">
        <f t="shared" si="322"/>
        <v>830.13512049720157</v>
      </c>
      <c r="X864" s="22"/>
      <c r="Y864" s="26">
        <f t="shared" si="315"/>
        <v>0</v>
      </c>
      <c r="Z864" s="26">
        <f t="shared" si="303"/>
        <v>0</v>
      </c>
      <c r="AA864" s="26">
        <f>SUM($Z$8:Z864)</f>
        <v>866138.14007857407</v>
      </c>
      <c r="AB864" s="26">
        <f t="shared" si="316"/>
        <v>866.13814007857411</v>
      </c>
      <c r="AC864" s="26">
        <f t="shared" si="317"/>
        <v>1345.5749560577526</v>
      </c>
      <c r="AD864" s="26">
        <f t="shared" si="318"/>
        <v>1211.0174604519773</v>
      </c>
      <c r="AE864" s="22"/>
      <c r="AF864" s="22"/>
      <c r="AG864" s="22"/>
      <c r="AH864" s="22"/>
      <c r="AI864" s="22"/>
      <c r="AJ864" s="22"/>
      <c r="AK864" s="22"/>
      <c r="AV864">
        <f t="shared" si="304"/>
        <v>0</v>
      </c>
      <c r="AW864">
        <f t="shared" si="305"/>
        <v>63.4</v>
      </c>
      <c r="AX864">
        <f t="shared" si="306"/>
        <v>17.611111111111111</v>
      </c>
    </row>
    <row r="865" spans="2:50" x14ac:dyDescent="0.25">
      <c r="B865" s="3" t="s">
        <v>25</v>
      </c>
      <c r="C865" s="3">
        <v>857</v>
      </c>
      <c r="D865" s="3">
        <v>268</v>
      </c>
      <c r="E865" s="24">
        <v>63.5</v>
      </c>
      <c r="F865" s="25">
        <f t="shared" si="307"/>
        <v>17.6403</v>
      </c>
      <c r="G865" s="26">
        <f t="shared" si="319"/>
        <v>0.15277777777777798</v>
      </c>
      <c r="H865" s="26">
        <f t="shared" si="320"/>
        <v>0.55000000000000071</v>
      </c>
      <c r="I865" s="26">
        <f t="shared" si="308"/>
        <v>259.41666666666703</v>
      </c>
      <c r="J865" s="26">
        <f t="shared" si="300"/>
        <v>199.88856000000001</v>
      </c>
      <c r="K865" s="26">
        <f t="shared" si="301"/>
        <v>113.21513047654427</v>
      </c>
      <c r="L865" s="26">
        <f t="shared" si="309"/>
        <v>572.5203571432113</v>
      </c>
      <c r="M865" s="26">
        <f t="shared" si="310"/>
        <v>10099.430856113389</v>
      </c>
      <c r="N865" s="26"/>
      <c r="O865" s="26">
        <f t="shared" si="321"/>
        <v>10099.430856113389</v>
      </c>
      <c r="P865" s="26">
        <f t="shared" si="311"/>
        <v>0</v>
      </c>
      <c r="Q865" s="26">
        <f>SUM($O$8:O865)</f>
        <v>1736071.9683811557</v>
      </c>
      <c r="R865" s="26">
        <f t="shared" si="312"/>
        <v>482.24221343920993</v>
      </c>
      <c r="S865" s="26">
        <f>SUM($P$8:P865)</f>
        <v>-1443563.5667976227</v>
      </c>
      <c r="T865" s="26">
        <f t="shared" si="313"/>
        <v>1443563.5667976227</v>
      </c>
      <c r="U865" s="26">
        <f t="shared" si="314"/>
        <v>400.98987966600629</v>
      </c>
      <c r="V865" s="26">
        <f t="shared" si="302"/>
        <v>264191.97629240999</v>
      </c>
      <c r="W865" s="26">
        <f t="shared" si="322"/>
        <v>831.4455153204035</v>
      </c>
      <c r="X865" s="22"/>
      <c r="Y865" s="26">
        <f t="shared" si="315"/>
        <v>0</v>
      </c>
      <c r="Z865" s="26">
        <f t="shared" si="303"/>
        <v>0</v>
      </c>
      <c r="AA865" s="26">
        <f>SUM($Z$8:Z865)</f>
        <v>866138.14007857407</v>
      </c>
      <c r="AB865" s="26">
        <f t="shared" si="316"/>
        <v>866.13814007857411</v>
      </c>
      <c r="AC865" s="26">
        <f t="shared" si="317"/>
        <v>1348.380353517784</v>
      </c>
      <c r="AD865" s="26">
        <f t="shared" si="318"/>
        <v>1213.5423181660055</v>
      </c>
      <c r="AE865" s="22"/>
      <c r="AF865" s="22"/>
      <c r="AG865" s="22"/>
      <c r="AH865" s="22"/>
      <c r="AI865" s="22"/>
      <c r="AJ865" s="22"/>
      <c r="AK865" s="22"/>
      <c r="AV865">
        <f t="shared" si="304"/>
        <v>0</v>
      </c>
      <c r="AW865">
        <f t="shared" si="305"/>
        <v>63.5</v>
      </c>
      <c r="AX865">
        <f t="shared" si="306"/>
        <v>17.638888888888889</v>
      </c>
    </row>
    <row r="866" spans="2:50" x14ac:dyDescent="0.25">
      <c r="B866" s="3" t="s">
        <v>25</v>
      </c>
      <c r="C866" s="3">
        <v>858</v>
      </c>
      <c r="D866" s="3">
        <v>269</v>
      </c>
      <c r="E866" s="24">
        <v>64.5</v>
      </c>
      <c r="F866" s="25">
        <f t="shared" si="307"/>
        <v>17.918099999999999</v>
      </c>
      <c r="G866" s="26">
        <f t="shared" si="319"/>
        <v>0.31944444444444403</v>
      </c>
      <c r="H866" s="26">
        <f t="shared" si="320"/>
        <v>1.1499999999999986</v>
      </c>
      <c r="I866" s="26">
        <f t="shared" si="308"/>
        <v>542.41666666666595</v>
      </c>
      <c r="J866" s="26">
        <f t="shared" si="300"/>
        <v>199.88856000000001</v>
      </c>
      <c r="K866" s="26">
        <f t="shared" si="301"/>
        <v>116.80903876620826</v>
      </c>
      <c r="L866" s="26">
        <f t="shared" si="309"/>
        <v>859.11426543287416</v>
      </c>
      <c r="M866" s="26">
        <f t="shared" si="310"/>
        <v>15393.695319452781</v>
      </c>
      <c r="N866" s="26"/>
      <c r="O866" s="26">
        <f t="shared" si="321"/>
        <v>15393.695319452781</v>
      </c>
      <c r="P866" s="26">
        <f t="shared" si="311"/>
        <v>0</v>
      </c>
      <c r="Q866" s="26">
        <f>SUM($O$8:O866)</f>
        <v>1751465.6637006085</v>
      </c>
      <c r="R866" s="26">
        <f t="shared" si="312"/>
        <v>486.51823991683568</v>
      </c>
      <c r="S866" s="26">
        <f>SUM($P$8:P866)</f>
        <v>-1443563.5667976227</v>
      </c>
      <c r="T866" s="26">
        <f t="shared" si="313"/>
        <v>1443563.5667976227</v>
      </c>
      <c r="U866" s="26">
        <f t="shared" si="314"/>
        <v>400.98987966600629</v>
      </c>
      <c r="V866" s="26">
        <f t="shared" si="302"/>
        <v>272578.50316088996</v>
      </c>
      <c r="W866" s="26">
        <f t="shared" si="322"/>
        <v>8386.5268684799667</v>
      </c>
      <c r="X866" s="22"/>
      <c r="Y866" s="26">
        <f t="shared" si="315"/>
        <v>0</v>
      </c>
      <c r="Z866" s="26">
        <f t="shared" si="303"/>
        <v>0</v>
      </c>
      <c r="AA866" s="26">
        <f>SUM($Z$8:Z866)</f>
        <v>866138.14007857407</v>
      </c>
      <c r="AB866" s="26">
        <f t="shared" si="316"/>
        <v>866.13814007857411</v>
      </c>
      <c r="AC866" s="26">
        <f t="shared" si="317"/>
        <v>1352.6563799954097</v>
      </c>
      <c r="AD866" s="26">
        <f t="shared" si="318"/>
        <v>1217.3907419958687</v>
      </c>
      <c r="AE866" s="22"/>
      <c r="AF866" s="22"/>
      <c r="AG866" s="22"/>
      <c r="AH866" s="22"/>
      <c r="AI866" s="22"/>
      <c r="AJ866" s="22"/>
      <c r="AK866" s="22"/>
      <c r="AV866">
        <f t="shared" si="304"/>
        <v>0</v>
      </c>
      <c r="AW866">
        <f t="shared" si="305"/>
        <v>64.5</v>
      </c>
      <c r="AX866">
        <f t="shared" si="306"/>
        <v>17.916666666666668</v>
      </c>
    </row>
    <row r="867" spans="2:50" x14ac:dyDescent="0.25">
      <c r="B867" s="3" t="s">
        <v>25</v>
      </c>
      <c r="C867" s="3">
        <v>859</v>
      </c>
      <c r="D867" s="3">
        <v>270</v>
      </c>
      <c r="E867" s="24">
        <v>65.8</v>
      </c>
      <c r="F867" s="25">
        <f t="shared" si="307"/>
        <v>18.279239999999998</v>
      </c>
      <c r="G867" s="26">
        <f t="shared" si="319"/>
        <v>0.31944444444444403</v>
      </c>
      <c r="H867" s="26">
        <f t="shared" si="320"/>
        <v>1.1499999999999986</v>
      </c>
      <c r="I867" s="26">
        <f t="shared" si="308"/>
        <v>542.41666666666595</v>
      </c>
      <c r="J867" s="26">
        <f t="shared" si="300"/>
        <v>199.88856000000001</v>
      </c>
      <c r="K867" s="26">
        <f t="shared" si="301"/>
        <v>121.56507099422531</v>
      </c>
      <c r="L867" s="26">
        <f t="shared" si="309"/>
        <v>863.8702976608912</v>
      </c>
      <c r="M867" s="26">
        <f t="shared" si="310"/>
        <v>15790.892499814867</v>
      </c>
      <c r="N867" s="26"/>
      <c r="O867" s="26">
        <f t="shared" si="321"/>
        <v>15790.892499814867</v>
      </c>
      <c r="P867" s="26">
        <f t="shared" si="311"/>
        <v>0</v>
      </c>
      <c r="Q867" s="26">
        <f>SUM($O$8:O867)</f>
        <v>1767256.5562004235</v>
      </c>
      <c r="R867" s="26">
        <f t="shared" si="312"/>
        <v>490.90459894456211</v>
      </c>
      <c r="S867" s="26">
        <f>SUM($P$8:P867)</f>
        <v>-1443563.5667976227</v>
      </c>
      <c r="T867" s="26">
        <f t="shared" si="313"/>
        <v>1443563.5667976227</v>
      </c>
      <c r="U867" s="26">
        <f t="shared" si="314"/>
        <v>400.98987966600629</v>
      </c>
      <c r="V867" s="26">
        <f t="shared" si="302"/>
        <v>283676.89211598231</v>
      </c>
      <c r="W867" s="26">
        <f t="shared" si="322"/>
        <v>11098.388955092349</v>
      </c>
      <c r="X867" s="22"/>
      <c r="Y867" s="26">
        <f t="shared" si="315"/>
        <v>0</v>
      </c>
      <c r="Z867" s="26">
        <f t="shared" si="303"/>
        <v>0</v>
      </c>
      <c r="AA867" s="26">
        <f>SUM($Z$8:Z867)</f>
        <v>866138.14007857407</v>
      </c>
      <c r="AB867" s="26">
        <f t="shared" si="316"/>
        <v>866.13814007857411</v>
      </c>
      <c r="AC867" s="26">
        <f t="shared" si="317"/>
        <v>1357.0427390231362</v>
      </c>
      <c r="AD867" s="26">
        <f t="shared" si="318"/>
        <v>1221.3384651208225</v>
      </c>
      <c r="AE867" s="22"/>
      <c r="AF867" s="22"/>
      <c r="AG867" s="22"/>
      <c r="AH867" s="22"/>
      <c r="AI867" s="22"/>
      <c r="AJ867" s="22"/>
      <c r="AK867" s="22"/>
      <c r="AV867">
        <f t="shared" si="304"/>
        <v>0</v>
      </c>
      <c r="AW867">
        <f t="shared" si="305"/>
        <v>65.8</v>
      </c>
      <c r="AX867">
        <f t="shared" si="306"/>
        <v>18.277777777777775</v>
      </c>
    </row>
    <row r="868" spans="2:50" x14ac:dyDescent="0.25">
      <c r="B868" s="3" t="s">
        <v>25</v>
      </c>
      <c r="C868" s="3">
        <v>860</v>
      </c>
      <c r="D868" s="3">
        <v>271</v>
      </c>
      <c r="E868" s="24">
        <v>66.8</v>
      </c>
      <c r="F868" s="25">
        <f t="shared" si="307"/>
        <v>18.557039999999997</v>
      </c>
      <c r="G868" s="26">
        <f t="shared" si="319"/>
        <v>0.2222222222222234</v>
      </c>
      <c r="H868" s="26">
        <f t="shared" si="320"/>
        <v>0.80000000000000426</v>
      </c>
      <c r="I868" s="26">
        <f t="shared" si="308"/>
        <v>377.33333333333536</v>
      </c>
      <c r="J868" s="26">
        <f t="shared" si="300"/>
        <v>199.88856000000001</v>
      </c>
      <c r="K868" s="26">
        <f t="shared" si="301"/>
        <v>125.28813536304909</v>
      </c>
      <c r="L868" s="26">
        <f t="shared" si="309"/>
        <v>702.51002869638455</v>
      </c>
      <c r="M868" s="26">
        <f t="shared" si="310"/>
        <v>13036.506702919954</v>
      </c>
      <c r="N868" s="26"/>
      <c r="O868" s="26">
        <f t="shared" si="321"/>
        <v>13036.506702919954</v>
      </c>
      <c r="P868" s="26">
        <f t="shared" si="311"/>
        <v>0</v>
      </c>
      <c r="Q868" s="26">
        <f>SUM($O$8:O868)</f>
        <v>1780293.0629033435</v>
      </c>
      <c r="R868" s="26">
        <f t="shared" si="312"/>
        <v>494.5258508064843</v>
      </c>
      <c r="S868" s="26">
        <f>SUM($P$8:P868)</f>
        <v>-1443563.5667976227</v>
      </c>
      <c r="T868" s="26">
        <f t="shared" si="313"/>
        <v>1443563.5667976227</v>
      </c>
      <c r="U868" s="26">
        <f t="shared" si="314"/>
        <v>400.98987966600629</v>
      </c>
      <c r="V868" s="26">
        <f t="shared" si="302"/>
        <v>292364.80979379831</v>
      </c>
      <c r="W868" s="26">
        <f t="shared" si="322"/>
        <v>8687.9176778160036</v>
      </c>
      <c r="X868" s="22"/>
      <c r="Y868" s="26">
        <f t="shared" si="315"/>
        <v>0</v>
      </c>
      <c r="Z868" s="26">
        <f t="shared" si="303"/>
        <v>0</v>
      </c>
      <c r="AA868" s="26">
        <f>SUM($Z$8:Z868)</f>
        <v>866138.14007857407</v>
      </c>
      <c r="AB868" s="26">
        <f t="shared" si="316"/>
        <v>866.13814007857411</v>
      </c>
      <c r="AC868" s="26">
        <f t="shared" si="317"/>
        <v>1360.6639908850584</v>
      </c>
      <c r="AD868" s="26">
        <f t="shared" si="318"/>
        <v>1224.5975917965527</v>
      </c>
      <c r="AE868" s="22"/>
      <c r="AF868" s="22"/>
      <c r="AG868" s="22"/>
      <c r="AH868" s="22"/>
      <c r="AI868" s="22"/>
      <c r="AJ868" s="22"/>
      <c r="AK868" s="22"/>
      <c r="AV868">
        <f t="shared" si="304"/>
        <v>0</v>
      </c>
      <c r="AW868">
        <f t="shared" si="305"/>
        <v>66.8</v>
      </c>
      <c r="AX868">
        <f t="shared" si="306"/>
        <v>18.555555555555554</v>
      </c>
    </row>
    <row r="869" spans="2:50" x14ac:dyDescent="0.25">
      <c r="B869" s="3" t="s">
        <v>25</v>
      </c>
      <c r="C869" s="3">
        <v>861</v>
      </c>
      <c r="D869" s="3">
        <v>272</v>
      </c>
      <c r="E869" s="24">
        <v>67.400000000000006</v>
      </c>
      <c r="F869" s="25">
        <f t="shared" si="307"/>
        <v>18.72372</v>
      </c>
      <c r="G869" s="26">
        <f t="shared" si="319"/>
        <v>0.27777777777777779</v>
      </c>
      <c r="H869" s="26">
        <f t="shared" si="320"/>
        <v>1</v>
      </c>
      <c r="I869" s="26">
        <f t="shared" si="308"/>
        <v>471.66666666666669</v>
      </c>
      <c r="J869" s="26">
        <f t="shared" si="300"/>
        <v>199.88856000000001</v>
      </c>
      <c r="K869" s="26">
        <f t="shared" si="301"/>
        <v>127.5489282965159</v>
      </c>
      <c r="L869" s="26">
        <f t="shared" si="309"/>
        <v>799.10415496318262</v>
      </c>
      <c r="M869" s="26">
        <f t="shared" si="310"/>
        <v>14962.202448367241</v>
      </c>
      <c r="N869" s="26"/>
      <c r="O869" s="26">
        <f t="shared" si="321"/>
        <v>14962.202448367241</v>
      </c>
      <c r="P869" s="26">
        <f t="shared" si="311"/>
        <v>0</v>
      </c>
      <c r="Q869" s="26">
        <f>SUM($O$8:O869)</f>
        <v>1795255.2653517106</v>
      </c>
      <c r="R869" s="26">
        <f t="shared" si="312"/>
        <v>498.68201815325295</v>
      </c>
      <c r="S869" s="26">
        <f>SUM($P$8:P869)</f>
        <v>-1443563.5667976227</v>
      </c>
      <c r="T869" s="26">
        <f t="shared" si="313"/>
        <v>1443563.5667976227</v>
      </c>
      <c r="U869" s="26">
        <f t="shared" si="314"/>
        <v>400.98987966600629</v>
      </c>
      <c r="V869" s="26">
        <f t="shared" si="302"/>
        <v>297640.45935200161</v>
      </c>
      <c r="W869" s="26">
        <f t="shared" si="322"/>
        <v>5275.6495582032949</v>
      </c>
      <c r="X869" s="22"/>
      <c r="Y869" s="26">
        <f t="shared" si="315"/>
        <v>0</v>
      </c>
      <c r="Z869" s="26">
        <f t="shared" si="303"/>
        <v>0</v>
      </c>
      <c r="AA869" s="26">
        <f>SUM($Z$8:Z869)</f>
        <v>866138.14007857407</v>
      </c>
      <c r="AB869" s="26">
        <f t="shared" si="316"/>
        <v>866.13814007857411</v>
      </c>
      <c r="AC869" s="26">
        <f t="shared" si="317"/>
        <v>1364.820158231827</v>
      </c>
      <c r="AD869" s="26">
        <f t="shared" si="318"/>
        <v>1228.3381424086444</v>
      </c>
      <c r="AE869" s="22"/>
      <c r="AF869" s="22"/>
      <c r="AG869" s="22"/>
      <c r="AH869" s="22"/>
      <c r="AI869" s="22"/>
      <c r="AJ869" s="22"/>
      <c r="AK869" s="22"/>
      <c r="AV869">
        <f t="shared" si="304"/>
        <v>0</v>
      </c>
      <c r="AW869">
        <f t="shared" si="305"/>
        <v>67.400000000000006</v>
      </c>
      <c r="AX869">
        <f t="shared" si="306"/>
        <v>18.722222222222225</v>
      </c>
    </row>
    <row r="870" spans="2:50" x14ac:dyDescent="0.25">
      <c r="B870" s="3" t="s">
        <v>25</v>
      </c>
      <c r="C870" s="3">
        <v>862</v>
      </c>
      <c r="D870" s="3">
        <v>273</v>
      </c>
      <c r="E870" s="24">
        <v>68.8</v>
      </c>
      <c r="F870" s="25">
        <f t="shared" si="307"/>
        <v>19.112639999999999</v>
      </c>
      <c r="G870" s="26">
        <f t="shared" si="319"/>
        <v>0.51388888888888729</v>
      </c>
      <c r="H870" s="26">
        <f t="shared" si="320"/>
        <v>1.8499999999999943</v>
      </c>
      <c r="I870" s="26">
        <f t="shared" si="308"/>
        <v>872.58333333333064</v>
      </c>
      <c r="J870" s="26">
        <f t="shared" si="300"/>
        <v>199.88856000000001</v>
      </c>
      <c r="K870" s="26">
        <f t="shared" si="301"/>
        <v>132.90272855177474</v>
      </c>
      <c r="L870" s="26">
        <f t="shared" si="309"/>
        <v>1205.3746218851054</v>
      </c>
      <c r="M870" s="26">
        <f t="shared" si="310"/>
        <v>23037.891213226139</v>
      </c>
      <c r="N870" s="26"/>
      <c r="O870" s="26">
        <f t="shared" si="321"/>
        <v>23037.891213226139</v>
      </c>
      <c r="P870" s="26">
        <f t="shared" si="311"/>
        <v>0</v>
      </c>
      <c r="Q870" s="26">
        <f>SUM($O$8:O870)</f>
        <v>1818293.1565649367</v>
      </c>
      <c r="R870" s="26">
        <f t="shared" si="312"/>
        <v>505.08143237914908</v>
      </c>
      <c r="S870" s="26">
        <f>SUM($P$8:P870)</f>
        <v>-1443563.5667976227</v>
      </c>
      <c r="T870" s="26">
        <f t="shared" si="313"/>
        <v>1443563.5667976227</v>
      </c>
      <c r="U870" s="26">
        <f t="shared" si="314"/>
        <v>400.98987966600629</v>
      </c>
      <c r="V870" s="26">
        <f t="shared" si="302"/>
        <v>310133.76359639037</v>
      </c>
      <c r="W870" s="26">
        <f t="shared" si="322"/>
        <v>12493.304244388768</v>
      </c>
      <c r="X870" s="22"/>
      <c r="Y870" s="26">
        <f t="shared" si="315"/>
        <v>0</v>
      </c>
      <c r="Z870" s="26">
        <f t="shared" si="303"/>
        <v>0</v>
      </c>
      <c r="AA870" s="26">
        <f>SUM($Z$8:Z870)</f>
        <v>866138.14007857407</v>
      </c>
      <c r="AB870" s="26">
        <f t="shared" si="316"/>
        <v>866.13814007857411</v>
      </c>
      <c r="AC870" s="26">
        <f t="shared" si="317"/>
        <v>1371.2195724577232</v>
      </c>
      <c r="AD870" s="26">
        <f t="shared" si="318"/>
        <v>1234.0976152119508</v>
      </c>
      <c r="AE870" s="22"/>
      <c r="AF870" s="22"/>
      <c r="AG870" s="22"/>
      <c r="AH870" s="22"/>
      <c r="AI870" s="22"/>
      <c r="AJ870" s="22"/>
      <c r="AK870" s="22"/>
      <c r="AV870">
        <f t="shared" si="304"/>
        <v>0</v>
      </c>
      <c r="AW870">
        <f t="shared" si="305"/>
        <v>68.8</v>
      </c>
      <c r="AX870">
        <f t="shared" si="306"/>
        <v>19.111111111111111</v>
      </c>
    </row>
    <row r="871" spans="2:50" x14ac:dyDescent="0.25">
      <c r="B871" s="3" t="s">
        <v>25</v>
      </c>
      <c r="C871" s="3">
        <v>863</v>
      </c>
      <c r="D871" s="3">
        <v>274</v>
      </c>
      <c r="E871" s="24">
        <v>71.099999999999994</v>
      </c>
      <c r="F871" s="25">
        <f t="shared" si="307"/>
        <v>19.751579999999997</v>
      </c>
      <c r="G871" s="26">
        <f t="shared" si="319"/>
        <v>0.4861111111111111</v>
      </c>
      <c r="H871" s="26">
        <f t="shared" si="320"/>
        <v>1.75</v>
      </c>
      <c r="I871" s="26">
        <f t="shared" si="308"/>
        <v>825.41666666666663</v>
      </c>
      <c r="J871" s="26">
        <f t="shared" si="300"/>
        <v>199.88856000000001</v>
      </c>
      <c r="K871" s="26">
        <f t="shared" si="301"/>
        <v>141.93719628900271</v>
      </c>
      <c r="L871" s="26">
        <f t="shared" si="309"/>
        <v>1167.2424229556693</v>
      </c>
      <c r="M871" s="26">
        <f t="shared" si="310"/>
        <v>23054.882096402736</v>
      </c>
      <c r="N871" s="26"/>
      <c r="O871" s="26">
        <f t="shared" si="321"/>
        <v>23054.882096402736</v>
      </c>
      <c r="P871" s="26">
        <f t="shared" si="311"/>
        <v>0</v>
      </c>
      <c r="Q871" s="26">
        <f>SUM($O$8:O871)</f>
        <v>1841348.0386613396</v>
      </c>
      <c r="R871" s="26">
        <f t="shared" si="312"/>
        <v>511.48556629481652</v>
      </c>
      <c r="S871" s="26">
        <f>SUM($P$8:P871)</f>
        <v>-1443563.5667976227</v>
      </c>
      <c r="T871" s="26">
        <f t="shared" si="313"/>
        <v>1443563.5667976227</v>
      </c>
      <c r="U871" s="26">
        <f t="shared" si="314"/>
        <v>400.98987966600629</v>
      </c>
      <c r="V871" s="26">
        <f t="shared" si="302"/>
        <v>331216.05070944352</v>
      </c>
      <c r="W871" s="26">
        <f t="shared" si="322"/>
        <v>21082.287113053142</v>
      </c>
      <c r="X871" s="22"/>
      <c r="Y871" s="26">
        <f t="shared" si="315"/>
        <v>0</v>
      </c>
      <c r="Z871" s="26">
        <f t="shared" si="303"/>
        <v>0</v>
      </c>
      <c r="AA871" s="26">
        <f>SUM($Z$8:Z871)</f>
        <v>866138.14007857407</v>
      </c>
      <c r="AB871" s="26">
        <f t="shared" si="316"/>
        <v>866.13814007857411</v>
      </c>
      <c r="AC871" s="26">
        <f t="shared" si="317"/>
        <v>1377.6237063733906</v>
      </c>
      <c r="AD871" s="26">
        <f t="shared" si="318"/>
        <v>1239.8613357360516</v>
      </c>
      <c r="AE871" s="22"/>
      <c r="AF871" s="22"/>
      <c r="AG871" s="22"/>
      <c r="AH871" s="22"/>
      <c r="AI871" s="22"/>
      <c r="AJ871" s="22"/>
      <c r="AK871" s="22"/>
      <c r="AV871">
        <f t="shared" si="304"/>
        <v>0</v>
      </c>
      <c r="AW871">
        <f t="shared" si="305"/>
        <v>71.099999999999994</v>
      </c>
      <c r="AX871">
        <f t="shared" si="306"/>
        <v>19.749999999999996</v>
      </c>
    </row>
    <row r="872" spans="2:50" x14ac:dyDescent="0.25">
      <c r="B872" s="3" t="s">
        <v>25</v>
      </c>
      <c r="C872" s="3">
        <v>864</v>
      </c>
      <c r="D872" s="3">
        <v>275</v>
      </c>
      <c r="E872" s="24">
        <v>72.3</v>
      </c>
      <c r="F872" s="25">
        <f t="shared" si="307"/>
        <v>20.08494</v>
      </c>
      <c r="G872" s="26">
        <f t="shared" si="319"/>
        <v>0.23611111111111149</v>
      </c>
      <c r="H872" s="26">
        <f t="shared" si="320"/>
        <v>0.85000000000000142</v>
      </c>
      <c r="I872" s="26">
        <f t="shared" si="308"/>
        <v>400.91666666666731</v>
      </c>
      <c r="J872" s="26">
        <f t="shared" si="300"/>
        <v>199.88856000000001</v>
      </c>
      <c r="K872" s="26">
        <f t="shared" si="301"/>
        <v>146.7687567459198</v>
      </c>
      <c r="L872" s="26">
        <f t="shared" si="309"/>
        <v>747.57398341258704</v>
      </c>
      <c r="M872" s="26">
        <f t="shared" si="310"/>
        <v>15014.978602402805</v>
      </c>
      <c r="N872" s="26"/>
      <c r="O872" s="26">
        <f t="shared" si="321"/>
        <v>15014.978602402805</v>
      </c>
      <c r="P872" s="26">
        <f t="shared" si="311"/>
        <v>0</v>
      </c>
      <c r="Q872" s="26">
        <f>SUM($O$8:O872)</f>
        <v>1856363.0172637424</v>
      </c>
      <c r="R872" s="26">
        <f t="shared" si="312"/>
        <v>515.65639368437292</v>
      </c>
      <c r="S872" s="26">
        <f>SUM($P$8:P872)</f>
        <v>-1443563.5667976227</v>
      </c>
      <c r="T872" s="26">
        <f t="shared" si="313"/>
        <v>1443563.5667976227</v>
      </c>
      <c r="U872" s="26">
        <f t="shared" si="314"/>
        <v>400.98987966600629</v>
      </c>
      <c r="V872" s="26">
        <f t="shared" si="302"/>
        <v>342490.68776825641</v>
      </c>
      <c r="W872" s="26">
        <f t="shared" si="322"/>
        <v>11274.637058812892</v>
      </c>
      <c r="X872" s="22"/>
      <c r="Y872" s="26">
        <f t="shared" si="315"/>
        <v>0</v>
      </c>
      <c r="Z872" s="26">
        <f t="shared" si="303"/>
        <v>0</v>
      </c>
      <c r="AA872" s="26">
        <f>SUM($Z$8:Z872)</f>
        <v>866138.14007857407</v>
      </c>
      <c r="AB872" s="26">
        <f t="shared" si="316"/>
        <v>866.13814007857411</v>
      </c>
      <c r="AC872" s="26">
        <f t="shared" si="317"/>
        <v>1381.7945337629471</v>
      </c>
      <c r="AD872" s="26">
        <f t="shared" si="318"/>
        <v>1243.6150803866524</v>
      </c>
      <c r="AE872" s="22"/>
      <c r="AF872" s="22"/>
      <c r="AG872" s="22"/>
      <c r="AH872" s="22"/>
      <c r="AI872" s="22"/>
      <c r="AJ872" s="22"/>
      <c r="AK872" s="22"/>
      <c r="AV872">
        <f t="shared" si="304"/>
        <v>0</v>
      </c>
      <c r="AW872">
        <f t="shared" si="305"/>
        <v>72.3</v>
      </c>
      <c r="AX872">
        <f t="shared" si="306"/>
        <v>20.083333333333332</v>
      </c>
    </row>
    <row r="873" spans="2:50" x14ac:dyDescent="0.25">
      <c r="B873" s="3" t="s">
        <v>25</v>
      </c>
      <c r="C873" s="3">
        <v>865</v>
      </c>
      <c r="D873" s="3">
        <v>276</v>
      </c>
      <c r="E873" s="24">
        <v>72.8</v>
      </c>
      <c r="F873" s="25">
        <f t="shared" si="307"/>
        <v>20.223839999999999</v>
      </c>
      <c r="G873" s="26">
        <f t="shared" si="319"/>
        <v>0.15277777777777896</v>
      </c>
      <c r="H873" s="26">
        <f t="shared" si="320"/>
        <v>0.55000000000000426</v>
      </c>
      <c r="I873" s="26">
        <f t="shared" si="308"/>
        <v>259.41666666666868</v>
      </c>
      <c r="J873" s="26">
        <f t="shared" si="300"/>
        <v>199.88856000000001</v>
      </c>
      <c r="K873" s="26">
        <f t="shared" si="301"/>
        <v>148.80577273353794</v>
      </c>
      <c r="L873" s="26">
        <f t="shared" si="309"/>
        <v>608.11099940020654</v>
      </c>
      <c r="M873" s="26">
        <f t="shared" si="310"/>
        <v>12298.339554109873</v>
      </c>
      <c r="N873" s="26"/>
      <c r="O873" s="26">
        <f t="shared" si="321"/>
        <v>12298.339554109873</v>
      </c>
      <c r="P873" s="26">
        <f t="shared" si="311"/>
        <v>0</v>
      </c>
      <c r="Q873" s="26">
        <f>SUM($O$8:O873)</f>
        <v>1868661.3568178522</v>
      </c>
      <c r="R873" s="26">
        <f t="shared" si="312"/>
        <v>519.07259911607002</v>
      </c>
      <c r="S873" s="26">
        <f>SUM($P$8:P873)</f>
        <v>-1443563.5667976227</v>
      </c>
      <c r="T873" s="26">
        <f t="shared" si="313"/>
        <v>1443563.5667976227</v>
      </c>
      <c r="U873" s="26">
        <f t="shared" si="314"/>
        <v>400.98987966600629</v>
      </c>
      <c r="V873" s="26">
        <f t="shared" si="302"/>
        <v>347244.14498941437</v>
      </c>
      <c r="W873" s="26">
        <f t="shared" si="322"/>
        <v>4753.4572211579653</v>
      </c>
      <c r="X873" s="22"/>
      <c r="Y873" s="26">
        <f t="shared" si="315"/>
        <v>0</v>
      </c>
      <c r="Z873" s="26">
        <f t="shared" si="303"/>
        <v>0</v>
      </c>
      <c r="AA873" s="26">
        <f>SUM($Z$8:Z873)</f>
        <v>866138.14007857407</v>
      </c>
      <c r="AB873" s="26">
        <f t="shared" si="316"/>
        <v>866.13814007857411</v>
      </c>
      <c r="AC873" s="26">
        <f t="shared" si="317"/>
        <v>1385.2107391946442</v>
      </c>
      <c r="AD873" s="26">
        <f t="shared" si="318"/>
        <v>1246.6896652751798</v>
      </c>
      <c r="AE873" s="22"/>
      <c r="AF873" s="22"/>
      <c r="AG873" s="22"/>
      <c r="AH873" s="22"/>
      <c r="AI873" s="22"/>
      <c r="AJ873" s="22"/>
      <c r="AK873" s="22"/>
      <c r="AV873">
        <f t="shared" si="304"/>
        <v>0</v>
      </c>
      <c r="AW873">
        <f t="shared" si="305"/>
        <v>72.8</v>
      </c>
      <c r="AX873">
        <f t="shared" si="306"/>
        <v>20.222222222222221</v>
      </c>
    </row>
    <row r="874" spans="2:50" x14ac:dyDescent="0.25">
      <c r="B874" s="3" t="s">
        <v>25</v>
      </c>
      <c r="C874" s="3">
        <v>866</v>
      </c>
      <c r="D874" s="3">
        <v>277</v>
      </c>
      <c r="E874" s="24">
        <v>73.400000000000006</v>
      </c>
      <c r="F874" s="25">
        <f t="shared" si="307"/>
        <v>20.390520000000002</v>
      </c>
      <c r="G874" s="26">
        <f t="shared" si="319"/>
        <v>0.24999999999999961</v>
      </c>
      <c r="H874" s="26">
        <f t="shared" si="320"/>
        <v>0.89999999999999858</v>
      </c>
      <c r="I874" s="26">
        <f t="shared" si="308"/>
        <v>424.49999999999932</v>
      </c>
      <c r="J874" s="26">
        <f t="shared" si="300"/>
        <v>199.88856000000001</v>
      </c>
      <c r="K874" s="26">
        <f t="shared" si="301"/>
        <v>151.26872300829834</v>
      </c>
      <c r="L874" s="26">
        <f t="shared" si="309"/>
        <v>775.65728300829767</v>
      </c>
      <c r="M874" s="26">
        <f t="shared" si="310"/>
        <v>15816.055342326355</v>
      </c>
      <c r="N874" s="26"/>
      <c r="O874" s="26">
        <f t="shared" si="321"/>
        <v>15816.055342326355</v>
      </c>
      <c r="P874" s="26">
        <f t="shared" si="311"/>
        <v>0</v>
      </c>
      <c r="Q874" s="26">
        <f>SUM($O$8:O874)</f>
        <v>1884477.4121601786</v>
      </c>
      <c r="R874" s="26">
        <f t="shared" si="312"/>
        <v>523.4659478222718</v>
      </c>
      <c r="S874" s="26">
        <f>SUM($P$8:P874)</f>
        <v>-1443563.5667976227</v>
      </c>
      <c r="T874" s="26">
        <f t="shared" si="313"/>
        <v>1443563.5667976227</v>
      </c>
      <c r="U874" s="26">
        <f t="shared" si="314"/>
        <v>400.98987966600629</v>
      </c>
      <c r="V874" s="26">
        <f t="shared" si="302"/>
        <v>352991.53668396967</v>
      </c>
      <c r="W874" s="26">
        <f t="shared" si="322"/>
        <v>5747.3916945552919</v>
      </c>
      <c r="X874" s="22"/>
      <c r="Y874" s="26">
        <f t="shared" si="315"/>
        <v>0</v>
      </c>
      <c r="Z874" s="26">
        <f t="shared" si="303"/>
        <v>0</v>
      </c>
      <c r="AA874" s="26">
        <f>SUM($Z$8:Z874)</f>
        <v>866138.14007857407</v>
      </c>
      <c r="AB874" s="26">
        <f t="shared" si="316"/>
        <v>866.13814007857411</v>
      </c>
      <c r="AC874" s="26">
        <f t="shared" si="317"/>
        <v>1389.604087900846</v>
      </c>
      <c r="AD874" s="26">
        <f t="shared" si="318"/>
        <v>1250.6436791107615</v>
      </c>
      <c r="AE874" s="22"/>
      <c r="AF874" s="22"/>
      <c r="AG874" s="22"/>
      <c r="AH874" s="22"/>
      <c r="AI874" s="22"/>
      <c r="AJ874" s="22"/>
      <c r="AK874" s="22"/>
      <c r="AV874">
        <f t="shared" si="304"/>
        <v>0</v>
      </c>
      <c r="AW874">
        <f t="shared" si="305"/>
        <v>73.400000000000006</v>
      </c>
      <c r="AX874">
        <f t="shared" si="306"/>
        <v>20.388888888888889</v>
      </c>
    </row>
    <row r="875" spans="2:50" x14ac:dyDescent="0.25">
      <c r="B875" s="3" t="s">
        <v>25</v>
      </c>
      <c r="C875" s="3">
        <v>867</v>
      </c>
      <c r="D875" s="3">
        <v>278</v>
      </c>
      <c r="E875" s="24">
        <v>74.599999999999994</v>
      </c>
      <c r="F875" s="25">
        <f t="shared" si="307"/>
        <v>20.723879999999998</v>
      </c>
      <c r="G875" s="26">
        <f t="shared" si="319"/>
        <v>0.36111111111111033</v>
      </c>
      <c r="H875" s="26">
        <f t="shared" si="320"/>
        <v>1.2999999999999972</v>
      </c>
      <c r="I875" s="26">
        <f t="shared" si="308"/>
        <v>613.16666666666538</v>
      </c>
      <c r="J875" s="26">
        <f t="shared" si="300"/>
        <v>199.88856000000001</v>
      </c>
      <c r="K875" s="26">
        <f t="shared" si="301"/>
        <v>156.25527076020708</v>
      </c>
      <c r="L875" s="26">
        <f t="shared" si="309"/>
        <v>969.31049742687242</v>
      </c>
      <c r="M875" s="26">
        <f t="shared" si="310"/>
        <v>20087.87443141481</v>
      </c>
      <c r="N875" s="26"/>
      <c r="O875" s="26">
        <f t="shared" si="321"/>
        <v>20087.87443141481</v>
      </c>
      <c r="P875" s="26">
        <f t="shared" si="311"/>
        <v>0</v>
      </c>
      <c r="Q875" s="26">
        <f>SUM($O$8:O875)</f>
        <v>1904565.2865915934</v>
      </c>
      <c r="R875" s="26">
        <f t="shared" si="312"/>
        <v>529.04591294210923</v>
      </c>
      <c r="S875" s="26">
        <f>SUM($P$8:P875)</f>
        <v>-1443563.5667976227</v>
      </c>
      <c r="T875" s="26">
        <f t="shared" si="313"/>
        <v>1443563.5667976227</v>
      </c>
      <c r="U875" s="26">
        <f t="shared" si="314"/>
        <v>400.98987966600629</v>
      </c>
      <c r="V875" s="26">
        <f t="shared" si="302"/>
        <v>364627.84271398553</v>
      </c>
      <c r="W875" s="26">
        <f t="shared" si="322"/>
        <v>11636.306030015869</v>
      </c>
      <c r="X875" s="22"/>
      <c r="Y875" s="26">
        <f t="shared" si="315"/>
        <v>0</v>
      </c>
      <c r="Z875" s="26">
        <f t="shared" si="303"/>
        <v>0</v>
      </c>
      <c r="AA875" s="26">
        <f>SUM($Z$8:Z875)</f>
        <v>866138.14007857407</v>
      </c>
      <c r="AB875" s="26">
        <f t="shared" si="316"/>
        <v>866.13814007857411</v>
      </c>
      <c r="AC875" s="26">
        <f t="shared" si="317"/>
        <v>1395.1840530206832</v>
      </c>
      <c r="AD875" s="26">
        <f t="shared" si="318"/>
        <v>1255.665647718615</v>
      </c>
      <c r="AE875" s="22"/>
      <c r="AF875" s="22"/>
      <c r="AG875" s="22"/>
      <c r="AH875" s="22"/>
      <c r="AI875" s="22"/>
      <c r="AJ875" s="22"/>
      <c r="AK875" s="22"/>
      <c r="AV875">
        <f t="shared" si="304"/>
        <v>0</v>
      </c>
      <c r="AW875">
        <f t="shared" si="305"/>
        <v>74.599999999999994</v>
      </c>
      <c r="AX875">
        <f t="shared" si="306"/>
        <v>20.722222222222221</v>
      </c>
    </row>
    <row r="876" spans="2:50" x14ac:dyDescent="0.25">
      <c r="B876" s="3" t="s">
        <v>25</v>
      </c>
      <c r="C876" s="3">
        <v>868</v>
      </c>
      <c r="D876" s="3">
        <v>279</v>
      </c>
      <c r="E876" s="24">
        <v>76</v>
      </c>
      <c r="F876" s="25">
        <f t="shared" si="307"/>
        <v>21.1128</v>
      </c>
      <c r="G876" s="26">
        <f t="shared" si="319"/>
        <v>0.27777777777777779</v>
      </c>
      <c r="H876" s="26">
        <f t="shared" si="320"/>
        <v>1</v>
      </c>
      <c r="I876" s="26">
        <f t="shared" si="308"/>
        <v>471.66666666666669</v>
      </c>
      <c r="J876" s="26">
        <f t="shared" si="300"/>
        <v>199.88856000000001</v>
      </c>
      <c r="K876" s="26">
        <f t="shared" si="301"/>
        <v>162.17511157108802</v>
      </c>
      <c r="L876" s="26">
        <f t="shared" si="309"/>
        <v>833.73033823775472</v>
      </c>
      <c r="M876" s="26">
        <f t="shared" si="310"/>
        <v>17602.381885146067</v>
      </c>
      <c r="N876" s="26"/>
      <c r="O876" s="26">
        <f t="shared" si="321"/>
        <v>17602.381885146067</v>
      </c>
      <c r="P876" s="26">
        <f t="shared" si="311"/>
        <v>0</v>
      </c>
      <c r="Q876" s="26">
        <f>SUM($O$8:O876)</f>
        <v>1922167.6684767394</v>
      </c>
      <c r="R876" s="26">
        <f t="shared" si="312"/>
        <v>533.9354634657609</v>
      </c>
      <c r="S876" s="26">
        <f>SUM($P$8:P876)</f>
        <v>-1443563.5667976227</v>
      </c>
      <c r="T876" s="26">
        <f t="shared" si="313"/>
        <v>1443563.5667976227</v>
      </c>
      <c r="U876" s="26">
        <f t="shared" si="314"/>
        <v>400.98987966600629</v>
      </c>
      <c r="V876" s="26">
        <f t="shared" si="302"/>
        <v>378442.02494016004</v>
      </c>
      <c r="W876" s="26">
        <f t="shared" si="322"/>
        <v>13814.182226174511</v>
      </c>
      <c r="X876" s="22"/>
      <c r="Y876" s="26">
        <f t="shared" si="315"/>
        <v>0</v>
      </c>
      <c r="Z876" s="26">
        <f t="shared" si="303"/>
        <v>0</v>
      </c>
      <c r="AA876" s="26">
        <f>SUM($Z$8:Z876)</f>
        <v>866138.14007857407</v>
      </c>
      <c r="AB876" s="26">
        <f t="shared" si="316"/>
        <v>866.13814007857411</v>
      </c>
      <c r="AC876" s="26">
        <f t="shared" si="317"/>
        <v>1400.0736035443351</v>
      </c>
      <c r="AD876" s="26">
        <f t="shared" si="318"/>
        <v>1260.0662431899016</v>
      </c>
      <c r="AE876" s="22"/>
      <c r="AF876" s="22"/>
      <c r="AG876" s="22"/>
      <c r="AH876" s="22"/>
      <c r="AI876" s="22"/>
      <c r="AJ876" s="22"/>
      <c r="AK876" s="22"/>
      <c r="AV876">
        <f t="shared" si="304"/>
        <v>0</v>
      </c>
      <c r="AW876">
        <f t="shared" si="305"/>
        <v>76</v>
      </c>
      <c r="AX876">
        <f t="shared" si="306"/>
        <v>21.111111111111111</v>
      </c>
    </row>
    <row r="877" spans="2:50" x14ac:dyDescent="0.25">
      <c r="B877" s="3" t="s">
        <v>25</v>
      </c>
      <c r="C877" s="3">
        <v>869</v>
      </c>
      <c r="D877" s="3">
        <v>280</v>
      </c>
      <c r="E877" s="24">
        <v>76.599999999999994</v>
      </c>
      <c r="F877" s="25">
        <f t="shared" si="307"/>
        <v>21.27948</v>
      </c>
      <c r="G877" s="26">
        <f t="shared" si="319"/>
        <v>6.9444444444444448E-2</v>
      </c>
      <c r="H877" s="26">
        <f t="shared" si="320"/>
        <v>0.25</v>
      </c>
      <c r="I877" s="26">
        <f t="shared" si="308"/>
        <v>117.91666666666667</v>
      </c>
      <c r="J877" s="26">
        <f t="shared" si="300"/>
        <v>199.88856000000001</v>
      </c>
      <c r="K877" s="26">
        <f t="shared" si="301"/>
        <v>164.74587909453831</v>
      </c>
      <c r="L877" s="26">
        <f t="shared" si="309"/>
        <v>482.55110576120501</v>
      </c>
      <c r="M877" s="26">
        <f t="shared" si="310"/>
        <v>10268.436604023447</v>
      </c>
      <c r="N877" s="26"/>
      <c r="O877" s="26">
        <f t="shared" si="321"/>
        <v>10268.436604023447</v>
      </c>
      <c r="P877" s="26">
        <f t="shared" si="311"/>
        <v>0</v>
      </c>
      <c r="Q877" s="26">
        <f>SUM($O$8:O877)</f>
        <v>1932436.1050807629</v>
      </c>
      <c r="R877" s="26">
        <f t="shared" si="312"/>
        <v>536.78780696687863</v>
      </c>
      <c r="S877" s="26">
        <f>SUM($P$8:P877)</f>
        <v>-1443563.5667976227</v>
      </c>
      <c r="T877" s="26">
        <f t="shared" si="313"/>
        <v>1443563.5667976227</v>
      </c>
      <c r="U877" s="26">
        <f t="shared" si="314"/>
        <v>400.98987966600629</v>
      </c>
      <c r="V877" s="26">
        <f t="shared" si="302"/>
        <v>384441.01244076958</v>
      </c>
      <c r="W877" s="26">
        <f t="shared" si="322"/>
        <v>5998.987500609539</v>
      </c>
      <c r="X877" s="22"/>
      <c r="Y877" s="26">
        <f t="shared" si="315"/>
        <v>0</v>
      </c>
      <c r="Z877" s="26">
        <f t="shared" si="303"/>
        <v>0</v>
      </c>
      <c r="AA877" s="26">
        <f>SUM($Z$8:Z877)</f>
        <v>866138.14007857407</v>
      </c>
      <c r="AB877" s="26">
        <f t="shared" si="316"/>
        <v>866.13814007857411</v>
      </c>
      <c r="AC877" s="26">
        <f t="shared" si="317"/>
        <v>1402.9259470454526</v>
      </c>
      <c r="AD877" s="26">
        <f t="shared" si="318"/>
        <v>1262.6333523409073</v>
      </c>
      <c r="AE877" s="22"/>
      <c r="AF877" s="22"/>
      <c r="AG877" s="22"/>
      <c r="AH877" s="22"/>
      <c r="AI877" s="22"/>
      <c r="AJ877" s="22"/>
      <c r="AK877" s="22"/>
      <c r="AV877">
        <f t="shared" si="304"/>
        <v>0</v>
      </c>
      <c r="AW877">
        <f t="shared" si="305"/>
        <v>76.599999999999994</v>
      </c>
      <c r="AX877">
        <f t="shared" si="306"/>
        <v>21.277777777777775</v>
      </c>
    </row>
    <row r="878" spans="2:50" x14ac:dyDescent="0.25">
      <c r="B878" s="3" t="s">
        <v>25</v>
      </c>
      <c r="C878" s="3">
        <v>870</v>
      </c>
      <c r="D878" s="3">
        <v>281</v>
      </c>
      <c r="E878" s="24">
        <v>76.5</v>
      </c>
      <c r="F878" s="25">
        <f t="shared" si="307"/>
        <v>21.2517</v>
      </c>
      <c r="G878" s="26">
        <f t="shared" si="319"/>
        <v>-5.5555555555554373E-2</v>
      </c>
      <c r="H878" s="26">
        <f t="shared" si="320"/>
        <v>-0.19999999999999574</v>
      </c>
      <c r="I878" s="26">
        <f t="shared" si="308"/>
        <v>-94.333333333331325</v>
      </c>
      <c r="J878" s="26">
        <f t="shared" si="300"/>
        <v>199.88856000000001</v>
      </c>
      <c r="K878" s="26">
        <f t="shared" si="301"/>
        <v>164.31601397020427</v>
      </c>
      <c r="L878" s="26">
        <f t="shared" si="309"/>
        <v>269.87124063687293</v>
      </c>
      <c r="M878" s="26">
        <f t="shared" si="310"/>
        <v>5735.2226446426321</v>
      </c>
      <c r="N878" s="26"/>
      <c r="O878" s="26">
        <f t="shared" si="321"/>
        <v>5735.2226446426321</v>
      </c>
      <c r="P878" s="26">
        <f t="shared" si="311"/>
        <v>0</v>
      </c>
      <c r="Q878" s="26">
        <f>SUM($O$8:O878)</f>
        <v>1938171.3277254056</v>
      </c>
      <c r="R878" s="26">
        <f t="shared" si="312"/>
        <v>538.38092436816817</v>
      </c>
      <c r="S878" s="26">
        <f>SUM($P$8:P878)</f>
        <v>-1443563.5667976227</v>
      </c>
      <c r="T878" s="26">
        <f t="shared" si="313"/>
        <v>1443563.5667976227</v>
      </c>
      <c r="U878" s="26">
        <f t="shared" si="314"/>
        <v>400.98987966600629</v>
      </c>
      <c r="V878" s="26">
        <f t="shared" si="302"/>
        <v>383437.90520360996</v>
      </c>
      <c r="W878" s="26">
        <f t="shared" si="322"/>
        <v>-1003.1072371596238</v>
      </c>
      <c r="X878" s="22"/>
      <c r="Y878" s="26">
        <f t="shared" si="315"/>
        <v>0</v>
      </c>
      <c r="Z878" s="26">
        <f t="shared" si="303"/>
        <v>0</v>
      </c>
      <c r="AA878" s="26">
        <f>SUM($Z$8:Z878)</f>
        <v>866138.14007857407</v>
      </c>
      <c r="AB878" s="26">
        <f t="shared" si="316"/>
        <v>866.13814007857411</v>
      </c>
      <c r="AC878" s="26">
        <f t="shared" si="317"/>
        <v>1404.5190644467423</v>
      </c>
      <c r="AD878" s="26">
        <f t="shared" si="318"/>
        <v>1264.067158002068</v>
      </c>
      <c r="AE878" s="22"/>
      <c r="AF878" s="22"/>
      <c r="AG878" s="22"/>
      <c r="AH878" s="22"/>
      <c r="AI878" s="22"/>
      <c r="AJ878" s="22"/>
      <c r="AK878" s="22"/>
      <c r="AV878">
        <f t="shared" si="304"/>
        <v>0</v>
      </c>
      <c r="AW878">
        <f t="shared" si="305"/>
        <v>76.5</v>
      </c>
      <c r="AX878">
        <f t="shared" si="306"/>
        <v>21.25</v>
      </c>
    </row>
    <row r="879" spans="2:50" x14ac:dyDescent="0.25">
      <c r="B879" s="3" t="s">
        <v>25</v>
      </c>
      <c r="C879" s="3">
        <v>871</v>
      </c>
      <c r="D879" s="3">
        <v>282</v>
      </c>
      <c r="E879" s="24">
        <v>76.2</v>
      </c>
      <c r="F879" s="25">
        <f t="shared" si="307"/>
        <v>21.16836</v>
      </c>
      <c r="G879" s="26">
        <f t="shared" si="319"/>
        <v>-9.7222222222222612E-2</v>
      </c>
      <c r="H879" s="26">
        <f t="shared" si="320"/>
        <v>-0.35000000000000142</v>
      </c>
      <c r="I879" s="26">
        <f t="shared" si="308"/>
        <v>-165.083333333334</v>
      </c>
      <c r="J879" s="26">
        <f t="shared" si="300"/>
        <v>199.88856000000001</v>
      </c>
      <c r="K879" s="26">
        <f t="shared" si="301"/>
        <v>163.02978788622374</v>
      </c>
      <c r="L879" s="26">
        <f t="shared" si="309"/>
        <v>197.83501455288976</v>
      </c>
      <c r="M879" s="26">
        <f t="shared" si="310"/>
        <v>4187.8428086608092</v>
      </c>
      <c r="N879" s="26"/>
      <c r="O879" s="26">
        <f t="shared" si="321"/>
        <v>4187.8428086608092</v>
      </c>
      <c r="P879" s="26">
        <f t="shared" si="311"/>
        <v>0</v>
      </c>
      <c r="Q879" s="26">
        <f>SUM($O$8:O879)</f>
        <v>1942359.1705340664</v>
      </c>
      <c r="R879" s="26">
        <f t="shared" si="312"/>
        <v>539.54421403724064</v>
      </c>
      <c r="S879" s="26">
        <f>SUM($P$8:P879)</f>
        <v>-1443563.5667976227</v>
      </c>
      <c r="T879" s="26">
        <f t="shared" si="313"/>
        <v>1443563.5667976227</v>
      </c>
      <c r="U879" s="26">
        <f t="shared" si="314"/>
        <v>400.98987966600629</v>
      </c>
      <c r="V879" s="26">
        <f t="shared" si="302"/>
        <v>380436.44586107042</v>
      </c>
      <c r="W879" s="26">
        <f t="shared" si="322"/>
        <v>-3001.4593425395433</v>
      </c>
      <c r="X879" s="22"/>
      <c r="Y879" s="26">
        <f t="shared" si="315"/>
        <v>0</v>
      </c>
      <c r="Z879" s="26">
        <f t="shared" si="303"/>
        <v>0</v>
      </c>
      <c r="AA879" s="26">
        <f>SUM($Z$8:Z879)</f>
        <v>866138.14007857407</v>
      </c>
      <c r="AB879" s="26">
        <f t="shared" si="316"/>
        <v>866.13814007857411</v>
      </c>
      <c r="AC879" s="26">
        <f t="shared" si="317"/>
        <v>1405.6823541158146</v>
      </c>
      <c r="AD879" s="26">
        <f t="shared" si="318"/>
        <v>1265.1141187042333</v>
      </c>
      <c r="AE879" s="22"/>
      <c r="AF879" s="22"/>
      <c r="AG879" s="22"/>
      <c r="AH879" s="22"/>
      <c r="AI879" s="22"/>
      <c r="AJ879" s="22"/>
      <c r="AK879" s="22"/>
      <c r="AV879">
        <f t="shared" si="304"/>
        <v>0</v>
      </c>
      <c r="AW879">
        <f t="shared" si="305"/>
        <v>76.2</v>
      </c>
      <c r="AX879">
        <f t="shared" si="306"/>
        <v>21.166666666666668</v>
      </c>
    </row>
    <row r="880" spans="2:50" x14ac:dyDescent="0.25">
      <c r="B880" s="3" t="s">
        <v>25</v>
      </c>
      <c r="C880" s="3">
        <v>872</v>
      </c>
      <c r="D880" s="3">
        <v>283</v>
      </c>
      <c r="E880" s="24">
        <v>75.8</v>
      </c>
      <c r="F880" s="25">
        <f t="shared" si="307"/>
        <v>21.05724</v>
      </c>
      <c r="G880" s="26">
        <f t="shared" si="319"/>
        <v>-0.11111111111111072</v>
      </c>
      <c r="H880" s="26">
        <f t="shared" si="320"/>
        <v>-0.39999999999999858</v>
      </c>
      <c r="I880" s="26">
        <f t="shared" si="308"/>
        <v>-188.666666666666</v>
      </c>
      <c r="J880" s="26">
        <f t="shared" si="300"/>
        <v>199.88856000000001</v>
      </c>
      <c r="K880" s="26">
        <f t="shared" si="301"/>
        <v>161.32268144863335</v>
      </c>
      <c r="L880" s="26">
        <f t="shared" si="309"/>
        <v>172.54457478196736</v>
      </c>
      <c r="M880" s="26">
        <f t="shared" si="310"/>
        <v>3633.3125218818345</v>
      </c>
      <c r="N880" s="26"/>
      <c r="O880" s="26">
        <f t="shared" si="321"/>
        <v>3633.3125218818345</v>
      </c>
      <c r="P880" s="26">
        <f t="shared" si="311"/>
        <v>0</v>
      </c>
      <c r="Q880" s="26">
        <f>SUM($O$8:O880)</f>
        <v>1945992.4830559483</v>
      </c>
      <c r="R880" s="26">
        <f t="shared" si="312"/>
        <v>540.55346751554123</v>
      </c>
      <c r="S880" s="26">
        <f>SUM($P$8:P880)</f>
        <v>-1443563.5667976227</v>
      </c>
      <c r="T880" s="26">
        <f t="shared" si="313"/>
        <v>1443563.5667976227</v>
      </c>
      <c r="U880" s="26">
        <f t="shared" si="314"/>
        <v>400.98987966600629</v>
      </c>
      <c r="V880" s="26">
        <f t="shared" si="302"/>
        <v>376452.84559854242</v>
      </c>
      <c r="W880" s="26">
        <f t="shared" si="322"/>
        <v>-3983.6002625279943</v>
      </c>
      <c r="X880" s="22"/>
      <c r="Y880" s="26">
        <f t="shared" si="315"/>
        <v>0</v>
      </c>
      <c r="Z880" s="26">
        <f t="shared" si="303"/>
        <v>0</v>
      </c>
      <c r="AA880" s="26">
        <f>SUM($Z$8:Z880)</f>
        <v>866138.14007857407</v>
      </c>
      <c r="AB880" s="26">
        <f t="shared" si="316"/>
        <v>866.13814007857411</v>
      </c>
      <c r="AC880" s="26">
        <f t="shared" si="317"/>
        <v>1406.6916075941153</v>
      </c>
      <c r="AD880" s="26">
        <f t="shared" si="318"/>
        <v>1266.0224468347039</v>
      </c>
      <c r="AE880" s="22"/>
      <c r="AF880" s="22"/>
      <c r="AG880" s="22"/>
      <c r="AH880" s="22"/>
      <c r="AI880" s="22"/>
      <c r="AJ880" s="22"/>
      <c r="AK880" s="22"/>
      <c r="AV880">
        <f t="shared" si="304"/>
        <v>0</v>
      </c>
      <c r="AW880">
        <f t="shared" si="305"/>
        <v>75.8</v>
      </c>
      <c r="AX880">
        <f t="shared" si="306"/>
        <v>21.055555555555554</v>
      </c>
    </row>
    <row r="881" spans="2:50" x14ac:dyDescent="0.25">
      <c r="B881" s="3" t="s">
        <v>25</v>
      </c>
      <c r="C881" s="3">
        <v>873</v>
      </c>
      <c r="D881" s="3">
        <v>284</v>
      </c>
      <c r="E881" s="24">
        <v>75.400000000000006</v>
      </c>
      <c r="F881" s="25">
        <f t="shared" si="307"/>
        <v>20.946120000000001</v>
      </c>
      <c r="G881" s="26">
        <f t="shared" si="319"/>
        <v>-0.1388888888888889</v>
      </c>
      <c r="H881" s="26">
        <f t="shared" si="320"/>
        <v>-0.5</v>
      </c>
      <c r="I881" s="26">
        <f t="shared" si="308"/>
        <v>-235.83333333333334</v>
      </c>
      <c r="J881" s="26">
        <f t="shared" si="300"/>
        <v>199.88856000000001</v>
      </c>
      <c r="K881" s="26">
        <f t="shared" si="301"/>
        <v>159.62455978176712</v>
      </c>
      <c r="L881" s="26">
        <f t="shared" si="309"/>
        <v>123.67978644843379</v>
      </c>
      <c r="M881" s="26">
        <f t="shared" si="310"/>
        <v>2590.6116485232678</v>
      </c>
      <c r="N881" s="26"/>
      <c r="O881" s="26">
        <f t="shared" si="321"/>
        <v>2590.6116485232678</v>
      </c>
      <c r="P881" s="26">
        <f t="shared" si="311"/>
        <v>0</v>
      </c>
      <c r="Q881" s="26">
        <f>SUM($O$8:O881)</f>
        <v>1948583.0947044715</v>
      </c>
      <c r="R881" s="26">
        <f t="shared" si="312"/>
        <v>541.27308186235325</v>
      </c>
      <c r="S881" s="26">
        <f>SUM($P$8:P881)</f>
        <v>-1443563.5667976227</v>
      </c>
      <c r="T881" s="26">
        <f t="shared" si="313"/>
        <v>1443563.5667976227</v>
      </c>
      <c r="U881" s="26">
        <f t="shared" si="314"/>
        <v>400.98987966600629</v>
      </c>
      <c r="V881" s="26">
        <f t="shared" si="302"/>
        <v>372490.21165318566</v>
      </c>
      <c r="W881" s="26">
        <f t="shared" si="322"/>
        <v>-3962.6339453567634</v>
      </c>
      <c r="X881" s="22"/>
      <c r="Y881" s="26">
        <f t="shared" si="315"/>
        <v>0</v>
      </c>
      <c r="Z881" s="26">
        <f t="shared" si="303"/>
        <v>0</v>
      </c>
      <c r="AA881" s="26">
        <f>SUM($Z$8:Z881)</f>
        <v>866138.14007857407</v>
      </c>
      <c r="AB881" s="26">
        <f t="shared" si="316"/>
        <v>866.13814007857411</v>
      </c>
      <c r="AC881" s="26">
        <f t="shared" si="317"/>
        <v>1407.4112219409274</v>
      </c>
      <c r="AD881" s="26">
        <f t="shared" si="318"/>
        <v>1266.6700997468347</v>
      </c>
      <c r="AE881" s="22"/>
      <c r="AF881" s="22"/>
      <c r="AG881" s="22"/>
      <c r="AH881" s="22"/>
      <c r="AI881" s="22"/>
      <c r="AJ881" s="22"/>
      <c r="AK881" s="22"/>
      <c r="AV881">
        <f t="shared" si="304"/>
        <v>0</v>
      </c>
      <c r="AW881">
        <f t="shared" si="305"/>
        <v>75.400000000000006</v>
      </c>
      <c r="AX881">
        <f t="shared" si="306"/>
        <v>20.944444444444446</v>
      </c>
    </row>
    <row r="882" spans="2:50" x14ac:dyDescent="0.25">
      <c r="B882" s="3" t="s">
        <v>25</v>
      </c>
      <c r="C882" s="3">
        <v>874</v>
      </c>
      <c r="D882" s="3">
        <v>285</v>
      </c>
      <c r="E882" s="24">
        <v>74.8</v>
      </c>
      <c r="F882" s="25">
        <f t="shared" si="307"/>
        <v>20.779439999999997</v>
      </c>
      <c r="G882" s="26">
        <f t="shared" si="319"/>
        <v>-0.20833333333333331</v>
      </c>
      <c r="H882" s="26">
        <f t="shared" si="320"/>
        <v>-0.75</v>
      </c>
      <c r="I882" s="26">
        <f t="shared" si="308"/>
        <v>-353.74999999999994</v>
      </c>
      <c r="J882" s="26">
        <f t="shared" si="300"/>
        <v>199.88856000000001</v>
      </c>
      <c r="K882" s="26">
        <f t="shared" si="301"/>
        <v>157.09422372657551</v>
      </c>
      <c r="L882" s="26">
        <f t="shared" si="309"/>
        <v>3.2327837265755761</v>
      </c>
      <c r="M882" s="26">
        <f t="shared" si="310"/>
        <v>67.175435479353581</v>
      </c>
      <c r="N882" s="26"/>
      <c r="O882" s="26">
        <f t="shared" si="321"/>
        <v>67.175435479353581</v>
      </c>
      <c r="P882" s="26">
        <f t="shared" si="311"/>
        <v>0</v>
      </c>
      <c r="Q882" s="26">
        <f>SUM($O$8:O882)</f>
        <v>1948650.2701399508</v>
      </c>
      <c r="R882" s="26">
        <f t="shared" si="312"/>
        <v>541.29174170554188</v>
      </c>
      <c r="S882" s="26">
        <f>SUM($P$8:P882)</f>
        <v>-1443563.5667976227</v>
      </c>
      <c r="T882" s="26">
        <f t="shared" si="313"/>
        <v>1443563.5667976227</v>
      </c>
      <c r="U882" s="26">
        <f t="shared" si="314"/>
        <v>400.98987966600629</v>
      </c>
      <c r="V882" s="26">
        <f t="shared" si="302"/>
        <v>366585.57257984631</v>
      </c>
      <c r="W882" s="26">
        <f t="shared" si="322"/>
        <v>-5904.6390733393491</v>
      </c>
      <c r="X882" s="22"/>
      <c r="Y882" s="26">
        <f t="shared" si="315"/>
        <v>0</v>
      </c>
      <c r="Z882" s="26">
        <f t="shared" si="303"/>
        <v>0</v>
      </c>
      <c r="AA882" s="26">
        <f>SUM($Z$8:Z882)</f>
        <v>866138.14007857407</v>
      </c>
      <c r="AB882" s="26">
        <f t="shared" si="316"/>
        <v>866.13814007857411</v>
      </c>
      <c r="AC882" s="26">
        <f t="shared" si="317"/>
        <v>1407.4298817841159</v>
      </c>
      <c r="AD882" s="26">
        <f t="shared" si="318"/>
        <v>1266.6868936057044</v>
      </c>
      <c r="AE882" s="22"/>
      <c r="AF882" s="22"/>
      <c r="AG882" s="22"/>
      <c r="AH882" s="22"/>
      <c r="AI882" s="22"/>
      <c r="AJ882" s="22"/>
      <c r="AK882" s="22"/>
      <c r="AV882">
        <f t="shared" si="304"/>
        <v>0</v>
      </c>
      <c r="AW882">
        <f t="shared" si="305"/>
        <v>74.8</v>
      </c>
      <c r="AX882">
        <f t="shared" si="306"/>
        <v>20.777777777777775</v>
      </c>
    </row>
    <row r="883" spans="2:50" x14ac:dyDescent="0.25">
      <c r="B883" s="3" t="s">
        <v>25</v>
      </c>
      <c r="C883" s="3">
        <v>875</v>
      </c>
      <c r="D883" s="3">
        <v>286</v>
      </c>
      <c r="E883" s="24">
        <v>73.900000000000006</v>
      </c>
      <c r="F883" s="25">
        <f t="shared" si="307"/>
        <v>20.529420000000002</v>
      </c>
      <c r="G883" s="26">
        <f t="shared" si="319"/>
        <v>-0.29166666666666585</v>
      </c>
      <c r="H883" s="26">
        <f t="shared" si="320"/>
        <v>-1.0499999999999972</v>
      </c>
      <c r="I883" s="26">
        <f t="shared" si="308"/>
        <v>-495.24999999999864</v>
      </c>
      <c r="J883" s="26">
        <f t="shared" si="300"/>
        <v>199.88856000000001</v>
      </c>
      <c r="K883" s="26">
        <f t="shared" si="301"/>
        <v>153.33662414528078</v>
      </c>
      <c r="L883" s="26">
        <f t="shared" si="309"/>
        <v>-142.02481585471787</v>
      </c>
      <c r="M883" s="26">
        <f t="shared" si="310"/>
        <v>-2915.6870951041624</v>
      </c>
      <c r="N883" s="26"/>
      <c r="O883" s="26">
        <f t="shared" si="321"/>
        <v>-2915.6870951041624</v>
      </c>
      <c r="P883" s="26">
        <f t="shared" si="311"/>
        <v>-2915.6870951041624</v>
      </c>
      <c r="Q883" s="26">
        <f>SUM($O$8:O883)</f>
        <v>1945734.5830448465</v>
      </c>
      <c r="R883" s="26">
        <f t="shared" si="312"/>
        <v>540.4818286235685</v>
      </c>
      <c r="S883" s="26">
        <f>SUM($P$8:P883)</f>
        <v>-1446479.253892727</v>
      </c>
      <c r="T883" s="26">
        <f t="shared" si="313"/>
        <v>1446479.253892727</v>
      </c>
      <c r="U883" s="26">
        <f t="shared" si="314"/>
        <v>401.79979274797972</v>
      </c>
      <c r="V883" s="26">
        <f t="shared" si="302"/>
        <v>357817.06562040368</v>
      </c>
      <c r="W883" s="26">
        <f t="shared" si="322"/>
        <v>-8768.5069594426313</v>
      </c>
      <c r="X883" s="22"/>
      <c r="Y883" s="26">
        <f t="shared" si="315"/>
        <v>2332.5496760833298</v>
      </c>
      <c r="Z883" s="26">
        <f t="shared" si="303"/>
        <v>1749.4122570624972</v>
      </c>
      <c r="AA883" s="26">
        <f>SUM($Z$8:Z883)</f>
        <v>867887.55233563657</v>
      </c>
      <c r="AB883" s="26">
        <f t="shared" si="316"/>
        <v>867.88755233563654</v>
      </c>
      <c r="AC883" s="26">
        <f t="shared" si="317"/>
        <v>1408.369380959205</v>
      </c>
      <c r="AD883" s="26">
        <f t="shared" si="318"/>
        <v>1267.5324428632846</v>
      </c>
      <c r="AE883" s="22"/>
      <c r="AF883" s="22"/>
      <c r="AG883" s="22"/>
      <c r="AH883" s="22"/>
      <c r="AI883" s="22"/>
      <c r="AJ883" s="22"/>
      <c r="AK883" s="22"/>
      <c r="AV883">
        <f t="shared" si="304"/>
        <v>0</v>
      </c>
      <c r="AW883">
        <f t="shared" si="305"/>
        <v>73.900000000000006</v>
      </c>
      <c r="AX883">
        <f t="shared" si="306"/>
        <v>20.527777777777779</v>
      </c>
    </row>
    <row r="884" spans="2:50" x14ac:dyDescent="0.25">
      <c r="B884" s="3" t="s">
        <v>25</v>
      </c>
      <c r="C884" s="3">
        <v>876</v>
      </c>
      <c r="D884" s="3">
        <v>287</v>
      </c>
      <c r="E884" s="24">
        <v>72.7</v>
      </c>
      <c r="F884" s="25">
        <f t="shared" si="307"/>
        <v>20.196059999999999</v>
      </c>
      <c r="G884" s="26">
        <f t="shared" si="319"/>
        <v>-0.36111111111111227</v>
      </c>
      <c r="H884" s="26">
        <f t="shared" si="320"/>
        <v>-1.3000000000000043</v>
      </c>
      <c r="I884" s="26">
        <f t="shared" si="308"/>
        <v>-613.16666666666868</v>
      </c>
      <c r="J884" s="26">
        <f t="shared" si="300"/>
        <v>199.88856000000001</v>
      </c>
      <c r="K884" s="26">
        <f t="shared" si="301"/>
        <v>148.39724643967378</v>
      </c>
      <c r="L884" s="26">
        <f t="shared" si="309"/>
        <v>-264.88086022699491</v>
      </c>
      <c r="M884" s="26">
        <f t="shared" si="310"/>
        <v>-5349.5497459960025</v>
      </c>
      <c r="N884" s="26"/>
      <c r="O884" s="26">
        <f t="shared" si="321"/>
        <v>-5349.5497459960025</v>
      </c>
      <c r="P884" s="26">
        <f t="shared" si="311"/>
        <v>-5349.5497459960025</v>
      </c>
      <c r="Q884" s="26">
        <f>SUM($O$8:O884)</f>
        <v>1940385.0332988505</v>
      </c>
      <c r="R884" s="26">
        <f t="shared" si="312"/>
        <v>538.995842583014</v>
      </c>
      <c r="S884" s="26">
        <f>SUM($P$8:P884)</f>
        <v>-1451828.803638723</v>
      </c>
      <c r="T884" s="26">
        <f t="shared" si="313"/>
        <v>1451828.803638723</v>
      </c>
      <c r="U884" s="26">
        <f t="shared" si="314"/>
        <v>403.28577878853417</v>
      </c>
      <c r="V884" s="26">
        <f t="shared" si="302"/>
        <v>346290.83275553636</v>
      </c>
      <c r="W884" s="26">
        <f t="shared" si="322"/>
        <v>-11526.232864867314</v>
      </c>
      <c r="X884" s="22"/>
      <c r="Y884" s="26">
        <f t="shared" si="315"/>
        <v>4279.6397967968023</v>
      </c>
      <c r="Z884" s="26">
        <f t="shared" si="303"/>
        <v>3209.7298475976017</v>
      </c>
      <c r="AA884" s="26">
        <f>SUM($Z$8:Z884)</f>
        <v>871097.28218323423</v>
      </c>
      <c r="AB884" s="26">
        <f t="shared" si="316"/>
        <v>871.09728218323426</v>
      </c>
      <c r="AC884" s="26">
        <f t="shared" si="317"/>
        <v>1410.0931247662484</v>
      </c>
      <c r="AD884" s="26">
        <f t="shared" si="318"/>
        <v>1269.0838122896237</v>
      </c>
      <c r="AE884" s="22"/>
      <c r="AF884" s="22"/>
      <c r="AG884" s="22"/>
      <c r="AH884" s="22"/>
      <c r="AI884" s="22"/>
      <c r="AJ884" s="22"/>
      <c r="AK884" s="22"/>
      <c r="AV884">
        <f t="shared" si="304"/>
        <v>0</v>
      </c>
      <c r="AW884">
        <f t="shared" si="305"/>
        <v>72.7</v>
      </c>
      <c r="AX884">
        <f t="shared" si="306"/>
        <v>20.194444444444446</v>
      </c>
    </row>
    <row r="885" spans="2:50" x14ac:dyDescent="0.25">
      <c r="B885" s="3" t="s">
        <v>25</v>
      </c>
      <c r="C885" s="3">
        <v>877</v>
      </c>
      <c r="D885" s="3">
        <v>288</v>
      </c>
      <c r="E885" s="24">
        <v>71.3</v>
      </c>
      <c r="F885" s="25">
        <f t="shared" si="307"/>
        <v>19.807139999999997</v>
      </c>
      <c r="G885" s="26">
        <f t="shared" si="319"/>
        <v>-0.31944444444444403</v>
      </c>
      <c r="H885" s="26">
        <f t="shared" si="320"/>
        <v>-1.1499999999999986</v>
      </c>
      <c r="I885" s="26">
        <f t="shared" si="308"/>
        <v>-542.41666666666595</v>
      </c>
      <c r="J885" s="26">
        <f t="shared" si="300"/>
        <v>199.88856000000001</v>
      </c>
      <c r="K885" s="26">
        <f t="shared" si="301"/>
        <v>142.73684088345294</v>
      </c>
      <c r="L885" s="26">
        <f t="shared" si="309"/>
        <v>-199.79126578321302</v>
      </c>
      <c r="M885" s="26">
        <f t="shared" si="310"/>
        <v>-3957.2935721453091</v>
      </c>
      <c r="N885" s="26"/>
      <c r="O885" s="26">
        <f t="shared" si="321"/>
        <v>-3957.2935721453091</v>
      </c>
      <c r="P885" s="26">
        <f t="shared" si="311"/>
        <v>-3957.2935721453091</v>
      </c>
      <c r="Q885" s="26">
        <f>SUM($O$8:O885)</f>
        <v>1936427.7397267052</v>
      </c>
      <c r="R885" s="26">
        <f t="shared" si="312"/>
        <v>537.89659436852924</v>
      </c>
      <c r="S885" s="26">
        <f>SUM($P$8:P885)</f>
        <v>-1455786.0972108683</v>
      </c>
      <c r="T885" s="26">
        <f t="shared" si="313"/>
        <v>1455786.0972108683</v>
      </c>
      <c r="U885" s="26">
        <f t="shared" si="314"/>
        <v>404.38502700301893</v>
      </c>
      <c r="V885" s="26">
        <f t="shared" si="302"/>
        <v>333082.05293768027</v>
      </c>
      <c r="W885" s="26">
        <f t="shared" si="322"/>
        <v>-13208.779817856092</v>
      </c>
      <c r="X885" s="22"/>
      <c r="Y885" s="26">
        <f t="shared" si="315"/>
        <v>3165.8348577162474</v>
      </c>
      <c r="Z885" s="26">
        <f t="shared" si="303"/>
        <v>2374.3761432871856</v>
      </c>
      <c r="AA885" s="26">
        <f>SUM($Z$8:Z885)</f>
        <v>873471.6583265214</v>
      </c>
      <c r="AB885" s="26">
        <f t="shared" si="316"/>
        <v>873.47165832652138</v>
      </c>
      <c r="AC885" s="26">
        <f t="shared" si="317"/>
        <v>1411.3682526950506</v>
      </c>
      <c r="AD885" s="26">
        <f t="shared" si="318"/>
        <v>1270.2314274255457</v>
      </c>
      <c r="AE885" s="22"/>
      <c r="AF885" s="22"/>
      <c r="AG885" s="22"/>
      <c r="AH885" s="22"/>
      <c r="AI885" s="22"/>
      <c r="AJ885" s="22"/>
      <c r="AK885" s="22"/>
      <c r="AV885">
        <f t="shared" si="304"/>
        <v>0</v>
      </c>
      <c r="AW885">
        <f t="shared" si="305"/>
        <v>71.3</v>
      </c>
      <c r="AX885">
        <f t="shared" si="306"/>
        <v>19.805555555555554</v>
      </c>
    </row>
    <row r="886" spans="2:50" x14ac:dyDescent="0.25">
      <c r="B886" s="3" t="s">
        <v>25</v>
      </c>
      <c r="C886" s="3">
        <v>878</v>
      </c>
      <c r="D886" s="3">
        <v>289</v>
      </c>
      <c r="E886" s="24">
        <v>70.400000000000006</v>
      </c>
      <c r="F886" s="25">
        <f t="shared" si="307"/>
        <v>19.557120000000001</v>
      </c>
      <c r="G886" s="26">
        <f t="shared" si="319"/>
        <v>-0.18055555555555516</v>
      </c>
      <c r="H886" s="26">
        <f t="shared" si="320"/>
        <v>-0.64999999999999858</v>
      </c>
      <c r="I886" s="26">
        <f t="shared" si="308"/>
        <v>-306.58333333333269</v>
      </c>
      <c r="J886" s="26">
        <f t="shared" si="300"/>
        <v>199.88856000000001</v>
      </c>
      <c r="K886" s="26">
        <f t="shared" si="301"/>
        <v>139.15612897579012</v>
      </c>
      <c r="L886" s="26">
        <f t="shared" si="309"/>
        <v>32.461355642457448</v>
      </c>
      <c r="M886" s="26">
        <f t="shared" si="310"/>
        <v>634.85062766221745</v>
      </c>
      <c r="N886" s="26"/>
      <c r="O886" s="26">
        <f t="shared" si="321"/>
        <v>634.85062766221745</v>
      </c>
      <c r="P886" s="26">
        <f t="shared" si="311"/>
        <v>0</v>
      </c>
      <c r="Q886" s="26">
        <f>SUM($O$8:O886)</f>
        <v>1937062.5903543674</v>
      </c>
      <c r="R886" s="26">
        <f t="shared" si="312"/>
        <v>538.07294176510209</v>
      </c>
      <c r="S886" s="26">
        <f>SUM($P$8:P886)</f>
        <v>-1455786.0972108683</v>
      </c>
      <c r="T886" s="26">
        <f t="shared" si="313"/>
        <v>1455786.0972108683</v>
      </c>
      <c r="U886" s="26">
        <f t="shared" si="314"/>
        <v>404.38502700301893</v>
      </c>
      <c r="V886" s="26">
        <f t="shared" si="302"/>
        <v>324726.32034754561</v>
      </c>
      <c r="W886" s="26">
        <f t="shared" si="322"/>
        <v>-8355.732590134663</v>
      </c>
      <c r="X886" s="22"/>
      <c r="Y886" s="26">
        <f t="shared" si="315"/>
        <v>0</v>
      </c>
      <c r="Z886" s="26">
        <f t="shared" si="303"/>
        <v>0</v>
      </c>
      <c r="AA886" s="26">
        <f>SUM($Z$8:Z886)</f>
        <v>873471.6583265214</v>
      </c>
      <c r="AB886" s="26">
        <f t="shared" si="316"/>
        <v>873.47165832652138</v>
      </c>
      <c r="AC886" s="26">
        <f t="shared" si="317"/>
        <v>1411.5446000916236</v>
      </c>
      <c r="AD886" s="26">
        <f t="shared" si="318"/>
        <v>1270.3901400824614</v>
      </c>
      <c r="AE886" s="22"/>
      <c r="AF886" s="22"/>
      <c r="AG886" s="22"/>
      <c r="AH886" s="22"/>
      <c r="AI886" s="22"/>
      <c r="AJ886" s="22"/>
      <c r="AK886" s="22"/>
      <c r="AV886">
        <f t="shared" si="304"/>
        <v>0</v>
      </c>
      <c r="AW886">
        <f t="shared" si="305"/>
        <v>70.400000000000006</v>
      </c>
      <c r="AX886">
        <f t="shared" si="306"/>
        <v>19.555555555555557</v>
      </c>
    </row>
    <row r="887" spans="2:50" x14ac:dyDescent="0.25">
      <c r="B887" s="3" t="s">
        <v>25</v>
      </c>
      <c r="C887" s="3">
        <v>879</v>
      </c>
      <c r="D887" s="3">
        <v>290</v>
      </c>
      <c r="E887" s="24">
        <v>70</v>
      </c>
      <c r="F887" s="25">
        <f t="shared" si="307"/>
        <v>19.445999999999998</v>
      </c>
      <c r="G887" s="26">
        <f t="shared" si="319"/>
        <v>-5.5555555555556344E-2</v>
      </c>
      <c r="H887" s="26">
        <f t="shared" si="320"/>
        <v>-0.20000000000000284</v>
      </c>
      <c r="I887" s="26">
        <f t="shared" si="308"/>
        <v>-94.333333333334664</v>
      </c>
      <c r="J887" s="26">
        <f t="shared" si="300"/>
        <v>199.88856000000001</v>
      </c>
      <c r="K887" s="26">
        <f t="shared" si="301"/>
        <v>137.5793017137</v>
      </c>
      <c r="L887" s="26">
        <f t="shared" si="309"/>
        <v>243.13452838036534</v>
      </c>
      <c r="M887" s="26">
        <f t="shared" si="310"/>
        <v>4727.9940388845835</v>
      </c>
      <c r="N887" s="26"/>
      <c r="O887" s="26">
        <f t="shared" si="321"/>
        <v>4727.9940388845835</v>
      </c>
      <c r="P887" s="26">
        <f t="shared" si="311"/>
        <v>0</v>
      </c>
      <c r="Q887" s="26">
        <f>SUM($O$8:O887)</f>
        <v>1941790.5843932519</v>
      </c>
      <c r="R887" s="26">
        <f t="shared" si="312"/>
        <v>539.38627344256997</v>
      </c>
      <c r="S887" s="26">
        <f>SUM($P$8:P887)</f>
        <v>-1455786.0972108683</v>
      </c>
      <c r="T887" s="26">
        <f t="shared" si="313"/>
        <v>1455786.0972108683</v>
      </c>
      <c r="U887" s="26">
        <f t="shared" si="314"/>
        <v>404.38502700301893</v>
      </c>
      <c r="V887" s="26">
        <f t="shared" si="302"/>
        <v>321046.73168399994</v>
      </c>
      <c r="W887" s="26">
        <f t="shared" si="322"/>
        <v>-3679.58866354567</v>
      </c>
      <c r="X887" s="22"/>
      <c r="Y887" s="26">
        <f t="shared" si="315"/>
        <v>0</v>
      </c>
      <c r="Z887" s="26">
        <f t="shared" si="303"/>
        <v>0</v>
      </c>
      <c r="AA887" s="26">
        <f>SUM($Z$8:Z887)</f>
        <v>873471.6583265214</v>
      </c>
      <c r="AB887" s="26">
        <f t="shared" si="316"/>
        <v>873.47165832652138</v>
      </c>
      <c r="AC887" s="26">
        <f t="shared" si="317"/>
        <v>1412.8579317690915</v>
      </c>
      <c r="AD887" s="26">
        <f t="shared" si="318"/>
        <v>1271.5721385921825</v>
      </c>
      <c r="AE887" s="22"/>
      <c r="AF887" s="22"/>
      <c r="AG887" s="22"/>
      <c r="AH887" s="22"/>
      <c r="AI887" s="22"/>
      <c r="AJ887" s="22"/>
      <c r="AK887" s="22"/>
      <c r="AV887">
        <f t="shared" si="304"/>
        <v>0</v>
      </c>
      <c r="AW887">
        <f t="shared" si="305"/>
        <v>70</v>
      </c>
      <c r="AX887">
        <f t="shared" si="306"/>
        <v>19.444444444444443</v>
      </c>
    </row>
    <row r="888" spans="2:50" x14ac:dyDescent="0.25">
      <c r="B888" s="3" t="s">
        <v>25</v>
      </c>
      <c r="C888" s="3">
        <v>880</v>
      </c>
      <c r="D888" s="3">
        <v>291</v>
      </c>
      <c r="E888" s="24">
        <v>70</v>
      </c>
      <c r="F888" s="25">
        <f t="shared" si="307"/>
        <v>19.445999999999998</v>
      </c>
      <c r="G888" s="26">
        <f t="shared" si="319"/>
        <v>-0.1388888888888889</v>
      </c>
      <c r="H888" s="26">
        <f t="shared" si="320"/>
        <v>-0.5</v>
      </c>
      <c r="I888" s="26">
        <f t="shared" si="308"/>
        <v>-235.83333333333334</v>
      </c>
      <c r="J888" s="26">
        <f t="shared" si="300"/>
        <v>199.88856000000001</v>
      </c>
      <c r="K888" s="26">
        <f t="shared" si="301"/>
        <v>137.5793017137</v>
      </c>
      <c r="L888" s="26">
        <f t="shared" si="309"/>
        <v>101.63452838036667</v>
      </c>
      <c r="M888" s="26">
        <f t="shared" si="310"/>
        <v>1976.3850388846101</v>
      </c>
      <c r="N888" s="26"/>
      <c r="O888" s="26">
        <f t="shared" si="321"/>
        <v>1976.3850388846101</v>
      </c>
      <c r="P888" s="26">
        <f t="shared" si="311"/>
        <v>0</v>
      </c>
      <c r="Q888" s="26">
        <f>SUM($O$8:O888)</f>
        <v>1943766.9694321365</v>
      </c>
      <c r="R888" s="26">
        <f t="shared" si="312"/>
        <v>539.93526928670462</v>
      </c>
      <c r="S888" s="26">
        <f>SUM($P$8:P888)</f>
        <v>-1455786.0972108683</v>
      </c>
      <c r="T888" s="26">
        <f t="shared" si="313"/>
        <v>1455786.0972108683</v>
      </c>
      <c r="U888" s="26">
        <f t="shared" si="314"/>
        <v>404.38502700301893</v>
      </c>
      <c r="V888" s="26">
        <f t="shared" si="302"/>
        <v>321046.73168399994</v>
      </c>
      <c r="W888" s="26">
        <f t="shared" si="322"/>
        <v>0</v>
      </c>
      <c r="X888" s="22"/>
      <c r="Y888" s="26">
        <f t="shared" si="315"/>
        <v>0</v>
      </c>
      <c r="Z888" s="26">
        <f t="shared" si="303"/>
        <v>0</v>
      </c>
      <c r="AA888" s="26">
        <f>SUM($Z$8:Z888)</f>
        <v>873471.6583265214</v>
      </c>
      <c r="AB888" s="26">
        <f t="shared" si="316"/>
        <v>873.47165832652138</v>
      </c>
      <c r="AC888" s="26">
        <f t="shared" si="317"/>
        <v>1413.4069276132259</v>
      </c>
      <c r="AD888" s="26">
        <f t="shared" si="318"/>
        <v>1272.0662348519033</v>
      </c>
      <c r="AE888" s="22"/>
      <c r="AF888" s="22"/>
      <c r="AG888" s="22"/>
      <c r="AH888" s="22"/>
      <c r="AI888" s="22"/>
      <c r="AJ888" s="22"/>
      <c r="AK888" s="22"/>
      <c r="AV888">
        <f t="shared" si="304"/>
        <v>0</v>
      </c>
      <c r="AW888">
        <f t="shared" si="305"/>
        <v>70</v>
      </c>
      <c r="AX888">
        <f t="shared" si="306"/>
        <v>19.444444444444443</v>
      </c>
    </row>
    <row r="889" spans="2:50" x14ac:dyDescent="0.25">
      <c r="B889" s="3" t="s">
        <v>25</v>
      </c>
      <c r="C889" s="3">
        <v>881</v>
      </c>
      <c r="D889" s="3">
        <v>292</v>
      </c>
      <c r="E889" s="24">
        <v>69</v>
      </c>
      <c r="F889" s="25">
        <f t="shared" si="307"/>
        <v>19.168199999999999</v>
      </c>
      <c r="G889" s="26">
        <f t="shared" si="319"/>
        <v>-0.27777777777777779</v>
      </c>
      <c r="H889" s="26">
        <f t="shared" si="320"/>
        <v>-1</v>
      </c>
      <c r="I889" s="26">
        <f t="shared" si="308"/>
        <v>-471.66666666666669</v>
      </c>
      <c r="J889" s="26">
        <f t="shared" si="300"/>
        <v>199.88856000000001</v>
      </c>
      <c r="K889" s="26">
        <f t="shared" si="301"/>
        <v>133.676541930393</v>
      </c>
      <c r="L889" s="26">
        <f t="shared" si="309"/>
        <v>-138.10156473627364</v>
      </c>
      <c r="M889" s="26">
        <f t="shared" si="310"/>
        <v>-2647.1584131778404</v>
      </c>
      <c r="N889" s="26"/>
      <c r="O889" s="26">
        <f t="shared" si="321"/>
        <v>-2647.1584131778404</v>
      </c>
      <c r="P889" s="26">
        <f t="shared" si="311"/>
        <v>-2647.1584131778404</v>
      </c>
      <c r="Q889" s="26">
        <f>SUM($O$8:O889)</f>
        <v>1941119.8110189587</v>
      </c>
      <c r="R889" s="26">
        <f t="shared" si="312"/>
        <v>539.19994750526632</v>
      </c>
      <c r="S889" s="26">
        <f>SUM($P$8:P889)</f>
        <v>-1458433.2556240461</v>
      </c>
      <c r="T889" s="26">
        <f t="shared" si="313"/>
        <v>1458433.2556240461</v>
      </c>
      <c r="U889" s="26">
        <f t="shared" si="314"/>
        <v>405.12034878445724</v>
      </c>
      <c r="V889" s="26">
        <f t="shared" si="302"/>
        <v>311939.48766275996</v>
      </c>
      <c r="W889" s="26">
        <f t="shared" si="322"/>
        <v>-9107.2440212399815</v>
      </c>
      <c r="X889" s="22"/>
      <c r="Y889" s="26">
        <f t="shared" si="315"/>
        <v>2117.7267305422724</v>
      </c>
      <c r="Z889" s="26">
        <f t="shared" si="303"/>
        <v>1588.2950479067044</v>
      </c>
      <c r="AA889" s="26">
        <f>SUM($Z$8:Z889)</f>
        <v>875059.95337442809</v>
      </c>
      <c r="AB889" s="26">
        <f t="shared" si="316"/>
        <v>875.05995337442812</v>
      </c>
      <c r="AC889" s="26">
        <f t="shared" si="317"/>
        <v>1414.2599008796944</v>
      </c>
      <c r="AD889" s="26">
        <f t="shared" si="318"/>
        <v>1272.833910791725</v>
      </c>
      <c r="AE889" s="22"/>
      <c r="AF889" s="22"/>
      <c r="AG889" s="22"/>
      <c r="AH889" s="22"/>
      <c r="AI889" s="22"/>
      <c r="AJ889" s="22"/>
      <c r="AK889" s="22"/>
      <c r="AV889">
        <f t="shared" si="304"/>
        <v>0</v>
      </c>
      <c r="AW889">
        <f t="shared" si="305"/>
        <v>69</v>
      </c>
      <c r="AX889">
        <f t="shared" si="306"/>
        <v>19.166666666666668</v>
      </c>
    </row>
    <row r="890" spans="2:50" x14ac:dyDescent="0.25">
      <c r="B890" s="3" t="s">
        <v>25</v>
      </c>
      <c r="C890" s="3">
        <v>882</v>
      </c>
      <c r="D890" s="3">
        <v>293</v>
      </c>
      <c r="E890" s="24">
        <v>68</v>
      </c>
      <c r="F890" s="25">
        <f t="shared" si="307"/>
        <v>18.8904</v>
      </c>
      <c r="G890" s="26">
        <f t="shared" si="319"/>
        <v>-0.1388888888888889</v>
      </c>
      <c r="H890" s="26">
        <f t="shared" si="320"/>
        <v>-0.5</v>
      </c>
      <c r="I890" s="26">
        <f t="shared" si="308"/>
        <v>-235.83333333333334</v>
      </c>
      <c r="J890" s="26">
        <f t="shared" si="300"/>
        <v>199.88856000000001</v>
      </c>
      <c r="K890" s="26">
        <f t="shared" si="301"/>
        <v>129.82993696411202</v>
      </c>
      <c r="L890" s="26">
        <f t="shared" si="309"/>
        <v>93.885163630778692</v>
      </c>
      <c r="M890" s="26">
        <f t="shared" si="310"/>
        <v>1773.5282950508617</v>
      </c>
      <c r="N890" s="26"/>
      <c r="O890" s="26">
        <f t="shared" si="321"/>
        <v>1773.5282950508617</v>
      </c>
      <c r="P890" s="26">
        <f t="shared" si="311"/>
        <v>0</v>
      </c>
      <c r="Q890" s="26">
        <f>SUM($O$8:O890)</f>
        <v>1942893.3393140095</v>
      </c>
      <c r="R890" s="26">
        <f t="shared" si="312"/>
        <v>539.69259425389157</v>
      </c>
      <c r="S890" s="26">
        <f>SUM($P$8:P890)</f>
        <v>-1458433.2556240461</v>
      </c>
      <c r="T890" s="26">
        <f t="shared" si="313"/>
        <v>1458433.2556240461</v>
      </c>
      <c r="U890" s="26">
        <f t="shared" si="314"/>
        <v>405.12034878445724</v>
      </c>
      <c r="V890" s="26">
        <f t="shared" si="302"/>
        <v>302963.28312384</v>
      </c>
      <c r="W890" s="26">
        <f t="shared" si="322"/>
        <v>-8976.2045389199629</v>
      </c>
      <c r="X890" s="22"/>
      <c r="Y890" s="26">
        <f t="shared" si="315"/>
        <v>0</v>
      </c>
      <c r="Z890" s="26">
        <f t="shared" si="303"/>
        <v>0</v>
      </c>
      <c r="AA890" s="26">
        <f>SUM($Z$8:Z890)</f>
        <v>875059.95337442809</v>
      </c>
      <c r="AB890" s="26">
        <f t="shared" si="316"/>
        <v>875.05995337442812</v>
      </c>
      <c r="AC890" s="26">
        <f t="shared" si="317"/>
        <v>1414.7525476283197</v>
      </c>
      <c r="AD890" s="26">
        <f t="shared" si="318"/>
        <v>1273.2772928654877</v>
      </c>
      <c r="AE890" s="22"/>
      <c r="AF890" s="22"/>
      <c r="AG890" s="22"/>
      <c r="AH890" s="22"/>
      <c r="AI890" s="22"/>
      <c r="AJ890" s="22"/>
      <c r="AK890" s="22"/>
      <c r="AV890">
        <f t="shared" si="304"/>
        <v>0</v>
      </c>
      <c r="AW890">
        <f t="shared" si="305"/>
        <v>68</v>
      </c>
      <c r="AX890">
        <f t="shared" si="306"/>
        <v>18.888888888888889</v>
      </c>
    </row>
    <row r="891" spans="2:50" x14ac:dyDescent="0.25">
      <c r="B891" s="3" t="s">
        <v>25</v>
      </c>
      <c r="C891" s="3">
        <v>883</v>
      </c>
      <c r="D891" s="3">
        <v>294</v>
      </c>
      <c r="E891" s="24">
        <v>68</v>
      </c>
      <c r="F891" s="25">
        <f t="shared" si="307"/>
        <v>18.8904</v>
      </c>
      <c r="G891" s="26">
        <f t="shared" si="319"/>
        <v>0</v>
      </c>
      <c r="H891" s="26">
        <f t="shared" si="320"/>
        <v>0</v>
      </c>
      <c r="I891" s="26">
        <f t="shared" si="308"/>
        <v>0</v>
      </c>
      <c r="J891" s="26">
        <f t="shared" si="300"/>
        <v>199.88856000000001</v>
      </c>
      <c r="K891" s="26">
        <f t="shared" si="301"/>
        <v>129.82993696411202</v>
      </c>
      <c r="L891" s="26">
        <f t="shared" si="309"/>
        <v>329.71849696411203</v>
      </c>
      <c r="M891" s="26">
        <f t="shared" si="310"/>
        <v>6228.5142950508616</v>
      </c>
      <c r="N891" s="26"/>
      <c r="O891" s="26">
        <f t="shared" si="321"/>
        <v>6228.5142950508616</v>
      </c>
      <c r="P891" s="26">
        <f t="shared" si="311"/>
        <v>0</v>
      </c>
      <c r="Q891" s="26">
        <f>SUM($O$8:O891)</f>
        <v>1949121.8536090604</v>
      </c>
      <c r="R891" s="26">
        <f t="shared" si="312"/>
        <v>541.42273711362793</v>
      </c>
      <c r="S891" s="26">
        <f>SUM($P$8:P891)</f>
        <v>-1458433.2556240461</v>
      </c>
      <c r="T891" s="26">
        <f t="shared" si="313"/>
        <v>1458433.2556240461</v>
      </c>
      <c r="U891" s="26">
        <f t="shared" si="314"/>
        <v>405.12034878445724</v>
      </c>
      <c r="V891" s="26">
        <f t="shared" si="302"/>
        <v>302963.28312384</v>
      </c>
      <c r="W891" s="26">
        <f t="shared" si="322"/>
        <v>0</v>
      </c>
      <c r="X891" s="22"/>
      <c r="Y891" s="26">
        <f t="shared" si="315"/>
        <v>0</v>
      </c>
      <c r="Z891" s="26">
        <f t="shared" si="303"/>
        <v>0</v>
      </c>
      <c r="AA891" s="26">
        <f>SUM($Z$8:Z891)</f>
        <v>875059.95337442809</v>
      </c>
      <c r="AB891" s="26">
        <f t="shared" si="316"/>
        <v>875.05995337442812</v>
      </c>
      <c r="AC891" s="26">
        <f t="shared" si="317"/>
        <v>1416.4826904880561</v>
      </c>
      <c r="AD891" s="26">
        <f t="shared" si="318"/>
        <v>1274.8344214392505</v>
      </c>
      <c r="AE891" s="22"/>
      <c r="AF891" s="22"/>
      <c r="AG891" s="22"/>
      <c r="AH891" s="22"/>
      <c r="AI891" s="22"/>
      <c r="AJ891" s="22"/>
      <c r="AK891" s="22"/>
      <c r="AV891">
        <f t="shared" si="304"/>
        <v>0</v>
      </c>
      <c r="AW891">
        <f t="shared" si="305"/>
        <v>68</v>
      </c>
      <c r="AX891">
        <f t="shared" si="306"/>
        <v>18.888888888888889</v>
      </c>
    </row>
    <row r="892" spans="2:50" x14ac:dyDescent="0.25">
      <c r="B892" s="3" t="s">
        <v>25</v>
      </c>
      <c r="C892" s="3">
        <v>884</v>
      </c>
      <c r="D892" s="3">
        <v>295</v>
      </c>
      <c r="E892" s="24">
        <v>68</v>
      </c>
      <c r="F892" s="25">
        <f t="shared" si="307"/>
        <v>18.8904</v>
      </c>
      <c r="G892" s="26">
        <f t="shared" si="319"/>
        <v>1.3888888888888099E-2</v>
      </c>
      <c r="H892" s="26">
        <f t="shared" si="320"/>
        <v>4.9999999999997158E-2</v>
      </c>
      <c r="I892" s="26">
        <f t="shared" si="308"/>
        <v>23.583333333331993</v>
      </c>
      <c r="J892" s="26">
        <f t="shared" si="300"/>
        <v>199.88856000000001</v>
      </c>
      <c r="K892" s="26">
        <f t="shared" si="301"/>
        <v>129.82993696411202</v>
      </c>
      <c r="L892" s="26">
        <f t="shared" si="309"/>
        <v>353.30183029744398</v>
      </c>
      <c r="M892" s="26">
        <f t="shared" si="310"/>
        <v>6674.0128950508361</v>
      </c>
      <c r="N892" s="26"/>
      <c r="O892" s="26">
        <f t="shared" si="321"/>
        <v>6674.0128950508361</v>
      </c>
      <c r="P892" s="26">
        <f t="shared" si="311"/>
        <v>0</v>
      </c>
      <c r="Q892" s="26">
        <f>SUM($O$8:O892)</f>
        <v>1955795.8665041113</v>
      </c>
      <c r="R892" s="26">
        <f t="shared" si="312"/>
        <v>543.27662958447536</v>
      </c>
      <c r="S892" s="26">
        <f>SUM($P$8:P892)</f>
        <v>-1458433.2556240461</v>
      </c>
      <c r="T892" s="26">
        <f t="shared" si="313"/>
        <v>1458433.2556240461</v>
      </c>
      <c r="U892" s="26">
        <f t="shared" si="314"/>
        <v>405.12034878445724</v>
      </c>
      <c r="V892" s="26">
        <f t="shared" si="302"/>
        <v>302963.28312384</v>
      </c>
      <c r="W892" s="26">
        <f t="shared" si="322"/>
        <v>0</v>
      </c>
      <c r="X892" s="22"/>
      <c r="Y892" s="26">
        <f t="shared" si="315"/>
        <v>0</v>
      </c>
      <c r="Z892" s="26">
        <f t="shared" si="303"/>
        <v>0</v>
      </c>
      <c r="AA892" s="26">
        <f>SUM($Z$8:Z892)</f>
        <v>875059.95337442809</v>
      </c>
      <c r="AB892" s="26">
        <f t="shared" si="316"/>
        <v>875.05995337442812</v>
      </c>
      <c r="AC892" s="26">
        <f t="shared" si="317"/>
        <v>1418.3365829589034</v>
      </c>
      <c r="AD892" s="26">
        <f t="shared" si="318"/>
        <v>1276.5029246630131</v>
      </c>
      <c r="AE892" s="22"/>
      <c r="AF892" s="22"/>
      <c r="AG892" s="22"/>
      <c r="AH892" s="22"/>
      <c r="AI892" s="22"/>
      <c r="AJ892" s="22"/>
      <c r="AK892" s="22"/>
      <c r="AV892">
        <f t="shared" si="304"/>
        <v>0</v>
      </c>
      <c r="AW892">
        <f t="shared" si="305"/>
        <v>68</v>
      </c>
      <c r="AX892">
        <f t="shared" si="306"/>
        <v>18.888888888888889</v>
      </c>
    </row>
    <row r="893" spans="2:50" x14ac:dyDescent="0.25">
      <c r="B893" s="3" t="s">
        <v>25</v>
      </c>
      <c r="C893" s="3">
        <v>885</v>
      </c>
      <c r="D893" s="3">
        <v>296</v>
      </c>
      <c r="E893" s="24">
        <v>68.099999999999994</v>
      </c>
      <c r="F893" s="25">
        <f t="shared" si="307"/>
        <v>18.91818</v>
      </c>
      <c r="G893" s="26">
        <f t="shared" si="319"/>
        <v>5.5555555555556344E-2</v>
      </c>
      <c r="H893" s="26">
        <f t="shared" si="320"/>
        <v>0.20000000000000284</v>
      </c>
      <c r="I893" s="26">
        <f t="shared" si="308"/>
        <v>94.333333333334664</v>
      </c>
      <c r="J893" s="26">
        <f t="shared" si="300"/>
        <v>199.88856000000001</v>
      </c>
      <c r="K893" s="26">
        <f t="shared" si="301"/>
        <v>130.21207049397395</v>
      </c>
      <c r="L893" s="26">
        <f t="shared" si="309"/>
        <v>424.43396382730862</v>
      </c>
      <c r="M893" s="26">
        <f t="shared" si="310"/>
        <v>8029.5181257985132</v>
      </c>
      <c r="N893" s="26"/>
      <c r="O893" s="26">
        <f t="shared" si="321"/>
        <v>8029.5181257985132</v>
      </c>
      <c r="P893" s="26">
        <f t="shared" si="311"/>
        <v>0</v>
      </c>
      <c r="Q893" s="26">
        <f>SUM($O$8:O893)</f>
        <v>1963825.3846299099</v>
      </c>
      <c r="R893" s="26">
        <f t="shared" si="312"/>
        <v>545.50705128608604</v>
      </c>
      <c r="S893" s="26">
        <f>SUM($P$8:P893)</f>
        <v>-1458433.2556240461</v>
      </c>
      <c r="T893" s="26">
        <f t="shared" si="313"/>
        <v>1458433.2556240461</v>
      </c>
      <c r="U893" s="26">
        <f t="shared" si="314"/>
        <v>405.12034878445724</v>
      </c>
      <c r="V893" s="26">
        <f t="shared" si="302"/>
        <v>303855.00680102757</v>
      </c>
      <c r="W893" s="26">
        <f t="shared" si="322"/>
        <v>891.72367718757596</v>
      </c>
      <c r="X893" s="22"/>
      <c r="Y893" s="26">
        <f t="shared" si="315"/>
        <v>0</v>
      </c>
      <c r="Z893" s="26">
        <f t="shared" si="303"/>
        <v>0</v>
      </c>
      <c r="AA893" s="26">
        <f>SUM($Z$8:Z893)</f>
        <v>875059.95337442809</v>
      </c>
      <c r="AB893" s="26">
        <f t="shared" si="316"/>
        <v>875.05995337442812</v>
      </c>
      <c r="AC893" s="26">
        <f t="shared" si="317"/>
        <v>1420.5670046605142</v>
      </c>
      <c r="AD893" s="26">
        <f t="shared" si="318"/>
        <v>1278.5103041944628</v>
      </c>
      <c r="AE893" s="22"/>
      <c r="AF893" s="22"/>
      <c r="AG893" s="22"/>
      <c r="AH893" s="22"/>
      <c r="AI893" s="22"/>
      <c r="AJ893" s="22"/>
      <c r="AK893" s="22"/>
      <c r="AV893">
        <f t="shared" si="304"/>
        <v>0</v>
      </c>
      <c r="AW893">
        <f t="shared" si="305"/>
        <v>68.099999999999994</v>
      </c>
      <c r="AX893">
        <f t="shared" si="306"/>
        <v>18.916666666666664</v>
      </c>
    </row>
    <row r="894" spans="2:50" x14ac:dyDescent="0.25">
      <c r="B894" s="3" t="s">
        <v>25</v>
      </c>
      <c r="C894" s="3">
        <v>886</v>
      </c>
      <c r="D894" s="3">
        <v>297</v>
      </c>
      <c r="E894" s="24">
        <v>68.400000000000006</v>
      </c>
      <c r="F894" s="25">
        <f t="shared" si="307"/>
        <v>19.001519999999999</v>
      </c>
      <c r="G894" s="26">
        <f t="shared" si="319"/>
        <v>6.9444444444444448E-2</v>
      </c>
      <c r="H894" s="26">
        <f t="shared" si="320"/>
        <v>0.25</v>
      </c>
      <c r="I894" s="26">
        <f t="shared" si="308"/>
        <v>117.91666666666667</v>
      </c>
      <c r="J894" s="26">
        <f t="shared" si="300"/>
        <v>199.88856000000001</v>
      </c>
      <c r="K894" s="26">
        <f t="shared" si="301"/>
        <v>131.3618403725813</v>
      </c>
      <c r="L894" s="26">
        <f t="shared" si="309"/>
        <v>449.16706703924797</v>
      </c>
      <c r="M894" s="26">
        <f t="shared" si="310"/>
        <v>8534.8570076876113</v>
      </c>
      <c r="N894" s="26"/>
      <c r="O894" s="26">
        <f t="shared" si="321"/>
        <v>8534.8570076876113</v>
      </c>
      <c r="P894" s="26">
        <f t="shared" si="311"/>
        <v>0</v>
      </c>
      <c r="Q894" s="26">
        <f>SUM($O$8:O894)</f>
        <v>1972360.2416375976</v>
      </c>
      <c r="R894" s="26">
        <f t="shared" si="312"/>
        <v>547.87784489933267</v>
      </c>
      <c r="S894" s="26">
        <f>SUM($P$8:P894)</f>
        <v>-1458433.2556240461</v>
      </c>
      <c r="T894" s="26">
        <f t="shared" si="313"/>
        <v>1458433.2556240461</v>
      </c>
      <c r="U894" s="26">
        <f t="shared" si="314"/>
        <v>405.12034878445724</v>
      </c>
      <c r="V894" s="26">
        <f t="shared" si="302"/>
        <v>306538.04020152957</v>
      </c>
      <c r="W894" s="26">
        <f t="shared" si="322"/>
        <v>2683.0334005019977</v>
      </c>
      <c r="X894" s="22"/>
      <c r="Y894" s="26">
        <f t="shared" si="315"/>
        <v>0</v>
      </c>
      <c r="Z894" s="26">
        <f t="shared" si="303"/>
        <v>0</v>
      </c>
      <c r="AA894" s="26">
        <f>SUM($Z$8:Z894)</f>
        <v>875059.95337442809</v>
      </c>
      <c r="AB894" s="26">
        <f t="shared" si="316"/>
        <v>875.05995337442812</v>
      </c>
      <c r="AC894" s="26">
        <f t="shared" si="317"/>
        <v>1422.9377982737608</v>
      </c>
      <c r="AD894" s="26">
        <f t="shared" si="318"/>
        <v>1280.6440184463847</v>
      </c>
      <c r="AE894" s="22"/>
      <c r="AF894" s="22"/>
      <c r="AG894" s="22"/>
      <c r="AH894" s="22"/>
      <c r="AI894" s="22"/>
      <c r="AJ894" s="22"/>
      <c r="AK894" s="22"/>
      <c r="AV894">
        <f t="shared" si="304"/>
        <v>0</v>
      </c>
      <c r="AW894">
        <f t="shared" si="305"/>
        <v>68.400000000000006</v>
      </c>
      <c r="AX894">
        <f t="shared" si="306"/>
        <v>19</v>
      </c>
    </row>
    <row r="895" spans="2:50" x14ac:dyDescent="0.25">
      <c r="B895" s="3" t="s">
        <v>25</v>
      </c>
      <c r="C895" s="3">
        <v>887</v>
      </c>
      <c r="D895" s="3">
        <v>298</v>
      </c>
      <c r="E895" s="24">
        <v>68.599999999999994</v>
      </c>
      <c r="F895" s="25">
        <f t="shared" si="307"/>
        <v>19.057079999999999</v>
      </c>
      <c r="G895" s="26">
        <f t="shared" si="319"/>
        <v>4.1666666666666269E-2</v>
      </c>
      <c r="H895" s="26">
        <f t="shared" si="320"/>
        <v>0.14999999999999858</v>
      </c>
      <c r="I895" s="26">
        <f t="shared" si="308"/>
        <v>70.749999999999318</v>
      </c>
      <c r="J895" s="26">
        <f t="shared" si="300"/>
        <v>199.88856000000001</v>
      </c>
      <c r="K895" s="26">
        <f t="shared" si="301"/>
        <v>132.1311613658375</v>
      </c>
      <c r="L895" s="26">
        <f t="shared" si="309"/>
        <v>402.7697213658368</v>
      </c>
      <c r="M895" s="26">
        <f t="shared" si="310"/>
        <v>7675.6148016464613</v>
      </c>
      <c r="N895" s="26"/>
      <c r="O895" s="26">
        <f t="shared" si="321"/>
        <v>7675.6148016464613</v>
      </c>
      <c r="P895" s="26">
        <f t="shared" si="311"/>
        <v>0</v>
      </c>
      <c r="Q895" s="26">
        <f>SUM($O$8:O895)</f>
        <v>1980035.856439244</v>
      </c>
      <c r="R895" s="26">
        <f t="shared" si="312"/>
        <v>550.00996012201222</v>
      </c>
      <c r="S895" s="26">
        <f>SUM($P$8:P895)</f>
        <v>-1458433.2556240461</v>
      </c>
      <c r="T895" s="26">
        <f t="shared" si="313"/>
        <v>1458433.2556240461</v>
      </c>
      <c r="U895" s="26">
        <f t="shared" si="314"/>
        <v>405.12034878445724</v>
      </c>
      <c r="V895" s="26">
        <f t="shared" si="302"/>
        <v>308333.2811093136</v>
      </c>
      <c r="W895" s="26">
        <f t="shared" si="322"/>
        <v>1795.2409077840275</v>
      </c>
      <c r="X895" s="22"/>
      <c r="Y895" s="26">
        <f t="shared" si="315"/>
        <v>0</v>
      </c>
      <c r="Z895" s="26">
        <f t="shared" si="303"/>
        <v>0</v>
      </c>
      <c r="AA895" s="26">
        <f>SUM($Z$8:Z895)</f>
        <v>875059.95337442809</v>
      </c>
      <c r="AB895" s="26">
        <f t="shared" si="316"/>
        <v>875.05995337442812</v>
      </c>
      <c r="AC895" s="26">
        <f t="shared" si="317"/>
        <v>1425.0699134964402</v>
      </c>
      <c r="AD895" s="26">
        <f t="shared" si="318"/>
        <v>1282.5629221467962</v>
      </c>
      <c r="AE895" s="22"/>
      <c r="AF895" s="22"/>
      <c r="AG895" s="22"/>
      <c r="AH895" s="22"/>
      <c r="AI895" s="22"/>
      <c r="AJ895" s="22"/>
      <c r="AK895" s="22"/>
      <c r="AV895">
        <f t="shared" si="304"/>
        <v>0</v>
      </c>
      <c r="AW895">
        <f t="shared" si="305"/>
        <v>68.599999999999994</v>
      </c>
      <c r="AX895">
        <f t="shared" si="306"/>
        <v>19.055555555555554</v>
      </c>
    </row>
    <row r="896" spans="2:50" x14ac:dyDescent="0.25">
      <c r="B896" s="3" t="s">
        <v>25</v>
      </c>
      <c r="C896" s="3">
        <v>888</v>
      </c>
      <c r="D896" s="3">
        <v>299</v>
      </c>
      <c r="E896" s="24">
        <v>68.7</v>
      </c>
      <c r="F896" s="25">
        <f t="shared" si="307"/>
        <v>19.084859999999999</v>
      </c>
      <c r="G896" s="26">
        <f t="shared" si="319"/>
        <v>-1.3888888888888099E-2</v>
      </c>
      <c r="H896" s="26">
        <f t="shared" si="320"/>
        <v>-4.9999999999997158E-2</v>
      </c>
      <c r="I896" s="26">
        <f t="shared" si="308"/>
        <v>-23.583333333331993</v>
      </c>
      <c r="J896" s="26">
        <f t="shared" si="300"/>
        <v>199.88856000000001</v>
      </c>
      <c r="K896" s="26">
        <f t="shared" si="301"/>
        <v>132.51666418472098</v>
      </c>
      <c r="L896" s="26">
        <f t="shared" si="309"/>
        <v>308.82189085138901</v>
      </c>
      <c r="M896" s="26">
        <f t="shared" si="310"/>
        <v>5893.8225518340396</v>
      </c>
      <c r="N896" s="26"/>
      <c r="O896" s="26">
        <f t="shared" si="321"/>
        <v>5893.8225518340396</v>
      </c>
      <c r="P896" s="26">
        <f t="shared" si="311"/>
        <v>0</v>
      </c>
      <c r="Q896" s="26">
        <f>SUM($O$8:O896)</f>
        <v>1985929.6789910779</v>
      </c>
      <c r="R896" s="26">
        <f t="shared" si="312"/>
        <v>551.64713305307725</v>
      </c>
      <c r="S896" s="26">
        <f>SUM($P$8:P896)</f>
        <v>-1458433.2556240461</v>
      </c>
      <c r="T896" s="26">
        <f t="shared" si="313"/>
        <v>1458433.2556240461</v>
      </c>
      <c r="U896" s="26">
        <f t="shared" si="314"/>
        <v>405.12034878445724</v>
      </c>
      <c r="V896" s="26">
        <f t="shared" si="302"/>
        <v>309232.86715544038</v>
      </c>
      <c r="W896" s="26">
        <f t="shared" si="322"/>
        <v>899.58604612678755</v>
      </c>
      <c r="X896" s="22"/>
      <c r="Y896" s="26">
        <f t="shared" si="315"/>
        <v>0</v>
      </c>
      <c r="Z896" s="26">
        <f t="shared" si="303"/>
        <v>0</v>
      </c>
      <c r="AA896" s="26">
        <f>SUM($Z$8:Z896)</f>
        <v>875059.95337442809</v>
      </c>
      <c r="AB896" s="26">
        <f t="shared" si="316"/>
        <v>875.05995337442812</v>
      </c>
      <c r="AC896" s="26">
        <f t="shared" si="317"/>
        <v>1426.7070864275054</v>
      </c>
      <c r="AD896" s="26">
        <f t="shared" si="318"/>
        <v>1284.0363777847549</v>
      </c>
      <c r="AE896" s="22"/>
      <c r="AF896" s="22"/>
      <c r="AG896" s="22"/>
      <c r="AH896" s="22"/>
      <c r="AI896" s="22"/>
      <c r="AJ896" s="22"/>
      <c r="AK896" s="22"/>
      <c r="AV896">
        <f t="shared" si="304"/>
        <v>0</v>
      </c>
      <c r="AW896">
        <f t="shared" si="305"/>
        <v>68.7</v>
      </c>
      <c r="AX896">
        <f t="shared" si="306"/>
        <v>19.083333333333332</v>
      </c>
    </row>
    <row r="897" spans="2:50" x14ac:dyDescent="0.25">
      <c r="B897" s="3" t="s">
        <v>25</v>
      </c>
      <c r="C897" s="3">
        <v>889</v>
      </c>
      <c r="D897" s="3">
        <v>300</v>
      </c>
      <c r="E897" s="24">
        <v>68.5</v>
      </c>
      <c r="F897" s="25">
        <f t="shared" si="307"/>
        <v>19.029299999999999</v>
      </c>
      <c r="G897" s="26">
        <f t="shared" si="319"/>
        <v>-8.3333333333334522E-2</v>
      </c>
      <c r="H897" s="26">
        <f t="shared" si="320"/>
        <v>-0.30000000000000426</v>
      </c>
      <c r="I897" s="26">
        <f t="shared" si="308"/>
        <v>-141.50000000000202</v>
      </c>
      <c r="J897" s="26">
        <f t="shared" si="300"/>
        <v>199.88856000000001</v>
      </c>
      <c r="K897" s="26">
        <f t="shared" si="301"/>
        <v>131.74622009512427</v>
      </c>
      <c r="L897" s="26">
        <f t="shared" si="309"/>
        <v>190.13478009512227</v>
      </c>
      <c r="M897" s="26">
        <f t="shared" si="310"/>
        <v>3618.13177086411</v>
      </c>
      <c r="N897" s="26"/>
      <c r="O897" s="26">
        <f t="shared" si="321"/>
        <v>3618.13177086411</v>
      </c>
      <c r="P897" s="26">
        <f t="shared" si="311"/>
        <v>0</v>
      </c>
      <c r="Q897" s="26">
        <f>SUM($O$8:O897)</f>
        <v>1989547.8107619421</v>
      </c>
      <c r="R897" s="26">
        <f t="shared" si="312"/>
        <v>552.652169656095</v>
      </c>
      <c r="S897" s="26">
        <f>SUM($P$8:P897)</f>
        <v>-1458433.2556240461</v>
      </c>
      <c r="T897" s="26">
        <f t="shared" si="313"/>
        <v>1458433.2556240461</v>
      </c>
      <c r="U897" s="26">
        <f t="shared" si="314"/>
        <v>405.12034878445724</v>
      </c>
      <c r="V897" s="26">
        <f t="shared" si="302"/>
        <v>307435.00545801001</v>
      </c>
      <c r="W897" s="26">
        <f t="shared" si="322"/>
        <v>-1797.8616974303732</v>
      </c>
      <c r="X897" s="22"/>
      <c r="Y897" s="26">
        <f t="shared" si="315"/>
        <v>0</v>
      </c>
      <c r="Z897" s="26">
        <f t="shared" si="303"/>
        <v>0</v>
      </c>
      <c r="AA897" s="26">
        <f>SUM($Z$8:Z897)</f>
        <v>875059.95337442809</v>
      </c>
      <c r="AB897" s="26">
        <f t="shared" si="316"/>
        <v>875.05995337442812</v>
      </c>
      <c r="AC897" s="26">
        <f t="shared" si="317"/>
        <v>1427.7121230305231</v>
      </c>
      <c r="AD897" s="26">
        <f t="shared" si="318"/>
        <v>1284.9409107274707</v>
      </c>
      <c r="AE897" s="22"/>
      <c r="AF897" s="22"/>
      <c r="AG897" s="22"/>
      <c r="AH897" s="22"/>
      <c r="AI897" s="22"/>
      <c r="AJ897" s="22"/>
      <c r="AK897" s="22"/>
      <c r="AV897">
        <f t="shared" si="304"/>
        <v>0</v>
      </c>
      <c r="AW897">
        <f t="shared" si="305"/>
        <v>68.5</v>
      </c>
      <c r="AX897">
        <f t="shared" si="306"/>
        <v>19.027777777777779</v>
      </c>
    </row>
    <row r="898" spans="2:50" x14ac:dyDescent="0.25">
      <c r="B898" s="3" t="s">
        <v>25</v>
      </c>
      <c r="C898" s="3">
        <v>890</v>
      </c>
      <c r="D898" s="3">
        <v>301</v>
      </c>
      <c r="E898" s="24">
        <v>68.099999999999994</v>
      </c>
      <c r="F898" s="25">
        <f t="shared" si="307"/>
        <v>18.91818</v>
      </c>
      <c r="G898" s="26">
        <f t="shared" si="319"/>
        <v>-0.16666666666666705</v>
      </c>
      <c r="H898" s="26">
        <f t="shared" si="320"/>
        <v>-0.60000000000000142</v>
      </c>
      <c r="I898" s="26">
        <f t="shared" si="308"/>
        <v>-283.00000000000063</v>
      </c>
      <c r="J898" s="26">
        <f t="shared" si="300"/>
        <v>199.88856000000001</v>
      </c>
      <c r="K898" s="26">
        <f t="shared" si="301"/>
        <v>130.21207049397395</v>
      </c>
      <c r="L898" s="26">
        <f t="shared" si="309"/>
        <v>47.100630493973341</v>
      </c>
      <c r="M898" s="26">
        <f t="shared" si="310"/>
        <v>891.05820579847659</v>
      </c>
      <c r="N898" s="26"/>
      <c r="O898" s="26">
        <f t="shared" si="321"/>
        <v>891.05820579847659</v>
      </c>
      <c r="P898" s="26">
        <f t="shared" si="311"/>
        <v>0</v>
      </c>
      <c r="Q898" s="26">
        <f>SUM($O$8:O898)</f>
        <v>1990438.8689677406</v>
      </c>
      <c r="R898" s="26">
        <f t="shared" si="312"/>
        <v>552.89968582437234</v>
      </c>
      <c r="S898" s="26">
        <f>SUM($P$8:P898)</f>
        <v>-1458433.2556240461</v>
      </c>
      <c r="T898" s="26">
        <f t="shared" si="313"/>
        <v>1458433.2556240461</v>
      </c>
      <c r="U898" s="26">
        <f t="shared" si="314"/>
        <v>405.12034878445724</v>
      </c>
      <c r="V898" s="26">
        <f t="shared" si="302"/>
        <v>303855.00680102757</v>
      </c>
      <c r="W898" s="26">
        <f t="shared" si="322"/>
        <v>-3579.9986569824396</v>
      </c>
      <c r="X898" s="22"/>
      <c r="Y898" s="26">
        <f t="shared" si="315"/>
        <v>0</v>
      </c>
      <c r="Z898" s="26">
        <f t="shared" si="303"/>
        <v>0</v>
      </c>
      <c r="AA898" s="26">
        <f>SUM($Z$8:Z898)</f>
        <v>875059.95337442809</v>
      </c>
      <c r="AB898" s="26">
        <f t="shared" si="316"/>
        <v>875.05995337442812</v>
      </c>
      <c r="AC898" s="26">
        <f t="shared" si="317"/>
        <v>1427.9596391988005</v>
      </c>
      <c r="AD898" s="26">
        <f t="shared" si="318"/>
        <v>1285.1636752789204</v>
      </c>
      <c r="AE898" s="22"/>
      <c r="AF898" s="22"/>
      <c r="AG898" s="22"/>
      <c r="AH898" s="22"/>
      <c r="AI898" s="22"/>
      <c r="AJ898" s="22"/>
      <c r="AK898" s="22"/>
      <c r="AV898">
        <f t="shared" si="304"/>
        <v>0</v>
      </c>
      <c r="AW898">
        <f t="shared" si="305"/>
        <v>68.099999999999994</v>
      </c>
      <c r="AX898">
        <f t="shared" si="306"/>
        <v>18.916666666666664</v>
      </c>
    </row>
    <row r="899" spans="2:50" x14ac:dyDescent="0.25">
      <c r="B899" s="3" t="s">
        <v>25</v>
      </c>
      <c r="C899" s="3">
        <v>891</v>
      </c>
      <c r="D899" s="3">
        <v>302</v>
      </c>
      <c r="E899" s="24">
        <v>67.3</v>
      </c>
      <c r="F899" s="25">
        <f t="shared" si="307"/>
        <v>18.69594</v>
      </c>
      <c r="G899" s="26">
        <f t="shared" si="319"/>
        <v>-0.26388888888888767</v>
      </c>
      <c r="H899" s="26">
        <f t="shared" si="320"/>
        <v>-0.94999999999999574</v>
      </c>
      <c r="I899" s="26">
        <f t="shared" si="308"/>
        <v>-448.08333333333127</v>
      </c>
      <c r="J899" s="26">
        <f t="shared" si="300"/>
        <v>199.88856000000001</v>
      </c>
      <c r="K899" s="26">
        <f t="shared" si="301"/>
        <v>127.1707256038458</v>
      </c>
      <c r="L899" s="26">
        <f t="shared" si="309"/>
        <v>-121.02404772948546</v>
      </c>
      <c r="M899" s="26">
        <f t="shared" si="310"/>
        <v>-2262.6583349075963</v>
      </c>
      <c r="N899" s="26"/>
      <c r="O899" s="26">
        <f t="shared" si="321"/>
        <v>-2262.6583349075963</v>
      </c>
      <c r="P899" s="26">
        <f t="shared" si="311"/>
        <v>-2262.6583349075963</v>
      </c>
      <c r="Q899" s="26">
        <f>SUM($O$8:O899)</f>
        <v>1988176.210632833</v>
      </c>
      <c r="R899" s="26">
        <f t="shared" si="312"/>
        <v>552.27116962023138</v>
      </c>
      <c r="S899" s="26">
        <f>SUM($P$8:P899)</f>
        <v>-1460695.9139589537</v>
      </c>
      <c r="T899" s="26">
        <f t="shared" si="313"/>
        <v>1460695.9139589537</v>
      </c>
      <c r="U899" s="26">
        <f t="shared" si="314"/>
        <v>405.74886498859826</v>
      </c>
      <c r="V899" s="26">
        <f t="shared" si="302"/>
        <v>296757.90843857644</v>
      </c>
      <c r="W899" s="26">
        <f t="shared" si="322"/>
        <v>-7097.0983624511282</v>
      </c>
      <c r="X899" s="22"/>
      <c r="Y899" s="26">
        <f t="shared" si="315"/>
        <v>1810.1266679260771</v>
      </c>
      <c r="Z899" s="26">
        <f t="shared" si="303"/>
        <v>1357.5950009445578</v>
      </c>
      <c r="AA899" s="26">
        <f>SUM($Z$8:Z899)</f>
        <v>876417.54837537266</v>
      </c>
      <c r="AB899" s="26">
        <f t="shared" si="316"/>
        <v>876.41754837537269</v>
      </c>
      <c r="AC899" s="26">
        <f t="shared" si="317"/>
        <v>1428.6887179956041</v>
      </c>
      <c r="AD899" s="26">
        <f t="shared" si="318"/>
        <v>1285.8198461960437</v>
      </c>
      <c r="AE899" s="22"/>
      <c r="AF899" s="22"/>
      <c r="AG899" s="22"/>
      <c r="AH899" s="22"/>
      <c r="AI899" s="22"/>
      <c r="AJ899" s="22"/>
      <c r="AK899" s="22"/>
      <c r="AV899">
        <f t="shared" si="304"/>
        <v>0</v>
      </c>
      <c r="AW899">
        <f t="shared" si="305"/>
        <v>67.3</v>
      </c>
      <c r="AX899">
        <f t="shared" si="306"/>
        <v>18.694444444444443</v>
      </c>
    </row>
    <row r="900" spans="2:50" x14ac:dyDescent="0.25">
      <c r="B900" s="3" t="s">
        <v>25</v>
      </c>
      <c r="C900" s="3">
        <v>892</v>
      </c>
      <c r="D900" s="3">
        <v>303</v>
      </c>
      <c r="E900" s="24">
        <v>66.2</v>
      </c>
      <c r="F900" s="25">
        <f t="shared" si="307"/>
        <v>18.390360000000001</v>
      </c>
      <c r="G900" s="26">
        <f t="shared" si="319"/>
        <v>-0.34722222222222221</v>
      </c>
      <c r="H900" s="26">
        <f t="shared" si="320"/>
        <v>-1.25</v>
      </c>
      <c r="I900" s="26">
        <f t="shared" si="308"/>
        <v>-589.58333333333326</v>
      </c>
      <c r="J900" s="26">
        <f t="shared" si="300"/>
        <v>199.88856000000001</v>
      </c>
      <c r="K900" s="26">
        <f t="shared" si="301"/>
        <v>123.04755816371176</v>
      </c>
      <c r="L900" s="26">
        <f t="shared" si="309"/>
        <v>-266.64721516962152</v>
      </c>
      <c r="M900" s="26">
        <f t="shared" si="310"/>
        <v>-4903.7382799668012</v>
      </c>
      <c r="N900" s="26"/>
      <c r="O900" s="26">
        <f t="shared" si="321"/>
        <v>-4903.7382799668012</v>
      </c>
      <c r="P900" s="26">
        <f t="shared" si="311"/>
        <v>-4903.7382799668012</v>
      </c>
      <c r="Q900" s="26">
        <f>SUM($O$8:O900)</f>
        <v>1983272.4723528661</v>
      </c>
      <c r="R900" s="26">
        <f t="shared" si="312"/>
        <v>550.90902009801835</v>
      </c>
      <c r="S900" s="26">
        <f>SUM($P$8:P900)</f>
        <v>-1465599.6522389206</v>
      </c>
      <c r="T900" s="26">
        <f t="shared" si="313"/>
        <v>1465599.6522389206</v>
      </c>
      <c r="U900" s="26">
        <f t="shared" si="314"/>
        <v>407.11101451081129</v>
      </c>
      <c r="V900" s="26">
        <f t="shared" si="302"/>
        <v>287136.3344492304</v>
      </c>
      <c r="W900" s="26">
        <f t="shared" si="322"/>
        <v>-9621.5739893460413</v>
      </c>
      <c r="X900" s="22"/>
      <c r="Y900" s="26">
        <f t="shared" si="315"/>
        <v>3922.990623973441</v>
      </c>
      <c r="Z900" s="26">
        <f t="shared" si="303"/>
        <v>2942.2429679800807</v>
      </c>
      <c r="AA900" s="26">
        <f>SUM($Z$8:Z900)</f>
        <v>879359.79134335276</v>
      </c>
      <c r="AB900" s="26">
        <f t="shared" si="316"/>
        <v>879.35979134335275</v>
      </c>
      <c r="AC900" s="26">
        <f t="shared" si="317"/>
        <v>1430.2688114413711</v>
      </c>
      <c r="AD900" s="26">
        <f t="shared" si="318"/>
        <v>1287.2419302972339</v>
      </c>
      <c r="AE900" s="22"/>
      <c r="AF900" s="22"/>
      <c r="AG900" s="22"/>
      <c r="AH900" s="22"/>
      <c r="AI900" s="22"/>
      <c r="AJ900" s="22"/>
      <c r="AK900" s="22"/>
      <c r="AV900">
        <f t="shared" si="304"/>
        <v>0</v>
      </c>
      <c r="AW900">
        <f t="shared" si="305"/>
        <v>66.2</v>
      </c>
      <c r="AX900">
        <f t="shared" si="306"/>
        <v>18.388888888888889</v>
      </c>
    </row>
    <row r="901" spans="2:50" x14ac:dyDescent="0.25">
      <c r="B901" s="3" t="s">
        <v>25</v>
      </c>
      <c r="C901" s="3">
        <v>893</v>
      </c>
      <c r="D901" s="3">
        <v>304</v>
      </c>
      <c r="E901" s="24">
        <v>64.8</v>
      </c>
      <c r="F901" s="25">
        <f t="shared" si="307"/>
        <v>18.001439999999999</v>
      </c>
      <c r="G901" s="26">
        <f t="shared" si="319"/>
        <v>-0.36111111111111133</v>
      </c>
      <c r="H901" s="26">
        <f t="shared" si="320"/>
        <v>-1.3000000000000007</v>
      </c>
      <c r="I901" s="26">
        <f t="shared" si="308"/>
        <v>-613.16666666666708</v>
      </c>
      <c r="J901" s="26">
        <f t="shared" si="300"/>
        <v>199.88856000000001</v>
      </c>
      <c r="K901" s="26">
        <f t="shared" si="301"/>
        <v>117.89816144242754</v>
      </c>
      <c r="L901" s="26">
        <f t="shared" si="309"/>
        <v>-295.37994522423958</v>
      </c>
      <c r="M901" s="26">
        <f t="shared" si="310"/>
        <v>-5317.2643611574349</v>
      </c>
      <c r="N901" s="26"/>
      <c r="O901" s="26">
        <f t="shared" si="321"/>
        <v>-5317.2643611574349</v>
      </c>
      <c r="P901" s="26">
        <f t="shared" si="311"/>
        <v>-5317.2643611574349</v>
      </c>
      <c r="Q901" s="26">
        <f>SUM($O$8:O901)</f>
        <v>1977955.2079917085</v>
      </c>
      <c r="R901" s="26">
        <f t="shared" si="312"/>
        <v>549.43200221991901</v>
      </c>
      <c r="S901" s="26">
        <f>SUM($P$8:P901)</f>
        <v>-1470916.9166000781</v>
      </c>
      <c r="T901" s="26">
        <f t="shared" si="313"/>
        <v>1470916.9166000781</v>
      </c>
      <c r="U901" s="26">
        <f t="shared" si="314"/>
        <v>408.58803238891056</v>
      </c>
      <c r="V901" s="26">
        <f t="shared" si="302"/>
        <v>275120.01392048638</v>
      </c>
      <c r="W901" s="26">
        <f t="shared" si="322"/>
        <v>-12016.320528744021</v>
      </c>
      <c r="X901" s="22"/>
      <c r="Y901" s="26">
        <f t="shared" si="315"/>
        <v>4253.8114889259477</v>
      </c>
      <c r="Z901" s="26">
        <f t="shared" si="303"/>
        <v>3190.3586166944606</v>
      </c>
      <c r="AA901" s="26">
        <f>SUM($Z$8:Z901)</f>
        <v>882550.14996004722</v>
      </c>
      <c r="AB901" s="26">
        <f t="shared" si="316"/>
        <v>882.55014996004718</v>
      </c>
      <c r="AC901" s="26">
        <f t="shared" si="317"/>
        <v>1431.9821521799663</v>
      </c>
      <c r="AD901" s="26">
        <f t="shared" si="318"/>
        <v>1288.7839369619696</v>
      </c>
      <c r="AE901" s="22"/>
      <c r="AF901" s="22"/>
      <c r="AG901" s="22"/>
      <c r="AH901" s="22"/>
      <c r="AI901" s="22"/>
      <c r="AJ901" s="22"/>
      <c r="AK901" s="22"/>
      <c r="AV901">
        <f t="shared" si="304"/>
        <v>0</v>
      </c>
      <c r="AW901">
        <f t="shared" si="305"/>
        <v>64.8</v>
      </c>
      <c r="AX901">
        <f t="shared" si="306"/>
        <v>18</v>
      </c>
    </row>
    <row r="902" spans="2:50" x14ac:dyDescent="0.25">
      <c r="B902" s="3" t="s">
        <v>25</v>
      </c>
      <c r="C902" s="3">
        <v>894</v>
      </c>
      <c r="D902" s="3">
        <v>305</v>
      </c>
      <c r="E902" s="24">
        <v>63.6</v>
      </c>
      <c r="F902" s="25">
        <f t="shared" si="307"/>
        <v>17.66808</v>
      </c>
      <c r="G902" s="26">
        <f t="shared" si="319"/>
        <v>-0.30555555555555497</v>
      </c>
      <c r="H902" s="26">
        <f t="shared" si="320"/>
        <v>-1.0999999999999979</v>
      </c>
      <c r="I902" s="26">
        <f t="shared" si="308"/>
        <v>-518.83333333333235</v>
      </c>
      <c r="J902" s="26">
        <f t="shared" si="300"/>
        <v>199.88856000000001</v>
      </c>
      <c r="K902" s="26">
        <f t="shared" si="301"/>
        <v>113.5719943387445</v>
      </c>
      <c r="L902" s="26">
        <f t="shared" si="309"/>
        <v>-205.37277899458786</v>
      </c>
      <c r="M902" s="26">
        <f t="shared" si="310"/>
        <v>-3628.5426890986978</v>
      </c>
      <c r="N902" s="26"/>
      <c r="O902" s="26">
        <f t="shared" si="321"/>
        <v>-3628.5426890986978</v>
      </c>
      <c r="P902" s="26">
        <f t="shared" si="311"/>
        <v>-3628.5426890986978</v>
      </c>
      <c r="Q902" s="26">
        <f>SUM($O$8:O902)</f>
        <v>1974326.6653026098</v>
      </c>
      <c r="R902" s="26">
        <f t="shared" si="312"/>
        <v>548.42407369516934</v>
      </c>
      <c r="S902" s="26">
        <f>SUM($P$8:P902)</f>
        <v>-1474545.4592891769</v>
      </c>
      <c r="T902" s="26">
        <f t="shared" si="313"/>
        <v>1474545.4592891769</v>
      </c>
      <c r="U902" s="26">
        <f t="shared" si="314"/>
        <v>409.59596091366024</v>
      </c>
      <c r="V902" s="26">
        <f t="shared" si="302"/>
        <v>265024.7322025536</v>
      </c>
      <c r="W902" s="26">
        <f t="shared" si="322"/>
        <v>-10095.281717932783</v>
      </c>
      <c r="X902" s="22"/>
      <c r="Y902" s="26">
        <f t="shared" si="315"/>
        <v>2902.8341512789584</v>
      </c>
      <c r="Z902" s="26">
        <f t="shared" si="303"/>
        <v>2177.1256134592186</v>
      </c>
      <c r="AA902" s="26">
        <f>SUM($Z$8:Z902)</f>
        <v>884727.27557350649</v>
      </c>
      <c r="AB902" s="26">
        <f t="shared" si="316"/>
        <v>884.72727557350652</v>
      </c>
      <c r="AC902" s="26">
        <f t="shared" si="317"/>
        <v>1433.1513492686759</v>
      </c>
      <c r="AD902" s="26">
        <f t="shared" si="318"/>
        <v>1289.8362143418083</v>
      </c>
      <c r="AE902" s="22"/>
      <c r="AF902" s="22"/>
      <c r="AG902" s="22"/>
      <c r="AH902" s="22"/>
      <c r="AI902" s="22"/>
      <c r="AJ902" s="22"/>
      <c r="AK902" s="22"/>
      <c r="AV902">
        <f t="shared" si="304"/>
        <v>0</v>
      </c>
      <c r="AW902">
        <f t="shared" si="305"/>
        <v>63.6</v>
      </c>
      <c r="AX902">
        <f t="shared" si="306"/>
        <v>17.666666666666668</v>
      </c>
    </row>
    <row r="903" spans="2:50" x14ac:dyDescent="0.25">
      <c r="B903" s="3" t="s">
        <v>25</v>
      </c>
      <c r="C903" s="3">
        <v>895</v>
      </c>
      <c r="D903" s="3">
        <v>306</v>
      </c>
      <c r="E903" s="24">
        <v>62.6</v>
      </c>
      <c r="F903" s="25">
        <f t="shared" si="307"/>
        <v>17.390280000000001</v>
      </c>
      <c r="G903" s="26">
        <f t="shared" si="319"/>
        <v>-0.20833333333333331</v>
      </c>
      <c r="H903" s="26">
        <f t="shared" si="320"/>
        <v>-0.75</v>
      </c>
      <c r="I903" s="26">
        <f t="shared" si="308"/>
        <v>-353.74999999999994</v>
      </c>
      <c r="J903" s="26">
        <f t="shared" si="300"/>
        <v>199.88856000000001</v>
      </c>
      <c r="K903" s="26">
        <f t="shared" si="301"/>
        <v>110.02862538440392</v>
      </c>
      <c r="L903" s="26">
        <f t="shared" si="309"/>
        <v>-43.832814615596007</v>
      </c>
      <c r="M903" s="26">
        <f t="shared" si="310"/>
        <v>-762.26491935330694</v>
      </c>
      <c r="N903" s="26"/>
      <c r="O903" s="26">
        <f t="shared" si="321"/>
        <v>-762.26491935330694</v>
      </c>
      <c r="P903" s="26">
        <f t="shared" si="311"/>
        <v>-762.26491935330694</v>
      </c>
      <c r="Q903" s="26">
        <f>SUM($O$8:O903)</f>
        <v>1973564.4003832564</v>
      </c>
      <c r="R903" s="26">
        <f t="shared" si="312"/>
        <v>548.21233343979338</v>
      </c>
      <c r="S903" s="26">
        <f>SUM($P$8:P903)</f>
        <v>-1475307.7242085303</v>
      </c>
      <c r="T903" s="26">
        <f t="shared" si="313"/>
        <v>1475307.7242085303</v>
      </c>
      <c r="U903" s="26">
        <f t="shared" si="314"/>
        <v>409.80770116903619</v>
      </c>
      <c r="V903" s="26">
        <f t="shared" si="302"/>
        <v>256756.14086816163</v>
      </c>
      <c r="W903" s="26">
        <f t="shared" si="322"/>
        <v>-8268.5913343919674</v>
      </c>
      <c r="X903" s="22"/>
      <c r="Y903" s="26">
        <f t="shared" si="315"/>
        <v>609.81193548264559</v>
      </c>
      <c r="Z903" s="26">
        <f t="shared" si="303"/>
        <v>457.3589516119842</v>
      </c>
      <c r="AA903" s="26">
        <f>SUM($Z$8:Z903)</f>
        <v>885184.63452511851</v>
      </c>
      <c r="AB903" s="26">
        <f t="shared" si="316"/>
        <v>885.18463452511855</v>
      </c>
      <c r="AC903" s="26">
        <f t="shared" si="317"/>
        <v>1433.3969679649119</v>
      </c>
      <c r="AD903" s="26">
        <f t="shared" si="318"/>
        <v>1290.0572711684208</v>
      </c>
      <c r="AE903" s="22"/>
      <c r="AF903" s="22"/>
      <c r="AG903" s="22"/>
      <c r="AH903" s="22"/>
      <c r="AI903" s="22"/>
      <c r="AJ903" s="22"/>
      <c r="AK903" s="22"/>
      <c r="AV903">
        <f t="shared" si="304"/>
        <v>0</v>
      </c>
      <c r="AW903">
        <f t="shared" si="305"/>
        <v>62.6</v>
      </c>
      <c r="AX903">
        <f t="shared" si="306"/>
        <v>17.388888888888889</v>
      </c>
    </row>
    <row r="904" spans="2:50" x14ac:dyDescent="0.25">
      <c r="B904" s="3" t="s">
        <v>25</v>
      </c>
      <c r="C904" s="3">
        <v>896</v>
      </c>
      <c r="D904" s="3">
        <v>307</v>
      </c>
      <c r="E904" s="24">
        <v>62.1</v>
      </c>
      <c r="F904" s="25">
        <f t="shared" si="307"/>
        <v>17.251380000000001</v>
      </c>
      <c r="G904" s="26">
        <f t="shared" si="319"/>
        <v>-9.7222222222222612E-2</v>
      </c>
      <c r="H904" s="26">
        <f t="shared" si="320"/>
        <v>-0.35000000000000142</v>
      </c>
      <c r="I904" s="26">
        <f t="shared" si="308"/>
        <v>-165.083333333334</v>
      </c>
      <c r="J904" s="26">
        <f t="shared" ref="J904:J967" si="323">$M$4*$J$2*9.81</f>
        <v>199.88856000000001</v>
      </c>
      <c r="K904" s="26">
        <f t="shared" ref="K904:K967" si="324">0.6125*$M$3*$M$2*(F904)^2</f>
        <v>108.27799896361836</v>
      </c>
      <c r="L904" s="26">
        <f t="shared" si="309"/>
        <v>143.08322563028437</v>
      </c>
      <c r="M904" s="26">
        <f t="shared" si="310"/>
        <v>2468.3830969737755</v>
      </c>
      <c r="N904" s="26"/>
      <c r="O904" s="26">
        <f t="shared" si="321"/>
        <v>2468.3830969737755</v>
      </c>
      <c r="P904" s="26">
        <f t="shared" si="311"/>
        <v>0</v>
      </c>
      <c r="Q904" s="26">
        <f>SUM($O$8:O904)</f>
        <v>1976032.7834802303</v>
      </c>
      <c r="R904" s="26">
        <f t="shared" si="312"/>
        <v>548.89799541117509</v>
      </c>
      <c r="S904" s="26">
        <f>SUM($P$8:P904)</f>
        <v>-1475307.7242085303</v>
      </c>
      <c r="T904" s="26">
        <f t="shared" si="313"/>
        <v>1475307.7242085303</v>
      </c>
      <c r="U904" s="26">
        <f t="shared" si="314"/>
        <v>409.80770116903619</v>
      </c>
      <c r="V904" s="26">
        <f t="shared" ref="V904:V967" si="325">(0.5*$J$2)*(F904)^2</f>
        <v>252670.9850068356</v>
      </c>
      <c r="W904" s="26">
        <f t="shared" si="322"/>
        <v>-4085.1558613260277</v>
      </c>
      <c r="X904" s="22"/>
      <c r="Y904" s="26">
        <f t="shared" si="315"/>
        <v>0</v>
      </c>
      <c r="Z904" s="26">
        <f t="shared" ref="Z904:Z967" si="326">Y904*0.75</f>
        <v>0</v>
      </c>
      <c r="AA904" s="26">
        <f>SUM($Z$8:Z904)</f>
        <v>885184.63452511851</v>
      </c>
      <c r="AB904" s="26">
        <f t="shared" si="316"/>
        <v>885.18463452511855</v>
      </c>
      <c r="AC904" s="26">
        <f t="shared" si="317"/>
        <v>1434.0826299362936</v>
      </c>
      <c r="AD904" s="26">
        <f t="shared" si="318"/>
        <v>1290.6743669426644</v>
      </c>
      <c r="AE904" s="22"/>
      <c r="AF904" s="22"/>
      <c r="AG904" s="22"/>
      <c r="AH904" s="22"/>
      <c r="AI904" s="22"/>
      <c r="AJ904" s="22"/>
      <c r="AK904" s="22"/>
      <c r="AV904">
        <f t="shared" ref="AV904:AV967" si="327">IF(E904&lt;1,1,0)</f>
        <v>0</v>
      </c>
      <c r="AW904">
        <f t="shared" ref="AW904:AW967" si="328">IF(AV904=1,"",E904)</f>
        <v>62.1</v>
      </c>
      <c r="AX904">
        <f t="shared" ref="AX904:AX967" si="329">E904/3.6</f>
        <v>17.25</v>
      </c>
    </row>
    <row r="905" spans="2:50" x14ac:dyDescent="0.25">
      <c r="B905" s="3" t="s">
        <v>25</v>
      </c>
      <c r="C905" s="3">
        <v>897</v>
      </c>
      <c r="D905" s="3">
        <v>308</v>
      </c>
      <c r="E905" s="24">
        <v>61.9</v>
      </c>
      <c r="F905" s="25">
        <f t="shared" ref="F905:F968" si="330">E905*0.2778</f>
        <v>17.195819999999998</v>
      </c>
      <c r="G905" s="26">
        <f t="shared" si="319"/>
        <v>-2.7777777777778172E-2</v>
      </c>
      <c r="H905" s="26">
        <f t="shared" si="320"/>
        <v>-0.10000000000000142</v>
      </c>
      <c r="I905" s="26">
        <f t="shared" ref="I905:I968" si="331">$J$2*G905</f>
        <v>-47.166666666667332</v>
      </c>
      <c r="J905" s="26">
        <f t="shared" si="323"/>
        <v>199.88856000000001</v>
      </c>
      <c r="K905" s="26">
        <f t="shared" si="324"/>
        <v>107.58167923249593</v>
      </c>
      <c r="L905" s="26">
        <f t="shared" ref="L905:L968" si="332">I905+J905+K905</f>
        <v>260.30357256582863</v>
      </c>
      <c r="M905" s="26">
        <f t="shared" ref="M905:M968" si="333">L905*F905</f>
        <v>4476.1333791989264</v>
      </c>
      <c r="N905" s="26"/>
      <c r="O905" s="26">
        <f t="shared" si="321"/>
        <v>4476.1333791989264</v>
      </c>
      <c r="P905" s="26">
        <f t="shared" ref="P905:P968" si="334">IF(O905&lt;0,O905,0)</f>
        <v>0</v>
      </c>
      <c r="Q905" s="26">
        <f>SUM($O$8:O905)</f>
        <v>1980508.9168594291</v>
      </c>
      <c r="R905" s="26">
        <f t="shared" ref="R905:R968" si="335">Q905/3600</f>
        <v>550.14136579428589</v>
      </c>
      <c r="S905" s="26">
        <f>SUM($P$8:P905)</f>
        <v>-1475307.7242085303</v>
      </c>
      <c r="T905" s="26">
        <f t="shared" ref="T905:T968" si="336">-S905</f>
        <v>1475307.7242085303</v>
      </c>
      <c r="U905" s="26">
        <f t="shared" ref="U905:U968" si="337">T905/3600</f>
        <v>409.80770116903619</v>
      </c>
      <c r="V905" s="26">
        <f t="shared" si="325"/>
        <v>251046.09542606754</v>
      </c>
      <c r="W905" s="26">
        <f t="shared" si="322"/>
        <v>-1624.8895807680674</v>
      </c>
      <c r="X905" s="22"/>
      <c r="Y905" s="26">
        <f t="shared" ref="Y905:Y968" si="338">(0.8*P905)*-1</f>
        <v>0</v>
      </c>
      <c r="Z905" s="26">
        <f t="shared" si="326"/>
        <v>0</v>
      </c>
      <c r="AA905" s="26">
        <f>SUM($Z$8:Z905)</f>
        <v>885184.63452511851</v>
      </c>
      <c r="AB905" s="26">
        <f t="shared" ref="AB905:AB968" si="339">AA905/1000</f>
        <v>885.18463452511855</v>
      </c>
      <c r="AC905" s="26">
        <f t="shared" ref="AC905:AC968" si="340">R905+AB905</f>
        <v>1435.3260003194046</v>
      </c>
      <c r="AD905" s="26">
        <f t="shared" ref="AD905:AD968" si="341">AC905*0.9</f>
        <v>1291.7934002874642</v>
      </c>
      <c r="AE905" s="22"/>
      <c r="AF905" s="22"/>
      <c r="AG905" s="22"/>
      <c r="AH905" s="22"/>
      <c r="AI905" s="22"/>
      <c r="AJ905" s="22"/>
      <c r="AK905" s="22"/>
      <c r="AV905">
        <f t="shared" si="327"/>
        <v>0</v>
      </c>
      <c r="AW905">
        <f t="shared" si="328"/>
        <v>61.9</v>
      </c>
      <c r="AX905">
        <f t="shared" si="329"/>
        <v>17.194444444444443</v>
      </c>
    </row>
    <row r="906" spans="2:50" x14ac:dyDescent="0.25">
      <c r="B906" s="3" t="s">
        <v>25</v>
      </c>
      <c r="C906" s="3">
        <v>898</v>
      </c>
      <c r="D906" s="3">
        <v>309</v>
      </c>
      <c r="E906" s="24">
        <v>61.9</v>
      </c>
      <c r="F906" s="25">
        <f t="shared" si="330"/>
        <v>17.195819999999998</v>
      </c>
      <c r="G906" s="26">
        <f t="shared" ref="G906:G969" si="342">($E907-$E905)/2/3.6</f>
        <v>-1.3888888888889086E-2</v>
      </c>
      <c r="H906" s="26">
        <f t="shared" ref="H906:H969" si="343">($E907-$E905)/2</f>
        <v>-5.0000000000000711E-2</v>
      </c>
      <c r="I906" s="26">
        <f t="shared" si="331"/>
        <v>-23.583333333333666</v>
      </c>
      <c r="J906" s="26">
        <f t="shared" si="323"/>
        <v>199.88856000000001</v>
      </c>
      <c r="K906" s="26">
        <f t="shared" si="324"/>
        <v>107.58167923249593</v>
      </c>
      <c r="L906" s="26">
        <f t="shared" si="332"/>
        <v>283.88690589916229</v>
      </c>
      <c r="M906" s="26">
        <f t="shared" si="333"/>
        <v>4881.6681341989324</v>
      </c>
      <c r="N906" s="26"/>
      <c r="O906" s="26">
        <f t="shared" si="321"/>
        <v>4881.6681341989324</v>
      </c>
      <c r="P906" s="26">
        <f t="shared" si="334"/>
        <v>0</v>
      </c>
      <c r="Q906" s="26">
        <f>SUM($O$8:O906)</f>
        <v>1985390.5849936281</v>
      </c>
      <c r="R906" s="26">
        <f t="shared" si="335"/>
        <v>551.49738472045226</v>
      </c>
      <c r="S906" s="26">
        <f>SUM($P$8:P906)</f>
        <v>-1475307.7242085303</v>
      </c>
      <c r="T906" s="26">
        <f t="shared" si="336"/>
        <v>1475307.7242085303</v>
      </c>
      <c r="U906" s="26">
        <f t="shared" si="337"/>
        <v>409.80770116903619</v>
      </c>
      <c r="V906" s="26">
        <f t="shared" si="325"/>
        <v>251046.09542606754</v>
      </c>
      <c r="W906" s="26">
        <f t="shared" si="322"/>
        <v>0</v>
      </c>
      <c r="X906" s="22"/>
      <c r="Y906" s="26">
        <f t="shared" si="338"/>
        <v>0</v>
      </c>
      <c r="Z906" s="26">
        <f t="shared" si="326"/>
        <v>0</v>
      </c>
      <c r="AA906" s="26">
        <f>SUM($Z$8:Z906)</f>
        <v>885184.63452511851</v>
      </c>
      <c r="AB906" s="26">
        <f t="shared" si="339"/>
        <v>885.18463452511855</v>
      </c>
      <c r="AC906" s="26">
        <f t="shared" si="340"/>
        <v>1436.6820192455707</v>
      </c>
      <c r="AD906" s="26">
        <f t="shared" si="341"/>
        <v>1293.0138173210137</v>
      </c>
      <c r="AE906" s="22"/>
      <c r="AF906" s="22"/>
      <c r="AG906" s="22"/>
      <c r="AH906" s="22"/>
      <c r="AI906" s="22"/>
      <c r="AJ906" s="22"/>
      <c r="AK906" s="22"/>
      <c r="AV906">
        <f t="shared" si="327"/>
        <v>0</v>
      </c>
      <c r="AW906">
        <f t="shared" si="328"/>
        <v>61.9</v>
      </c>
      <c r="AX906">
        <f t="shared" si="329"/>
        <v>17.194444444444443</v>
      </c>
    </row>
    <row r="907" spans="2:50" x14ac:dyDescent="0.25">
      <c r="B907" s="3" t="s">
        <v>25</v>
      </c>
      <c r="C907" s="3">
        <v>899</v>
      </c>
      <c r="D907" s="3">
        <v>310</v>
      </c>
      <c r="E907" s="24">
        <v>61.8</v>
      </c>
      <c r="F907" s="25">
        <f t="shared" si="330"/>
        <v>17.168039999999998</v>
      </c>
      <c r="G907" s="26">
        <f t="shared" si="342"/>
        <v>-5.5555555555555358E-2</v>
      </c>
      <c r="H907" s="26">
        <f t="shared" si="343"/>
        <v>-0.19999999999999929</v>
      </c>
      <c r="I907" s="26">
        <f t="shared" si="331"/>
        <v>-94.333333333333002</v>
      </c>
      <c r="J907" s="26">
        <f t="shared" si="323"/>
        <v>199.88856000000001</v>
      </c>
      <c r="K907" s="26">
        <f t="shared" si="324"/>
        <v>107.23436168919011</v>
      </c>
      <c r="L907" s="26">
        <f t="shared" si="332"/>
        <v>212.78958835585712</v>
      </c>
      <c r="M907" s="26">
        <f t="shared" si="333"/>
        <v>3653.1801644768889</v>
      </c>
      <c r="N907" s="26"/>
      <c r="O907" s="26">
        <f t="shared" ref="O907:O970" si="344">M907*1</f>
        <v>3653.1801644768889</v>
      </c>
      <c r="P907" s="26">
        <f t="shared" si="334"/>
        <v>0</v>
      </c>
      <c r="Q907" s="26">
        <f>SUM($O$8:O907)</f>
        <v>1989043.7651581049</v>
      </c>
      <c r="R907" s="26">
        <f t="shared" si="335"/>
        <v>552.51215698836245</v>
      </c>
      <c r="S907" s="26">
        <f>SUM($P$8:P907)</f>
        <v>-1475307.7242085303</v>
      </c>
      <c r="T907" s="26">
        <f t="shared" si="336"/>
        <v>1475307.7242085303</v>
      </c>
      <c r="U907" s="26">
        <f t="shared" si="337"/>
        <v>409.80770116903619</v>
      </c>
      <c r="V907" s="26">
        <f t="shared" si="325"/>
        <v>250235.61622791833</v>
      </c>
      <c r="W907" s="26">
        <f t="shared" si="322"/>
        <v>-810.47919814920169</v>
      </c>
      <c r="X907" s="22"/>
      <c r="Y907" s="26">
        <f t="shared" si="338"/>
        <v>0</v>
      </c>
      <c r="Z907" s="26">
        <f t="shared" si="326"/>
        <v>0</v>
      </c>
      <c r="AA907" s="26">
        <f>SUM($Z$8:Z907)</f>
        <v>885184.63452511851</v>
      </c>
      <c r="AB907" s="26">
        <f t="shared" si="339"/>
        <v>885.18463452511855</v>
      </c>
      <c r="AC907" s="26">
        <f t="shared" si="340"/>
        <v>1437.696791513481</v>
      </c>
      <c r="AD907" s="26">
        <f t="shared" si="341"/>
        <v>1293.9271123621329</v>
      </c>
      <c r="AE907" s="22"/>
      <c r="AF907" s="22"/>
      <c r="AG907" s="22"/>
      <c r="AH907" s="22"/>
      <c r="AI907" s="22"/>
      <c r="AJ907" s="22"/>
      <c r="AK907" s="22"/>
      <c r="AV907">
        <f t="shared" si="327"/>
        <v>0</v>
      </c>
      <c r="AW907">
        <f t="shared" si="328"/>
        <v>61.8</v>
      </c>
      <c r="AX907">
        <f t="shared" si="329"/>
        <v>17.166666666666664</v>
      </c>
    </row>
    <row r="908" spans="2:50" x14ac:dyDescent="0.25">
      <c r="B908" s="3" t="s">
        <v>25</v>
      </c>
      <c r="C908" s="3">
        <v>900</v>
      </c>
      <c r="D908" s="3">
        <v>311</v>
      </c>
      <c r="E908" s="24">
        <v>61.5</v>
      </c>
      <c r="F908" s="25">
        <f t="shared" si="330"/>
        <v>17.084699999999998</v>
      </c>
      <c r="G908" s="26">
        <f t="shared" si="342"/>
        <v>-0.12499999999999981</v>
      </c>
      <c r="H908" s="26">
        <f t="shared" si="343"/>
        <v>-0.44999999999999929</v>
      </c>
      <c r="I908" s="26">
        <f t="shared" si="331"/>
        <v>-212.24999999999966</v>
      </c>
      <c r="J908" s="26">
        <f t="shared" si="323"/>
        <v>199.88856000000001</v>
      </c>
      <c r="K908" s="26">
        <f t="shared" si="324"/>
        <v>106.19577834829424</v>
      </c>
      <c r="L908" s="26">
        <f t="shared" si="332"/>
        <v>93.834338348294594</v>
      </c>
      <c r="M908" s="26">
        <f t="shared" si="333"/>
        <v>1603.1315203791085</v>
      </c>
      <c r="N908" s="26"/>
      <c r="O908" s="26">
        <f t="shared" si="344"/>
        <v>1603.1315203791085</v>
      </c>
      <c r="P908" s="26">
        <f t="shared" si="334"/>
        <v>0</v>
      </c>
      <c r="Q908" s="26">
        <f>SUM($O$8:O908)</f>
        <v>1990646.896678484</v>
      </c>
      <c r="R908" s="26">
        <f t="shared" si="335"/>
        <v>552.95747129957886</v>
      </c>
      <c r="S908" s="26">
        <f>SUM($P$8:P908)</f>
        <v>-1475307.7242085303</v>
      </c>
      <c r="T908" s="26">
        <f t="shared" si="336"/>
        <v>1475307.7242085303</v>
      </c>
      <c r="U908" s="26">
        <f t="shared" si="337"/>
        <v>409.80770116903619</v>
      </c>
      <c r="V908" s="26">
        <f t="shared" si="325"/>
        <v>247812.04100240991</v>
      </c>
      <c r="W908" s="26">
        <f t="shared" si="322"/>
        <v>-2423.5752255084226</v>
      </c>
      <c r="X908" s="22"/>
      <c r="Y908" s="26">
        <f t="shared" si="338"/>
        <v>0</v>
      </c>
      <c r="Z908" s="26">
        <f t="shared" si="326"/>
        <v>0</v>
      </c>
      <c r="AA908" s="26">
        <f>SUM($Z$8:Z908)</f>
        <v>885184.63452511851</v>
      </c>
      <c r="AB908" s="26">
        <f t="shared" si="339"/>
        <v>885.18463452511855</v>
      </c>
      <c r="AC908" s="26">
        <f t="shared" si="340"/>
        <v>1438.1421058246974</v>
      </c>
      <c r="AD908" s="26">
        <f t="shared" si="341"/>
        <v>1294.3278952422277</v>
      </c>
      <c r="AE908" s="22"/>
      <c r="AF908" s="22"/>
      <c r="AG908" s="22"/>
      <c r="AH908" s="22"/>
      <c r="AI908" s="22"/>
      <c r="AJ908" s="22"/>
      <c r="AK908" s="22"/>
      <c r="AV908">
        <f t="shared" si="327"/>
        <v>0</v>
      </c>
      <c r="AW908">
        <f t="shared" si="328"/>
        <v>61.5</v>
      </c>
      <c r="AX908">
        <f t="shared" si="329"/>
        <v>17.083333333333332</v>
      </c>
    </row>
    <row r="909" spans="2:50" x14ac:dyDescent="0.25">
      <c r="B909" s="3" t="s">
        <v>25</v>
      </c>
      <c r="C909" s="3">
        <v>901</v>
      </c>
      <c r="D909" s="3">
        <v>312</v>
      </c>
      <c r="E909" s="24">
        <v>60.9</v>
      </c>
      <c r="F909" s="25">
        <f t="shared" si="330"/>
        <v>16.918019999999999</v>
      </c>
      <c r="G909" s="26">
        <f t="shared" si="342"/>
        <v>-0.24999999999999961</v>
      </c>
      <c r="H909" s="26">
        <f t="shared" si="343"/>
        <v>-0.89999999999999858</v>
      </c>
      <c r="I909" s="26">
        <f t="shared" si="331"/>
        <v>-424.49999999999932</v>
      </c>
      <c r="J909" s="26">
        <f t="shared" si="323"/>
        <v>199.88856000000001</v>
      </c>
      <c r="K909" s="26">
        <f t="shared" si="324"/>
        <v>104.13377346709953</v>
      </c>
      <c r="L909" s="26">
        <f t="shared" si="332"/>
        <v>-120.47766653289978</v>
      </c>
      <c r="M909" s="26">
        <f t="shared" si="333"/>
        <v>-2038.2435719569289</v>
      </c>
      <c r="N909" s="26"/>
      <c r="O909" s="26">
        <f t="shared" si="344"/>
        <v>-2038.2435719569289</v>
      </c>
      <c r="P909" s="26">
        <f t="shared" si="334"/>
        <v>-2038.2435719569289</v>
      </c>
      <c r="Q909" s="26">
        <f>SUM($O$8:O909)</f>
        <v>1988608.6531065272</v>
      </c>
      <c r="R909" s="26">
        <f t="shared" si="335"/>
        <v>552.39129252959083</v>
      </c>
      <c r="S909" s="26">
        <f>SUM($P$8:P909)</f>
        <v>-1477345.9677804871</v>
      </c>
      <c r="T909" s="26">
        <f t="shared" si="336"/>
        <v>1477345.9677804871</v>
      </c>
      <c r="U909" s="26">
        <f t="shared" si="337"/>
        <v>410.37387993902422</v>
      </c>
      <c r="V909" s="26">
        <f t="shared" si="325"/>
        <v>243000.27121161958</v>
      </c>
      <c r="W909" s="26">
        <f t="shared" si="322"/>
        <v>-4811.7697907903348</v>
      </c>
      <c r="X909" s="22"/>
      <c r="Y909" s="26">
        <f t="shared" si="338"/>
        <v>1630.5948575655432</v>
      </c>
      <c r="Z909" s="26">
        <f t="shared" si="326"/>
        <v>1222.9461431741574</v>
      </c>
      <c r="AA909" s="26">
        <f>SUM($Z$8:Z909)</f>
        <v>886407.58066829271</v>
      </c>
      <c r="AB909" s="26">
        <f t="shared" si="339"/>
        <v>886.40758066829267</v>
      </c>
      <c r="AC909" s="26">
        <f t="shared" si="340"/>
        <v>1438.7988731978835</v>
      </c>
      <c r="AD909" s="26">
        <f t="shared" si="341"/>
        <v>1294.9189858780951</v>
      </c>
      <c r="AE909" s="22"/>
      <c r="AF909" s="22"/>
      <c r="AG909" s="22"/>
      <c r="AH909" s="22"/>
      <c r="AI909" s="22"/>
      <c r="AJ909" s="22"/>
      <c r="AK909" s="22"/>
      <c r="AV909">
        <f t="shared" si="327"/>
        <v>0</v>
      </c>
      <c r="AW909">
        <f t="shared" si="328"/>
        <v>60.9</v>
      </c>
      <c r="AX909">
        <f t="shared" si="329"/>
        <v>16.916666666666664</v>
      </c>
    </row>
    <row r="910" spans="2:50" x14ac:dyDescent="0.25">
      <c r="B910" s="3" t="s">
        <v>25</v>
      </c>
      <c r="C910" s="3">
        <v>902</v>
      </c>
      <c r="D910" s="3">
        <v>313</v>
      </c>
      <c r="E910" s="24">
        <v>59.7</v>
      </c>
      <c r="F910" s="25">
        <f t="shared" si="330"/>
        <v>16.58466</v>
      </c>
      <c r="G910" s="26">
        <f t="shared" si="342"/>
        <v>-0.87499999999999956</v>
      </c>
      <c r="H910" s="26">
        <f t="shared" si="343"/>
        <v>-3.1499999999999986</v>
      </c>
      <c r="I910" s="26">
        <f t="shared" si="331"/>
        <v>-1485.7499999999993</v>
      </c>
      <c r="J910" s="26">
        <f t="shared" si="323"/>
        <v>199.88856000000001</v>
      </c>
      <c r="K910" s="26">
        <f t="shared" si="324"/>
        <v>100.07041090709818</v>
      </c>
      <c r="L910" s="26">
        <f t="shared" si="332"/>
        <v>-1185.791029092901</v>
      </c>
      <c r="M910" s="26">
        <f t="shared" si="333"/>
        <v>-19665.941048555869</v>
      </c>
      <c r="N910" s="26"/>
      <c r="O910" s="26">
        <f t="shared" si="344"/>
        <v>-19665.941048555869</v>
      </c>
      <c r="P910" s="26">
        <f t="shared" si="334"/>
        <v>-19665.941048555869</v>
      </c>
      <c r="Q910" s="26">
        <f>SUM($O$8:O910)</f>
        <v>1968942.7120579714</v>
      </c>
      <c r="R910" s="26">
        <f t="shared" si="335"/>
        <v>546.92853112721423</v>
      </c>
      <c r="S910" s="26">
        <f>SUM($P$8:P910)</f>
        <v>-1497011.9088290429</v>
      </c>
      <c r="T910" s="26">
        <f t="shared" si="336"/>
        <v>1497011.9088290429</v>
      </c>
      <c r="U910" s="26">
        <f t="shared" si="337"/>
        <v>415.83664134140082</v>
      </c>
      <c r="V910" s="26">
        <f t="shared" si="325"/>
        <v>233518.25427094437</v>
      </c>
      <c r="W910" s="26">
        <f t="shared" si="322"/>
        <v>-9482.0169406752102</v>
      </c>
      <c r="X910" s="22"/>
      <c r="Y910" s="26">
        <f t="shared" si="338"/>
        <v>15732.752838844695</v>
      </c>
      <c r="Z910" s="26">
        <f t="shared" si="326"/>
        <v>11799.564629133522</v>
      </c>
      <c r="AA910" s="26">
        <f>SUM($Z$8:Z910)</f>
        <v>898207.14529742626</v>
      </c>
      <c r="AB910" s="26">
        <f t="shared" si="339"/>
        <v>898.20714529742622</v>
      </c>
      <c r="AC910" s="26">
        <f t="shared" si="340"/>
        <v>1445.1356764246405</v>
      </c>
      <c r="AD910" s="26">
        <f t="shared" si="341"/>
        <v>1300.6221087821764</v>
      </c>
      <c r="AE910" s="22"/>
      <c r="AF910" s="22"/>
      <c r="AG910" s="22"/>
      <c r="AH910" s="22"/>
      <c r="AI910" s="22"/>
      <c r="AJ910" s="22"/>
      <c r="AK910" s="22"/>
      <c r="AV910">
        <f t="shared" si="327"/>
        <v>0</v>
      </c>
      <c r="AW910">
        <f t="shared" si="328"/>
        <v>59.7</v>
      </c>
      <c r="AX910">
        <f t="shared" si="329"/>
        <v>16.583333333333332</v>
      </c>
    </row>
    <row r="911" spans="2:50" x14ac:dyDescent="0.25">
      <c r="B911" s="3" t="s">
        <v>25</v>
      </c>
      <c r="C911" s="3">
        <v>903</v>
      </c>
      <c r="D911" s="3">
        <v>314</v>
      </c>
      <c r="E911" s="24">
        <v>54.6</v>
      </c>
      <c r="F911" s="25">
        <f t="shared" si="330"/>
        <v>15.16788</v>
      </c>
      <c r="G911" s="26">
        <f t="shared" si="342"/>
        <v>-1.4444444444444453</v>
      </c>
      <c r="H911" s="26">
        <f t="shared" si="343"/>
        <v>-5.2000000000000028</v>
      </c>
      <c r="I911" s="26">
        <f t="shared" si="331"/>
        <v>-2452.6666666666683</v>
      </c>
      <c r="J911" s="26">
        <f t="shared" si="323"/>
        <v>199.88856000000001</v>
      </c>
      <c r="K911" s="26">
        <f t="shared" si="324"/>
        <v>83.703247162615099</v>
      </c>
      <c r="L911" s="26">
        <f t="shared" si="332"/>
        <v>-2169.0748595040532</v>
      </c>
      <c r="M911" s="26">
        <f t="shared" si="333"/>
        <v>-32900.26717997434</v>
      </c>
      <c r="N911" s="26"/>
      <c r="O911" s="26">
        <f t="shared" si="344"/>
        <v>-32900.26717997434</v>
      </c>
      <c r="P911" s="26">
        <f t="shared" si="334"/>
        <v>-32900.26717997434</v>
      </c>
      <c r="Q911" s="26">
        <f>SUM($O$8:O911)</f>
        <v>1936042.444877997</v>
      </c>
      <c r="R911" s="26">
        <f t="shared" si="335"/>
        <v>537.7895680216659</v>
      </c>
      <c r="S911" s="26">
        <f>SUM($P$8:P911)</f>
        <v>-1529912.1760090173</v>
      </c>
      <c r="T911" s="26">
        <f t="shared" si="336"/>
        <v>1529912.1760090173</v>
      </c>
      <c r="U911" s="26">
        <f t="shared" si="337"/>
        <v>424.97560444694926</v>
      </c>
      <c r="V911" s="26">
        <f t="shared" si="325"/>
        <v>195324.8315565456</v>
      </c>
      <c r="W911" s="26">
        <f t="shared" si="322"/>
        <v>-38193.422714398766</v>
      </c>
      <c r="X911" s="22"/>
      <c r="Y911" s="26">
        <f t="shared" si="338"/>
        <v>26320.213743979475</v>
      </c>
      <c r="Z911" s="26">
        <f t="shared" si="326"/>
        <v>19740.160307984606</v>
      </c>
      <c r="AA911" s="26">
        <f>SUM($Z$8:Z911)</f>
        <v>917947.30560541083</v>
      </c>
      <c r="AB911" s="26">
        <f t="shared" si="339"/>
        <v>917.94730560541086</v>
      </c>
      <c r="AC911" s="26">
        <f t="shared" si="340"/>
        <v>1455.7368736270769</v>
      </c>
      <c r="AD911" s="26">
        <f t="shared" si="341"/>
        <v>1310.1631862643692</v>
      </c>
      <c r="AE911" s="22"/>
      <c r="AF911" s="22"/>
      <c r="AG911" s="22"/>
      <c r="AH911" s="22"/>
      <c r="AI911" s="22"/>
      <c r="AJ911" s="22"/>
      <c r="AK911" s="22"/>
      <c r="AV911">
        <f t="shared" si="327"/>
        <v>0</v>
      </c>
      <c r="AW911">
        <f t="shared" si="328"/>
        <v>54.6</v>
      </c>
      <c r="AX911">
        <f t="shared" si="329"/>
        <v>15.166666666666666</v>
      </c>
    </row>
    <row r="912" spans="2:50" x14ac:dyDescent="0.25">
      <c r="B912" s="3" t="s">
        <v>25</v>
      </c>
      <c r="C912" s="3">
        <v>904</v>
      </c>
      <c r="D912" s="3">
        <v>315</v>
      </c>
      <c r="E912" s="24">
        <v>49.3</v>
      </c>
      <c r="F912" s="25">
        <f t="shared" si="330"/>
        <v>13.695539999999999</v>
      </c>
      <c r="G912" s="26">
        <f t="shared" si="342"/>
        <v>-1.3472222222222225</v>
      </c>
      <c r="H912" s="26">
        <f t="shared" si="343"/>
        <v>-4.8500000000000014</v>
      </c>
      <c r="I912" s="26">
        <f t="shared" si="331"/>
        <v>-2287.5833333333339</v>
      </c>
      <c r="J912" s="26">
        <f t="shared" si="323"/>
        <v>199.88856000000001</v>
      </c>
      <c r="K912" s="26">
        <f t="shared" si="324"/>
        <v>68.241860616761386</v>
      </c>
      <c r="L912" s="26">
        <f t="shared" si="332"/>
        <v>-2019.4529127165727</v>
      </c>
      <c r="M912" s="26">
        <f t="shared" si="333"/>
        <v>-27657.498144226327</v>
      </c>
      <c r="N912" s="26"/>
      <c r="O912" s="26">
        <f t="shared" si="344"/>
        <v>-27657.498144226327</v>
      </c>
      <c r="P912" s="26">
        <f t="shared" si="334"/>
        <v>-27657.498144226327</v>
      </c>
      <c r="Q912" s="26">
        <f>SUM($O$8:O912)</f>
        <v>1908384.9467337707</v>
      </c>
      <c r="R912" s="26">
        <f t="shared" si="335"/>
        <v>530.10692964826967</v>
      </c>
      <c r="S912" s="26">
        <f>SUM($P$8:P912)</f>
        <v>-1557569.6741532437</v>
      </c>
      <c r="T912" s="26">
        <f t="shared" si="336"/>
        <v>1557569.6741532437</v>
      </c>
      <c r="U912" s="26">
        <f t="shared" si="337"/>
        <v>432.65824282034544</v>
      </c>
      <c r="V912" s="26">
        <f t="shared" si="325"/>
        <v>159245.07569196841</v>
      </c>
      <c r="W912" s="26">
        <f t="shared" si="322"/>
        <v>-36079.755864577193</v>
      </c>
      <c r="X912" s="22"/>
      <c r="Y912" s="26">
        <f t="shared" si="338"/>
        <v>22125.998515381063</v>
      </c>
      <c r="Z912" s="26">
        <f t="shared" si="326"/>
        <v>16594.498886535795</v>
      </c>
      <c r="AA912" s="26">
        <f>SUM($Z$8:Z912)</f>
        <v>934541.80449194659</v>
      </c>
      <c r="AB912" s="26">
        <f t="shared" si="339"/>
        <v>934.54180449194655</v>
      </c>
      <c r="AC912" s="26">
        <f t="shared" si="340"/>
        <v>1464.6487341402162</v>
      </c>
      <c r="AD912" s="26">
        <f t="shared" si="341"/>
        <v>1318.1838607261946</v>
      </c>
      <c r="AE912" s="22"/>
      <c r="AF912" s="22"/>
      <c r="AG912" s="22"/>
      <c r="AH912" s="22"/>
      <c r="AI912" s="22"/>
      <c r="AJ912" s="22"/>
      <c r="AK912" s="22"/>
      <c r="AV912">
        <f t="shared" si="327"/>
        <v>0</v>
      </c>
      <c r="AW912">
        <f t="shared" si="328"/>
        <v>49.3</v>
      </c>
      <c r="AX912">
        <f t="shared" si="329"/>
        <v>13.694444444444443</v>
      </c>
    </row>
    <row r="913" spans="2:50" x14ac:dyDescent="0.25">
      <c r="B913" s="3" t="s">
        <v>25</v>
      </c>
      <c r="C913" s="3">
        <v>905</v>
      </c>
      <c r="D913" s="3">
        <v>316</v>
      </c>
      <c r="E913" s="24">
        <v>44.9</v>
      </c>
      <c r="F913" s="25">
        <f t="shared" si="330"/>
        <v>12.47322</v>
      </c>
      <c r="G913" s="26">
        <f t="shared" si="342"/>
        <v>-0.97222222222222221</v>
      </c>
      <c r="H913" s="26">
        <f t="shared" si="343"/>
        <v>-3.5</v>
      </c>
      <c r="I913" s="26">
        <f t="shared" si="331"/>
        <v>-1650.8333333333333</v>
      </c>
      <c r="J913" s="26">
        <f t="shared" si="323"/>
        <v>199.88856000000001</v>
      </c>
      <c r="K913" s="26">
        <f t="shared" si="324"/>
        <v>56.604336336293137</v>
      </c>
      <c r="L913" s="26">
        <f t="shared" si="332"/>
        <v>-1394.3404369970401</v>
      </c>
      <c r="M913" s="26">
        <f t="shared" si="333"/>
        <v>-17391.915025560222</v>
      </c>
      <c r="N913" s="26"/>
      <c r="O913" s="26">
        <f t="shared" si="344"/>
        <v>-17391.915025560222</v>
      </c>
      <c r="P913" s="26">
        <f t="shared" si="334"/>
        <v>-17391.915025560222</v>
      </c>
      <c r="Q913" s="26">
        <f>SUM($O$8:O913)</f>
        <v>1890993.0317082105</v>
      </c>
      <c r="R913" s="26">
        <f t="shared" si="335"/>
        <v>525.27584214116962</v>
      </c>
      <c r="S913" s="26">
        <f>SUM($P$8:P913)</f>
        <v>-1574961.5891788038</v>
      </c>
      <c r="T913" s="26">
        <f t="shared" si="336"/>
        <v>1574961.5891788038</v>
      </c>
      <c r="U913" s="26">
        <f t="shared" si="337"/>
        <v>437.48933032744549</v>
      </c>
      <c r="V913" s="26">
        <f t="shared" si="325"/>
        <v>132088.45337597161</v>
      </c>
      <c r="W913" s="26">
        <f t="shared" si="322"/>
        <v>-27156.622315996792</v>
      </c>
      <c r="X913" s="22"/>
      <c r="Y913" s="26">
        <f t="shared" si="338"/>
        <v>13913.532020448178</v>
      </c>
      <c r="Z913" s="26">
        <f t="shared" si="326"/>
        <v>10435.149015336134</v>
      </c>
      <c r="AA913" s="26">
        <f>SUM($Z$8:Z913)</f>
        <v>944976.95350728277</v>
      </c>
      <c r="AB913" s="26">
        <f t="shared" si="339"/>
        <v>944.97695350728281</v>
      </c>
      <c r="AC913" s="26">
        <f t="shared" si="340"/>
        <v>1470.2527956484523</v>
      </c>
      <c r="AD913" s="26">
        <f t="shared" si="341"/>
        <v>1323.227516083607</v>
      </c>
      <c r="AE913" s="22"/>
      <c r="AF913" s="22"/>
      <c r="AG913" s="22"/>
      <c r="AH913" s="22"/>
      <c r="AI913" s="22"/>
      <c r="AJ913" s="22"/>
      <c r="AK913" s="22"/>
      <c r="AV913">
        <f t="shared" si="327"/>
        <v>0</v>
      </c>
      <c r="AW913">
        <f t="shared" si="328"/>
        <v>44.9</v>
      </c>
      <c r="AX913">
        <f t="shared" si="329"/>
        <v>12.472222222222221</v>
      </c>
    </row>
    <row r="914" spans="2:50" x14ac:dyDescent="0.25">
      <c r="B914" s="3" t="s">
        <v>25</v>
      </c>
      <c r="C914" s="3">
        <v>906</v>
      </c>
      <c r="D914" s="3">
        <v>317</v>
      </c>
      <c r="E914" s="24">
        <v>42.3</v>
      </c>
      <c r="F914" s="25">
        <f t="shared" si="330"/>
        <v>11.750939999999998</v>
      </c>
      <c r="G914" s="26">
        <f t="shared" si="342"/>
        <v>-0.4861111111111111</v>
      </c>
      <c r="H914" s="26">
        <f t="shared" si="343"/>
        <v>-1.75</v>
      </c>
      <c r="I914" s="26">
        <f t="shared" si="331"/>
        <v>-825.41666666666663</v>
      </c>
      <c r="J914" s="26">
        <f t="shared" si="323"/>
        <v>199.88856000000001</v>
      </c>
      <c r="K914" s="26">
        <f t="shared" si="324"/>
        <v>50.238626278225766</v>
      </c>
      <c r="L914" s="26">
        <f t="shared" si="332"/>
        <v>-575.28948038844089</v>
      </c>
      <c r="M914" s="26">
        <f t="shared" si="333"/>
        <v>-6760.1921666757444</v>
      </c>
      <c r="N914" s="26"/>
      <c r="O914" s="26">
        <f t="shared" si="344"/>
        <v>-6760.1921666757444</v>
      </c>
      <c r="P914" s="26">
        <f t="shared" si="334"/>
        <v>-6760.1921666757444</v>
      </c>
      <c r="Q914" s="26">
        <f>SUM($O$8:O914)</f>
        <v>1884232.8395415347</v>
      </c>
      <c r="R914" s="26">
        <f t="shared" si="335"/>
        <v>523.3980109837596</v>
      </c>
      <c r="S914" s="26">
        <f>SUM($P$8:P914)</f>
        <v>-1581721.7813454797</v>
      </c>
      <c r="T914" s="26">
        <f t="shared" si="336"/>
        <v>1581721.7813454797</v>
      </c>
      <c r="U914" s="26">
        <f t="shared" si="337"/>
        <v>439.36716148485544</v>
      </c>
      <c r="V914" s="26">
        <f t="shared" si="325"/>
        <v>117233.81766017637</v>
      </c>
      <c r="W914" s="26">
        <f t="shared" si="322"/>
        <v>-14854.635715795244</v>
      </c>
      <c r="X914" s="22"/>
      <c r="Y914" s="26">
        <f t="shared" si="338"/>
        <v>5408.1537333405959</v>
      </c>
      <c r="Z914" s="26">
        <f t="shared" si="326"/>
        <v>4056.1153000054469</v>
      </c>
      <c r="AA914" s="26">
        <f>SUM($Z$8:Z914)</f>
        <v>949033.06880728819</v>
      </c>
      <c r="AB914" s="26">
        <f t="shared" si="339"/>
        <v>949.03306880728815</v>
      </c>
      <c r="AC914" s="26">
        <f t="shared" si="340"/>
        <v>1472.4310797910478</v>
      </c>
      <c r="AD914" s="26">
        <f t="shared" si="341"/>
        <v>1325.187971811943</v>
      </c>
      <c r="AE914" s="22"/>
      <c r="AF914" s="22"/>
      <c r="AG914" s="22"/>
      <c r="AH914" s="22"/>
      <c r="AI914" s="22"/>
      <c r="AJ914" s="22"/>
      <c r="AK914" s="22"/>
      <c r="AV914">
        <f t="shared" si="327"/>
        <v>0</v>
      </c>
      <c r="AW914">
        <f t="shared" si="328"/>
        <v>42.3</v>
      </c>
      <c r="AX914">
        <f t="shared" si="329"/>
        <v>11.749999999999998</v>
      </c>
    </row>
    <row r="915" spans="2:50" x14ac:dyDescent="0.25">
      <c r="B915" s="3" t="s">
        <v>25</v>
      </c>
      <c r="C915" s="3">
        <v>907</v>
      </c>
      <c r="D915" s="3">
        <v>318</v>
      </c>
      <c r="E915" s="24">
        <v>41.4</v>
      </c>
      <c r="F915" s="25">
        <f t="shared" si="330"/>
        <v>11.500919999999999</v>
      </c>
      <c r="G915" s="26">
        <f t="shared" si="342"/>
        <v>-0.1388888888888889</v>
      </c>
      <c r="H915" s="26">
        <f t="shared" si="343"/>
        <v>-0.5</v>
      </c>
      <c r="I915" s="26">
        <f t="shared" si="331"/>
        <v>-235.83333333333334</v>
      </c>
      <c r="J915" s="26">
        <f t="shared" si="323"/>
        <v>199.88856000000001</v>
      </c>
      <c r="K915" s="26">
        <f t="shared" si="324"/>
        <v>48.123555094941473</v>
      </c>
      <c r="L915" s="26">
        <f t="shared" si="332"/>
        <v>12.178781761608143</v>
      </c>
      <c r="M915" s="26">
        <f t="shared" si="333"/>
        <v>140.06719473771432</v>
      </c>
      <c r="N915" s="26"/>
      <c r="O915" s="26">
        <f t="shared" si="344"/>
        <v>140.06719473771432</v>
      </c>
      <c r="P915" s="26">
        <f t="shared" si="334"/>
        <v>0</v>
      </c>
      <c r="Q915" s="26">
        <f>SUM($O$8:O915)</f>
        <v>1884372.9067362724</v>
      </c>
      <c r="R915" s="26">
        <f t="shared" si="335"/>
        <v>523.43691853785344</v>
      </c>
      <c r="S915" s="26">
        <f>SUM($P$8:P915)</f>
        <v>-1581721.7813454797</v>
      </c>
      <c r="T915" s="26">
        <f t="shared" si="336"/>
        <v>1581721.7813454797</v>
      </c>
      <c r="U915" s="26">
        <f t="shared" si="337"/>
        <v>439.36716148485544</v>
      </c>
      <c r="V915" s="26">
        <f t="shared" si="325"/>
        <v>112298.21555859357</v>
      </c>
      <c r="W915" s="26">
        <f t="shared" si="322"/>
        <v>-4935.602101582801</v>
      </c>
      <c r="X915" s="22"/>
      <c r="Y915" s="26">
        <f t="shared" si="338"/>
        <v>0</v>
      </c>
      <c r="Z915" s="26">
        <f t="shared" si="326"/>
        <v>0</v>
      </c>
      <c r="AA915" s="26">
        <f>SUM($Z$8:Z915)</f>
        <v>949033.06880728819</v>
      </c>
      <c r="AB915" s="26">
        <f t="shared" si="339"/>
        <v>949.03306880728815</v>
      </c>
      <c r="AC915" s="26">
        <f t="shared" si="340"/>
        <v>1472.4699873451416</v>
      </c>
      <c r="AD915" s="26">
        <f t="shared" si="341"/>
        <v>1325.2229886106275</v>
      </c>
      <c r="AE915" s="22"/>
      <c r="AF915" s="22"/>
      <c r="AG915" s="22"/>
      <c r="AH915" s="22"/>
      <c r="AI915" s="22"/>
      <c r="AJ915" s="22"/>
      <c r="AK915" s="22"/>
      <c r="AV915">
        <f t="shared" si="327"/>
        <v>0</v>
      </c>
      <c r="AW915">
        <f t="shared" si="328"/>
        <v>41.4</v>
      </c>
      <c r="AX915">
        <f t="shared" si="329"/>
        <v>11.5</v>
      </c>
    </row>
    <row r="916" spans="2:50" x14ac:dyDescent="0.25">
      <c r="B916" s="3" t="s">
        <v>25</v>
      </c>
      <c r="C916" s="3">
        <v>908</v>
      </c>
      <c r="D916" s="3">
        <v>319</v>
      </c>
      <c r="E916" s="24">
        <v>41.3</v>
      </c>
      <c r="F916" s="25">
        <f t="shared" si="330"/>
        <v>11.473139999999999</v>
      </c>
      <c r="G916" s="26">
        <f t="shared" si="342"/>
        <v>9.7222222222222612E-2</v>
      </c>
      <c r="H916" s="26">
        <f t="shared" si="343"/>
        <v>0.35000000000000142</v>
      </c>
      <c r="I916" s="26">
        <f t="shared" si="331"/>
        <v>165.083333333334</v>
      </c>
      <c r="J916" s="26">
        <f t="shared" si="323"/>
        <v>199.88856000000001</v>
      </c>
      <c r="K916" s="26">
        <f t="shared" si="324"/>
        <v>47.891354926538973</v>
      </c>
      <c r="L916" s="26">
        <f t="shared" si="332"/>
        <v>412.86324825987299</v>
      </c>
      <c r="M916" s="26">
        <f t="shared" si="333"/>
        <v>4736.8378481402788</v>
      </c>
      <c r="N916" s="26"/>
      <c r="O916" s="26">
        <f t="shared" si="344"/>
        <v>4736.8378481402788</v>
      </c>
      <c r="P916" s="26">
        <f t="shared" si="334"/>
        <v>0</v>
      </c>
      <c r="Q916" s="26">
        <f>SUM($O$8:O916)</f>
        <v>1889109.7445844128</v>
      </c>
      <c r="R916" s="26">
        <f t="shared" si="335"/>
        <v>524.7527068290035</v>
      </c>
      <c r="S916" s="26">
        <f>SUM($P$8:P916)</f>
        <v>-1581721.7813454797</v>
      </c>
      <c r="T916" s="26">
        <f t="shared" si="336"/>
        <v>1581721.7813454797</v>
      </c>
      <c r="U916" s="26">
        <f t="shared" si="337"/>
        <v>439.36716148485544</v>
      </c>
      <c r="V916" s="26">
        <f t="shared" si="325"/>
        <v>111756.36729920038</v>
      </c>
      <c r="W916" s="26">
        <f t="shared" si="322"/>
        <v>-541.84825939318398</v>
      </c>
      <c r="X916" s="22"/>
      <c r="Y916" s="26">
        <f t="shared" si="338"/>
        <v>0</v>
      </c>
      <c r="Z916" s="26">
        <f t="shared" si="326"/>
        <v>0</v>
      </c>
      <c r="AA916" s="26">
        <f>SUM($Z$8:Z916)</f>
        <v>949033.06880728819</v>
      </c>
      <c r="AB916" s="26">
        <f t="shared" si="339"/>
        <v>949.03306880728815</v>
      </c>
      <c r="AC916" s="26">
        <f t="shared" si="340"/>
        <v>1473.7857756362916</v>
      </c>
      <c r="AD916" s="26">
        <f t="shared" si="341"/>
        <v>1326.4071980726626</v>
      </c>
      <c r="AE916" s="22"/>
      <c r="AF916" s="22"/>
      <c r="AG916" s="22"/>
      <c r="AH916" s="22"/>
      <c r="AI916" s="22"/>
      <c r="AJ916" s="22"/>
      <c r="AK916" s="22"/>
      <c r="AV916">
        <f t="shared" si="327"/>
        <v>0</v>
      </c>
      <c r="AW916">
        <f t="shared" si="328"/>
        <v>41.3</v>
      </c>
      <c r="AX916">
        <f t="shared" si="329"/>
        <v>11.472222222222221</v>
      </c>
    </row>
    <row r="917" spans="2:50" x14ac:dyDescent="0.25">
      <c r="B917" s="3" t="s">
        <v>25</v>
      </c>
      <c r="C917" s="3">
        <v>909</v>
      </c>
      <c r="D917" s="3">
        <v>320</v>
      </c>
      <c r="E917" s="24">
        <v>42.1</v>
      </c>
      <c r="F917" s="25">
        <f t="shared" si="330"/>
        <v>11.69538</v>
      </c>
      <c r="G917" s="26">
        <f t="shared" si="342"/>
        <v>0.47222222222222299</v>
      </c>
      <c r="H917" s="26">
        <f t="shared" si="343"/>
        <v>1.7000000000000028</v>
      </c>
      <c r="I917" s="26">
        <f t="shared" si="331"/>
        <v>801.83333333333462</v>
      </c>
      <c r="J917" s="26">
        <f t="shared" si="323"/>
        <v>199.88856000000001</v>
      </c>
      <c r="K917" s="26">
        <f t="shared" si="324"/>
        <v>49.764679622526344</v>
      </c>
      <c r="L917" s="26">
        <f t="shared" si="332"/>
        <v>1051.486572955861</v>
      </c>
      <c r="M917" s="26">
        <f t="shared" si="333"/>
        <v>12297.535035616518</v>
      </c>
      <c r="N917" s="26"/>
      <c r="O917" s="26">
        <f t="shared" si="344"/>
        <v>12297.535035616518</v>
      </c>
      <c r="P917" s="26">
        <f t="shared" si="334"/>
        <v>0</v>
      </c>
      <c r="Q917" s="26">
        <f>SUM($O$8:O917)</f>
        <v>1901407.2796200293</v>
      </c>
      <c r="R917" s="26">
        <f t="shared" si="335"/>
        <v>528.16868878334151</v>
      </c>
      <c r="S917" s="26">
        <f>SUM($P$8:P917)</f>
        <v>-1581721.7813454797</v>
      </c>
      <c r="T917" s="26">
        <f t="shared" si="336"/>
        <v>1581721.7813454797</v>
      </c>
      <c r="U917" s="26">
        <f t="shared" si="337"/>
        <v>439.36716148485544</v>
      </c>
      <c r="V917" s="26">
        <f t="shared" si="325"/>
        <v>116127.84442939561</v>
      </c>
      <c r="W917" s="26">
        <f t="shared" si="322"/>
        <v>4371.4771301952278</v>
      </c>
      <c r="X917" s="22"/>
      <c r="Y917" s="26">
        <f t="shared" si="338"/>
        <v>0</v>
      </c>
      <c r="Z917" s="26">
        <f t="shared" si="326"/>
        <v>0</v>
      </c>
      <c r="AA917" s="26">
        <f>SUM($Z$8:Z917)</f>
        <v>949033.06880728819</v>
      </c>
      <c r="AB917" s="26">
        <f t="shared" si="339"/>
        <v>949.03306880728815</v>
      </c>
      <c r="AC917" s="26">
        <f t="shared" si="340"/>
        <v>1477.2017575906298</v>
      </c>
      <c r="AD917" s="26">
        <f t="shared" si="341"/>
        <v>1329.4815818315669</v>
      </c>
      <c r="AE917" s="22"/>
      <c r="AF917" s="22"/>
      <c r="AG917" s="22"/>
      <c r="AH917" s="22"/>
      <c r="AI917" s="22"/>
      <c r="AJ917" s="22"/>
      <c r="AK917" s="22"/>
      <c r="AV917">
        <f t="shared" si="327"/>
        <v>0</v>
      </c>
      <c r="AW917">
        <f t="shared" si="328"/>
        <v>42.1</v>
      </c>
      <c r="AX917">
        <f t="shared" si="329"/>
        <v>11.694444444444445</v>
      </c>
    </row>
    <row r="918" spans="2:50" x14ac:dyDescent="0.25">
      <c r="B918" s="3" t="s">
        <v>25</v>
      </c>
      <c r="C918" s="3">
        <v>910</v>
      </c>
      <c r="D918" s="3">
        <v>321</v>
      </c>
      <c r="E918" s="24">
        <v>44.7</v>
      </c>
      <c r="F918" s="25">
        <f t="shared" si="330"/>
        <v>12.41766</v>
      </c>
      <c r="G918" s="26">
        <f t="shared" si="342"/>
        <v>0.87499999999999956</v>
      </c>
      <c r="H918" s="26">
        <f t="shared" si="343"/>
        <v>3.1499999999999986</v>
      </c>
      <c r="I918" s="26">
        <f t="shared" si="331"/>
        <v>1485.7499999999993</v>
      </c>
      <c r="J918" s="26">
        <f t="shared" si="323"/>
        <v>199.88856000000001</v>
      </c>
      <c r="K918" s="26">
        <f t="shared" si="324"/>
        <v>56.101189175740174</v>
      </c>
      <c r="L918" s="26">
        <f t="shared" si="332"/>
        <v>1741.7397491757397</v>
      </c>
      <c r="M918" s="26">
        <f t="shared" si="333"/>
        <v>21628.332013749616</v>
      </c>
      <c r="N918" s="26"/>
      <c r="O918" s="26">
        <f t="shared" si="344"/>
        <v>21628.332013749616</v>
      </c>
      <c r="P918" s="26">
        <f t="shared" si="334"/>
        <v>0</v>
      </c>
      <c r="Q918" s="26">
        <f>SUM($O$8:O918)</f>
        <v>1923035.6116337788</v>
      </c>
      <c r="R918" s="26">
        <f t="shared" si="335"/>
        <v>534.17655878716073</v>
      </c>
      <c r="S918" s="26">
        <f>SUM($P$8:P918)</f>
        <v>-1581721.7813454797</v>
      </c>
      <c r="T918" s="26">
        <f t="shared" si="336"/>
        <v>1581721.7813454797</v>
      </c>
      <c r="U918" s="26">
        <f t="shared" si="337"/>
        <v>439.36716148485544</v>
      </c>
      <c r="V918" s="26">
        <f t="shared" si="325"/>
        <v>130914.33961438439</v>
      </c>
      <c r="W918" s="26">
        <f t="shared" ref="W918:W981" si="345">V918-V917</f>
        <v>14786.495184988773</v>
      </c>
      <c r="X918" s="22"/>
      <c r="Y918" s="26">
        <f t="shared" si="338"/>
        <v>0</v>
      </c>
      <c r="Z918" s="26">
        <f t="shared" si="326"/>
        <v>0</v>
      </c>
      <c r="AA918" s="26">
        <f>SUM($Z$8:Z918)</f>
        <v>949033.06880728819</v>
      </c>
      <c r="AB918" s="26">
        <f t="shared" si="339"/>
        <v>949.03306880728815</v>
      </c>
      <c r="AC918" s="26">
        <f t="shared" si="340"/>
        <v>1483.2096275944489</v>
      </c>
      <c r="AD918" s="26">
        <f t="shared" si="341"/>
        <v>1334.888664835004</v>
      </c>
      <c r="AE918" s="22"/>
      <c r="AF918" s="22"/>
      <c r="AG918" s="22"/>
      <c r="AH918" s="22"/>
      <c r="AI918" s="22"/>
      <c r="AJ918" s="22"/>
      <c r="AK918" s="22"/>
      <c r="AV918">
        <f t="shared" si="327"/>
        <v>0</v>
      </c>
      <c r="AW918">
        <f t="shared" si="328"/>
        <v>44.7</v>
      </c>
      <c r="AX918">
        <f t="shared" si="329"/>
        <v>12.416666666666668</v>
      </c>
    </row>
    <row r="919" spans="2:50" x14ac:dyDescent="0.25">
      <c r="B919" s="3" t="s">
        <v>25</v>
      </c>
      <c r="C919" s="3">
        <v>911</v>
      </c>
      <c r="D919" s="3">
        <v>322</v>
      </c>
      <c r="E919" s="24">
        <v>48.4</v>
      </c>
      <c r="F919" s="25">
        <f t="shared" si="330"/>
        <v>13.445519999999998</v>
      </c>
      <c r="G919" s="26">
        <f t="shared" si="342"/>
        <v>0.93055555555555491</v>
      </c>
      <c r="H919" s="26">
        <f t="shared" si="343"/>
        <v>3.3499999999999979</v>
      </c>
      <c r="I919" s="26">
        <f t="shared" si="331"/>
        <v>1580.0833333333323</v>
      </c>
      <c r="J919" s="26">
        <f t="shared" si="323"/>
        <v>199.88856000000001</v>
      </c>
      <c r="K919" s="26">
        <f t="shared" si="324"/>
        <v>65.77301408621328</v>
      </c>
      <c r="L919" s="26">
        <f t="shared" si="332"/>
        <v>1845.7449074195458</v>
      </c>
      <c r="M919" s="26">
        <f t="shared" si="333"/>
        <v>24817.000067607649</v>
      </c>
      <c r="N919" s="26"/>
      <c r="O919" s="26">
        <f t="shared" si="344"/>
        <v>24817.000067607649</v>
      </c>
      <c r="P919" s="26">
        <f t="shared" si="334"/>
        <v>0</v>
      </c>
      <c r="Q919" s="26">
        <f>SUM($O$8:O919)</f>
        <v>1947852.6117013865</v>
      </c>
      <c r="R919" s="26">
        <f t="shared" si="335"/>
        <v>541.07016991705177</v>
      </c>
      <c r="S919" s="26">
        <f>SUM($P$8:P919)</f>
        <v>-1581721.7813454797</v>
      </c>
      <c r="T919" s="26">
        <f t="shared" si="336"/>
        <v>1581721.7813454797</v>
      </c>
      <c r="U919" s="26">
        <f t="shared" si="337"/>
        <v>439.36716148485544</v>
      </c>
      <c r="V919" s="26">
        <f t="shared" si="325"/>
        <v>153483.92485176958</v>
      </c>
      <c r="W919" s="26">
        <f t="shared" si="345"/>
        <v>22569.585237385196</v>
      </c>
      <c r="X919" s="22"/>
      <c r="Y919" s="26">
        <f t="shared" si="338"/>
        <v>0</v>
      </c>
      <c r="Z919" s="26">
        <f t="shared" si="326"/>
        <v>0</v>
      </c>
      <c r="AA919" s="26">
        <f>SUM($Z$8:Z919)</f>
        <v>949033.06880728819</v>
      </c>
      <c r="AB919" s="26">
        <f t="shared" si="339"/>
        <v>949.03306880728815</v>
      </c>
      <c r="AC919" s="26">
        <f t="shared" si="340"/>
        <v>1490.1032387243399</v>
      </c>
      <c r="AD919" s="26">
        <f t="shared" si="341"/>
        <v>1341.092914851906</v>
      </c>
      <c r="AE919" s="22"/>
      <c r="AF919" s="22"/>
      <c r="AG919" s="22"/>
      <c r="AH919" s="22"/>
      <c r="AI919" s="22"/>
      <c r="AJ919" s="22"/>
      <c r="AK919" s="22"/>
      <c r="AV919">
        <f t="shared" si="327"/>
        <v>0</v>
      </c>
      <c r="AW919">
        <f t="shared" si="328"/>
        <v>48.4</v>
      </c>
      <c r="AX919">
        <f t="shared" si="329"/>
        <v>13.444444444444443</v>
      </c>
    </row>
    <row r="920" spans="2:50" x14ac:dyDescent="0.25">
      <c r="B920" s="3" t="s">
        <v>25</v>
      </c>
      <c r="C920" s="3">
        <v>912</v>
      </c>
      <c r="D920" s="3">
        <v>323</v>
      </c>
      <c r="E920" s="24">
        <v>51.4</v>
      </c>
      <c r="F920" s="25">
        <f t="shared" si="330"/>
        <v>14.278919999999999</v>
      </c>
      <c r="G920" s="26">
        <f t="shared" si="342"/>
        <v>0.59722222222222276</v>
      </c>
      <c r="H920" s="26">
        <f t="shared" si="343"/>
        <v>2.1500000000000021</v>
      </c>
      <c r="I920" s="26">
        <f t="shared" si="331"/>
        <v>1014.0833333333343</v>
      </c>
      <c r="J920" s="26">
        <f t="shared" si="323"/>
        <v>199.88856000000001</v>
      </c>
      <c r="K920" s="26">
        <f t="shared" si="324"/>
        <v>74.179390195005496</v>
      </c>
      <c r="L920" s="26">
        <f t="shared" si="332"/>
        <v>1288.1512835283397</v>
      </c>
      <c r="M920" s="26">
        <f t="shared" si="333"/>
        <v>18393.409125398481</v>
      </c>
      <c r="N920" s="26"/>
      <c r="O920" s="26">
        <f t="shared" si="344"/>
        <v>18393.409125398481</v>
      </c>
      <c r="P920" s="26">
        <f t="shared" si="334"/>
        <v>0</v>
      </c>
      <c r="Q920" s="26">
        <f>SUM($O$8:O920)</f>
        <v>1966246.0208267849</v>
      </c>
      <c r="R920" s="26">
        <f t="shared" si="335"/>
        <v>546.17945022966251</v>
      </c>
      <c r="S920" s="26">
        <f>SUM($P$8:P920)</f>
        <v>-1581721.7813454797</v>
      </c>
      <c r="T920" s="26">
        <f t="shared" si="336"/>
        <v>1581721.7813454797</v>
      </c>
      <c r="U920" s="26">
        <f t="shared" si="337"/>
        <v>439.36716148485544</v>
      </c>
      <c r="V920" s="26">
        <f t="shared" si="325"/>
        <v>173100.5353550736</v>
      </c>
      <c r="W920" s="26">
        <f t="shared" si="345"/>
        <v>19616.610503304022</v>
      </c>
      <c r="X920" s="22"/>
      <c r="Y920" s="26">
        <f t="shared" si="338"/>
        <v>0</v>
      </c>
      <c r="Z920" s="26">
        <f t="shared" si="326"/>
        <v>0</v>
      </c>
      <c r="AA920" s="26">
        <f>SUM($Z$8:Z920)</f>
        <v>949033.06880728819</v>
      </c>
      <c r="AB920" s="26">
        <f t="shared" si="339"/>
        <v>949.03306880728815</v>
      </c>
      <c r="AC920" s="26">
        <f t="shared" si="340"/>
        <v>1495.2125190369507</v>
      </c>
      <c r="AD920" s="26">
        <f t="shared" si="341"/>
        <v>1345.6912671332557</v>
      </c>
      <c r="AE920" s="22"/>
      <c r="AF920" s="22"/>
      <c r="AG920" s="22"/>
      <c r="AH920" s="22"/>
      <c r="AI920" s="22"/>
      <c r="AJ920" s="22"/>
      <c r="AK920" s="22"/>
      <c r="AV920">
        <f t="shared" si="327"/>
        <v>0</v>
      </c>
      <c r="AW920">
        <f t="shared" si="328"/>
        <v>51.4</v>
      </c>
      <c r="AX920">
        <f t="shared" si="329"/>
        <v>14.277777777777777</v>
      </c>
    </row>
    <row r="921" spans="2:50" x14ac:dyDescent="0.25">
      <c r="B921" s="3" t="s">
        <v>25</v>
      </c>
      <c r="C921" s="3">
        <v>913</v>
      </c>
      <c r="D921" s="3">
        <v>324</v>
      </c>
      <c r="E921" s="24">
        <v>52.7</v>
      </c>
      <c r="F921" s="25">
        <f t="shared" si="330"/>
        <v>14.64006</v>
      </c>
      <c r="G921" s="26">
        <f t="shared" si="342"/>
        <v>0.36111111111111133</v>
      </c>
      <c r="H921" s="26">
        <f t="shared" si="343"/>
        <v>1.3000000000000007</v>
      </c>
      <c r="I921" s="26">
        <f t="shared" si="331"/>
        <v>613.16666666666708</v>
      </c>
      <c r="J921" s="26">
        <f t="shared" si="323"/>
        <v>199.88856000000001</v>
      </c>
      <c r="K921" s="26">
        <f t="shared" si="324"/>
        <v>77.979105889069785</v>
      </c>
      <c r="L921" s="26">
        <f t="shared" si="332"/>
        <v>891.03433255573691</v>
      </c>
      <c r="M921" s="26">
        <f t="shared" si="333"/>
        <v>13044.796090675942</v>
      </c>
      <c r="N921" s="26"/>
      <c r="O921" s="26">
        <f t="shared" si="344"/>
        <v>13044.796090675942</v>
      </c>
      <c r="P921" s="26">
        <f t="shared" si="334"/>
        <v>0</v>
      </c>
      <c r="Q921" s="26">
        <f>SUM($O$8:O921)</f>
        <v>1979290.8169174609</v>
      </c>
      <c r="R921" s="26">
        <f t="shared" si="335"/>
        <v>549.80300469929466</v>
      </c>
      <c r="S921" s="26">
        <f>SUM($P$8:P921)</f>
        <v>-1581721.7813454797</v>
      </c>
      <c r="T921" s="26">
        <f t="shared" si="336"/>
        <v>1581721.7813454797</v>
      </c>
      <c r="U921" s="26">
        <f t="shared" si="337"/>
        <v>439.36716148485544</v>
      </c>
      <c r="V921" s="26">
        <f t="shared" si="325"/>
        <v>181967.32192625641</v>
      </c>
      <c r="W921" s="26">
        <f t="shared" si="345"/>
        <v>8866.7865711828053</v>
      </c>
      <c r="X921" s="22"/>
      <c r="Y921" s="26">
        <f t="shared" si="338"/>
        <v>0</v>
      </c>
      <c r="Z921" s="26">
        <f t="shared" si="326"/>
        <v>0</v>
      </c>
      <c r="AA921" s="26">
        <f>SUM($Z$8:Z921)</f>
        <v>949033.06880728819</v>
      </c>
      <c r="AB921" s="26">
        <f t="shared" si="339"/>
        <v>949.03306880728815</v>
      </c>
      <c r="AC921" s="26">
        <f t="shared" si="340"/>
        <v>1498.8360735065828</v>
      </c>
      <c r="AD921" s="26">
        <f t="shared" si="341"/>
        <v>1348.9524661559246</v>
      </c>
      <c r="AE921" s="22"/>
      <c r="AF921" s="22"/>
      <c r="AG921" s="22"/>
      <c r="AH921" s="22"/>
      <c r="AI921" s="22"/>
      <c r="AJ921" s="22"/>
      <c r="AK921" s="22"/>
      <c r="AV921">
        <f t="shared" si="327"/>
        <v>0</v>
      </c>
      <c r="AW921">
        <f t="shared" si="328"/>
        <v>52.7</v>
      </c>
      <c r="AX921">
        <f t="shared" si="329"/>
        <v>14.638888888888889</v>
      </c>
    </row>
    <row r="922" spans="2:50" x14ac:dyDescent="0.25">
      <c r="B922" s="3" t="s">
        <v>25</v>
      </c>
      <c r="C922" s="3">
        <v>914</v>
      </c>
      <c r="D922" s="3">
        <v>325</v>
      </c>
      <c r="E922" s="24">
        <v>54</v>
      </c>
      <c r="F922" s="25">
        <f t="shared" si="330"/>
        <v>15.001199999999999</v>
      </c>
      <c r="G922" s="26">
        <f t="shared" si="342"/>
        <v>0.59722222222222177</v>
      </c>
      <c r="H922" s="26">
        <f t="shared" si="343"/>
        <v>2.1499999999999986</v>
      </c>
      <c r="I922" s="26">
        <f t="shared" si="331"/>
        <v>1014.0833333333326</v>
      </c>
      <c r="J922" s="26">
        <f t="shared" si="323"/>
        <v>199.88856000000001</v>
      </c>
      <c r="K922" s="26">
        <f t="shared" si="324"/>
        <v>81.873723223908002</v>
      </c>
      <c r="L922" s="26">
        <f t="shared" si="332"/>
        <v>1295.8456165572406</v>
      </c>
      <c r="M922" s="26">
        <f t="shared" si="333"/>
        <v>19439.239263098476</v>
      </c>
      <c r="N922" s="26"/>
      <c r="O922" s="26">
        <f t="shared" si="344"/>
        <v>19439.239263098476</v>
      </c>
      <c r="P922" s="26">
        <f t="shared" si="334"/>
        <v>0</v>
      </c>
      <c r="Q922" s="26">
        <f>SUM($O$8:O922)</f>
        <v>1998730.0561805593</v>
      </c>
      <c r="R922" s="26">
        <f t="shared" si="335"/>
        <v>555.20279338348871</v>
      </c>
      <c r="S922" s="26">
        <f>SUM($P$8:P922)</f>
        <v>-1581721.7813454797</v>
      </c>
      <c r="T922" s="26">
        <f t="shared" si="336"/>
        <v>1581721.7813454797</v>
      </c>
      <c r="U922" s="26">
        <f t="shared" si="337"/>
        <v>439.36716148485544</v>
      </c>
      <c r="V922" s="26">
        <f t="shared" si="325"/>
        <v>191055.56522255999</v>
      </c>
      <c r="W922" s="26">
        <f t="shared" si="345"/>
        <v>9088.2432963035826</v>
      </c>
      <c r="X922" s="22"/>
      <c r="Y922" s="26">
        <f t="shared" si="338"/>
        <v>0</v>
      </c>
      <c r="Z922" s="26">
        <f t="shared" si="326"/>
        <v>0</v>
      </c>
      <c r="AA922" s="26">
        <f>SUM($Z$8:Z922)</f>
        <v>949033.06880728819</v>
      </c>
      <c r="AB922" s="26">
        <f t="shared" si="339"/>
        <v>949.03306880728815</v>
      </c>
      <c r="AC922" s="26">
        <f t="shared" si="340"/>
        <v>1504.235862190777</v>
      </c>
      <c r="AD922" s="26">
        <f t="shared" si="341"/>
        <v>1353.8122759716994</v>
      </c>
      <c r="AE922" s="22"/>
      <c r="AF922" s="22"/>
      <c r="AG922" s="22"/>
      <c r="AH922" s="22"/>
      <c r="AI922" s="22"/>
      <c r="AJ922" s="22"/>
      <c r="AK922" s="22"/>
      <c r="AV922">
        <f t="shared" si="327"/>
        <v>0</v>
      </c>
      <c r="AW922">
        <f t="shared" si="328"/>
        <v>54</v>
      </c>
      <c r="AX922">
        <f t="shared" si="329"/>
        <v>15</v>
      </c>
    </row>
    <row r="923" spans="2:50" x14ac:dyDescent="0.25">
      <c r="B923" s="3" t="s">
        <v>25</v>
      </c>
      <c r="C923" s="3">
        <v>915</v>
      </c>
      <c r="D923" s="3">
        <v>326</v>
      </c>
      <c r="E923" s="24">
        <v>57</v>
      </c>
      <c r="F923" s="25">
        <f t="shared" si="330"/>
        <v>15.8346</v>
      </c>
      <c r="G923" s="26">
        <f t="shared" si="342"/>
        <v>0.56944444444444464</v>
      </c>
      <c r="H923" s="26">
        <f t="shared" si="343"/>
        <v>2.0500000000000007</v>
      </c>
      <c r="I923" s="26">
        <f t="shared" si="331"/>
        <v>966.91666666666697</v>
      </c>
      <c r="J923" s="26">
        <f t="shared" si="323"/>
        <v>199.88856000000001</v>
      </c>
      <c r="K923" s="26">
        <f t="shared" si="324"/>
        <v>91.223500258737019</v>
      </c>
      <c r="L923" s="26">
        <f t="shared" si="332"/>
        <v>1258.028726925404</v>
      </c>
      <c r="M923" s="26">
        <f t="shared" si="333"/>
        <v>19920.381679373004</v>
      </c>
      <c r="N923" s="26"/>
      <c r="O923" s="26">
        <f t="shared" si="344"/>
        <v>19920.381679373004</v>
      </c>
      <c r="P923" s="26">
        <f t="shared" si="334"/>
        <v>0</v>
      </c>
      <c r="Q923" s="26">
        <f>SUM($O$8:O923)</f>
        <v>2018650.4378599324</v>
      </c>
      <c r="R923" s="26">
        <f t="shared" si="335"/>
        <v>560.73623273887017</v>
      </c>
      <c r="S923" s="26">
        <f>SUM($P$8:P923)</f>
        <v>-1581721.7813454797</v>
      </c>
      <c r="T923" s="26">
        <f t="shared" si="336"/>
        <v>1581721.7813454797</v>
      </c>
      <c r="U923" s="26">
        <f t="shared" si="337"/>
        <v>439.36716148485544</v>
      </c>
      <c r="V923" s="26">
        <f t="shared" si="325"/>
        <v>212873.63902884</v>
      </c>
      <c r="W923" s="26">
        <f t="shared" si="345"/>
        <v>21818.073806280008</v>
      </c>
      <c r="X923" s="22"/>
      <c r="Y923" s="26">
        <f t="shared" si="338"/>
        <v>0</v>
      </c>
      <c r="Z923" s="26">
        <f t="shared" si="326"/>
        <v>0</v>
      </c>
      <c r="AA923" s="26">
        <f>SUM($Z$8:Z923)</f>
        <v>949033.06880728819</v>
      </c>
      <c r="AB923" s="26">
        <f t="shared" si="339"/>
        <v>949.03306880728815</v>
      </c>
      <c r="AC923" s="26">
        <f t="shared" si="340"/>
        <v>1509.7693015461582</v>
      </c>
      <c r="AD923" s="26">
        <f t="shared" si="341"/>
        <v>1358.7923713915425</v>
      </c>
      <c r="AE923" s="22"/>
      <c r="AF923" s="22"/>
      <c r="AG923" s="22"/>
      <c r="AH923" s="22"/>
      <c r="AI923" s="22"/>
      <c r="AJ923" s="22"/>
      <c r="AK923" s="22"/>
      <c r="AV923">
        <f t="shared" si="327"/>
        <v>0</v>
      </c>
      <c r="AW923">
        <f t="shared" si="328"/>
        <v>57</v>
      </c>
      <c r="AX923">
        <f t="shared" si="329"/>
        <v>15.833333333333332</v>
      </c>
    </row>
    <row r="924" spans="2:50" x14ac:dyDescent="0.25">
      <c r="B924" s="3" t="s">
        <v>25</v>
      </c>
      <c r="C924" s="3">
        <v>916</v>
      </c>
      <c r="D924" s="3">
        <v>327</v>
      </c>
      <c r="E924" s="24">
        <v>58.1</v>
      </c>
      <c r="F924" s="25">
        <f t="shared" si="330"/>
        <v>16.140180000000001</v>
      </c>
      <c r="G924" s="26">
        <f t="shared" si="342"/>
        <v>0.30555555555555597</v>
      </c>
      <c r="H924" s="26">
        <f t="shared" si="343"/>
        <v>1.1000000000000014</v>
      </c>
      <c r="I924" s="26">
        <f t="shared" si="331"/>
        <v>518.83333333333405</v>
      </c>
      <c r="J924" s="26">
        <f t="shared" si="323"/>
        <v>199.88856000000001</v>
      </c>
      <c r="K924" s="26">
        <f t="shared" si="324"/>
        <v>94.77838095056795</v>
      </c>
      <c r="L924" s="26">
        <f t="shared" si="332"/>
        <v>813.50027428390194</v>
      </c>
      <c r="M924" s="26">
        <f t="shared" si="333"/>
        <v>13130.040856991549</v>
      </c>
      <c r="N924" s="26"/>
      <c r="O924" s="26">
        <f t="shared" si="344"/>
        <v>13130.040856991549</v>
      </c>
      <c r="P924" s="26">
        <f t="shared" si="334"/>
        <v>0</v>
      </c>
      <c r="Q924" s="26">
        <f>SUM($O$8:O924)</f>
        <v>2031780.4787169241</v>
      </c>
      <c r="R924" s="26">
        <f t="shared" si="335"/>
        <v>564.38346631025672</v>
      </c>
      <c r="S924" s="26">
        <f>SUM($P$8:P924)</f>
        <v>-1581721.7813454797</v>
      </c>
      <c r="T924" s="26">
        <f t="shared" si="336"/>
        <v>1581721.7813454797</v>
      </c>
      <c r="U924" s="26">
        <f t="shared" si="337"/>
        <v>439.36716148485544</v>
      </c>
      <c r="V924" s="26">
        <f t="shared" si="325"/>
        <v>221169.09345710764</v>
      </c>
      <c r="W924" s="26">
        <f t="shared" si="345"/>
        <v>8295.4544282676361</v>
      </c>
      <c r="X924" s="22"/>
      <c r="Y924" s="26">
        <f t="shared" si="338"/>
        <v>0</v>
      </c>
      <c r="Z924" s="26">
        <f t="shared" si="326"/>
        <v>0</v>
      </c>
      <c r="AA924" s="26">
        <f>SUM($Z$8:Z924)</f>
        <v>949033.06880728819</v>
      </c>
      <c r="AB924" s="26">
        <f t="shared" si="339"/>
        <v>949.03306880728815</v>
      </c>
      <c r="AC924" s="26">
        <f t="shared" si="340"/>
        <v>1513.4165351175448</v>
      </c>
      <c r="AD924" s="26">
        <f t="shared" si="341"/>
        <v>1362.0748816057903</v>
      </c>
      <c r="AE924" s="22"/>
      <c r="AF924" s="22"/>
      <c r="AG924" s="22"/>
      <c r="AH924" s="22"/>
      <c r="AI924" s="22"/>
      <c r="AJ924" s="22"/>
      <c r="AK924" s="22"/>
      <c r="AV924">
        <f t="shared" si="327"/>
        <v>0</v>
      </c>
      <c r="AW924">
        <f t="shared" si="328"/>
        <v>58.1</v>
      </c>
      <c r="AX924">
        <f t="shared" si="329"/>
        <v>16.138888888888889</v>
      </c>
    </row>
    <row r="925" spans="2:50" x14ac:dyDescent="0.25">
      <c r="B925" s="3" t="s">
        <v>25</v>
      </c>
      <c r="C925" s="3">
        <v>917</v>
      </c>
      <c r="D925" s="3">
        <v>328</v>
      </c>
      <c r="E925" s="24">
        <v>59.2</v>
      </c>
      <c r="F925" s="25">
        <f t="shared" si="330"/>
        <v>16.44576</v>
      </c>
      <c r="G925" s="26">
        <f t="shared" si="342"/>
        <v>0.12499999999999981</v>
      </c>
      <c r="H925" s="26">
        <f t="shared" si="343"/>
        <v>0.44999999999999929</v>
      </c>
      <c r="I925" s="26">
        <f t="shared" si="331"/>
        <v>212.24999999999966</v>
      </c>
      <c r="J925" s="26">
        <f t="shared" si="323"/>
        <v>199.88856000000001</v>
      </c>
      <c r="K925" s="26">
        <f t="shared" si="324"/>
        <v>98.401208971000344</v>
      </c>
      <c r="L925" s="26">
        <f t="shared" si="332"/>
        <v>510.539768971</v>
      </c>
      <c r="M925" s="26">
        <f t="shared" si="333"/>
        <v>8396.2145109525136</v>
      </c>
      <c r="N925" s="26"/>
      <c r="O925" s="26">
        <f t="shared" si="344"/>
        <v>8396.2145109525136</v>
      </c>
      <c r="P925" s="26">
        <f t="shared" si="334"/>
        <v>0</v>
      </c>
      <c r="Q925" s="26">
        <f>SUM($O$8:O925)</f>
        <v>2040176.6932278767</v>
      </c>
      <c r="R925" s="26">
        <f t="shared" si="335"/>
        <v>566.71574811885466</v>
      </c>
      <c r="S925" s="26">
        <f>SUM($P$8:P925)</f>
        <v>-1581721.7813454797</v>
      </c>
      <c r="T925" s="26">
        <f t="shared" si="336"/>
        <v>1581721.7813454797</v>
      </c>
      <c r="U925" s="26">
        <f t="shared" si="337"/>
        <v>439.36716148485544</v>
      </c>
      <c r="V925" s="26">
        <f t="shared" si="325"/>
        <v>229623.10565898241</v>
      </c>
      <c r="W925" s="26">
        <f t="shared" si="345"/>
        <v>8454.0122018747788</v>
      </c>
      <c r="X925" s="22"/>
      <c r="Y925" s="26">
        <f t="shared" si="338"/>
        <v>0</v>
      </c>
      <c r="Z925" s="26">
        <f t="shared" si="326"/>
        <v>0</v>
      </c>
      <c r="AA925" s="26">
        <f>SUM($Z$8:Z925)</f>
        <v>949033.06880728819</v>
      </c>
      <c r="AB925" s="26">
        <f t="shared" si="339"/>
        <v>949.03306880728815</v>
      </c>
      <c r="AC925" s="26">
        <f t="shared" si="340"/>
        <v>1515.7488169261428</v>
      </c>
      <c r="AD925" s="26">
        <f t="shared" si="341"/>
        <v>1364.1739352335285</v>
      </c>
      <c r="AE925" s="22"/>
      <c r="AF925" s="22"/>
      <c r="AG925" s="22"/>
      <c r="AH925" s="22"/>
      <c r="AI925" s="22"/>
      <c r="AJ925" s="22"/>
      <c r="AK925" s="22"/>
      <c r="AV925">
        <f t="shared" si="327"/>
        <v>0</v>
      </c>
      <c r="AW925">
        <f t="shared" si="328"/>
        <v>59.2</v>
      </c>
      <c r="AX925">
        <f t="shared" si="329"/>
        <v>16.444444444444446</v>
      </c>
    </row>
    <row r="926" spans="2:50" x14ac:dyDescent="0.25">
      <c r="B926" s="3" t="s">
        <v>25</v>
      </c>
      <c r="C926" s="3">
        <v>918</v>
      </c>
      <c r="D926" s="3">
        <v>329</v>
      </c>
      <c r="E926" s="24">
        <v>59</v>
      </c>
      <c r="F926" s="25">
        <f t="shared" si="330"/>
        <v>16.3902</v>
      </c>
      <c r="G926" s="26">
        <f t="shared" si="342"/>
        <v>-1.3888888888889086E-2</v>
      </c>
      <c r="H926" s="26">
        <f t="shared" si="343"/>
        <v>-5.0000000000000711E-2</v>
      </c>
      <c r="I926" s="26">
        <f t="shared" si="331"/>
        <v>-23.583333333333666</v>
      </c>
      <c r="J926" s="26">
        <f t="shared" si="323"/>
        <v>199.88856000000001</v>
      </c>
      <c r="K926" s="26">
        <f t="shared" si="324"/>
        <v>97.737459033753012</v>
      </c>
      <c r="L926" s="26">
        <f t="shared" si="332"/>
        <v>274.04268570041938</v>
      </c>
      <c r="M926" s="26">
        <f t="shared" si="333"/>
        <v>4491.6144271670137</v>
      </c>
      <c r="N926" s="26"/>
      <c r="O926" s="26">
        <f t="shared" si="344"/>
        <v>4491.6144271670137</v>
      </c>
      <c r="P926" s="26">
        <f t="shared" si="334"/>
        <v>0</v>
      </c>
      <c r="Q926" s="26">
        <f>SUM($O$8:O926)</f>
        <v>2044668.3076550437</v>
      </c>
      <c r="R926" s="26">
        <f t="shared" si="335"/>
        <v>567.96341879306772</v>
      </c>
      <c r="S926" s="26">
        <f>SUM($P$8:P926)</f>
        <v>-1581721.7813454797</v>
      </c>
      <c r="T926" s="26">
        <f t="shared" si="336"/>
        <v>1581721.7813454797</v>
      </c>
      <c r="U926" s="26">
        <f t="shared" si="337"/>
        <v>439.36716148485544</v>
      </c>
      <c r="V926" s="26">
        <f t="shared" si="325"/>
        <v>228074.21897796</v>
      </c>
      <c r="W926" s="26">
        <f t="shared" si="345"/>
        <v>-1548.8866810224135</v>
      </c>
      <c r="X926" s="22"/>
      <c r="Y926" s="26">
        <f t="shared" si="338"/>
        <v>0</v>
      </c>
      <c r="Z926" s="26">
        <f t="shared" si="326"/>
        <v>0</v>
      </c>
      <c r="AA926" s="26">
        <f>SUM($Z$8:Z926)</f>
        <v>949033.06880728819</v>
      </c>
      <c r="AB926" s="26">
        <f t="shared" si="339"/>
        <v>949.03306880728815</v>
      </c>
      <c r="AC926" s="26">
        <f t="shared" si="340"/>
        <v>1516.996487600356</v>
      </c>
      <c r="AD926" s="26">
        <f t="shared" si="341"/>
        <v>1365.2968388403203</v>
      </c>
      <c r="AE926" s="22"/>
      <c r="AF926" s="22"/>
      <c r="AG926" s="22"/>
      <c r="AH926" s="22"/>
      <c r="AI926" s="22"/>
      <c r="AJ926" s="22"/>
      <c r="AK926" s="22"/>
      <c r="AV926">
        <f t="shared" si="327"/>
        <v>0</v>
      </c>
      <c r="AW926">
        <f t="shared" si="328"/>
        <v>59</v>
      </c>
      <c r="AX926">
        <f t="shared" si="329"/>
        <v>16.388888888888889</v>
      </c>
    </row>
    <row r="927" spans="2:50" x14ac:dyDescent="0.25">
      <c r="B927" s="3" t="s">
        <v>25</v>
      </c>
      <c r="C927" s="3">
        <v>919</v>
      </c>
      <c r="D927" s="3">
        <v>330</v>
      </c>
      <c r="E927" s="24">
        <v>59.1</v>
      </c>
      <c r="F927" s="25">
        <f t="shared" si="330"/>
        <v>16.41798</v>
      </c>
      <c r="G927" s="26">
        <f t="shared" si="342"/>
        <v>6.9444444444444448E-2</v>
      </c>
      <c r="H927" s="26">
        <f t="shared" si="343"/>
        <v>0.25</v>
      </c>
      <c r="I927" s="26">
        <f t="shared" si="331"/>
        <v>117.91666666666667</v>
      </c>
      <c r="J927" s="26">
        <f t="shared" si="323"/>
        <v>199.88856000000001</v>
      </c>
      <c r="K927" s="26">
        <f t="shared" si="324"/>
        <v>98.069053228291551</v>
      </c>
      <c r="L927" s="26">
        <f t="shared" si="332"/>
        <v>415.87427989495825</v>
      </c>
      <c r="M927" s="26">
        <f t="shared" si="333"/>
        <v>6827.8156098298268</v>
      </c>
      <c r="N927" s="26"/>
      <c r="O927" s="26">
        <f t="shared" si="344"/>
        <v>6827.8156098298268</v>
      </c>
      <c r="P927" s="26">
        <f t="shared" si="334"/>
        <v>0</v>
      </c>
      <c r="Q927" s="26">
        <f>SUM($O$8:O927)</f>
        <v>2051496.1232648734</v>
      </c>
      <c r="R927" s="26">
        <f t="shared" si="335"/>
        <v>569.86003424024261</v>
      </c>
      <c r="S927" s="26">
        <f>SUM($P$8:P927)</f>
        <v>-1581721.7813454797</v>
      </c>
      <c r="T927" s="26">
        <f t="shared" si="336"/>
        <v>1581721.7813454797</v>
      </c>
      <c r="U927" s="26">
        <f t="shared" si="337"/>
        <v>439.36716148485544</v>
      </c>
      <c r="V927" s="26">
        <f t="shared" si="325"/>
        <v>228848.00712105961</v>
      </c>
      <c r="W927" s="26">
        <f t="shared" si="345"/>
        <v>773.7881430996058</v>
      </c>
      <c r="X927" s="22"/>
      <c r="Y927" s="26">
        <f t="shared" si="338"/>
        <v>0</v>
      </c>
      <c r="Z927" s="26">
        <f t="shared" si="326"/>
        <v>0</v>
      </c>
      <c r="AA927" s="26">
        <f>SUM($Z$8:Z927)</f>
        <v>949033.06880728819</v>
      </c>
      <c r="AB927" s="26">
        <f t="shared" si="339"/>
        <v>949.03306880728815</v>
      </c>
      <c r="AC927" s="26">
        <f t="shared" si="340"/>
        <v>1518.8931030475308</v>
      </c>
      <c r="AD927" s="26">
        <f t="shared" si="341"/>
        <v>1367.0037927427777</v>
      </c>
      <c r="AE927" s="22"/>
      <c r="AF927" s="22"/>
      <c r="AG927" s="22"/>
      <c r="AH927" s="22"/>
      <c r="AI927" s="22"/>
      <c r="AJ927" s="22"/>
      <c r="AK927" s="22"/>
      <c r="AV927">
        <f t="shared" si="327"/>
        <v>0</v>
      </c>
      <c r="AW927">
        <f t="shared" si="328"/>
        <v>59.1</v>
      </c>
      <c r="AX927">
        <f t="shared" si="329"/>
        <v>16.416666666666668</v>
      </c>
    </row>
    <row r="928" spans="2:50" x14ac:dyDescent="0.25">
      <c r="B928" s="3" t="s">
        <v>25</v>
      </c>
      <c r="C928" s="3">
        <v>920</v>
      </c>
      <c r="D928" s="3">
        <v>331</v>
      </c>
      <c r="E928" s="24">
        <v>59.5</v>
      </c>
      <c r="F928" s="25">
        <f t="shared" si="330"/>
        <v>16.5291</v>
      </c>
      <c r="G928" s="26">
        <f t="shared" si="342"/>
        <v>0.19444444444444425</v>
      </c>
      <c r="H928" s="26">
        <f t="shared" si="343"/>
        <v>0.69999999999999929</v>
      </c>
      <c r="I928" s="26">
        <f t="shared" si="331"/>
        <v>330.16666666666634</v>
      </c>
      <c r="J928" s="26">
        <f t="shared" si="323"/>
        <v>199.88856000000001</v>
      </c>
      <c r="K928" s="26">
        <f t="shared" si="324"/>
        <v>99.40104548814827</v>
      </c>
      <c r="L928" s="26">
        <f t="shared" si="332"/>
        <v>629.45627215481466</v>
      </c>
      <c r="M928" s="26">
        <f t="shared" si="333"/>
        <v>10404.345668074147</v>
      </c>
      <c r="N928" s="26"/>
      <c r="O928" s="26">
        <f t="shared" si="344"/>
        <v>10404.345668074147</v>
      </c>
      <c r="P928" s="26">
        <f t="shared" si="334"/>
        <v>0</v>
      </c>
      <c r="Q928" s="26">
        <f>SUM($O$8:O928)</f>
        <v>2061900.4689329476</v>
      </c>
      <c r="R928" s="26">
        <f t="shared" si="335"/>
        <v>572.75013025915212</v>
      </c>
      <c r="S928" s="26">
        <f>SUM($P$8:P928)</f>
        <v>-1581721.7813454797</v>
      </c>
      <c r="T928" s="26">
        <f t="shared" si="336"/>
        <v>1581721.7813454797</v>
      </c>
      <c r="U928" s="26">
        <f t="shared" si="337"/>
        <v>439.36716148485544</v>
      </c>
      <c r="V928" s="26">
        <f t="shared" si="325"/>
        <v>231956.26364168999</v>
      </c>
      <c r="W928" s="26">
        <f t="shared" si="345"/>
        <v>3108.2565206303843</v>
      </c>
      <c r="X928" s="22"/>
      <c r="Y928" s="26">
        <f t="shared" si="338"/>
        <v>0</v>
      </c>
      <c r="Z928" s="26">
        <f t="shared" si="326"/>
        <v>0</v>
      </c>
      <c r="AA928" s="26">
        <f>SUM($Z$8:Z928)</f>
        <v>949033.06880728819</v>
      </c>
      <c r="AB928" s="26">
        <f t="shared" si="339"/>
        <v>949.03306880728815</v>
      </c>
      <c r="AC928" s="26">
        <f t="shared" si="340"/>
        <v>1521.7831990664404</v>
      </c>
      <c r="AD928" s="26">
        <f t="shared" si="341"/>
        <v>1369.6048791597964</v>
      </c>
      <c r="AE928" s="22"/>
      <c r="AF928" s="22"/>
      <c r="AG928" s="22"/>
      <c r="AH928" s="22"/>
      <c r="AI928" s="22"/>
      <c r="AJ928" s="22"/>
      <c r="AK928" s="22"/>
      <c r="AV928">
        <f t="shared" si="327"/>
        <v>0</v>
      </c>
      <c r="AW928">
        <f t="shared" si="328"/>
        <v>59.5</v>
      </c>
      <c r="AX928">
        <f t="shared" si="329"/>
        <v>16.527777777777779</v>
      </c>
    </row>
    <row r="929" spans="2:50" x14ac:dyDescent="0.25">
      <c r="B929" s="3" t="s">
        <v>25</v>
      </c>
      <c r="C929" s="3">
        <v>921</v>
      </c>
      <c r="D929" s="3">
        <v>332</v>
      </c>
      <c r="E929" s="24">
        <v>60.5</v>
      </c>
      <c r="F929" s="25">
        <f t="shared" si="330"/>
        <v>16.806899999999999</v>
      </c>
      <c r="G929" s="26">
        <f t="shared" si="342"/>
        <v>0.38888888888888851</v>
      </c>
      <c r="H929" s="26">
        <f t="shared" si="343"/>
        <v>1.3999999999999986</v>
      </c>
      <c r="I929" s="26">
        <f t="shared" si="331"/>
        <v>660.33333333333269</v>
      </c>
      <c r="J929" s="26">
        <f t="shared" si="323"/>
        <v>199.88856000000001</v>
      </c>
      <c r="K929" s="26">
        <f t="shared" si="324"/>
        <v>102.77033450970825</v>
      </c>
      <c r="L929" s="26">
        <f t="shared" si="332"/>
        <v>962.99222784304095</v>
      </c>
      <c r="M929" s="26">
        <f t="shared" si="333"/>
        <v>16184.914074135204</v>
      </c>
      <c r="N929" s="26"/>
      <c r="O929" s="26">
        <f t="shared" si="344"/>
        <v>16184.914074135204</v>
      </c>
      <c r="P929" s="26">
        <f t="shared" si="334"/>
        <v>0</v>
      </c>
      <c r="Q929" s="26">
        <f>SUM($O$8:O929)</f>
        <v>2078085.3830070829</v>
      </c>
      <c r="R929" s="26">
        <f t="shared" si="335"/>
        <v>577.24593972418972</v>
      </c>
      <c r="S929" s="26">
        <f>SUM($P$8:P929)</f>
        <v>-1581721.7813454797</v>
      </c>
      <c r="T929" s="26">
        <f t="shared" si="336"/>
        <v>1581721.7813454797</v>
      </c>
      <c r="U929" s="26">
        <f t="shared" si="337"/>
        <v>439.36716148485544</v>
      </c>
      <c r="V929" s="26">
        <f t="shared" si="325"/>
        <v>239818.63258088997</v>
      </c>
      <c r="W929" s="26">
        <f t="shared" si="345"/>
        <v>7862.3689391999796</v>
      </c>
      <c r="X929" s="22"/>
      <c r="Y929" s="26">
        <f t="shared" si="338"/>
        <v>0</v>
      </c>
      <c r="Z929" s="26">
        <f t="shared" si="326"/>
        <v>0</v>
      </c>
      <c r="AA929" s="26">
        <f>SUM($Z$8:Z929)</f>
        <v>949033.06880728819</v>
      </c>
      <c r="AB929" s="26">
        <f t="shared" si="339"/>
        <v>949.03306880728815</v>
      </c>
      <c r="AC929" s="26">
        <f t="shared" si="340"/>
        <v>1526.2790085314778</v>
      </c>
      <c r="AD929" s="26">
        <f t="shared" si="341"/>
        <v>1373.6511076783299</v>
      </c>
      <c r="AE929" s="22"/>
      <c r="AF929" s="22"/>
      <c r="AG929" s="22"/>
      <c r="AH929" s="22"/>
      <c r="AI929" s="22"/>
      <c r="AJ929" s="22"/>
      <c r="AK929" s="22"/>
      <c r="AV929">
        <f t="shared" si="327"/>
        <v>0</v>
      </c>
      <c r="AW929">
        <f t="shared" si="328"/>
        <v>60.5</v>
      </c>
      <c r="AX929">
        <f t="shared" si="329"/>
        <v>16.805555555555554</v>
      </c>
    </row>
    <row r="930" spans="2:50" x14ac:dyDescent="0.25">
      <c r="B930" s="3" t="s">
        <v>25</v>
      </c>
      <c r="C930" s="3">
        <v>922</v>
      </c>
      <c r="D930" s="3">
        <v>333</v>
      </c>
      <c r="E930" s="24">
        <v>62.3</v>
      </c>
      <c r="F930" s="25">
        <f t="shared" si="330"/>
        <v>17.306939999999997</v>
      </c>
      <c r="G930" s="26">
        <f t="shared" si="342"/>
        <v>0.47222222222222199</v>
      </c>
      <c r="H930" s="26">
        <f t="shared" si="343"/>
        <v>1.6999999999999993</v>
      </c>
      <c r="I930" s="26">
        <f t="shared" si="331"/>
        <v>801.83333333333292</v>
      </c>
      <c r="J930" s="26">
        <f t="shared" si="323"/>
        <v>199.88856000000001</v>
      </c>
      <c r="K930" s="26">
        <f t="shared" si="324"/>
        <v>108.97656488742176</v>
      </c>
      <c r="L930" s="26">
        <f t="shared" si="332"/>
        <v>1110.6984582207547</v>
      </c>
      <c r="M930" s="26">
        <f t="shared" si="333"/>
        <v>19222.791574519106</v>
      </c>
      <c r="N930" s="26"/>
      <c r="O930" s="26">
        <f t="shared" si="344"/>
        <v>19222.791574519106</v>
      </c>
      <c r="P930" s="26">
        <f t="shared" si="334"/>
        <v>0</v>
      </c>
      <c r="Q930" s="26">
        <f>SUM($O$8:O930)</f>
        <v>2097308.1745816018</v>
      </c>
      <c r="R930" s="26">
        <f t="shared" si="335"/>
        <v>582.58560405044489</v>
      </c>
      <c r="S930" s="26">
        <f>SUM($P$8:P930)</f>
        <v>-1581721.7813454797</v>
      </c>
      <c r="T930" s="26">
        <f t="shared" si="336"/>
        <v>1581721.7813454797</v>
      </c>
      <c r="U930" s="26">
        <f t="shared" si="337"/>
        <v>439.36716148485544</v>
      </c>
      <c r="V930" s="26">
        <f t="shared" si="325"/>
        <v>254301.1161668963</v>
      </c>
      <c r="W930" s="26">
        <f t="shared" si="345"/>
        <v>14482.483586006332</v>
      </c>
      <c r="X930" s="22"/>
      <c r="Y930" s="26">
        <f t="shared" si="338"/>
        <v>0</v>
      </c>
      <c r="Z930" s="26">
        <f t="shared" si="326"/>
        <v>0</v>
      </c>
      <c r="AA930" s="26">
        <f>SUM($Z$8:Z930)</f>
        <v>949033.06880728819</v>
      </c>
      <c r="AB930" s="26">
        <f t="shared" si="339"/>
        <v>949.03306880728815</v>
      </c>
      <c r="AC930" s="26">
        <f t="shared" si="340"/>
        <v>1531.6186728577331</v>
      </c>
      <c r="AD930" s="26">
        <f t="shared" si="341"/>
        <v>1378.4568055719599</v>
      </c>
      <c r="AE930" s="22"/>
      <c r="AF930" s="22"/>
      <c r="AG930" s="22"/>
      <c r="AH930" s="22"/>
      <c r="AI930" s="22"/>
      <c r="AJ930" s="22"/>
      <c r="AK930" s="22"/>
      <c r="AV930">
        <f t="shared" si="327"/>
        <v>0</v>
      </c>
      <c r="AW930">
        <f t="shared" si="328"/>
        <v>62.3</v>
      </c>
      <c r="AX930">
        <f t="shared" si="329"/>
        <v>17.305555555555554</v>
      </c>
    </row>
    <row r="931" spans="2:50" x14ac:dyDescent="0.25">
      <c r="B931" s="3" t="s">
        <v>25</v>
      </c>
      <c r="C931" s="3">
        <v>923</v>
      </c>
      <c r="D931" s="3">
        <v>334</v>
      </c>
      <c r="E931" s="24">
        <v>63.9</v>
      </c>
      <c r="F931" s="25">
        <f t="shared" si="330"/>
        <v>17.75142</v>
      </c>
      <c r="G931" s="26">
        <f t="shared" si="342"/>
        <v>0.38888888888888851</v>
      </c>
      <c r="H931" s="26">
        <f t="shared" si="343"/>
        <v>1.3999999999999986</v>
      </c>
      <c r="I931" s="26">
        <f t="shared" si="331"/>
        <v>660.33333333333269</v>
      </c>
      <c r="J931" s="26">
        <f t="shared" si="323"/>
        <v>199.88856000000001</v>
      </c>
      <c r="K931" s="26">
        <f t="shared" si="324"/>
        <v>114.64595521436675</v>
      </c>
      <c r="L931" s="26">
        <f t="shared" si="332"/>
        <v>974.8678485476994</v>
      </c>
      <c r="M931" s="26">
        <f t="shared" si="333"/>
        <v>17305.288624066601</v>
      </c>
      <c r="N931" s="26"/>
      <c r="O931" s="26">
        <f t="shared" si="344"/>
        <v>17305.288624066601</v>
      </c>
      <c r="P931" s="26">
        <f t="shared" si="334"/>
        <v>0</v>
      </c>
      <c r="Q931" s="26">
        <f>SUM($O$8:O931)</f>
        <v>2114613.4632056681</v>
      </c>
      <c r="R931" s="26">
        <f t="shared" si="335"/>
        <v>587.39262866824117</v>
      </c>
      <c r="S931" s="26">
        <f>SUM($P$8:P931)</f>
        <v>-1581721.7813454797</v>
      </c>
      <c r="T931" s="26">
        <f t="shared" si="336"/>
        <v>1581721.7813454797</v>
      </c>
      <c r="U931" s="26">
        <f t="shared" si="337"/>
        <v>439.36716148485544</v>
      </c>
      <c r="V931" s="26">
        <f t="shared" si="325"/>
        <v>267530.86230192363</v>
      </c>
      <c r="W931" s="26">
        <f t="shared" si="345"/>
        <v>13229.746135027322</v>
      </c>
      <c r="X931" s="22"/>
      <c r="Y931" s="26">
        <f t="shared" si="338"/>
        <v>0</v>
      </c>
      <c r="Z931" s="26">
        <f t="shared" si="326"/>
        <v>0</v>
      </c>
      <c r="AA931" s="26">
        <f>SUM($Z$8:Z931)</f>
        <v>949033.06880728819</v>
      </c>
      <c r="AB931" s="26">
        <f t="shared" si="339"/>
        <v>949.03306880728815</v>
      </c>
      <c r="AC931" s="26">
        <f t="shared" si="340"/>
        <v>1536.4256974755294</v>
      </c>
      <c r="AD931" s="26">
        <f t="shared" si="341"/>
        <v>1382.7831277279765</v>
      </c>
      <c r="AE931" s="22"/>
      <c r="AF931" s="22"/>
      <c r="AG931" s="22"/>
      <c r="AH931" s="22"/>
      <c r="AI931" s="22"/>
      <c r="AJ931" s="22"/>
      <c r="AK931" s="22"/>
      <c r="AV931">
        <f t="shared" si="327"/>
        <v>0</v>
      </c>
      <c r="AW931">
        <f t="shared" si="328"/>
        <v>63.9</v>
      </c>
      <c r="AX931">
        <f t="shared" si="329"/>
        <v>17.75</v>
      </c>
    </row>
    <row r="932" spans="2:50" x14ac:dyDescent="0.25">
      <c r="B932" s="3" t="s">
        <v>25</v>
      </c>
      <c r="C932" s="3">
        <v>924</v>
      </c>
      <c r="D932" s="3">
        <v>335</v>
      </c>
      <c r="E932" s="24">
        <v>65.099999999999994</v>
      </c>
      <c r="F932" s="25">
        <f t="shared" si="330"/>
        <v>18.084779999999999</v>
      </c>
      <c r="G932" s="26">
        <f t="shared" si="342"/>
        <v>2.7777777777777186E-2</v>
      </c>
      <c r="H932" s="26">
        <f t="shared" si="343"/>
        <v>9.9999999999997868E-2</v>
      </c>
      <c r="I932" s="26">
        <f t="shared" si="331"/>
        <v>47.166666666665662</v>
      </c>
      <c r="J932" s="26">
        <f t="shared" si="323"/>
        <v>199.88856000000001</v>
      </c>
      <c r="K932" s="26">
        <f t="shared" si="324"/>
        <v>118.99233805217914</v>
      </c>
      <c r="L932" s="26">
        <f t="shared" si="332"/>
        <v>366.0475647188448</v>
      </c>
      <c r="M932" s="26">
        <f t="shared" si="333"/>
        <v>6619.8896774760697</v>
      </c>
      <c r="N932" s="26"/>
      <c r="O932" s="26">
        <f t="shared" si="344"/>
        <v>6619.8896774760697</v>
      </c>
      <c r="P932" s="26">
        <f t="shared" si="334"/>
        <v>0</v>
      </c>
      <c r="Q932" s="26">
        <f>SUM($O$8:O932)</f>
        <v>2121233.3528831443</v>
      </c>
      <c r="R932" s="26">
        <f t="shared" si="335"/>
        <v>589.23148691198458</v>
      </c>
      <c r="S932" s="26">
        <f>SUM($P$8:P932)</f>
        <v>-1581721.7813454797</v>
      </c>
      <c r="T932" s="26">
        <f t="shared" si="336"/>
        <v>1581721.7813454797</v>
      </c>
      <c r="U932" s="26">
        <f t="shared" si="337"/>
        <v>439.36716148485544</v>
      </c>
      <c r="V932" s="26">
        <f t="shared" si="325"/>
        <v>277673.31823349156</v>
      </c>
      <c r="W932" s="26">
        <f t="shared" si="345"/>
        <v>10142.455931567936</v>
      </c>
      <c r="X932" s="22"/>
      <c r="Y932" s="26">
        <f t="shared" si="338"/>
        <v>0</v>
      </c>
      <c r="Z932" s="26">
        <f t="shared" si="326"/>
        <v>0</v>
      </c>
      <c r="AA932" s="26">
        <f>SUM($Z$8:Z932)</f>
        <v>949033.06880728819</v>
      </c>
      <c r="AB932" s="26">
        <f t="shared" si="339"/>
        <v>949.03306880728815</v>
      </c>
      <c r="AC932" s="26">
        <f t="shared" si="340"/>
        <v>1538.2645557192727</v>
      </c>
      <c r="AD932" s="26">
        <f t="shared" si="341"/>
        <v>1384.4381001473455</v>
      </c>
      <c r="AE932" s="22"/>
      <c r="AF932" s="22"/>
      <c r="AG932" s="22"/>
      <c r="AH932" s="22"/>
      <c r="AI932" s="22"/>
      <c r="AJ932" s="22"/>
      <c r="AK932" s="22"/>
      <c r="AV932">
        <f t="shared" si="327"/>
        <v>0</v>
      </c>
      <c r="AW932">
        <f t="shared" si="328"/>
        <v>65.099999999999994</v>
      </c>
      <c r="AX932">
        <f t="shared" si="329"/>
        <v>18.083333333333332</v>
      </c>
    </row>
    <row r="933" spans="2:50" x14ac:dyDescent="0.25">
      <c r="B933" s="3" t="s">
        <v>25</v>
      </c>
      <c r="C933" s="3">
        <v>925</v>
      </c>
      <c r="D933" s="3">
        <v>336</v>
      </c>
      <c r="E933" s="24">
        <v>64.099999999999994</v>
      </c>
      <c r="F933" s="25">
        <f t="shared" si="330"/>
        <v>17.806979999999999</v>
      </c>
      <c r="G933" s="26">
        <f t="shared" si="342"/>
        <v>-0.33333333333333215</v>
      </c>
      <c r="H933" s="26">
        <f t="shared" si="343"/>
        <v>-1.1999999999999957</v>
      </c>
      <c r="I933" s="26">
        <f t="shared" si="331"/>
        <v>-565.99999999999795</v>
      </c>
      <c r="J933" s="26">
        <f t="shared" si="323"/>
        <v>199.88856000000001</v>
      </c>
      <c r="K933" s="26">
        <f t="shared" si="324"/>
        <v>115.36473687229955</v>
      </c>
      <c r="L933" s="26">
        <f t="shared" si="332"/>
        <v>-250.74670312769842</v>
      </c>
      <c r="M933" s="26">
        <f t="shared" si="333"/>
        <v>-4465.0415276608628</v>
      </c>
      <c r="N933" s="26"/>
      <c r="O933" s="26">
        <f t="shared" si="344"/>
        <v>-4465.0415276608628</v>
      </c>
      <c r="P933" s="26">
        <f t="shared" si="334"/>
        <v>-4465.0415276608628</v>
      </c>
      <c r="Q933" s="26">
        <f>SUM($O$8:O933)</f>
        <v>2116768.3113554833</v>
      </c>
      <c r="R933" s="26">
        <f t="shared" si="335"/>
        <v>587.99119759874532</v>
      </c>
      <c r="S933" s="26">
        <f>SUM($P$8:P933)</f>
        <v>-1586186.8228731405</v>
      </c>
      <c r="T933" s="26">
        <f t="shared" si="336"/>
        <v>1586186.8228731405</v>
      </c>
      <c r="U933" s="26">
        <f t="shared" si="337"/>
        <v>440.60745079809459</v>
      </c>
      <c r="V933" s="26">
        <f t="shared" si="325"/>
        <v>269208.1676756196</v>
      </c>
      <c r="W933" s="26">
        <f t="shared" si="345"/>
        <v>-8465.1505578719662</v>
      </c>
      <c r="X933" s="22"/>
      <c r="Y933" s="26">
        <f t="shared" si="338"/>
        <v>3572.0332221286903</v>
      </c>
      <c r="Z933" s="26">
        <f t="shared" si="326"/>
        <v>2679.0249165965179</v>
      </c>
      <c r="AA933" s="26">
        <f>SUM($Z$8:Z933)</f>
        <v>951712.09372388467</v>
      </c>
      <c r="AB933" s="26">
        <f t="shared" si="339"/>
        <v>951.71209372388466</v>
      </c>
      <c r="AC933" s="26">
        <f t="shared" si="340"/>
        <v>1539.7032913226299</v>
      </c>
      <c r="AD933" s="26">
        <f t="shared" si="341"/>
        <v>1385.7329621903668</v>
      </c>
      <c r="AE933" s="22"/>
      <c r="AF933" s="22"/>
      <c r="AG933" s="22"/>
      <c r="AH933" s="22"/>
      <c r="AI933" s="22"/>
      <c r="AJ933" s="22"/>
      <c r="AK933" s="22"/>
      <c r="AV933">
        <f t="shared" si="327"/>
        <v>0</v>
      </c>
      <c r="AW933">
        <f t="shared" si="328"/>
        <v>64.099999999999994</v>
      </c>
      <c r="AX933">
        <f t="shared" si="329"/>
        <v>17.805555555555554</v>
      </c>
    </row>
    <row r="934" spans="2:50" x14ac:dyDescent="0.25">
      <c r="B934" s="3" t="s">
        <v>25</v>
      </c>
      <c r="C934" s="3">
        <v>926</v>
      </c>
      <c r="D934" s="3">
        <v>337</v>
      </c>
      <c r="E934" s="24">
        <v>62.7</v>
      </c>
      <c r="F934" s="25">
        <f t="shared" si="330"/>
        <v>17.418060000000001</v>
      </c>
      <c r="G934" s="26">
        <f t="shared" si="342"/>
        <v>-0.29166666666666585</v>
      </c>
      <c r="H934" s="26">
        <f t="shared" si="343"/>
        <v>-1.0499999999999972</v>
      </c>
      <c r="I934" s="26">
        <f t="shared" si="331"/>
        <v>-495.24999999999864</v>
      </c>
      <c r="J934" s="26">
        <f t="shared" si="323"/>
        <v>199.88856000000001</v>
      </c>
      <c r="K934" s="26">
        <f t="shared" si="324"/>
        <v>110.3804353130718</v>
      </c>
      <c r="L934" s="26">
        <f t="shared" si="332"/>
        <v>-184.98100468692684</v>
      </c>
      <c r="M934" s="26">
        <f t="shared" si="333"/>
        <v>-3222.0102384971728</v>
      </c>
      <c r="N934" s="26"/>
      <c r="O934" s="26">
        <f t="shared" si="344"/>
        <v>-3222.0102384971728</v>
      </c>
      <c r="P934" s="26">
        <f t="shared" si="334"/>
        <v>-3222.0102384971728</v>
      </c>
      <c r="Q934" s="26">
        <f>SUM($O$8:O934)</f>
        <v>2113546.3011169862</v>
      </c>
      <c r="R934" s="26">
        <f t="shared" si="335"/>
        <v>587.09619475471834</v>
      </c>
      <c r="S934" s="26">
        <f>SUM($P$8:P934)</f>
        <v>-1589408.8331116377</v>
      </c>
      <c r="T934" s="26">
        <f t="shared" si="336"/>
        <v>1589408.8331116377</v>
      </c>
      <c r="U934" s="26">
        <f t="shared" si="337"/>
        <v>441.50245364212157</v>
      </c>
      <c r="V934" s="26">
        <f t="shared" si="325"/>
        <v>257577.10322489645</v>
      </c>
      <c r="W934" s="26">
        <f t="shared" si="345"/>
        <v>-11631.064450723148</v>
      </c>
      <c r="X934" s="22"/>
      <c r="Y934" s="26">
        <f t="shared" si="338"/>
        <v>2577.6081907977386</v>
      </c>
      <c r="Z934" s="26">
        <f t="shared" si="326"/>
        <v>1933.206143098304</v>
      </c>
      <c r="AA934" s="26">
        <f>SUM($Z$8:Z934)</f>
        <v>953645.29986698297</v>
      </c>
      <c r="AB934" s="26">
        <f t="shared" si="339"/>
        <v>953.64529986698301</v>
      </c>
      <c r="AC934" s="26">
        <f t="shared" si="340"/>
        <v>1540.7414946217013</v>
      </c>
      <c r="AD934" s="26">
        <f t="shared" si="341"/>
        <v>1386.6673451595314</v>
      </c>
      <c r="AE934" s="22"/>
      <c r="AF934" s="22"/>
      <c r="AG934" s="22"/>
      <c r="AH934" s="22"/>
      <c r="AI934" s="22"/>
      <c r="AJ934" s="22"/>
      <c r="AK934" s="22"/>
      <c r="AV934">
        <f t="shared" si="327"/>
        <v>0</v>
      </c>
      <c r="AW934">
        <f t="shared" si="328"/>
        <v>62.7</v>
      </c>
      <c r="AX934">
        <f t="shared" si="329"/>
        <v>17.416666666666668</v>
      </c>
    </row>
    <row r="935" spans="2:50" x14ac:dyDescent="0.25">
      <c r="B935" s="3" t="s">
        <v>25</v>
      </c>
      <c r="C935" s="3">
        <v>927</v>
      </c>
      <c r="D935" s="3">
        <v>338</v>
      </c>
      <c r="E935" s="24">
        <v>62</v>
      </c>
      <c r="F935" s="25">
        <f t="shared" si="330"/>
        <v>17.223600000000001</v>
      </c>
      <c r="G935" s="26">
        <f t="shared" si="342"/>
        <v>-0.19444444444444522</v>
      </c>
      <c r="H935" s="26">
        <f t="shared" si="343"/>
        <v>-0.70000000000000284</v>
      </c>
      <c r="I935" s="26">
        <f t="shared" si="331"/>
        <v>-330.16666666666799</v>
      </c>
      <c r="J935" s="26">
        <f t="shared" si="323"/>
        <v>199.88856000000001</v>
      </c>
      <c r="K935" s="26">
        <f t="shared" si="324"/>
        <v>107.92955832397203</v>
      </c>
      <c r="L935" s="26">
        <f t="shared" si="332"/>
        <v>-22.348548342695949</v>
      </c>
      <c r="M935" s="26">
        <f t="shared" si="333"/>
        <v>-384.92245723525798</v>
      </c>
      <c r="N935" s="26"/>
      <c r="O935" s="26">
        <f t="shared" si="344"/>
        <v>-384.92245723525798</v>
      </c>
      <c r="P935" s="26">
        <f t="shared" si="334"/>
        <v>-384.92245723525798</v>
      </c>
      <c r="Q935" s="26">
        <f>SUM($O$8:O935)</f>
        <v>2113161.3786597508</v>
      </c>
      <c r="R935" s="26">
        <f t="shared" si="335"/>
        <v>586.98927184993079</v>
      </c>
      <c r="S935" s="26">
        <f>SUM($P$8:P935)</f>
        <v>-1589793.7555688729</v>
      </c>
      <c r="T935" s="26">
        <f t="shared" si="336"/>
        <v>1589793.7555688729</v>
      </c>
      <c r="U935" s="26">
        <f t="shared" si="337"/>
        <v>441.60937654690912</v>
      </c>
      <c r="V935" s="26">
        <f t="shared" si="325"/>
        <v>251857.88501904003</v>
      </c>
      <c r="W935" s="26">
        <f t="shared" si="345"/>
        <v>-5719.2182058564213</v>
      </c>
      <c r="X935" s="22"/>
      <c r="Y935" s="26">
        <f t="shared" si="338"/>
        <v>307.93796578820638</v>
      </c>
      <c r="Z935" s="26">
        <f t="shared" si="326"/>
        <v>230.95347434115479</v>
      </c>
      <c r="AA935" s="26">
        <f>SUM($Z$8:Z935)</f>
        <v>953876.25334132416</v>
      </c>
      <c r="AB935" s="26">
        <f t="shared" si="339"/>
        <v>953.87625334132417</v>
      </c>
      <c r="AC935" s="26">
        <f t="shared" si="340"/>
        <v>1540.8655251912551</v>
      </c>
      <c r="AD935" s="26">
        <f t="shared" si="341"/>
        <v>1386.7789726721296</v>
      </c>
      <c r="AE935" s="22"/>
      <c r="AF935" s="22"/>
      <c r="AG935" s="22"/>
      <c r="AH935" s="22"/>
      <c r="AI935" s="22"/>
      <c r="AJ935" s="22"/>
      <c r="AK935" s="22"/>
      <c r="AV935">
        <f t="shared" si="327"/>
        <v>0</v>
      </c>
      <c r="AW935">
        <f t="shared" si="328"/>
        <v>62</v>
      </c>
      <c r="AX935">
        <f t="shared" si="329"/>
        <v>17.222222222222221</v>
      </c>
    </row>
    <row r="936" spans="2:50" x14ac:dyDescent="0.25">
      <c r="B936" s="3" t="s">
        <v>25</v>
      </c>
      <c r="C936" s="3">
        <v>928</v>
      </c>
      <c r="D936" s="3">
        <v>339</v>
      </c>
      <c r="E936" s="24">
        <v>61.3</v>
      </c>
      <c r="F936" s="25">
        <f t="shared" si="330"/>
        <v>17.029139999999998</v>
      </c>
      <c r="G936" s="26">
        <f t="shared" si="342"/>
        <v>-0.15277777777777798</v>
      </c>
      <c r="H936" s="26">
        <f t="shared" si="343"/>
        <v>-0.55000000000000071</v>
      </c>
      <c r="I936" s="26">
        <f t="shared" si="331"/>
        <v>-259.41666666666703</v>
      </c>
      <c r="J936" s="26">
        <f t="shared" si="323"/>
        <v>199.88856000000001</v>
      </c>
      <c r="K936" s="26">
        <f t="shared" si="324"/>
        <v>105.50619719521495</v>
      </c>
      <c r="L936" s="26">
        <f t="shared" si="332"/>
        <v>45.978090528547938</v>
      </c>
      <c r="M936" s="26">
        <f t="shared" si="333"/>
        <v>782.96734054331671</v>
      </c>
      <c r="N936" s="26"/>
      <c r="O936" s="26">
        <f t="shared" si="344"/>
        <v>782.96734054331671</v>
      </c>
      <c r="P936" s="26">
        <f t="shared" si="334"/>
        <v>0</v>
      </c>
      <c r="Q936" s="26">
        <f>SUM($O$8:O936)</f>
        <v>2113944.3460002942</v>
      </c>
      <c r="R936" s="26">
        <f t="shared" si="335"/>
        <v>587.20676277785947</v>
      </c>
      <c r="S936" s="26">
        <f>SUM($P$8:P936)</f>
        <v>-1589793.7555688729</v>
      </c>
      <c r="T936" s="26">
        <f t="shared" si="336"/>
        <v>1589793.7555688729</v>
      </c>
      <c r="U936" s="26">
        <f t="shared" si="337"/>
        <v>441.60937654690912</v>
      </c>
      <c r="V936" s="26">
        <f t="shared" si="325"/>
        <v>246202.87615952033</v>
      </c>
      <c r="W936" s="26">
        <f t="shared" si="345"/>
        <v>-5655.0088595197012</v>
      </c>
      <c r="X936" s="22"/>
      <c r="Y936" s="26">
        <f t="shared" si="338"/>
        <v>0</v>
      </c>
      <c r="Z936" s="26">
        <f t="shared" si="326"/>
        <v>0</v>
      </c>
      <c r="AA936" s="26">
        <f>SUM($Z$8:Z936)</f>
        <v>953876.25334132416</v>
      </c>
      <c r="AB936" s="26">
        <f t="shared" si="339"/>
        <v>953.87625334132417</v>
      </c>
      <c r="AC936" s="26">
        <f t="shared" si="340"/>
        <v>1541.0830161191836</v>
      </c>
      <c r="AD936" s="26">
        <f t="shared" si="341"/>
        <v>1386.9747145072654</v>
      </c>
      <c r="AE936" s="22"/>
      <c r="AF936" s="22"/>
      <c r="AG936" s="22"/>
      <c r="AH936" s="22"/>
      <c r="AI936" s="22"/>
      <c r="AJ936" s="22"/>
      <c r="AK936" s="22"/>
      <c r="AV936">
        <f t="shared" si="327"/>
        <v>0</v>
      </c>
      <c r="AW936">
        <f t="shared" si="328"/>
        <v>61.3</v>
      </c>
      <c r="AX936">
        <f t="shared" si="329"/>
        <v>17.027777777777775</v>
      </c>
    </row>
    <row r="937" spans="2:50" x14ac:dyDescent="0.25">
      <c r="B937" s="3" t="s">
        <v>25</v>
      </c>
      <c r="C937" s="3">
        <v>929</v>
      </c>
      <c r="D937" s="3">
        <v>340</v>
      </c>
      <c r="E937" s="24">
        <v>60.9</v>
      </c>
      <c r="F937" s="25">
        <f t="shared" si="330"/>
        <v>16.918019999999999</v>
      </c>
      <c r="G937" s="26">
        <f t="shared" si="342"/>
        <v>-0.11111111111111072</v>
      </c>
      <c r="H937" s="26">
        <f t="shared" si="343"/>
        <v>-0.39999999999999858</v>
      </c>
      <c r="I937" s="26">
        <f t="shared" si="331"/>
        <v>-188.666666666666</v>
      </c>
      <c r="J937" s="26">
        <f t="shared" si="323"/>
        <v>199.88856000000001</v>
      </c>
      <c r="K937" s="26">
        <f t="shared" si="324"/>
        <v>104.13377346709953</v>
      </c>
      <c r="L937" s="26">
        <f t="shared" si="332"/>
        <v>115.35566680043354</v>
      </c>
      <c r="M937" s="26">
        <f t="shared" si="333"/>
        <v>1951.5894780430704</v>
      </c>
      <c r="N937" s="26"/>
      <c r="O937" s="26">
        <f t="shared" si="344"/>
        <v>1951.5894780430704</v>
      </c>
      <c r="P937" s="26">
        <f t="shared" si="334"/>
        <v>0</v>
      </c>
      <c r="Q937" s="26">
        <f>SUM($O$8:O937)</f>
        <v>2115895.9354783371</v>
      </c>
      <c r="R937" s="26">
        <f t="shared" si="335"/>
        <v>587.74887096620478</v>
      </c>
      <c r="S937" s="26">
        <f>SUM($P$8:P937)</f>
        <v>-1589793.7555688729</v>
      </c>
      <c r="T937" s="26">
        <f t="shared" si="336"/>
        <v>1589793.7555688729</v>
      </c>
      <c r="U937" s="26">
        <f t="shared" si="337"/>
        <v>441.60937654690912</v>
      </c>
      <c r="V937" s="26">
        <f t="shared" si="325"/>
        <v>243000.27121161958</v>
      </c>
      <c r="W937" s="26">
        <f t="shared" si="345"/>
        <v>-3202.6049479007488</v>
      </c>
      <c r="X937" s="22"/>
      <c r="Y937" s="26">
        <f t="shared" si="338"/>
        <v>0</v>
      </c>
      <c r="Z937" s="26">
        <f t="shared" si="326"/>
        <v>0</v>
      </c>
      <c r="AA937" s="26">
        <f>SUM($Z$8:Z937)</f>
        <v>953876.25334132416</v>
      </c>
      <c r="AB937" s="26">
        <f t="shared" si="339"/>
        <v>953.87625334132417</v>
      </c>
      <c r="AC937" s="26">
        <f t="shared" si="340"/>
        <v>1541.6251243075289</v>
      </c>
      <c r="AD937" s="26">
        <f t="shared" si="341"/>
        <v>1387.462611876776</v>
      </c>
      <c r="AE937" s="22"/>
      <c r="AF937" s="22"/>
      <c r="AG937" s="22"/>
      <c r="AH937" s="22"/>
      <c r="AI937" s="22"/>
      <c r="AJ937" s="22"/>
      <c r="AK937" s="22"/>
      <c r="AV937">
        <f t="shared" si="327"/>
        <v>0</v>
      </c>
      <c r="AW937">
        <f t="shared" si="328"/>
        <v>60.9</v>
      </c>
      <c r="AX937">
        <f t="shared" si="329"/>
        <v>16.916666666666664</v>
      </c>
    </row>
    <row r="938" spans="2:50" x14ac:dyDescent="0.25">
      <c r="B938" s="3" t="s">
        <v>25</v>
      </c>
      <c r="C938" s="3">
        <v>930</v>
      </c>
      <c r="D938" s="3">
        <v>341</v>
      </c>
      <c r="E938" s="24">
        <v>60.5</v>
      </c>
      <c r="F938" s="25">
        <f t="shared" si="330"/>
        <v>16.806899999999999</v>
      </c>
      <c r="G938" s="26">
        <f t="shared" si="342"/>
        <v>-9.7222222222221627E-2</v>
      </c>
      <c r="H938" s="26">
        <f t="shared" si="343"/>
        <v>-0.34999999999999787</v>
      </c>
      <c r="I938" s="26">
        <f t="shared" si="331"/>
        <v>-165.08333333333232</v>
      </c>
      <c r="J938" s="26">
        <f t="shared" si="323"/>
        <v>199.88856000000001</v>
      </c>
      <c r="K938" s="26">
        <f t="shared" si="324"/>
        <v>102.77033450970825</v>
      </c>
      <c r="L938" s="26">
        <f t="shared" si="332"/>
        <v>137.57556117637594</v>
      </c>
      <c r="M938" s="26">
        <f t="shared" si="333"/>
        <v>2312.2186991352328</v>
      </c>
      <c r="N938" s="26"/>
      <c r="O938" s="26">
        <f t="shared" si="344"/>
        <v>2312.2186991352328</v>
      </c>
      <c r="P938" s="26">
        <f t="shared" si="334"/>
        <v>0</v>
      </c>
      <c r="Q938" s="26">
        <f>SUM($O$8:O938)</f>
        <v>2118208.1541774725</v>
      </c>
      <c r="R938" s="26">
        <f t="shared" si="335"/>
        <v>588.39115393818679</v>
      </c>
      <c r="S938" s="26">
        <f>SUM($P$8:P938)</f>
        <v>-1589793.7555688729</v>
      </c>
      <c r="T938" s="26">
        <f t="shared" si="336"/>
        <v>1589793.7555688729</v>
      </c>
      <c r="U938" s="26">
        <f t="shared" si="337"/>
        <v>441.60937654690912</v>
      </c>
      <c r="V938" s="26">
        <f t="shared" si="325"/>
        <v>239818.63258088997</v>
      </c>
      <c r="W938" s="26">
        <f t="shared" si="345"/>
        <v>-3181.6386307296052</v>
      </c>
      <c r="X938" s="22"/>
      <c r="Y938" s="26">
        <f t="shared" si="338"/>
        <v>0</v>
      </c>
      <c r="Z938" s="26">
        <f t="shared" si="326"/>
        <v>0</v>
      </c>
      <c r="AA938" s="26">
        <f>SUM($Z$8:Z938)</f>
        <v>953876.25334132416</v>
      </c>
      <c r="AB938" s="26">
        <f t="shared" si="339"/>
        <v>953.87625334132417</v>
      </c>
      <c r="AC938" s="26">
        <f t="shared" si="340"/>
        <v>1542.267407279511</v>
      </c>
      <c r="AD938" s="26">
        <f t="shared" si="341"/>
        <v>1388.04066655156</v>
      </c>
      <c r="AE938" s="22"/>
      <c r="AF938" s="22"/>
      <c r="AG938" s="22"/>
      <c r="AH938" s="22"/>
      <c r="AI938" s="22"/>
      <c r="AJ938" s="22"/>
      <c r="AK938" s="22"/>
      <c r="AV938">
        <f t="shared" si="327"/>
        <v>0</v>
      </c>
      <c r="AW938">
        <f t="shared" si="328"/>
        <v>60.5</v>
      </c>
      <c r="AX938">
        <f t="shared" si="329"/>
        <v>16.805555555555554</v>
      </c>
    </row>
    <row r="939" spans="2:50" x14ac:dyDescent="0.25">
      <c r="B939" s="3" t="s">
        <v>25</v>
      </c>
      <c r="C939" s="3">
        <v>931</v>
      </c>
      <c r="D939" s="3">
        <v>342</v>
      </c>
      <c r="E939" s="24">
        <v>60.2</v>
      </c>
      <c r="F939" s="25">
        <f t="shared" si="330"/>
        <v>16.723559999999999</v>
      </c>
      <c r="G939" s="26">
        <f t="shared" si="342"/>
        <v>-9.7222222222222612E-2</v>
      </c>
      <c r="H939" s="26">
        <f t="shared" si="343"/>
        <v>-0.35000000000000142</v>
      </c>
      <c r="I939" s="26">
        <f t="shared" si="331"/>
        <v>-165.083333333334</v>
      </c>
      <c r="J939" s="26">
        <f t="shared" si="323"/>
        <v>199.88856000000001</v>
      </c>
      <c r="K939" s="26">
        <f t="shared" si="324"/>
        <v>101.75365154745252</v>
      </c>
      <c r="L939" s="26">
        <f t="shared" si="332"/>
        <v>136.55887821411852</v>
      </c>
      <c r="M939" s="26">
        <f t="shared" si="333"/>
        <v>2283.750593346504</v>
      </c>
      <c r="N939" s="26"/>
      <c r="O939" s="26">
        <f t="shared" si="344"/>
        <v>2283.750593346504</v>
      </c>
      <c r="P939" s="26">
        <f t="shared" si="334"/>
        <v>0</v>
      </c>
      <c r="Q939" s="26">
        <f>SUM($O$8:O939)</f>
        <v>2120491.904770819</v>
      </c>
      <c r="R939" s="26">
        <f t="shared" si="335"/>
        <v>589.02552910300528</v>
      </c>
      <c r="S939" s="26">
        <f>SUM($P$8:P939)</f>
        <v>-1589793.7555688729</v>
      </c>
      <c r="T939" s="26">
        <f t="shared" si="336"/>
        <v>1589793.7555688729</v>
      </c>
      <c r="U939" s="26">
        <f t="shared" si="337"/>
        <v>441.60937654690912</v>
      </c>
      <c r="V939" s="26">
        <f t="shared" si="325"/>
        <v>237446.16275348637</v>
      </c>
      <c r="W939" s="26">
        <f t="shared" si="345"/>
        <v>-2372.4698274036054</v>
      </c>
      <c r="X939" s="22"/>
      <c r="Y939" s="26">
        <f t="shared" si="338"/>
        <v>0</v>
      </c>
      <c r="Z939" s="26">
        <f t="shared" si="326"/>
        <v>0</v>
      </c>
      <c r="AA939" s="26">
        <f>SUM($Z$8:Z939)</f>
        <v>953876.25334132416</v>
      </c>
      <c r="AB939" s="26">
        <f t="shared" si="339"/>
        <v>953.87625334132417</v>
      </c>
      <c r="AC939" s="26">
        <f t="shared" si="340"/>
        <v>1542.9017824443295</v>
      </c>
      <c r="AD939" s="26">
        <f t="shared" si="341"/>
        <v>1388.6116041998966</v>
      </c>
      <c r="AE939" s="22"/>
      <c r="AF939" s="22"/>
      <c r="AG939" s="22"/>
      <c r="AH939" s="22"/>
      <c r="AI939" s="22"/>
      <c r="AJ939" s="22"/>
      <c r="AK939" s="22"/>
      <c r="AV939">
        <f t="shared" si="327"/>
        <v>0</v>
      </c>
      <c r="AW939">
        <f t="shared" si="328"/>
        <v>60.2</v>
      </c>
      <c r="AX939">
        <f t="shared" si="329"/>
        <v>16.722222222222221</v>
      </c>
    </row>
    <row r="940" spans="2:50" x14ac:dyDescent="0.25">
      <c r="B940" s="3" t="s">
        <v>25</v>
      </c>
      <c r="C940" s="3">
        <v>932</v>
      </c>
      <c r="D940" s="3">
        <v>343</v>
      </c>
      <c r="E940" s="24">
        <v>59.8</v>
      </c>
      <c r="F940" s="25">
        <f t="shared" si="330"/>
        <v>16.612439999999999</v>
      </c>
      <c r="G940" s="26">
        <f t="shared" si="342"/>
        <v>-0.1111111111111117</v>
      </c>
      <c r="H940" s="26">
        <f t="shared" si="343"/>
        <v>-0.40000000000000213</v>
      </c>
      <c r="I940" s="26">
        <f t="shared" si="331"/>
        <v>-188.66666666666768</v>
      </c>
      <c r="J940" s="26">
        <f t="shared" si="323"/>
        <v>199.88856000000001</v>
      </c>
      <c r="K940" s="26">
        <f t="shared" si="324"/>
        <v>100.40593593882853</v>
      </c>
      <c r="L940" s="26">
        <f t="shared" si="332"/>
        <v>111.62782927216087</v>
      </c>
      <c r="M940" s="26">
        <f t="shared" si="333"/>
        <v>1854.410616114016</v>
      </c>
      <c r="N940" s="26"/>
      <c r="O940" s="26">
        <f t="shared" si="344"/>
        <v>1854.410616114016</v>
      </c>
      <c r="P940" s="26">
        <f t="shared" si="334"/>
        <v>0</v>
      </c>
      <c r="Q940" s="26">
        <f>SUM($O$8:O940)</f>
        <v>2122346.3153869328</v>
      </c>
      <c r="R940" s="26">
        <f t="shared" si="335"/>
        <v>589.54064316303686</v>
      </c>
      <c r="S940" s="26">
        <f>SUM($P$8:P940)</f>
        <v>-1589793.7555688729</v>
      </c>
      <c r="T940" s="26">
        <f t="shared" si="336"/>
        <v>1589793.7555688729</v>
      </c>
      <c r="U940" s="26">
        <f t="shared" si="337"/>
        <v>441.60937654690912</v>
      </c>
      <c r="V940" s="26">
        <f t="shared" si="325"/>
        <v>234301.21517780639</v>
      </c>
      <c r="W940" s="26">
        <f t="shared" si="345"/>
        <v>-3144.9475756799802</v>
      </c>
      <c r="X940" s="22"/>
      <c r="Y940" s="26">
        <f t="shared" si="338"/>
        <v>0</v>
      </c>
      <c r="Z940" s="26">
        <f t="shared" si="326"/>
        <v>0</v>
      </c>
      <c r="AA940" s="26">
        <f>SUM($Z$8:Z940)</f>
        <v>953876.25334132416</v>
      </c>
      <c r="AB940" s="26">
        <f t="shared" si="339"/>
        <v>953.87625334132417</v>
      </c>
      <c r="AC940" s="26">
        <f t="shared" si="340"/>
        <v>1543.4168965043609</v>
      </c>
      <c r="AD940" s="26">
        <f t="shared" si="341"/>
        <v>1389.0752068539248</v>
      </c>
      <c r="AE940" s="22"/>
      <c r="AF940" s="22"/>
      <c r="AG940" s="22"/>
      <c r="AH940" s="22"/>
      <c r="AI940" s="22"/>
      <c r="AJ940" s="22"/>
      <c r="AK940" s="22"/>
      <c r="AV940">
        <f t="shared" si="327"/>
        <v>0</v>
      </c>
      <c r="AW940">
        <f t="shared" si="328"/>
        <v>59.8</v>
      </c>
      <c r="AX940">
        <f t="shared" si="329"/>
        <v>16.611111111111111</v>
      </c>
    </row>
    <row r="941" spans="2:50" x14ac:dyDescent="0.25">
      <c r="B941" s="3" t="s">
        <v>25</v>
      </c>
      <c r="C941" s="3">
        <v>933</v>
      </c>
      <c r="D941" s="3">
        <v>344</v>
      </c>
      <c r="E941" s="24">
        <v>59.4</v>
      </c>
      <c r="F941" s="25">
        <f t="shared" si="330"/>
        <v>16.50132</v>
      </c>
      <c r="G941" s="26">
        <f t="shared" si="342"/>
        <v>-0.16666666666666607</v>
      </c>
      <c r="H941" s="26">
        <f t="shared" si="343"/>
        <v>-0.59999999999999787</v>
      </c>
      <c r="I941" s="26">
        <f t="shared" si="331"/>
        <v>-282.99999999999898</v>
      </c>
      <c r="J941" s="26">
        <f t="shared" si="323"/>
        <v>199.88856000000001</v>
      </c>
      <c r="K941" s="26">
        <f t="shared" si="324"/>
        <v>99.067205100928703</v>
      </c>
      <c r="L941" s="26">
        <f t="shared" si="332"/>
        <v>15.955765100929739</v>
      </c>
      <c r="M941" s="26">
        <f t="shared" si="333"/>
        <v>263.2911857752739</v>
      </c>
      <c r="N941" s="26"/>
      <c r="O941" s="26">
        <f t="shared" si="344"/>
        <v>263.2911857752739</v>
      </c>
      <c r="P941" s="26">
        <f t="shared" si="334"/>
        <v>0</v>
      </c>
      <c r="Q941" s="26">
        <f>SUM($O$8:O941)</f>
        <v>2122609.6065727081</v>
      </c>
      <c r="R941" s="26">
        <f t="shared" si="335"/>
        <v>589.61377960353002</v>
      </c>
      <c r="S941" s="26">
        <f>SUM($P$8:P941)</f>
        <v>-1589793.7555688729</v>
      </c>
      <c r="T941" s="26">
        <f t="shared" si="336"/>
        <v>1589793.7555688729</v>
      </c>
      <c r="U941" s="26">
        <f t="shared" si="337"/>
        <v>441.60937654690912</v>
      </c>
      <c r="V941" s="26">
        <f t="shared" si="325"/>
        <v>231177.23391929761</v>
      </c>
      <c r="W941" s="26">
        <f t="shared" si="345"/>
        <v>-3123.9812585087784</v>
      </c>
      <c r="X941" s="22"/>
      <c r="Y941" s="26">
        <f t="shared" si="338"/>
        <v>0</v>
      </c>
      <c r="Z941" s="26">
        <f t="shared" si="326"/>
        <v>0</v>
      </c>
      <c r="AA941" s="26">
        <f>SUM($Z$8:Z941)</f>
        <v>953876.25334132416</v>
      </c>
      <c r="AB941" s="26">
        <f t="shared" si="339"/>
        <v>953.87625334132417</v>
      </c>
      <c r="AC941" s="26">
        <f t="shared" si="340"/>
        <v>1543.4900329448542</v>
      </c>
      <c r="AD941" s="26">
        <f t="shared" si="341"/>
        <v>1389.1410296503689</v>
      </c>
      <c r="AE941" s="22"/>
      <c r="AF941" s="22"/>
      <c r="AG941" s="22"/>
      <c r="AH941" s="22"/>
      <c r="AI941" s="22"/>
      <c r="AJ941" s="22"/>
      <c r="AK941" s="22"/>
      <c r="AV941">
        <f t="shared" si="327"/>
        <v>0</v>
      </c>
      <c r="AW941">
        <f t="shared" si="328"/>
        <v>59.4</v>
      </c>
      <c r="AX941">
        <f t="shared" si="329"/>
        <v>16.5</v>
      </c>
    </row>
    <row r="942" spans="2:50" x14ac:dyDescent="0.25">
      <c r="B942" s="3" t="s">
        <v>25</v>
      </c>
      <c r="C942" s="3">
        <v>934</v>
      </c>
      <c r="D942" s="3">
        <v>345</v>
      </c>
      <c r="E942" s="24">
        <v>58.6</v>
      </c>
      <c r="F942" s="25">
        <f t="shared" si="330"/>
        <v>16.27908</v>
      </c>
      <c r="G942" s="26">
        <f t="shared" si="342"/>
        <v>-0.26388888888888867</v>
      </c>
      <c r="H942" s="26">
        <f t="shared" si="343"/>
        <v>-0.94999999999999929</v>
      </c>
      <c r="I942" s="26">
        <f t="shared" si="331"/>
        <v>-448.08333333333297</v>
      </c>
      <c r="J942" s="26">
        <f t="shared" si="323"/>
        <v>199.88856000000001</v>
      </c>
      <c r="K942" s="26">
        <f t="shared" si="324"/>
        <v>96.41669773730149</v>
      </c>
      <c r="L942" s="26">
        <f t="shared" si="332"/>
        <v>-151.77807559603147</v>
      </c>
      <c r="M942" s="26">
        <f t="shared" si="333"/>
        <v>-2470.8074348738442</v>
      </c>
      <c r="N942" s="26"/>
      <c r="O942" s="26">
        <f t="shared" si="344"/>
        <v>-2470.8074348738442</v>
      </c>
      <c r="P942" s="26">
        <f t="shared" si="334"/>
        <v>-2470.8074348738442</v>
      </c>
      <c r="Q942" s="26">
        <f>SUM($O$8:O942)</f>
        <v>2120138.7991378345</v>
      </c>
      <c r="R942" s="26">
        <f t="shared" si="335"/>
        <v>588.92744420495399</v>
      </c>
      <c r="S942" s="26">
        <f>SUM($P$8:P942)</f>
        <v>-1592264.5630037468</v>
      </c>
      <c r="T942" s="26">
        <f t="shared" si="336"/>
        <v>1592264.5630037468</v>
      </c>
      <c r="U942" s="26">
        <f t="shared" si="337"/>
        <v>442.29571194548521</v>
      </c>
      <c r="V942" s="26">
        <f t="shared" si="325"/>
        <v>224992.1703537936</v>
      </c>
      <c r="W942" s="26">
        <f t="shared" si="345"/>
        <v>-6185.0635655040096</v>
      </c>
      <c r="X942" s="22"/>
      <c r="Y942" s="26">
        <f t="shared" si="338"/>
        <v>1976.6459478990755</v>
      </c>
      <c r="Z942" s="26">
        <f t="shared" si="326"/>
        <v>1482.4844609243066</v>
      </c>
      <c r="AA942" s="26">
        <f>SUM($Z$8:Z942)</f>
        <v>955358.73780224845</v>
      </c>
      <c r="AB942" s="26">
        <f t="shared" si="339"/>
        <v>955.35873780224847</v>
      </c>
      <c r="AC942" s="26">
        <f t="shared" si="340"/>
        <v>1544.2861820072026</v>
      </c>
      <c r="AD942" s="26">
        <f t="shared" si="341"/>
        <v>1389.8575638064824</v>
      </c>
      <c r="AE942" s="22"/>
      <c r="AF942" s="22"/>
      <c r="AG942" s="22"/>
      <c r="AH942" s="22"/>
      <c r="AI942" s="22"/>
      <c r="AJ942" s="22"/>
      <c r="AK942" s="22"/>
      <c r="AV942">
        <f t="shared" si="327"/>
        <v>0</v>
      </c>
      <c r="AW942">
        <f t="shared" si="328"/>
        <v>58.6</v>
      </c>
      <c r="AX942">
        <f t="shared" si="329"/>
        <v>16.277777777777779</v>
      </c>
    </row>
    <row r="943" spans="2:50" x14ac:dyDescent="0.25">
      <c r="B943" s="3" t="s">
        <v>25</v>
      </c>
      <c r="C943" s="3">
        <v>935</v>
      </c>
      <c r="D943" s="3">
        <v>346</v>
      </c>
      <c r="E943" s="24">
        <v>57.5</v>
      </c>
      <c r="F943" s="25">
        <f t="shared" si="330"/>
        <v>15.9735</v>
      </c>
      <c r="G943" s="26">
        <f t="shared" si="342"/>
        <v>-0.27777777777777779</v>
      </c>
      <c r="H943" s="26">
        <f t="shared" si="343"/>
        <v>-1</v>
      </c>
      <c r="I943" s="26">
        <f t="shared" si="331"/>
        <v>-471.66666666666669</v>
      </c>
      <c r="J943" s="26">
        <f t="shared" si="323"/>
        <v>199.88856000000001</v>
      </c>
      <c r="K943" s="26">
        <f t="shared" si="324"/>
        <v>92.830931896106264</v>
      </c>
      <c r="L943" s="26">
        <f t="shared" si="332"/>
        <v>-178.94717477056037</v>
      </c>
      <c r="M943" s="26">
        <f t="shared" si="333"/>
        <v>-2858.4126961975458</v>
      </c>
      <c r="N943" s="26"/>
      <c r="O943" s="26">
        <f t="shared" si="344"/>
        <v>-2858.4126961975458</v>
      </c>
      <c r="P943" s="26">
        <f t="shared" si="334"/>
        <v>-2858.4126961975458</v>
      </c>
      <c r="Q943" s="26">
        <f>SUM($O$8:O943)</f>
        <v>2117280.3864416368</v>
      </c>
      <c r="R943" s="26">
        <f t="shared" si="335"/>
        <v>588.13344067823243</v>
      </c>
      <c r="S943" s="26">
        <f>SUM($P$8:P943)</f>
        <v>-1595122.9756999444</v>
      </c>
      <c r="T943" s="26">
        <f t="shared" si="336"/>
        <v>1595122.9756999444</v>
      </c>
      <c r="U943" s="26">
        <f t="shared" si="337"/>
        <v>443.08971547220676</v>
      </c>
      <c r="V943" s="26">
        <f t="shared" si="325"/>
        <v>216624.64421024997</v>
      </c>
      <c r="W943" s="26">
        <f t="shared" si="345"/>
        <v>-8367.5261435436259</v>
      </c>
      <c r="X943" s="22"/>
      <c r="Y943" s="26">
        <f t="shared" si="338"/>
        <v>2286.7301569580368</v>
      </c>
      <c r="Z943" s="26">
        <f t="shared" si="326"/>
        <v>1715.0476177185276</v>
      </c>
      <c r="AA943" s="26">
        <f>SUM($Z$8:Z943)</f>
        <v>957073.78541996703</v>
      </c>
      <c r="AB943" s="26">
        <f t="shared" si="339"/>
        <v>957.07378541996707</v>
      </c>
      <c r="AC943" s="26">
        <f t="shared" si="340"/>
        <v>1545.2072260981995</v>
      </c>
      <c r="AD943" s="26">
        <f t="shared" si="341"/>
        <v>1390.6865034883797</v>
      </c>
      <c r="AE943" s="22"/>
      <c r="AF943" s="22"/>
      <c r="AG943" s="22"/>
      <c r="AH943" s="22"/>
      <c r="AI943" s="22"/>
      <c r="AJ943" s="22"/>
      <c r="AK943" s="22"/>
      <c r="AV943">
        <f t="shared" si="327"/>
        <v>0</v>
      </c>
      <c r="AW943">
        <f t="shared" si="328"/>
        <v>57.5</v>
      </c>
      <c r="AX943">
        <f t="shared" si="329"/>
        <v>15.972222222222221</v>
      </c>
    </row>
    <row r="944" spans="2:50" x14ac:dyDescent="0.25">
      <c r="B944" s="3" t="s">
        <v>25</v>
      </c>
      <c r="C944" s="3">
        <v>936</v>
      </c>
      <c r="D944" s="3">
        <v>347</v>
      </c>
      <c r="E944" s="24">
        <v>56.6</v>
      </c>
      <c r="F944" s="25">
        <f t="shared" si="330"/>
        <v>15.72348</v>
      </c>
      <c r="G944" s="26">
        <f t="shared" si="342"/>
        <v>-0.20833333333333331</v>
      </c>
      <c r="H944" s="26">
        <f t="shared" si="343"/>
        <v>-0.75</v>
      </c>
      <c r="I944" s="26">
        <f t="shared" si="331"/>
        <v>-353.74999999999994</v>
      </c>
      <c r="J944" s="26">
        <f t="shared" si="323"/>
        <v>199.88856000000001</v>
      </c>
      <c r="K944" s="26">
        <f t="shared" si="324"/>
        <v>89.947662815906298</v>
      </c>
      <c r="L944" s="26">
        <f t="shared" si="332"/>
        <v>-63.913777184093632</v>
      </c>
      <c r="M944" s="26">
        <f t="shared" si="333"/>
        <v>-1004.9469972785525</v>
      </c>
      <c r="N944" s="26"/>
      <c r="O944" s="26">
        <f t="shared" si="344"/>
        <v>-1004.9469972785525</v>
      </c>
      <c r="P944" s="26">
        <f t="shared" si="334"/>
        <v>-1004.9469972785525</v>
      </c>
      <c r="Q944" s="26">
        <f>SUM($O$8:O944)</f>
        <v>2116275.4394443585</v>
      </c>
      <c r="R944" s="26">
        <f t="shared" si="335"/>
        <v>587.85428873454407</v>
      </c>
      <c r="S944" s="26">
        <f>SUM($P$8:P944)</f>
        <v>-1596127.922697223</v>
      </c>
      <c r="T944" s="26">
        <f t="shared" si="336"/>
        <v>1596127.922697223</v>
      </c>
      <c r="U944" s="26">
        <f t="shared" si="337"/>
        <v>443.36886741589529</v>
      </c>
      <c r="V944" s="26">
        <f t="shared" si="325"/>
        <v>209896.4219905296</v>
      </c>
      <c r="W944" s="26">
        <f t="shared" si="345"/>
        <v>-6728.2222197203664</v>
      </c>
      <c r="X944" s="22"/>
      <c r="Y944" s="26">
        <f t="shared" si="338"/>
        <v>803.9575978228421</v>
      </c>
      <c r="Z944" s="26">
        <f t="shared" si="326"/>
        <v>602.96819836713155</v>
      </c>
      <c r="AA944" s="26">
        <f>SUM($Z$8:Z944)</f>
        <v>957676.75361833419</v>
      </c>
      <c r="AB944" s="26">
        <f t="shared" si="339"/>
        <v>957.67675361833415</v>
      </c>
      <c r="AC944" s="26">
        <f t="shared" si="340"/>
        <v>1545.5310423528781</v>
      </c>
      <c r="AD944" s="26">
        <f t="shared" si="341"/>
        <v>1390.9779381175904</v>
      </c>
      <c r="AE944" s="22"/>
      <c r="AF944" s="22"/>
      <c r="AG944" s="22"/>
      <c r="AH944" s="22"/>
      <c r="AI944" s="22"/>
      <c r="AJ944" s="22"/>
      <c r="AK944" s="22"/>
      <c r="AV944">
        <f t="shared" si="327"/>
        <v>0</v>
      </c>
      <c r="AW944">
        <f t="shared" si="328"/>
        <v>56.6</v>
      </c>
      <c r="AX944">
        <f t="shared" si="329"/>
        <v>15.722222222222221</v>
      </c>
    </row>
    <row r="945" spans="2:50" x14ac:dyDescent="0.25">
      <c r="B945" s="3" t="s">
        <v>25</v>
      </c>
      <c r="C945" s="3">
        <v>937</v>
      </c>
      <c r="D945" s="3">
        <v>348</v>
      </c>
      <c r="E945" s="24">
        <v>56</v>
      </c>
      <c r="F945" s="25">
        <f t="shared" si="330"/>
        <v>15.556799999999999</v>
      </c>
      <c r="G945" s="26">
        <f t="shared" si="342"/>
        <v>-0.15277777777777798</v>
      </c>
      <c r="H945" s="26">
        <f t="shared" si="343"/>
        <v>-0.55000000000000071</v>
      </c>
      <c r="I945" s="26">
        <f t="shared" si="331"/>
        <v>-259.41666666666703</v>
      </c>
      <c r="J945" s="26">
        <f t="shared" si="323"/>
        <v>199.88856000000001</v>
      </c>
      <c r="K945" s="26">
        <f t="shared" si="324"/>
        <v>88.050753096768005</v>
      </c>
      <c r="L945" s="26">
        <f t="shared" si="332"/>
        <v>28.522646430100991</v>
      </c>
      <c r="M945" s="26">
        <f t="shared" si="333"/>
        <v>443.7211059837951</v>
      </c>
      <c r="N945" s="26"/>
      <c r="O945" s="26">
        <f t="shared" si="344"/>
        <v>443.7211059837951</v>
      </c>
      <c r="P945" s="26">
        <f t="shared" si="334"/>
        <v>0</v>
      </c>
      <c r="Q945" s="26">
        <f>SUM($O$8:O945)</f>
        <v>2116719.1605503424</v>
      </c>
      <c r="R945" s="26">
        <f t="shared" si="335"/>
        <v>587.97754459731732</v>
      </c>
      <c r="S945" s="26">
        <f>SUM($P$8:P945)</f>
        <v>-1596127.922697223</v>
      </c>
      <c r="T945" s="26">
        <f t="shared" si="336"/>
        <v>1596127.922697223</v>
      </c>
      <c r="U945" s="26">
        <f t="shared" si="337"/>
        <v>443.36886741589529</v>
      </c>
      <c r="V945" s="26">
        <f t="shared" si="325"/>
        <v>205469.90827775997</v>
      </c>
      <c r="W945" s="26">
        <f t="shared" si="345"/>
        <v>-4426.5137127696362</v>
      </c>
      <c r="X945" s="22"/>
      <c r="Y945" s="26">
        <f t="shared" si="338"/>
        <v>0</v>
      </c>
      <c r="Z945" s="26">
        <f t="shared" si="326"/>
        <v>0</v>
      </c>
      <c r="AA945" s="26">
        <f>SUM($Z$8:Z945)</f>
        <v>957676.75361833419</v>
      </c>
      <c r="AB945" s="26">
        <f t="shared" si="339"/>
        <v>957.67675361833415</v>
      </c>
      <c r="AC945" s="26">
        <f t="shared" si="340"/>
        <v>1545.6542982156516</v>
      </c>
      <c r="AD945" s="26">
        <f t="shared" si="341"/>
        <v>1391.0888683940864</v>
      </c>
      <c r="AE945" s="22"/>
      <c r="AF945" s="22"/>
      <c r="AG945" s="22"/>
      <c r="AH945" s="22"/>
      <c r="AI945" s="22"/>
      <c r="AJ945" s="22"/>
      <c r="AK945" s="22"/>
      <c r="AV945">
        <f t="shared" si="327"/>
        <v>0</v>
      </c>
      <c r="AW945">
        <f t="shared" si="328"/>
        <v>56</v>
      </c>
      <c r="AX945">
        <f t="shared" si="329"/>
        <v>15.555555555555555</v>
      </c>
    </row>
    <row r="946" spans="2:50" x14ac:dyDescent="0.25">
      <c r="B946" s="3" t="s">
        <v>25</v>
      </c>
      <c r="C946" s="3">
        <v>938</v>
      </c>
      <c r="D946" s="3">
        <v>349</v>
      </c>
      <c r="E946" s="24">
        <v>55.5</v>
      </c>
      <c r="F946" s="25">
        <f t="shared" si="330"/>
        <v>15.417899999999999</v>
      </c>
      <c r="G946" s="26">
        <f t="shared" si="342"/>
        <v>-0.1388888888888889</v>
      </c>
      <c r="H946" s="26">
        <f t="shared" si="343"/>
        <v>-0.5</v>
      </c>
      <c r="I946" s="26">
        <f t="shared" si="331"/>
        <v>-235.83333333333334</v>
      </c>
      <c r="J946" s="26">
        <f t="shared" si="323"/>
        <v>199.88856000000001</v>
      </c>
      <c r="K946" s="26">
        <f t="shared" si="324"/>
        <v>86.485437572168252</v>
      </c>
      <c r="L946" s="26">
        <f t="shared" si="332"/>
        <v>50.540664238834921</v>
      </c>
      <c r="M946" s="26">
        <f t="shared" si="333"/>
        <v>779.23090716793286</v>
      </c>
      <c r="N946" s="26"/>
      <c r="O946" s="26">
        <f t="shared" si="344"/>
        <v>779.23090716793286</v>
      </c>
      <c r="P946" s="26">
        <f t="shared" si="334"/>
        <v>0</v>
      </c>
      <c r="Q946" s="26">
        <f>SUM($O$8:O946)</f>
        <v>2117498.3914575102</v>
      </c>
      <c r="R946" s="26">
        <f t="shared" si="335"/>
        <v>588.19399762708611</v>
      </c>
      <c r="S946" s="26">
        <f>SUM($P$8:P946)</f>
        <v>-1596127.922697223</v>
      </c>
      <c r="T946" s="26">
        <f t="shared" si="336"/>
        <v>1596127.922697223</v>
      </c>
      <c r="U946" s="26">
        <f t="shared" si="337"/>
        <v>443.36886741589529</v>
      </c>
      <c r="V946" s="26">
        <f t="shared" si="325"/>
        <v>201817.18270808997</v>
      </c>
      <c r="W946" s="26">
        <f t="shared" si="345"/>
        <v>-3652.7255696700013</v>
      </c>
      <c r="X946" s="22"/>
      <c r="Y946" s="26">
        <f t="shared" si="338"/>
        <v>0</v>
      </c>
      <c r="Z946" s="26">
        <f t="shared" si="326"/>
        <v>0</v>
      </c>
      <c r="AA946" s="26">
        <f>SUM($Z$8:Z946)</f>
        <v>957676.75361833419</v>
      </c>
      <c r="AB946" s="26">
        <f t="shared" si="339"/>
        <v>957.67675361833415</v>
      </c>
      <c r="AC946" s="26">
        <f t="shared" si="340"/>
        <v>1545.8707512454203</v>
      </c>
      <c r="AD946" s="26">
        <f t="shared" si="341"/>
        <v>1391.2836761208782</v>
      </c>
      <c r="AE946" s="22"/>
      <c r="AF946" s="22"/>
      <c r="AG946" s="22"/>
      <c r="AH946" s="22"/>
      <c r="AI946" s="22"/>
      <c r="AJ946" s="22"/>
      <c r="AK946" s="22"/>
      <c r="AV946">
        <f t="shared" si="327"/>
        <v>0</v>
      </c>
      <c r="AW946">
        <f t="shared" si="328"/>
        <v>55.5</v>
      </c>
      <c r="AX946">
        <f t="shared" si="329"/>
        <v>15.416666666666666</v>
      </c>
    </row>
    <row r="947" spans="2:50" x14ac:dyDescent="0.25">
      <c r="B947" s="3" t="s">
        <v>25</v>
      </c>
      <c r="C947" s="3">
        <v>939</v>
      </c>
      <c r="D947" s="3">
        <v>350</v>
      </c>
      <c r="E947" s="24">
        <v>55</v>
      </c>
      <c r="F947" s="25">
        <f t="shared" si="330"/>
        <v>15.279</v>
      </c>
      <c r="G947" s="26">
        <f t="shared" si="342"/>
        <v>-0.15277777777777798</v>
      </c>
      <c r="H947" s="26">
        <f t="shared" si="343"/>
        <v>-0.55000000000000071</v>
      </c>
      <c r="I947" s="26">
        <f t="shared" si="331"/>
        <v>-259.41666666666703</v>
      </c>
      <c r="J947" s="26">
        <f t="shared" si="323"/>
        <v>199.88856000000001</v>
      </c>
      <c r="K947" s="26">
        <f t="shared" si="324"/>
        <v>84.934160751825019</v>
      </c>
      <c r="L947" s="26">
        <f t="shared" si="332"/>
        <v>25.406054085158004</v>
      </c>
      <c r="M947" s="26">
        <f t="shared" si="333"/>
        <v>388.17910036712914</v>
      </c>
      <c r="N947" s="26"/>
      <c r="O947" s="26">
        <f t="shared" si="344"/>
        <v>388.17910036712914</v>
      </c>
      <c r="P947" s="26">
        <f t="shared" si="334"/>
        <v>0</v>
      </c>
      <c r="Q947" s="26">
        <f>SUM($O$8:O947)</f>
        <v>2117886.5705578774</v>
      </c>
      <c r="R947" s="26">
        <f t="shared" si="335"/>
        <v>588.30182515496597</v>
      </c>
      <c r="S947" s="26">
        <f>SUM($P$8:P947)</f>
        <v>-1596127.922697223</v>
      </c>
      <c r="T947" s="26">
        <f t="shared" si="336"/>
        <v>1596127.922697223</v>
      </c>
      <c r="U947" s="26">
        <f t="shared" si="337"/>
        <v>443.36886741589529</v>
      </c>
      <c r="V947" s="26">
        <f t="shared" si="325"/>
        <v>198197.21700900001</v>
      </c>
      <c r="W947" s="26">
        <f t="shared" si="345"/>
        <v>-3619.965699089953</v>
      </c>
      <c r="X947" s="22"/>
      <c r="Y947" s="26">
        <f t="shared" si="338"/>
        <v>0</v>
      </c>
      <c r="Z947" s="26">
        <f t="shared" si="326"/>
        <v>0</v>
      </c>
      <c r="AA947" s="26">
        <f>SUM($Z$8:Z947)</f>
        <v>957676.75361833419</v>
      </c>
      <c r="AB947" s="26">
        <f t="shared" si="339"/>
        <v>957.67675361833415</v>
      </c>
      <c r="AC947" s="26">
        <f t="shared" si="340"/>
        <v>1545.9785787733001</v>
      </c>
      <c r="AD947" s="26">
        <f t="shared" si="341"/>
        <v>1391.3807208959702</v>
      </c>
      <c r="AE947" s="22"/>
      <c r="AF947" s="22"/>
      <c r="AG947" s="22"/>
      <c r="AH947" s="22"/>
      <c r="AI947" s="22"/>
      <c r="AJ947" s="22"/>
      <c r="AK947" s="22"/>
      <c r="AV947">
        <f t="shared" si="327"/>
        <v>0</v>
      </c>
      <c r="AW947">
        <f t="shared" si="328"/>
        <v>55</v>
      </c>
      <c r="AX947">
        <f t="shared" si="329"/>
        <v>15.277777777777777</v>
      </c>
    </row>
    <row r="948" spans="2:50" x14ac:dyDescent="0.25">
      <c r="B948" s="3" t="s">
        <v>25</v>
      </c>
      <c r="C948" s="3">
        <v>940</v>
      </c>
      <c r="D948" s="3">
        <v>351</v>
      </c>
      <c r="E948" s="24">
        <v>54.4</v>
      </c>
      <c r="F948" s="25">
        <f t="shared" si="330"/>
        <v>15.112319999999999</v>
      </c>
      <c r="G948" s="26">
        <f t="shared" si="342"/>
        <v>-0.12499999999999981</v>
      </c>
      <c r="H948" s="26">
        <f t="shared" si="343"/>
        <v>-0.44999999999999929</v>
      </c>
      <c r="I948" s="26">
        <f t="shared" si="331"/>
        <v>-212.24999999999966</v>
      </c>
      <c r="J948" s="26">
        <f t="shared" si="323"/>
        <v>199.88856000000001</v>
      </c>
      <c r="K948" s="26">
        <f t="shared" si="324"/>
        <v>83.091159657031682</v>
      </c>
      <c r="L948" s="26">
        <f t="shared" si="332"/>
        <v>70.729719657032035</v>
      </c>
      <c r="M948" s="26">
        <f t="shared" si="333"/>
        <v>1068.8901569673583</v>
      </c>
      <c r="N948" s="26"/>
      <c r="O948" s="26">
        <f t="shared" si="344"/>
        <v>1068.8901569673583</v>
      </c>
      <c r="P948" s="26">
        <f t="shared" si="334"/>
        <v>0</v>
      </c>
      <c r="Q948" s="26">
        <f>SUM($O$8:O948)</f>
        <v>2118955.460714845</v>
      </c>
      <c r="R948" s="26">
        <f t="shared" si="335"/>
        <v>588.59873908745692</v>
      </c>
      <c r="S948" s="26">
        <f>SUM($P$8:P948)</f>
        <v>-1596127.922697223</v>
      </c>
      <c r="T948" s="26">
        <f t="shared" si="336"/>
        <v>1596127.922697223</v>
      </c>
      <c r="U948" s="26">
        <f t="shared" si="337"/>
        <v>443.36886741589529</v>
      </c>
      <c r="V948" s="26">
        <f t="shared" si="325"/>
        <v>193896.50119925756</v>
      </c>
      <c r="W948" s="26">
        <f t="shared" si="345"/>
        <v>-4300.7158097424544</v>
      </c>
      <c r="X948" s="22"/>
      <c r="Y948" s="26">
        <f t="shared" si="338"/>
        <v>0</v>
      </c>
      <c r="Z948" s="26">
        <f t="shared" si="326"/>
        <v>0</v>
      </c>
      <c r="AA948" s="26">
        <f>SUM($Z$8:Z948)</f>
        <v>957676.75361833419</v>
      </c>
      <c r="AB948" s="26">
        <f t="shared" si="339"/>
        <v>957.67675361833415</v>
      </c>
      <c r="AC948" s="26">
        <f t="shared" si="340"/>
        <v>1546.2754927057911</v>
      </c>
      <c r="AD948" s="26">
        <f t="shared" si="341"/>
        <v>1391.647943435212</v>
      </c>
      <c r="AE948" s="22"/>
      <c r="AF948" s="22"/>
      <c r="AG948" s="22"/>
      <c r="AH948" s="22"/>
      <c r="AI948" s="22"/>
      <c r="AJ948" s="22"/>
      <c r="AK948" s="22"/>
      <c r="AV948">
        <f t="shared" si="327"/>
        <v>0</v>
      </c>
      <c r="AW948">
        <f t="shared" si="328"/>
        <v>54.4</v>
      </c>
      <c r="AX948">
        <f t="shared" si="329"/>
        <v>15.111111111111111</v>
      </c>
    </row>
    <row r="949" spans="2:50" x14ac:dyDescent="0.25">
      <c r="B949" s="3" t="s">
        <v>25</v>
      </c>
      <c r="C949" s="3">
        <v>941</v>
      </c>
      <c r="D949" s="3">
        <v>352</v>
      </c>
      <c r="E949" s="24">
        <v>54.1</v>
      </c>
      <c r="F949" s="25">
        <f t="shared" si="330"/>
        <v>15.028980000000001</v>
      </c>
      <c r="G949" s="26">
        <f t="shared" si="342"/>
        <v>-5.5555555555555358E-2</v>
      </c>
      <c r="H949" s="26">
        <f t="shared" si="343"/>
        <v>-0.19999999999999929</v>
      </c>
      <c r="I949" s="26">
        <f t="shared" si="331"/>
        <v>-94.333333333333002</v>
      </c>
      <c r="J949" s="26">
        <f t="shared" si="323"/>
        <v>199.88856000000001</v>
      </c>
      <c r="K949" s="26">
        <f t="shared" si="324"/>
        <v>82.177240009933556</v>
      </c>
      <c r="L949" s="26">
        <f t="shared" si="332"/>
        <v>187.73246667660055</v>
      </c>
      <c r="M949" s="26">
        <f t="shared" si="333"/>
        <v>2821.4274870332961</v>
      </c>
      <c r="N949" s="26"/>
      <c r="O949" s="26">
        <f t="shared" si="344"/>
        <v>2821.4274870332961</v>
      </c>
      <c r="P949" s="26">
        <f t="shared" si="334"/>
        <v>0</v>
      </c>
      <c r="Q949" s="26">
        <f>SUM($O$8:O949)</f>
        <v>2121776.8882018784</v>
      </c>
      <c r="R949" s="26">
        <f t="shared" si="335"/>
        <v>589.38246894496626</v>
      </c>
      <c r="S949" s="26">
        <f>SUM($P$8:P949)</f>
        <v>-1596127.922697223</v>
      </c>
      <c r="T949" s="26">
        <f t="shared" si="336"/>
        <v>1596127.922697223</v>
      </c>
      <c r="U949" s="26">
        <f t="shared" si="337"/>
        <v>443.36886741589529</v>
      </c>
      <c r="V949" s="26">
        <f t="shared" si="325"/>
        <v>191763.83362449962</v>
      </c>
      <c r="W949" s="26">
        <f t="shared" si="345"/>
        <v>-2132.6675747579429</v>
      </c>
      <c r="X949" s="22"/>
      <c r="Y949" s="26">
        <f t="shared" si="338"/>
        <v>0</v>
      </c>
      <c r="Z949" s="26">
        <f t="shared" si="326"/>
        <v>0</v>
      </c>
      <c r="AA949" s="26">
        <f>SUM($Z$8:Z949)</f>
        <v>957676.75361833419</v>
      </c>
      <c r="AB949" s="26">
        <f t="shared" si="339"/>
        <v>957.67675361833415</v>
      </c>
      <c r="AC949" s="26">
        <f t="shared" si="340"/>
        <v>1547.0592225633004</v>
      </c>
      <c r="AD949" s="26">
        <f t="shared" si="341"/>
        <v>1392.3533003069704</v>
      </c>
      <c r="AE949" s="22"/>
      <c r="AF949" s="22"/>
      <c r="AG949" s="22"/>
      <c r="AH949" s="22"/>
      <c r="AI949" s="22"/>
      <c r="AJ949" s="22"/>
      <c r="AK949" s="22"/>
      <c r="AV949">
        <f t="shared" si="327"/>
        <v>0</v>
      </c>
      <c r="AW949">
        <f t="shared" si="328"/>
        <v>54.1</v>
      </c>
      <c r="AX949">
        <f t="shared" si="329"/>
        <v>15.027777777777779</v>
      </c>
    </row>
    <row r="950" spans="2:50" x14ac:dyDescent="0.25">
      <c r="B950" s="3" t="s">
        <v>25</v>
      </c>
      <c r="C950" s="3">
        <v>942</v>
      </c>
      <c r="D950" s="3">
        <v>353</v>
      </c>
      <c r="E950" s="24">
        <v>54</v>
      </c>
      <c r="F950" s="25">
        <f t="shared" si="330"/>
        <v>15.001199999999999</v>
      </c>
      <c r="G950" s="26">
        <f t="shared" si="342"/>
        <v>-2.7777777777778172E-2</v>
      </c>
      <c r="H950" s="26">
        <f t="shared" si="343"/>
        <v>-0.10000000000000142</v>
      </c>
      <c r="I950" s="26">
        <f t="shared" si="331"/>
        <v>-47.166666666667332</v>
      </c>
      <c r="J950" s="26">
        <f t="shared" si="323"/>
        <v>199.88856000000001</v>
      </c>
      <c r="K950" s="26">
        <f t="shared" si="324"/>
        <v>81.873723223908002</v>
      </c>
      <c r="L950" s="26">
        <f t="shared" si="332"/>
        <v>234.59561655724067</v>
      </c>
      <c r="M950" s="26">
        <f t="shared" si="333"/>
        <v>3519.2157630984784</v>
      </c>
      <c r="N950" s="26"/>
      <c r="O950" s="26">
        <f t="shared" si="344"/>
        <v>3519.2157630984784</v>
      </c>
      <c r="P950" s="26">
        <f t="shared" si="334"/>
        <v>0</v>
      </c>
      <c r="Q950" s="26">
        <f>SUM($O$8:O950)</f>
        <v>2125296.103964977</v>
      </c>
      <c r="R950" s="26">
        <f t="shared" si="335"/>
        <v>590.36002887916027</v>
      </c>
      <c r="S950" s="26">
        <f>SUM($P$8:P950)</f>
        <v>-1596127.922697223</v>
      </c>
      <c r="T950" s="26">
        <f t="shared" si="336"/>
        <v>1596127.922697223</v>
      </c>
      <c r="U950" s="26">
        <f t="shared" si="337"/>
        <v>443.36886741589529</v>
      </c>
      <c r="V950" s="26">
        <f t="shared" si="325"/>
        <v>191055.56522255999</v>
      </c>
      <c r="W950" s="26">
        <f t="shared" si="345"/>
        <v>-708.26840193962562</v>
      </c>
      <c r="X950" s="22"/>
      <c r="Y950" s="26">
        <f t="shared" si="338"/>
        <v>0</v>
      </c>
      <c r="Z950" s="26">
        <f t="shared" si="326"/>
        <v>0</v>
      </c>
      <c r="AA950" s="26">
        <f>SUM($Z$8:Z950)</f>
        <v>957676.75361833419</v>
      </c>
      <c r="AB950" s="26">
        <f t="shared" si="339"/>
        <v>957.67675361833415</v>
      </c>
      <c r="AC950" s="26">
        <f t="shared" si="340"/>
        <v>1548.0367824974944</v>
      </c>
      <c r="AD950" s="26">
        <f t="shared" si="341"/>
        <v>1393.2331042477449</v>
      </c>
      <c r="AE950" s="22"/>
      <c r="AF950" s="22"/>
      <c r="AG950" s="22"/>
      <c r="AH950" s="22"/>
      <c r="AI950" s="22"/>
      <c r="AJ950" s="22"/>
      <c r="AK950" s="22"/>
      <c r="AV950">
        <f t="shared" si="327"/>
        <v>0</v>
      </c>
      <c r="AW950">
        <f t="shared" si="328"/>
        <v>54</v>
      </c>
      <c r="AX950">
        <f t="shared" si="329"/>
        <v>15</v>
      </c>
    </row>
    <row r="951" spans="2:50" x14ac:dyDescent="0.25">
      <c r="B951" s="3" t="s">
        <v>25</v>
      </c>
      <c r="C951" s="3">
        <v>943</v>
      </c>
      <c r="D951" s="3">
        <v>354</v>
      </c>
      <c r="E951" s="24">
        <v>53.9</v>
      </c>
      <c r="F951" s="25">
        <f t="shared" si="330"/>
        <v>14.973419999999999</v>
      </c>
      <c r="G951" s="26">
        <f t="shared" si="342"/>
        <v>-1.3888888888889086E-2</v>
      </c>
      <c r="H951" s="26">
        <f t="shared" si="343"/>
        <v>-5.0000000000000711E-2</v>
      </c>
      <c r="I951" s="26">
        <f t="shared" si="331"/>
        <v>-23.583333333333666</v>
      </c>
      <c r="J951" s="26">
        <f t="shared" si="323"/>
        <v>199.88856000000001</v>
      </c>
      <c r="K951" s="26">
        <f t="shared" si="324"/>
        <v>81.570767986052729</v>
      </c>
      <c r="L951" s="26">
        <f t="shared" si="332"/>
        <v>257.8759946527191</v>
      </c>
      <c r="M951" s="26">
        <f t="shared" si="333"/>
        <v>3861.2855758529172</v>
      </c>
      <c r="N951" s="26"/>
      <c r="O951" s="26">
        <f t="shared" si="344"/>
        <v>3861.2855758529172</v>
      </c>
      <c r="P951" s="26">
        <f t="shared" si="334"/>
        <v>0</v>
      </c>
      <c r="Q951" s="26">
        <f>SUM($O$8:O951)</f>
        <v>2129157.3895408297</v>
      </c>
      <c r="R951" s="26">
        <f t="shared" si="335"/>
        <v>591.43260820578598</v>
      </c>
      <c r="S951" s="26">
        <f>SUM($P$8:P951)</f>
        <v>-1596127.922697223</v>
      </c>
      <c r="T951" s="26">
        <f t="shared" si="336"/>
        <v>1596127.922697223</v>
      </c>
      <c r="U951" s="26">
        <f t="shared" si="337"/>
        <v>443.36886741589529</v>
      </c>
      <c r="V951" s="26">
        <f t="shared" si="325"/>
        <v>190348.60721544357</v>
      </c>
      <c r="W951" s="26">
        <f t="shared" si="345"/>
        <v>-706.95800711642369</v>
      </c>
      <c r="X951" s="22"/>
      <c r="Y951" s="26">
        <f t="shared" si="338"/>
        <v>0</v>
      </c>
      <c r="Z951" s="26">
        <f t="shared" si="326"/>
        <v>0</v>
      </c>
      <c r="AA951" s="26">
        <f>SUM($Z$8:Z951)</f>
        <v>957676.75361833419</v>
      </c>
      <c r="AB951" s="26">
        <f t="shared" si="339"/>
        <v>957.67675361833415</v>
      </c>
      <c r="AC951" s="26">
        <f t="shared" si="340"/>
        <v>1549.1093618241202</v>
      </c>
      <c r="AD951" s="26">
        <f t="shared" si="341"/>
        <v>1394.1984256417084</v>
      </c>
      <c r="AE951" s="22"/>
      <c r="AF951" s="22"/>
      <c r="AG951" s="22"/>
      <c r="AH951" s="22"/>
      <c r="AI951" s="22"/>
      <c r="AJ951" s="22"/>
      <c r="AK951" s="22"/>
      <c r="AV951">
        <f t="shared" si="327"/>
        <v>0</v>
      </c>
      <c r="AW951">
        <f t="shared" si="328"/>
        <v>53.9</v>
      </c>
      <c r="AX951">
        <f t="shared" si="329"/>
        <v>14.972222222222221</v>
      </c>
    </row>
    <row r="952" spans="2:50" x14ac:dyDescent="0.25">
      <c r="B952" s="3" t="s">
        <v>25</v>
      </c>
      <c r="C952" s="3">
        <v>944</v>
      </c>
      <c r="D952" s="3">
        <v>355</v>
      </c>
      <c r="E952" s="24">
        <v>53.9</v>
      </c>
      <c r="F952" s="25">
        <f t="shared" si="330"/>
        <v>14.973419999999999</v>
      </c>
      <c r="G952" s="26">
        <f t="shared" si="342"/>
        <v>1.3888888888889086E-2</v>
      </c>
      <c r="H952" s="26">
        <f t="shared" si="343"/>
        <v>5.0000000000000711E-2</v>
      </c>
      <c r="I952" s="26">
        <f t="shared" si="331"/>
        <v>23.583333333333666</v>
      </c>
      <c r="J952" s="26">
        <f t="shared" si="323"/>
        <v>199.88856000000001</v>
      </c>
      <c r="K952" s="26">
        <f t="shared" si="324"/>
        <v>81.570767986052729</v>
      </c>
      <c r="L952" s="26">
        <f t="shared" si="332"/>
        <v>305.04266131938641</v>
      </c>
      <c r="M952" s="26">
        <f t="shared" si="333"/>
        <v>4567.5318858529263</v>
      </c>
      <c r="N952" s="26"/>
      <c r="O952" s="26">
        <f t="shared" si="344"/>
        <v>4567.5318858529263</v>
      </c>
      <c r="P952" s="26">
        <f t="shared" si="334"/>
        <v>0</v>
      </c>
      <c r="Q952" s="26">
        <f>SUM($O$8:O952)</f>
        <v>2133724.9214266827</v>
      </c>
      <c r="R952" s="26">
        <f t="shared" si="335"/>
        <v>592.70136706296739</v>
      </c>
      <c r="S952" s="26">
        <f>SUM($P$8:P952)</f>
        <v>-1596127.922697223</v>
      </c>
      <c r="T952" s="26">
        <f t="shared" si="336"/>
        <v>1596127.922697223</v>
      </c>
      <c r="U952" s="26">
        <f t="shared" si="337"/>
        <v>443.36886741589529</v>
      </c>
      <c r="V952" s="26">
        <f t="shared" si="325"/>
        <v>190348.60721544357</v>
      </c>
      <c r="W952" s="26">
        <f t="shared" si="345"/>
        <v>0</v>
      </c>
      <c r="X952" s="22"/>
      <c r="Y952" s="26">
        <f t="shared" si="338"/>
        <v>0</v>
      </c>
      <c r="Z952" s="26">
        <f t="shared" si="326"/>
        <v>0</v>
      </c>
      <c r="AA952" s="26">
        <f>SUM($Z$8:Z952)</f>
        <v>957676.75361833419</v>
      </c>
      <c r="AB952" s="26">
        <f t="shared" si="339"/>
        <v>957.67675361833415</v>
      </c>
      <c r="AC952" s="26">
        <f t="shared" si="340"/>
        <v>1550.3781206813014</v>
      </c>
      <c r="AD952" s="26">
        <f t="shared" si="341"/>
        <v>1395.3403086131714</v>
      </c>
      <c r="AE952" s="22"/>
      <c r="AF952" s="22"/>
      <c r="AG952" s="22"/>
      <c r="AH952" s="22"/>
      <c r="AI952" s="22"/>
      <c r="AJ952" s="22"/>
      <c r="AK952" s="22"/>
      <c r="AV952">
        <f t="shared" si="327"/>
        <v>0</v>
      </c>
      <c r="AW952">
        <f t="shared" si="328"/>
        <v>53.9</v>
      </c>
      <c r="AX952">
        <f t="shared" si="329"/>
        <v>14.972222222222221</v>
      </c>
    </row>
    <row r="953" spans="2:50" x14ac:dyDescent="0.25">
      <c r="B953" s="3" t="s">
        <v>25</v>
      </c>
      <c r="C953" s="3">
        <v>945</v>
      </c>
      <c r="D953" s="3">
        <v>356</v>
      </c>
      <c r="E953" s="24">
        <v>54</v>
      </c>
      <c r="F953" s="25">
        <f t="shared" si="330"/>
        <v>15.001199999999999</v>
      </c>
      <c r="G953" s="26">
        <f t="shared" si="342"/>
        <v>4.1666666666667261E-2</v>
      </c>
      <c r="H953" s="26">
        <f t="shared" si="343"/>
        <v>0.15000000000000213</v>
      </c>
      <c r="I953" s="26">
        <f t="shared" si="331"/>
        <v>70.750000000001009</v>
      </c>
      <c r="J953" s="26">
        <f t="shared" si="323"/>
        <v>199.88856000000001</v>
      </c>
      <c r="K953" s="26">
        <f t="shared" si="324"/>
        <v>81.873723223908002</v>
      </c>
      <c r="L953" s="26">
        <f t="shared" si="332"/>
        <v>352.51228322390898</v>
      </c>
      <c r="M953" s="26">
        <f t="shared" si="333"/>
        <v>5288.1072630985027</v>
      </c>
      <c r="N953" s="26"/>
      <c r="O953" s="26">
        <f t="shared" si="344"/>
        <v>5288.1072630985027</v>
      </c>
      <c r="P953" s="26">
        <f t="shared" si="334"/>
        <v>0</v>
      </c>
      <c r="Q953" s="26">
        <f>SUM($O$8:O953)</f>
        <v>2139013.0286897812</v>
      </c>
      <c r="R953" s="26">
        <f t="shared" si="335"/>
        <v>594.17028574716142</v>
      </c>
      <c r="S953" s="26">
        <f>SUM($P$8:P953)</f>
        <v>-1596127.922697223</v>
      </c>
      <c r="T953" s="26">
        <f t="shared" si="336"/>
        <v>1596127.922697223</v>
      </c>
      <c r="U953" s="26">
        <f t="shared" si="337"/>
        <v>443.36886741589529</v>
      </c>
      <c r="V953" s="26">
        <f t="shared" si="325"/>
        <v>191055.56522255999</v>
      </c>
      <c r="W953" s="26">
        <f t="shared" si="345"/>
        <v>706.95800711642369</v>
      </c>
      <c r="X953" s="22"/>
      <c r="Y953" s="26">
        <f t="shared" si="338"/>
        <v>0</v>
      </c>
      <c r="Z953" s="26">
        <f t="shared" si="326"/>
        <v>0</v>
      </c>
      <c r="AA953" s="26">
        <f>SUM($Z$8:Z953)</f>
        <v>957676.75361833419</v>
      </c>
      <c r="AB953" s="26">
        <f t="shared" si="339"/>
        <v>957.67675361833415</v>
      </c>
      <c r="AC953" s="26">
        <f t="shared" si="340"/>
        <v>1551.8470393654957</v>
      </c>
      <c r="AD953" s="26">
        <f t="shared" si="341"/>
        <v>1396.6623354289461</v>
      </c>
      <c r="AE953" s="22"/>
      <c r="AF953" s="22"/>
      <c r="AG953" s="22"/>
      <c r="AH953" s="22"/>
      <c r="AI953" s="22"/>
      <c r="AJ953" s="22"/>
      <c r="AK953" s="22"/>
      <c r="AV953">
        <f t="shared" si="327"/>
        <v>0</v>
      </c>
      <c r="AW953">
        <f t="shared" si="328"/>
        <v>54</v>
      </c>
      <c r="AX953">
        <f t="shared" si="329"/>
        <v>15</v>
      </c>
    </row>
    <row r="954" spans="2:50" x14ac:dyDescent="0.25">
      <c r="B954" s="3" t="s">
        <v>25</v>
      </c>
      <c r="C954" s="3">
        <v>946</v>
      </c>
      <c r="D954" s="3">
        <v>357</v>
      </c>
      <c r="E954" s="24">
        <v>54.2</v>
      </c>
      <c r="F954" s="25">
        <f t="shared" si="330"/>
        <v>15.056760000000001</v>
      </c>
      <c r="G954" s="26">
        <f t="shared" si="342"/>
        <v>0.1388888888888889</v>
      </c>
      <c r="H954" s="26">
        <f t="shared" si="343"/>
        <v>0.5</v>
      </c>
      <c r="I954" s="26">
        <f t="shared" si="331"/>
        <v>235.83333333333334</v>
      </c>
      <c r="J954" s="26">
        <f t="shared" si="323"/>
        <v>199.88856000000001</v>
      </c>
      <c r="K954" s="26">
        <f t="shared" si="324"/>
        <v>82.481318344129349</v>
      </c>
      <c r="L954" s="26">
        <f t="shared" si="332"/>
        <v>518.20321167746272</v>
      </c>
      <c r="M954" s="26">
        <f t="shared" si="333"/>
        <v>7802.4613894567537</v>
      </c>
      <c r="N954" s="26"/>
      <c r="O954" s="26">
        <f t="shared" si="344"/>
        <v>7802.4613894567537</v>
      </c>
      <c r="P954" s="26">
        <f t="shared" si="334"/>
        <v>0</v>
      </c>
      <c r="Q954" s="26">
        <f>SUM($O$8:O954)</f>
        <v>2146815.4900792381</v>
      </c>
      <c r="R954" s="26">
        <f t="shared" si="335"/>
        <v>596.33763613312169</v>
      </c>
      <c r="S954" s="26">
        <f>SUM($P$8:P954)</f>
        <v>-1596127.922697223</v>
      </c>
      <c r="T954" s="26">
        <f t="shared" si="336"/>
        <v>1596127.922697223</v>
      </c>
      <c r="U954" s="26">
        <f t="shared" si="337"/>
        <v>443.36886741589529</v>
      </c>
      <c r="V954" s="26">
        <f t="shared" si="325"/>
        <v>192473.41242126242</v>
      </c>
      <c r="W954" s="26">
        <f t="shared" si="345"/>
        <v>1417.8471987024241</v>
      </c>
      <c r="X954" s="22"/>
      <c r="Y954" s="26">
        <f t="shared" si="338"/>
        <v>0</v>
      </c>
      <c r="Z954" s="26">
        <f t="shared" si="326"/>
        <v>0</v>
      </c>
      <c r="AA954" s="26">
        <f>SUM($Z$8:Z954)</f>
        <v>957676.75361833419</v>
      </c>
      <c r="AB954" s="26">
        <f t="shared" si="339"/>
        <v>957.67675361833415</v>
      </c>
      <c r="AC954" s="26">
        <f t="shared" si="340"/>
        <v>1554.0143897514558</v>
      </c>
      <c r="AD954" s="26">
        <f t="shared" si="341"/>
        <v>1398.6129507763103</v>
      </c>
      <c r="AE954" s="22"/>
      <c r="AF954" s="22"/>
      <c r="AG954" s="22"/>
      <c r="AH954" s="22"/>
      <c r="AI954" s="22"/>
      <c r="AJ954" s="22"/>
      <c r="AK954" s="22"/>
      <c r="AV954">
        <f t="shared" si="327"/>
        <v>0</v>
      </c>
      <c r="AW954">
        <f t="shared" si="328"/>
        <v>54.2</v>
      </c>
      <c r="AX954">
        <f t="shared" si="329"/>
        <v>15.055555555555555</v>
      </c>
    </row>
    <row r="955" spans="2:50" x14ac:dyDescent="0.25">
      <c r="B955" s="3" t="s">
        <v>25</v>
      </c>
      <c r="C955" s="3">
        <v>947</v>
      </c>
      <c r="D955" s="3">
        <v>358</v>
      </c>
      <c r="E955" s="24">
        <v>55</v>
      </c>
      <c r="F955" s="25">
        <f t="shared" si="330"/>
        <v>15.279</v>
      </c>
      <c r="G955" s="26">
        <f t="shared" si="342"/>
        <v>0.22222222222222143</v>
      </c>
      <c r="H955" s="26">
        <f t="shared" si="343"/>
        <v>0.79999999999999716</v>
      </c>
      <c r="I955" s="26">
        <f t="shared" si="331"/>
        <v>377.33333333333201</v>
      </c>
      <c r="J955" s="26">
        <f t="shared" si="323"/>
        <v>199.88856000000001</v>
      </c>
      <c r="K955" s="26">
        <f t="shared" si="324"/>
        <v>84.934160751825019</v>
      </c>
      <c r="L955" s="26">
        <f t="shared" si="332"/>
        <v>662.15605408515705</v>
      </c>
      <c r="M955" s="26">
        <f t="shared" si="333"/>
        <v>10117.082350367114</v>
      </c>
      <c r="N955" s="26"/>
      <c r="O955" s="26">
        <f t="shared" si="344"/>
        <v>10117.082350367114</v>
      </c>
      <c r="P955" s="26">
        <f t="shared" si="334"/>
        <v>0</v>
      </c>
      <c r="Q955" s="26">
        <f>SUM($O$8:O955)</f>
        <v>2156932.5724296053</v>
      </c>
      <c r="R955" s="26">
        <f t="shared" si="335"/>
        <v>599.14793678600142</v>
      </c>
      <c r="S955" s="26">
        <f>SUM($P$8:P955)</f>
        <v>-1596127.922697223</v>
      </c>
      <c r="T955" s="26">
        <f t="shared" si="336"/>
        <v>1596127.922697223</v>
      </c>
      <c r="U955" s="26">
        <f t="shared" si="337"/>
        <v>443.36886741589529</v>
      </c>
      <c r="V955" s="26">
        <f t="shared" si="325"/>
        <v>198197.21700900001</v>
      </c>
      <c r="W955" s="26">
        <f t="shared" si="345"/>
        <v>5723.8045877375989</v>
      </c>
      <c r="X955" s="22"/>
      <c r="Y955" s="26">
        <f t="shared" si="338"/>
        <v>0</v>
      </c>
      <c r="Z955" s="26">
        <f t="shared" si="326"/>
        <v>0</v>
      </c>
      <c r="AA955" s="26">
        <f>SUM($Z$8:Z955)</f>
        <v>957676.75361833419</v>
      </c>
      <c r="AB955" s="26">
        <f t="shared" si="339"/>
        <v>957.67675361833415</v>
      </c>
      <c r="AC955" s="26">
        <f t="shared" si="340"/>
        <v>1556.8246904043356</v>
      </c>
      <c r="AD955" s="26">
        <f t="shared" si="341"/>
        <v>1401.1422213639021</v>
      </c>
      <c r="AE955" s="22"/>
      <c r="AF955" s="22"/>
      <c r="AG955" s="22"/>
      <c r="AH955" s="22"/>
      <c r="AI955" s="22"/>
      <c r="AJ955" s="22"/>
      <c r="AK955" s="22"/>
      <c r="AV955">
        <f t="shared" si="327"/>
        <v>0</v>
      </c>
      <c r="AW955">
        <f t="shared" si="328"/>
        <v>55</v>
      </c>
      <c r="AX955">
        <f t="shared" si="329"/>
        <v>15.277777777777777</v>
      </c>
    </row>
    <row r="956" spans="2:50" x14ac:dyDescent="0.25">
      <c r="B956" s="3" t="s">
        <v>25</v>
      </c>
      <c r="C956" s="3">
        <v>948</v>
      </c>
      <c r="D956" s="3">
        <v>359</v>
      </c>
      <c r="E956" s="24">
        <v>55.8</v>
      </c>
      <c r="F956" s="25">
        <f t="shared" si="330"/>
        <v>15.501239999999999</v>
      </c>
      <c r="G956" s="26">
        <f t="shared" si="342"/>
        <v>0.16666666666666705</v>
      </c>
      <c r="H956" s="26">
        <f t="shared" si="343"/>
        <v>0.60000000000000142</v>
      </c>
      <c r="I956" s="26">
        <f t="shared" si="331"/>
        <v>283.00000000000063</v>
      </c>
      <c r="J956" s="26">
        <f t="shared" si="323"/>
        <v>199.88856000000001</v>
      </c>
      <c r="K956" s="26">
        <f t="shared" si="324"/>
        <v>87.422942242417321</v>
      </c>
      <c r="L956" s="26">
        <f t="shared" si="332"/>
        <v>570.31150224241799</v>
      </c>
      <c r="M956" s="26">
        <f t="shared" si="333"/>
        <v>8840.5354710202591</v>
      </c>
      <c r="N956" s="26"/>
      <c r="O956" s="26">
        <f t="shared" si="344"/>
        <v>8840.5354710202591</v>
      </c>
      <c r="P956" s="26">
        <f t="shared" si="334"/>
        <v>0</v>
      </c>
      <c r="Q956" s="26">
        <f>SUM($O$8:O956)</f>
        <v>2165773.1079006256</v>
      </c>
      <c r="R956" s="26">
        <f t="shared" si="335"/>
        <v>601.60364108350711</v>
      </c>
      <c r="S956" s="26">
        <f>SUM($P$8:P956)</f>
        <v>-1596127.922697223</v>
      </c>
      <c r="T956" s="26">
        <f t="shared" si="336"/>
        <v>1596127.922697223</v>
      </c>
      <c r="U956" s="26">
        <f t="shared" si="337"/>
        <v>443.36886741589529</v>
      </c>
      <c r="V956" s="26">
        <f t="shared" si="325"/>
        <v>204004.88686542236</v>
      </c>
      <c r="W956" s="26">
        <f t="shared" si="345"/>
        <v>5807.6698564223479</v>
      </c>
      <c r="X956" s="22"/>
      <c r="Y956" s="26">
        <f t="shared" si="338"/>
        <v>0</v>
      </c>
      <c r="Z956" s="26">
        <f t="shared" si="326"/>
        <v>0</v>
      </c>
      <c r="AA956" s="26">
        <f>SUM($Z$8:Z956)</f>
        <v>957676.75361833419</v>
      </c>
      <c r="AB956" s="26">
        <f t="shared" si="339"/>
        <v>957.67675361833415</v>
      </c>
      <c r="AC956" s="26">
        <f t="shared" si="340"/>
        <v>1559.2803947018413</v>
      </c>
      <c r="AD956" s="26">
        <f t="shared" si="341"/>
        <v>1403.3523552316572</v>
      </c>
      <c r="AE956" s="22"/>
      <c r="AF956" s="22"/>
      <c r="AG956" s="22"/>
      <c r="AH956" s="22"/>
      <c r="AI956" s="22"/>
      <c r="AJ956" s="22"/>
      <c r="AK956" s="22"/>
      <c r="AV956">
        <f t="shared" si="327"/>
        <v>0</v>
      </c>
      <c r="AW956">
        <f t="shared" si="328"/>
        <v>55.8</v>
      </c>
      <c r="AX956">
        <f t="shared" si="329"/>
        <v>15.499999999999998</v>
      </c>
    </row>
    <row r="957" spans="2:50" x14ac:dyDescent="0.25">
      <c r="B957" s="3" t="s">
        <v>25</v>
      </c>
      <c r="C957" s="3">
        <v>949</v>
      </c>
      <c r="D957" s="3">
        <v>360</v>
      </c>
      <c r="E957" s="24">
        <v>56.2</v>
      </c>
      <c r="F957" s="25">
        <f t="shared" si="330"/>
        <v>15.612360000000001</v>
      </c>
      <c r="G957" s="26">
        <f t="shared" si="342"/>
        <v>4.1666666666667261E-2</v>
      </c>
      <c r="H957" s="26">
        <f t="shared" si="343"/>
        <v>0.15000000000000213</v>
      </c>
      <c r="I957" s="26">
        <f t="shared" si="331"/>
        <v>70.750000000001009</v>
      </c>
      <c r="J957" s="26">
        <f t="shared" si="323"/>
        <v>199.88856000000001</v>
      </c>
      <c r="K957" s="26">
        <f t="shared" si="324"/>
        <v>88.680810143799746</v>
      </c>
      <c r="L957" s="26">
        <f t="shared" si="332"/>
        <v>359.31937014380077</v>
      </c>
      <c r="M957" s="26">
        <f t="shared" si="333"/>
        <v>5609.8233616582693</v>
      </c>
      <c r="N957" s="26"/>
      <c r="O957" s="26">
        <f t="shared" si="344"/>
        <v>5609.8233616582693</v>
      </c>
      <c r="P957" s="26">
        <f t="shared" si="334"/>
        <v>0</v>
      </c>
      <c r="Q957" s="26">
        <f>SUM($O$8:O957)</f>
        <v>2171382.9312622841</v>
      </c>
      <c r="R957" s="26">
        <f t="shared" si="335"/>
        <v>603.16192535063442</v>
      </c>
      <c r="S957" s="26">
        <f>SUM($P$8:P957)</f>
        <v>-1596127.922697223</v>
      </c>
      <c r="T957" s="26">
        <f t="shared" si="336"/>
        <v>1596127.922697223</v>
      </c>
      <c r="U957" s="26">
        <f t="shared" si="337"/>
        <v>443.36886741589529</v>
      </c>
      <c r="V957" s="26">
        <f t="shared" si="325"/>
        <v>206940.17126939041</v>
      </c>
      <c r="W957" s="26">
        <f t="shared" si="345"/>
        <v>2935.2844039680494</v>
      </c>
      <c r="X957" s="22"/>
      <c r="Y957" s="26">
        <f t="shared" si="338"/>
        <v>0</v>
      </c>
      <c r="Z957" s="26">
        <f t="shared" si="326"/>
        <v>0</v>
      </c>
      <c r="AA957" s="26">
        <f>SUM($Z$8:Z957)</f>
        <v>957676.75361833419</v>
      </c>
      <c r="AB957" s="26">
        <f t="shared" si="339"/>
        <v>957.67675361833415</v>
      </c>
      <c r="AC957" s="26">
        <f t="shared" si="340"/>
        <v>1560.8386789689685</v>
      </c>
      <c r="AD957" s="26">
        <f t="shared" si="341"/>
        <v>1404.7548110720716</v>
      </c>
      <c r="AE957" s="22"/>
      <c r="AF957" s="22"/>
      <c r="AG957" s="22"/>
      <c r="AH957" s="22"/>
      <c r="AI957" s="22"/>
      <c r="AJ957" s="22"/>
      <c r="AK957" s="22"/>
      <c r="AV957">
        <f t="shared" si="327"/>
        <v>0</v>
      </c>
      <c r="AW957">
        <f t="shared" si="328"/>
        <v>56.2</v>
      </c>
      <c r="AX957">
        <f t="shared" si="329"/>
        <v>15.611111111111111</v>
      </c>
    </row>
    <row r="958" spans="2:50" x14ac:dyDescent="0.25">
      <c r="B958" s="3" t="s">
        <v>25</v>
      </c>
      <c r="C958" s="3">
        <v>950</v>
      </c>
      <c r="D958" s="3">
        <v>361</v>
      </c>
      <c r="E958" s="24">
        <v>56.1</v>
      </c>
      <c r="F958" s="25">
        <f t="shared" si="330"/>
        <v>15.584580000000001</v>
      </c>
      <c r="G958" s="26">
        <f t="shared" si="342"/>
        <v>-0.15277777777777798</v>
      </c>
      <c r="H958" s="26">
        <f t="shared" si="343"/>
        <v>-0.55000000000000071</v>
      </c>
      <c r="I958" s="26">
        <f t="shared" si="331"/>
        <v>-259.41666666666703</v>
      </c>
      <c r="J958" s="26">
        <f t="shared" si="323"/>
        <v>199.88856000000001</v>
      </c>
      <c r="K958" s="26">
        <f t="shared" si="324"/>
        <v>88.365500846198756</v>
      </c>
      <c r="L958" s="26">
        <f t="shared" si="332"/>
        <v>28.837394179531742</v>
      </c>
      <c r="M958" s="26">
        <f t="shared" si="333"/>
        <v>449.41867658244684</v>
      </c>
      <c r="N958" s="26"/>
      <c r="O958" s="26">
        <f t="shared" si="344"/>
        <v>449.41867658244684</v>
      </c>
      <c r="P958" s="26">
        <f t="shared" si="334"/>
        <v>0</v>
      </c>
      <c r="Q958" s="26">
        <f>SUM($O$8:O958)</f>
        <v>2171832.3499388667</v>
      </c>
      <c r="R958" s="26">
        <f t="shared" si="335"/>
        <v>603.2867638719074</v>
      </c>
      <c r="S958" s="26">
        <f>SUM($P$8:P958)</f>
        <v>-1596127.922697223</v>
      </c>
      <c r="T958" s="26">
        <f t="shared" si="336"/>
        <v>1596127.922697223</v>
      </c>
      <c r="U958" s="26">
        <f t="shared" si="337"/>
        <v>443.36886741589529</v>
      </c>
      <c r="V958" s="26">
        <f t="shared" si="325"/>
        <v>206204.3845761636</v>
      </c>
      <c r="W958" s="26">
        <f t="shared" si="345"/>
        <v>-735.78669322680798</v>
      </c>
      <c r="X958" s="22"/>
      <c r="Y958" s="26">
        <f t="shared" si="338"/>
        <v>0</v>
      </c>
      <c r="Z958" s="26">
        <f t="shared" si="326"/>
        <v>0</v>
      </c>
      <c r="AA958" s="26">
        <f>SUM($Z$8:Z958)</f>
        <v>957676.75361833419</v>
      </c>
      <c r="AB958" s="26">
        <f t="shared" si="339"/>
        <v>957.67675361833415</v>
      </c>
      <c r="AC958" s="26">
        <f t="shared" si="340"/>
        <v>1560.9635174902414</v>
      </c>
      <c r="AD958" s="26">
        <f t="shared" si="341"/>
        <v>1404.8671657412174</v>
      </c>
      <c r="AE958" s="22"/>
      <c r="AF958" s="22"/>
      <c r="AG958" s="22"/>
      <c r="AH958" s="22"/>
      <c r="AI958" s="22"/>
      <c r="AJ958" s="22"/>
      <c r="AK958" s="22"/>
      <c r="AV958">
        <f t="shared" si="327"/>
        <v>0</v>
      </c>
      <c r="AW958">
        <f t="shared" si="328"/>
        <v>56.1</v>
      </c>
      <c r="AX958">
        <f t="shared" si="329"/>
        <v>15.583333333333334</v>
      </c>
    </row>
    <row r="959" spans="2:50" x14ac:dyDescent="0.25">
      <c r="B959" s="3" t="s">
        <v>25</v>
      </c>
      <c r="C959" s="3">
        <v>951</v>
      </c>
      <c r="D959" s="3">
        <v>362</v>
      </c>
      <c r="E959" s="24">
        <v>55.1</v>
      </c>
      <c r="F959" s="25">
        <f t="shared" si="330"/>
        <v>15.30678</v>
      </c>
      <c r="G959" s="26">
        <f t="shared" si="342"/>
        <v>-0.47222222222222199</v>
      </c>
      <c r="H959" s="26">
        <f t="shared" si="343"/>
        <v>-1.6999999999999993</v>
      </c>
      <c r="I959" s="26">
        <f t="shared" si="331"/>
        <v>-801.83333333333292</v>
      </c>
      <c r="J959" s="26">
        <f t="shared" si="323"/>
        <v>199.88856000000001</v>
      </c>
      <c r="K959" s="26">
        <f t="shared" si="324"/>
        <v>85.243293019553136</v>
      </c>
      <c r="L959" s="26">
        <f t="shared" si="332"/>
        <v>-516.70148031377983</v>
      </c>
      <c r="M959" s="26">
        <f t="shared" si="333"/>
        <v>-7909.0358848373589</v>
      </c>
      <c r="N959" s="26"/>
      <c r="O959" s="26">
        <f t="shared" si="344"/>
        <v>-7909.0358848373589</v>
      </c>
      <c r="P959" s="26">
        <f t="shared" si="334"/>
        <v>-7909.0358848373589</v>
      </c>
      <c r="Q959" s="26">
        <f>SUM($O$8:O959)</f>
        <v>2163923.3140540295</v>
      </c>
      <c r="R959" s="26">
        <f t="shared" si="335"/>
        <v>601.08980945945268</v>
      </c>
      <c r="S959" s="26">
        <f>SUM($P$8:P959)</f>
        <v>-1604036.9585820604</v>
      </c>
      <c r="T959" s="26">
        <f t="shared" si="336"/>
        <v>1604036.9585820604</v>
      </c>
      <c r="U959" s="26">
        <f t="shared" si="337"/>
        <v>445.56582182835012</v>
      </c>
      <c r="V959" s="26">
        <f t="shared" si="325"/>
        <v>198918.58935917157</v>
      </c>
      <c r="W959" s="26">
        <f t="shared" si="345"/>
        <v>-7285.7952169920318</v>
      </c>
      <c r="X959" s="22"/>
      <c r="Y959" s="26">
        <f t="shared" si="338"/>
        <v>6327.2287078698873</v>
      </c>
      <c r="Z959" s="26">
        <f t="shared" si="326"/>
        <v>4745.4215309024157</v>
      </c>
      <c r="AA959" s="26">
        <f>SUM($Z$8:Z959)</f>
        <v>962422.17514923657</v>
      </c>
      <c r="AB959" s="26">
        <f t="shared" si="339"/>
        <v>962.42217514923652</v>
      </c>
      <c r="AC959" s="26">
        <f t="shared" si="340"/>
        <v>1563.5119846086891</v>
      </c>
      <c r="AD959" s="26">
        <f t="shared" si="341"/>
        <v>1407.1607861478203</v>
      </c>
      <c r="AE959" s="22"/>
      <c r="AF959" s="22"/>
      <c r="AG959" s="22"/>
      <c r="AH959" s="22"/>
      <c r="AI959" s="22"/>
      <c r="AJ959" s="22"/>
      <c r="AK959" s="22"/>
      <c r="AV959">
        <f t="shared" si="327"/>
        <v>0</v>
      </c>
      <c r="AW959">
        <f t="shared" si="328"/>
        <v>55.1</v>
      </c>
      <c r="AX959">
        <f t="shared" si="329"/>
        <v>15.305555555555555</v>
      </c>
    </row>
    <row r="960" spans="2:50" x14ac:dyDescent="0.25">
      <c r="B960" s="3" t="s">
        <v>25</v>
      </c>
      <c r="C960" s="3">
        <v>952</v>
      </c>
      <c r="D960" s="3">
        <v>363</v>
      </c>
      <c r="E960" s="24">
        <v>52.7</v>
      </c>
      <c r="F960" s="25">
        <f t="shared" si="330"/>
        <v>14.64006</v>
      </c>
      <c r="G960" s="26">
        <f t="shared" si="342"/>
        <v>-0.93055555555555591</v>
      </c>
      <c r="H960" s="26">
        <f t="shared" si="343"/>
        <v>-3.3500000000000014</v>
      </c>
      <c r="I960" s="26">
        <f t="shared" si="331"/>
        <v>-1580.0833333333339</v>
      </c>
      <c r="J960" s="26">
        <f t="shared" si="323"/>
        <v>199.88856000000001</v>
      </c>
      <c r="K960" s="26">
        <f t="shared" si="324"/>
        <v>77.979105889069785</v>
      </c>
      <c r="L960" s="26">
        <f t="shared" si="332"/>
        <v>-1302.215667444264</v>
      </c>
      <c r="M960" s="26">
        <f t="shared" si="333"/>
        <v>-19064.51550432407</v>
      </c>
      <c r="N960" s="26"/>
      <c r="O960" s="26">
        <f t="shared" si="344"/>
        <v>-19064.51550432407</v>
      </c>
      <c r="P960" s="26">
        <f t="shared" si="334"/>
        <v>-19064.51550432407</v>
      </c>
      <c r="Q960" s="26">
        <f>SUM($O$8:O960)</f>
        <v>2144858.7985497057</v>
      </c>
      <c r="R960" s="26">
        <f t="shared" si="335"/>
        <v>595.79411070825154</v>
      </c>
      <c r="S960" s="26">
        <f>SUM($P$8:P960)</f>
        <v>-1623101.4740863845</v>
      </c>
      <c r="T960" s="26">
        <f t="shared" si="336"/>
        <v>1623101.4740863845</v>
      </c>
      <c r="U960" s="26">
        <f t="shared" si="337"/>
        <v>450.86152057955127</v>
      </c>
      <c r="V960" s="26">
        <f t="shared" si="325"/>
        <v>181967.32192625641</v>
      </c>
      <c r="W960" s="26">
        <f t="shared" si="345"/>
        <v>-16951.267432915163</v>
      </c>
      <c r="X960" s="22"/>
      <c r="Y960" s="26">
        <f t="shared" si="338"/>
        <v>15251.612403459258</v>
      </c>
      <c r="Z960" s="26">
        <f t="shared" si="326"/>
        <v>11438.709302594443</v>
      </c>
      <c r="AA960" s="26">
        <f>SUM($Z$8:Z960)</f>
        <v>973860.88445183099</v>
      </c>
      <c r="AB960" s="26">
        <f t="shared" si="339"/>
        <v>973.860884451831</v>
      </c>
      <c r="AC960" s="26">
        <f t="shared" si="340"/>
        <v>1569.6549951600825</v>
      </c>
      <c r="AD960" s="26">
        <f t="shared" si="341"/>
        <v>1412.6894956440742</v>
      </c>
      <c r="AE960" s="22"/>
      <c r="AF960" s="22"/>
      <c r="AG960" s="22"/>
      <c r="AH960" s="22"/>
      <c r="AI960" s="22"/>
      <c r="AJ960" s="22"/>
      <c r="AK960" s="22"/>
      <c r="AV960">
        <f t="shared" si="327"/>
        <v>0</v>
      </c>
      <c r="AW960">
        <f t="shared" si="328"/>
        <v>52.7</v>
      </c>
      <c r="AX960">
        <f t="shared" si="329"/>
        <v>14.638888888888889</v>
      </c>
    </row>
    <row r="961" spans="2:50" x14ac:dyDescent="0.25">
      <c r="B961" s="3" t="s">
        <v>25</v>
      </c>
      <c r="C961" s="3">
        <v>953</v>
      </c>
      <c r="D961" s="3">
        <v>364</v>
      </c>
      <c r="E961" s="24">
        <v>48.4</v>
      </c>
      <c r="F961" s="25">
        <f t="shared" si="330"/>
        <v>13.445519999999998</v>
      </c>
      <c r="G961" s="26">
        <f t="shared" si="342"/>
        <v>-1.3333333333333335</v>
      </c>
      <c r="H961" s="26">
        <f t="shared" si="343"/>
        <v>-4.8000000000000007</v>
      </c>
      <c r="I961" s="26">
        <f t="shared" si="331"/>
        <v>-2264.0000000000005</v>
      </c>
      <c r="J961" s="26">
        <f t="shared" si="323"/>
        <v>199.88856000000001</v>
      </c>
      <c r="K961" s="26">
        <f t="shared" si="324"/>
        <v>65.77301408621328</v>
      </c>
      <c r="L961" s="26">
        <f t="shared" si="332"/>
        <v>-1998.3384259137872</v>
      </c>
      <c r="M961" s="26">
        <f t="shared" si="333"/>
        <v>-26868.699272392339</v>
      </c>
      <c r="N961" s="26"/>
      <c r="O961" s="26">
        <f t="shared" si="344"/>
        <v>-26868.699272392339</v>
      </c>
      <c r="P961" s="26">
        <f t="shared" si="334"/>
        <v>-26868.699272392339</v>
      </c>
      <c r="Q961" s="26">
        <f>SUM($O$8:O961)</f>
        <v>2117990.0992773133</v>
      </c>
      <c r="R961" s="26">
        <f t="shared" si="335"/>
        <v>588.33058313258698</v>
      </c>
      <c r="S961" s="26">
        <f>SUM($P$8:P961)</f>
        <v>-1649970.1733587768</v>
      </c>
      <c r="T961" s="26">
        <f t="shared" si="336"/>
        <v>1649970.1733587768</v>
      </c>
      <c r="U961" s="26">
        <f t="shared" si="337"/>
        <v>458.32504815521577</v>
      </c>
      <c r="V961" s="26">
        <f t="shared" si="325"/>
        <v>153483.92485176958</v>
      </c>
      <c r="W961" s="26">
        <f t="shared" si="345"/>
        <v>-28483.397074486827</v>
      </c>
      <c r="X961" s="22"/>
      <c r="Y961" s="26">
        <f t="shared" si="338"/>
        <v>21494.959417913873</v>
      </c>
      <c r="Z961" s="26">
        <f t="shared" si="326"/>
        <v>16121.219563435405</v>
      </c>
      <c r="AA961" s="26">
        <f>SUM($Z$8:Z961)</f>
        <v>989982.10401526641</v>
      </c>
      <c r="AB961" s="26">
        <f t="shared" si="339"/>
        <v>989.98210401526637</v>
      </c>
      <c r="AC961" s="26">
        <f t="shared" si="340"/>
        <v>1578.3126871478535</v>
      </c>
      <c r="AD961" s="26">
        <f t="shared" si="341"/>
        <v>1420.4814184330683</v>
      </c>
      <c r="AE961" s="22"/>
      <c r="AF961" s="22"/>
      <c r="AG961" s="22"/>
      <c r="AH961" s="22"/>
      <c r="AI961" s="22"/>
      <c r="AJ961" s="22"/>
      <c r="AK961" s="22"/>
      <c r="AV961">
        <f t="shared" si="327"/>
        <v>0</v>
      </c>
      <c r="AW961">
        <f t="shared" si="328"/>
        <v>48.4</v>
      </c>
      <c r="AX961">
        <f t="shared" si="329"/>
        <v>13.444444444444443</v>
      </c>
    </row>
    <row r="962" spans="2:50" x14ac:dyDescent="0.25">
      <c r="B962" s="3" t="s">
        <v>25</v>
      </c>
      <c r="C962" s="3">
        <v>954</v>
      </c>
      <c r="D962" s="3">
        <v>365</v>
      </c>
      <c r="E962" s="24">
        <v>43.1</v>
      </c>
      <c r="F962" s="25">
        <f t="shared" si="330"/>
        <v>11.973179999999999</v>
      </c>
      <c r="G962" s="26">
        <f t="shared" si="342"/>
        <v>-1.4722222222222223</v>
      </c>
      <c r="H962" s="26">
        <f t="shared" si="343"/>
        <v>-5.3000000000000007</v>
      </c>
      <c r="I962" s="26">
        <f t="shared" si="331"/>
        <v>-2499.8333333333335</v>
      </c>
      <c r="J962" s="26">
        <f t="shared" si="323"/>
        <v>199.88856000000001</v>
      </c>
      <c r="K962" s="26">
        <f t="shared" si="324"/>
        <v>52.156874827833938</v>
      </c>
      <c r="L962" s="26">
        <f t="shared" si="332"/>
        <v>-2247.7878985054995</v>
      </c>
      <c r="M962" s="26">
        <f t="shared" si="333"/>
        <v>-26913.169110628074</v>
      </c>
      <c r="N962" s="26"/>
      <c r="O962" s="26">
        <f t="shared" si="344"/>
        <v>-26913.169110628074</v>
      </c>
      <c r="P962" s="26">
        <f t="shared" si="334"/>
        <v>-26913.169110628074</v>
      </c>
      <c r="Q962" s="26">
        <f>SUM($O$8:O962)</f>
        <v>2091076.9301666853</v>
      </c>
      <c r="R962" s="26">
        <f t="shared" si="335"/>
        <v>580.85470282407925</v>
      </c>
      <c r="S962" s="26">
        <f>SUM($P$8:P962)</f>
        <v>-1676883.3424694049</v>
      </c>
      <c r="T962" s="26">
        <f t="shared" si="336"/>
        <v>1676883.3424694049</v>
      </c>
      <c r="U962" s="26">
        <f t="shared" si="337"/>
        <v>465.80092846372361</v>
      </c>
      <c r="V962" s="26">
        <f t="shared" si="325"/>
        <v>121710.12637622759</v>
      </c>
      <c r="W962" s="26">
        <f t="shared" si="345"/>
        <v>-31773.798475541989</v>
      </c>
      <c r="X962" s="22"/>
      <c r="Y962" s="26">
        <f t="shared" si="338"/>
        <v>21530.535288502462</v>
      </c>
      <c r="Z962" s="26">
        <f t="shared" si="326"/>
        <v>16147.901466376847</v>
      </c>
      <c r="AA962" s="26">
        <f>SUM($Z$8:Z962)</f>
        <v>1006130.0054816433</v>
      </c>
      <c r="AB962" s="26">
        <f t="shared" si="339"/>
        <v>1006.1300054816433</v>
      </c>
      <c r="AC962" s="26">
        <f t="shared" si="340"/>
        <v>1586.9847083057225</v>
      </c>
      <c r="AD962" s="26">
        <f t="shared" si="341"/>
        <v>1428.2862374751503</v>
      </c>
      <c r="AE962" s="22"/>
      <c r="AF962" s="22"/>
      <c r="AG962" s="22"/>
      <c r="AH962" s="22"/>
      <c r="AI962" s="22"/>
      <c r="AJ962" s="22"/>
      <c r="AK962" s="22"/>
      <c r="AV962">
        <f t="shared" si="327"/>
        <v>0</v>
      </c>
      <c r="AW962">
        <f t="shared" si="328"/>
        <v>43.1</v>
      </c>
      <c r="AX962">
        <f t="shared" si="329"/>
        <v>11.972222222222223</v>
      </c>
    </row>
    <row r="963" spans="2:50" x14ac:dyDescent="0.25">
      <c r="B963" s="3" t="s">
        <v>25</v>
      </c>
      <c r="C963" s="3">
        <v>955</v>
      </c>
      <c r="D963" s="3">
        <v>366</v>
      </c>
      <c r="E963" s="24">
        <v>37.799999999999997</v>
      </c>
      <c r="F963" s="25">
        <f t="shared" si="330"/>
        <v>10.500839999999998</v>
      </c>
      <c r="G963" s="26">
        <f t="shared" si="342"/>
        <v>-1.4722222222222223</v>
      </c>
      <c r="H963" s="26">
        <f t="shared" si="343"/>
        <v>-5.3000000000000007</v>
      </c>
      <c r="I963" s="26">
        <f t="shared" si="331"/>
        <v>-2499.8333333333335</v>
      </c>
      <c r="J963" s="26">
        <f t="shared" si="323"/>
        <v>199.88856000000001</v>
      </c>
      <c r="K963" s="26">
        <f t="shared" si="324"/>
        <v>40.118124379714921</v>
      </c>
      <c r="L963" s="26">
        <f t="shared" si="332"/>
        <v>-2259.8266489536186</v>
      </c>
      <c r="M963" s="26">
        <f t="shared" si="333"/>
        <v>-23730.078068398114</v>
      </c>
      <c r="N963" s="26"/>
      <c r="O963" s="26">
        <f t="shared" si="344"/>
        <v>-23730.078068398114</v>
      </c>
      <c r="P963" s="26">
        <f t="shared" si="334"/>
        <v>-23730.078068398114</v>
      </c>
      <c r="Q963" s="26">
        <f>SUM($O$8:O963)</f>
        <v>2067346.8520982871</v>
      </c>
      <c r="R963" s="26">
        <f t="shared" si="335"/>
        <v>574.26301447174637</v>
      </c>
      <c r="S963" s="26">
        <f>SUM($P$8:P963)</f>
        <v>-1700613.4205378031</v>
      </c>
      <c r="T963" s="26">
        <f t="shared" si="336"/>
        <v>1700613.4205378031</v>
      </c>
      <c r="U963" s="26">
        <f t="shared" si="337"/>
        <v>472.39261681605643</v>
      </c>
      <c r="V963" s="26">
        <f t="shared" si="325"/>
        <v>93617.226959054373</v>
      </c>
      <c r="W963" s="26">
        <f t="shared" si="345"/>
        <v>-28092.899417173219</v>
      </c>
      <c r="X963" s="22"/>
      <c r="Y963" s="26">
        <f t="shared" si="338"/>
        <v>18984.062454718493</v>
      </c>
      <c r="Z963" s="26">
        <f t="shared" si="326"/>
        <v>14238.046841038869</v>
      </c>
      <c r="AA963" s="26">
        <f>SUM($Z$8:Z963)</f>
        <v>1020368.0523226821</v>
      </c>
      <c r="AB963" s="26">
        <f t="shared" si="339"/>
        <v>1020.3680523226822</v>
      </c>
      <c r="AC963" s="26">
        <f t="shared" si="340"/>
        <v>1594.6310667944285</v>
      </c>
      <c r="AD963" s="26">
        <f t="shared" si="341"/>
        <v>1435.1679601149858</v>
      </c>
      <c r="AE963" s="22"/>
      <c r="AF963" s="22"/>
      <c r="AG963" s="22"/>
      <c r="AH963" s="22"/>
      <c r="AI963" s="22"/>
      <c r="AJ963" s="22"/>
      <c r="AK963" s="22"/>
      <c r="AV963">
        <f t="shared" si="327"/>
        <v>0</v>
      </c>
      <c r="AW963">
        <f t="shared" si="328"/>
        <v>37.799999999999997</v>
      </c>
      <c r="AX963">
        <f t="shared" si="329"/>
        <v>10.499999999999998</v>
      </c>
    </row>
    <row r="964" spans="2:50" x14ac:dyDescent="0.25">
      <c r="B964" s="3" t="s">
        <v>25</v>
      </c>
      <c r="C964" s="3">
        <v>956</v>
      </c>
      <c r="D964" s="3">
        <v>367</v>
      </c>
      <c r="E964" s="24">
        <v>32.5</v>
      </c>
      <c r="F964" s="25">
        <f t="shared" si="330"/>
        <v>9.0284999999999993</v>
      </c>
      <c r="G964" s="26">
        <f t="shared" si="342"/>
        <v>-1.4722222222222219</v>
      </c>
      <c r="H964" s="26">
        <f t="shared" si="343"/>
        <v>-5.2999999999999989</v>
      </c>
      <c r="I964" s="26">
        <f t="shared" si="331"/>
        <v>-2499.8333333333326</v>
      </c>
      <c r="J964" s="26">
        <f t="shared" si="323"/>
        <v>199.88856000000001</v>
      </c>
      <c r="K964" s="26">
        <f t="shared" si="324"/>
        <v>29.656762741856252</v>
      </c>
      <c r="L964" s="26">
        <f t="shared" si="332"/>
        <v>-2270.2880105914764</v>
      </c>
      <c r="M964" s="26">
        <f t="shared" si="333"/>
        <v>-20497.295303625142</v>
      </c>
      <c r="N964" s="26"/>
      <c r="O964" s="26">
        <f t="shared" si="344"/>
        <v>-20497.295303625142</v>
      </c>
      <c r="P964" s="26">
        <f t="shared" si="334"/>
        <v>-20497.295303625142</v>
      </c>
      <c r="Q964" s="26">
        <f>SUM($O$8:O964)</f>
        <v>2046849.556794662</v>
      </c>
      <c r="R964" s="26">
        <f t="shared" si="335"/>
        <v>568.56932133185057</v>
      </c>
      <c r="S964" s="26">
        <f>SUM($P$8:P964)</f>
        <v>-1721110.7158414281</v>
      </c>
      <c r="T964" s="26">
        <f t="shared" si="336"/>
        <v>1721110.7158414281</v>
      </c>
      <c r="U964" s="26">
        <f t="shared" si="337"/>
        <v>478.08630995595229</v>
      </c>
      <c r="V964" s="26">
        <f t="shared" si="325"/>
        <v>69205.226600249982</v>
      </c>
      <c r="W964" s="26">
        <f t="shared" si="345"/>
        <v>-24412.000358804391</v>
      </c>
      <c r="X964" s="22"/>
      <c r="Y964" s="26">
        <f t="shared" si="338"/>
        <v>16397.836242900114</v>
      </c>
      <c r="Z964" s="26">
        <f t="shared" si="326"/>
        <v>12298.377182175085</v>
      </c>
      <c r="AA964" s="26">
        <f>SUM($Z$8:Z964)</f>
        <v>1032666.4295048572</v>
      </c>
      <c r="AB964" s="26">
        <f t="shared" si="339"/>
        <v>1032.6664295048572</v>
      </c>
      <c r="AC964" s="26">
        <f t="shared" si="340"/>
        <v>1601.2357508367077</v>
      </c>
      <c r="AD964" s="26">
        <f t="shared" si="341"/>
        <v>1441.112175753037</v>
      </c>
      <c r="AE964" s="22"/>
      <c r="AF964" s="22"/>
      <c r="AG964" s="22"/>
      <c r="AH964" s="22"/>
      <c r="AI964" s="22"/>
      <c r="AJ964" s="22"/>
      <c r="AK964" s="22"/>
      <c r="AV964">
        <f t="shared" si="327"/>
        <v>0</v>
      </c>
      <c r="AW964">
        <f t="shared" si="328"/>
        <v>32.5</v>
      </c>
      <c r="AX964">
        <f t="shared" si="329"/>
        <v>9.0277777777777768</v>
      </c>
    </row>
    <row r="965" spans="2:50" x14ac:dyDescent="0.25">
      <c r="B965" s="3" t="s">
        <v>25</v>
      </c>
      <c r="C965" s="3">
        <v>957</v>
      </c>
      <c r="D965" s="3">
        <v>368</v>
      </c>
      <c r="E965" s="24">
        <v>27.2</v>
      </c>
      <c r="F965" s="25">
        <f t="shared" si="330"/>
        <v>7.5561599999999993</v>
      </c>
      <c r="G965" s="26">
        <f t="shared" si="342"/>
        <v>-1.0277777777777775</v>
      </c>
      <c r="H965" s="26">
        <f t="shared" si="343"/>
        <v>-3.6999999999999993</v>
      </c>
      <c r="I965" s="26">
        <f t="shared" si="331"/>
        <v>-1745.1666666666661</v>
      </c>
      <c r="J965" s="26">
        <f t="shared" si="323"/>
        <v>199.88856000000001</v>
      </c>
      <c r="K965" s="26">
        <f t="shared" si="324"/>
        <v>20.77278991425792</v>
      </c>
      <c r="L965" s="26">
        <f t="shared" si="332"/>
        <v>-1524.5053167524081</v>
      </c>
      <c r="M965" s="26">
        <f t="shared" si="333"/>
        <v>-11519.406094231876</v>
      </c>
      <c r="N965" s="26"/>
      <c r="O965" s="26">
        <f t="shared" si="344"/>
        <v>-11519.406094231876</v>
      </c>
      <c r="P965" s="26">
        <f t="shared" si="334"/>
        <v>-11519.406094231876</v>
      </c>
      <c r="Q965" s="26">
        <f>SUM($O$8:O965)</f>
        <v>2035330.1507004302</v>
      </c>
      <c r="R965" s="26">
        <f t="shared" si="335"/>
        <v>565.36948630567508</v>
      </c>
      <c r="S965" s="26">
        <f>SUM($P$8:P965)</f>
        <v>-1732630.12193566</v>
      </c>
      <c r="T965" s="26">
        <f t="shared" si="336"/>
        <v>1732630.12193566</v>
      </c>
      <c r="U965" s="26">
        <f t="shared" si="337"/>
        <v>481.28614498212778</v>
      </c>
      <c r="V965" s="26">
        <f t="shared" si="325"/>
        <v>48474.12529981439</v>
      </c>
      <c r="W965" s="26">
        <f t="shared" si="345"/>
        <v>-20731.101300435592</v>
      </c>
      <c r="X965" s="22"/>
      <c r="Y965" s="26">
        <f t="shared" si="338"/>
        <v>9215.5248753855012</v>
      </c>
      <c r="Z965" s="26">
        <f t="shared" si="326"/>
        <v>6911.6436565391259</v>
      </c>
      <c r="AA965" s="26">
        <f>SUM($Z$8:Z965)</f>
        <v>1039578.0731613963</v>
      </c>
      <c r="AB965" s="26">
        <f t="shared" si="339"/>
        <v>1039.5780731613963</v>
      </c>
      <c r="AC965" s="26">
        <f t="shared" si="340"/>
        <v>1604.9475594670714</v>
      </c>
      <c r="AD965" s="26">
        <f t="shared" si="341"/>
        <v>1444.4528035203643</v>
      </c>
      <c r="AE965" s="22"/>
      <c r="AF965" s="22"/>
      <c r="AG965" s="22"/>
      <c r="AH965" s="22"/>
      <c r="AI965" s="22"/>
      <c r="AJ965" s="22"/>
      <c r="AK965" s="22"/>
      <c r="AV965">
        <f t="shared" si="327"/>
        <v>0</v>
      </c>
      <c r="AW965">
        <f t="shared" si="328"/>
        <v>27.2</v>
      </c>
      <c r="AX965">
        <f t="shared" si="329"/>
        <v>7.5555555555555554</v>
      </c>
    </row>
    <row r="966" spans="2:50" x14ac:dyDescent="0.25">
      <c r="B966" s="3" t="s">
        <v>25</v>
      </c>
      <c r="C966" s="3">
        <v>958</v>
      </c>
      <c r="D966" s="3">
        <v>369</v>
      </c>
      <c r="E966" s="24">
        <v>25.1</v>
      </c>
      <c r="F966" s="25">
        <f t="shared" si="330"/>
        <v>6.9727800000000002</v>
      </c>
      <c r="G966" s="26">
        <f t="shared" si="342"/>
        <v>-0.16666666666666657</v>
      </c>
      <c r="H966" s="26">
        <f t="shared" si="343"/>
        <v>-0.59999999999999964</v>
      </c>
      <c r="I966" s="26">
        <f t="shared" si="331"/>
        <v>-282.99999999999983</v>
      </c>
      <c r="J966" s="26">
        <f t="shared" si="323"/>
        <v>199.88856000000001</v>
      </c>
      <c r="K966" s="26">
        <f t="shared" si="324"/>
        <v>17.689048137275133</v>
      </c>
      <c r="L966" s="26">
        <f t="shared" si="332"/>
        <v>-65.42239186272468</v>
      </c>
      <c r="M966" s="26">
        <f t="shared" si="333"/>
        <v>-456.17594553256941</v>
      </c>
      <c r="N966" s="26"/>
      <c r="O966" s="26">
        <f t="shared" si="344"/>
        <v>-456.17594553256941</v>
      </c>
      <c r="P966" s="26">
        <f t="shared" si="334"/>
        <v>-456.17594553256941</v>
      </c>
      <c r="Q966" s="26">
        <f>SUM($O$8:O966)</f>
        <v>2034873.9747548976</v>
      </c>
      <c r="R966" s="26">
        <f t="shared" si="335"/>
        <v>565.24277076524936</v>
      </c>
      <c r="S966" s="26">
        <f>SUM($P$8:P966)</f>
        <v>-1733086.2978811925</v>
      </c>
      <c r="T966" s="26">
        <f t="shared" si="336"/>
        <v>1733086.2978811925</v>
      </c>
      <c r="U966" s="26">
        <f t="shared" si="337"/>
        <v>481.4128605225535</v>
      </c>
      <c r="V966" s="26">
        <f t="shared" si="325"/>
        <v>41278.092128211603</v>
      </c>
      <c r="W966" s="26">
        <f t="shared" si="345"/>
        <v>-7196.0331716027868</v>
      </c>
      <c r="X966" s="22"/>
      <c r="Y966" s="26">
        <f t="shared" si="338"/>
        <v>364.94075642605554</v>
      </c>
      <c r="Z966" s="26">
        <f t="shared" si="326"/>
        <v>273.70556731954167</v>
      </c>
      <c r="AA966" s="26">
        <f>SUM($Z$8:Z966)</f>
        <v>1039851.7787287158</v>
      </c>
      <c r="AB966" s="26">
        <f t="shared" si="339"/>
        <v>1039.8517787287158</v>
      </c>
      <c r="AC966" s="26">
        <f t="shared" si="340"/>
        <v>1605.0945494939651</v>
      </c>
      <c r="AD966" s="26">
        <f t="shared" si="341"/>
        <v>1444.5850945445686</v>
      </c>
      <c r="AE966" s="22"/>
      <c r="AF966" s="22"/>
      <c r="AG966" s="22"/>
      <c r="AH966" s="22"/>
      <c r="AI966" s="22"/>
      <c r="AJ966" s="22"/>
      <c r="AK966" s="22"/>
      <c r="AV966">
        <f t="shared" si="327"/>
        <v>0</v>
      </c>
      <c r="AW966">
        <f t="shared" si="328"/>
        <v>25.1</v>
      </c>
      <c r="AX966">
        <f t="shared" si="329"/>
        <v>6.9722222222222223</v>
      </c>
    </row>
    <row r="967" spans="2:50" x14ac:dyDescent="0.25">
      <c r="B967" s="3" t="s">
        <v>25</v>
      </c>
      <c r="C967" s="3">
        <v>959</v>
      </c>
      <c r="D967" s="3">
        <v>370</v>
      </c>
      <c r="E967" s="24">
        <v>26</v>
      </c>
      <c r="F967" s="25">
        <f t="shared" si="330"/>
        <v>7.2227999999999994</v>
      </c>
      <c r="G967" s="26">
        <f t="shared" si="342"/>
        <v>0.58333333333333326</v>
      </c>
      <c r="H967" s="26">
        <f t="shared" si="343"/>
        <v>2.0999999999999996</v>
      </c>
      <c r="I967" s="26">
        <f t="shared" si="331"/>
        <v>990.49999999999989</v>
      </c>
      <c r="J967" s="26">
        <f t="shared" si="323"/>
        <v>199.88856000000001</v>
      </c>
      <c r="K967" s="26">
        <f t="shared" si="324"/>
        <v>18.980328154788001</v>
      </c>
      <c r="L967" s="26">
        <f t="shared" si="332"/>
        <v>1209.3688881547878</v>
      </c>
      <c r="M967" s="26">
        <f t="shared" si="333"/>
        <v>8735.0296053643997</v>
      </c>
      <c r="N967" s="26"/>
      <c r="O967" s="26">
        <f t="shared" si="344"/>
        <v>8735.0296053643997</v>
      </c>
      <c r="P967" s="26">
        <f t="shared" si="334"/>
        <v>0</v>
      </c>
      <c r="Q967" s="26">
        <f>SUM($O$8:O967)</f>
        <v>2043609.0043602621</v>
      </c>
      <c r="R967" s="26">
        <f t="shared" si="335"/>
        <v>567.66916787785055</v>
      </c>
      <c r="S967" s="26">
        <f>SUM($P$8:P967)</f>
        <v>-1733086.2978811925</v>
      </c>
      <c r="T967" s="26">
        <f t="shared" si="336"/>
        <v>1733086.2978811925</v>
      </c>
      <c r="U967" s="26">
        <f t="shared" si="337"/>
        <v>481.4128605225535</v>
      </c>
      <c r="V967" s="26">
        <f t="shared" si="325"/>
        <v>44291.345024159993</v>
      </c>
      <c r="W967" s="26">
        <f t="shared" si="345"/>
        <v>3013.2528959483898</v>
      </c>
      <c r="X967" s="22"/>
      <c r="Y967" s="26">
        <f t="shared" si="338"/>
        <v>0</v>
      </c>
      <c r="Z967" s="26">
        <f t="shared" si="326"/>
        <v>0</v>
      </c>
      <c r="AA967" s="26">
        <f>SUM($Z$8:Z967)</f>
        <v>1039851.7787287158</v>
      </c>
      <c r="AB967" s="26">
        <f t="shared" si="339"/>
        <v>1039.8517787287158</v>
      </c>
      <c r="AC967" s="26">
        <f t="shared" si="340"/>
        <v>1607.5209466065662</v>
      </c>
      <c r="AD967" s="26">
        <f t="shared" si="341"/>
        <v>1446.7688519459095</v>
      </c>
      <c r="AE967" s="22"/>
      <c r="AF967" s="22"/>
      <c r="AG967" s="22"/>
      <c r="AH967" s="22"/>
      <c r="AI967" s="22"/>
      <c r="AJ967" s="22"/>
      <c r="AK967" s="22"/>
      <c r="AV967">
        <f t="shared" si="327"/>
        <v>0</v>
      </c>
      <c r="AW967">
        <f t="shared" si="328"/>
        <v>26</v>
      </c>
      <c r="AX967">
        <f t="shared" si="329"/>
        <v>7.2222222222222223</v>
      </c>
    </row>
    <row r="968" spans="2:50" x14ac:dyDescent="0.25">
      <c r="B968" s="3" t="s">
        <v>25</v>
      </c>
      <c r="C968" s="3">
        <v>960</v>
      </c>
      <c r="D968" s="3">
        <v>371</v>
      </c>
      <c r="E968" s="24">
        <v>29.3</v>
      </c>
      <c r="F968" s="25">
        <f t="shared" si="330"/>
        <v>8.1395400000000002</v>
      </c>
      <c r="G968" s="26">
        <f t="shared" si="342"/>
        <v>1.1944444444444446</v>
      </c>
      <c r="H968" s="26">
        <f t="shared" si="343"/>
        <v>4.3000000000000007</v>
      </c>
      <c r="I968" s="26">
        <f t="shared" si="331"/>
        <v>2028.166666666667</v>
      </c>
      <c r="J968" s="26">
        <f t="shared" ref="J968:J1031" si="346">$M$4*$J$2*9.81</f>
        <v>199.88856000000001</v>
      </c>
      <c r="K968" s="26">
        <f t="shared" ref="K968:K1031" si="347">0.6125*$M$3*$M$2*(F968)^2</f>
        <v>24.104174434325373</v>
      </c>
      <c r="L968" s="26">
        <f t="shared" si="332"/>
        <v>2252.159401100992</v>
      </c>
      <c r="M968" s="26">
        <f t="shared" si="333"/>
        <v>18331.541531637569</v>
      </c>
      <c r="N968" s="26"/>
      <c r="O968" s="26">
        <f t="shared" si="344"/>
        <v>18331.541531637569</v>
      </c>
      <c r="P968" s="26">
        <f t="shared" si="334"/>
        <v>0</v>
      </c>
      <c r="Q968" s="26">
        <f>SUM($O$8:O968)</f>
        <v>2061940.5458918996</v>
      </c>
      <c r="R968" s="26">
        <f t="shared" si="335"/>
        <v>572.76126274774992</v>
      </c>
      <c r="S968" s="26">
        <f>SUM($P$8:P968)</f>
        <v>-1733086.2978811925</v>
      </c>
      <c r="T968" s="26">
        <f t="shared" si="336"/>
        <v>1733086.2978811925</v>
      </c>
      <c r="U968" s="26">
        <f t="shared" si="337"/>
        <v>481.4128605225535</v>
      </c>
      <c r="V968" s="26">
        <f t="shared" ref="V968:V1031" si="348">(0.5*$J$2)*(F968)^2</f>
        <v>56248.042588448399</v>
      </c>
      <c r="W968" s="26">
        <f t="shared" si="345"/>
        <v>11956.697564288406</v>
      </c>
      <c r="X968" s="22"/>
      <c r="Y968" s="26">
        <f t="shared" si="338"/>
        <v>0</v>
      </c>
      <c r="Z968" s="26">
        <f t="shared" ref="Z968:Z1031" si="349">Y968*0.75</f>
        <v>0</v>
      </c>
      <c r="AA968" s="26">
        <f>SUM($Z$8:Z968)</f>
        <v>1039851.7787287158</v>
      </c>
      <c r="AB968" s="26">
        <f t="shared" si="339"/>
        <v>1039.8517787287158</v>
      </c>
      <c r="AC968" s="26">
        <f t="shared" si="340"/>
        <v>1612.6130414764657</v>
      </c>
      <c r="AD968" s="26">
        <f t="shared" si="341"/>
        <v>1451.3517373288191</v>
      </c>
      <c r="AE968" s="22"/>
      <c r="AF968" s="22"/>
      <c r="AG968" s="22"/>
      <c r="AH968" s="22"/>
      <c r="AI968" s="22"/>
      <c r="AJ968" s="22"/>
      <c r="AK968" s="22"/>
      <c r="AV968">
        <f t="shared" ref="AV968:AV1031" si="350">IF(E968&lt;1,1,0)</f>
        <v>0</v>
      </c>
      <c r="AW968">
        <f t="shared" ref="AW968:AW1031" si="351">IF(AV968=1,"",E968)</f>
        <v>29.3</v>
      </c>
      <c r="AX968">
        <f t="shared" ref="AX968:AX1031" si="352">E968/3.6</f>
        <v>8.1388888888888893</v>
      </c>
    </row>
    <row r="969" spans="2:50" x14ac:dyDescent="0.25">
      <c r="B969" s="3" t="s">
        <v>25</v>
      </c>
      <c r="C969" s="3">
        <v>961</v>
      </c>
      <c r="D969" s="3">
        <v>372</v>
      </c>
      <c r="E969" s="24">
        <v>34.6</v>
      </c>
      <c r="F969" s="25">
        <f t="shared" ref="F969:F1032" si="353">E969*0.2778</f>
        <v>9.6118799999999993</v>
      </c>
      <c r="G969" s="26">
        <f t="shared" si="342"/>
        <v>1.5416666666666663</v>
      </c>
      <c r="H969" s="26">
        <f t="shared" si="343"/>
        <v>5.5499999999999989</v>
      </c>
      <c r="I969" s="26">
        <f t="shared" ref="I969:I1032" si="354">$J$2*G969</f>
        <v>2617.7499999999995</v>
      </c>
      <c r="J969" s="26">
        <f t="shared" si="346"/>
        <v>199.88856000000001</v>
      </c>
      <c r="K969" s="26">
        <f t="shared" si="347"/>
        <v>33.613150375423082</v>
      </c>
      <c r="L969" s="26">
        <f t="shared" ref="L969:L1032" si="355">I969+J969+K969</f>
        <v>2851.2517103754226</v>
      </c>
      <c r="M969" s="26">
        <f t="shared" ref="M969:M1032" si="356">L969*F969</f>
        <v>27405.889289923314</v>
      </c>
      <c r="N969" s="26"/>
      <c r="O969" s="26">
        <f t="shared" si="344"/>
        <v>27405.889289923314</v>
      </c>
      <c r="P969" s="26">
        <f t="shared" ref="P969:P1032" si="357">IF(O969&lt;0,O969,0)</f>
        <v>0</v>
      </c>
      <c r="Q969" s="26">
        <f>SUM($O$8:O969)</f>
        <v>2089346.4351818229</v>
      </c>
      <c r="R969" s="26">
        <f t="shared" ref="R969:R1032" si="358">Q969/3600</f>
        <v>580.37400977272853</v>
      </c>
      <c r="S969" s="26">
        <f>SUM($P$8:P969)</f>
        <v>-1733086.2978811925</v>
      </c>
      <c r="T969" s="26">
        <f t="shared" ref="T969:T1032" si="359">-S969</f>
        <v>1733086.2978811925</v>
      </c>
      <c r="U969" s="26">
        <f t="shared" ref="U969:U1032" si="360">T969/3600</f>
        <v>481.4128605225535</v>
      </c>
      <c r="V969" s="26">
        <f t="shared" si="348"/>
        <v>78437.613327105588</v>
      </c>
      <c r="W969" s="26">
        <f t="shared" si="345"/>
        <v>22189.570738657188</v>
      </c>
      <c r="X969" s="22"/>
      <c r="Y969" s="26">
        <f t="shared" ref="Y969:Y1032" si="361">(0.8*P969)*-1</f>
        <v>0</v>
      </c>
      <c r="Z969" s="26">
        <f t="shared" si="349"/>
        <v>0</v>
      </c>
      <c r="AA969" s="26">
        <f>SUM($Z$8:Z969)</f>
        <v>1039851.7787287158</v>
      </c>
      <c r="AB969" s="26">
        <f t="shared" ref="AB969:AB1032" si="362">AA969/1000</f>
        <v>1039.8517787287158</v>
      </c>
      <c r="AC969" s="26">
        <f t="shared" ref="AC969:AC1032" si="363">R969+AB969</f>
        <v>1620.2257885014442</v>
      </c>
      <c r="AD969" s="26">
        <f t="shared" ref="AD969:AD1032" si="364">AC969*0.9</f>
        <v>1458.2032096512999</v>
      </c>
      <c r="AE969" s="22"/>
      <c r="AF969" s="22"/>
      <c r="AG969" s="22"/>
      <c r="AH969" s="22"/>
      <c r="AI969" s="22"/>
      <c r="AJ969" s="22"/>
      <c r="AK969" s="22"/>
      <c r="AV969">
        <f t="shared" si="350"/>
        <v>0</v>
      </c>
      <c r="AW969">
        <f t="shared" si="351"/>
        <v>34.6</v>
      </c>
      <c r="AX969">
        <f t="shared" si="352"/>
        <v>9.6111111111111107</v>
      </c>
    </row>
    <row r="970" spans="2:50" x14ac:dyDescent="0.25">
      <c r="B970" s="3" t="s">
        <v>25</v>
      </c>
      <c r="C970" s="3">
        <v>962</v>
      </c>
      <c r="D970" s="3">
        <v>373</v>
      </c>
      <c r="E970" s="24">
        <v>40.4</v>
      </c>
      <c r="F970" s="25">
        <f t="shared" si="353"/>
        <v>11.22312</v>
      </c>
      <c r="G970" s="26">
        <f t="shared" ref="G970:G1033" si="365">($E971-$E969)/2/3.6</f>
        <v>1.4861111111111105</v>
      </c>
      <c r="H970" s="26">
        <f t="shared" ref="H970:H1033" si="366">($E971-$E969)/2</f>
        <v>5.3499999999999979</v>
      </c>
      <c r="I970" s="26">
        <f t="shared" si="354"/>
        <v>2523.4166666666656</v>
      </c>
      <c r="J970" s="26">
        <f t="shared" si="346"/>
        <v>199.88856000000001</v>
      </c>
      <c r="K970" s="26">
        <f t="shared" si="347"/>
        <v>45.826823078578087</v>
      </c>
      <c r="L970" s="26">
        <f t="shared" si="355"/>
        <v>2769.1320497452434</v>
      </c>
      <c r="M970" s="26">
        <f t="shared" si="356"/>
        <v>31078.301290136835</v>
      </c>
      <c r="N970" s="26"/>
      <c r="O970" s="26">
        <f t="shared" si="344"/>
        <v>31078.301290136835</v>
      </c>
      <c r="P970" s="26">
        <f t="shared" si="357"/>
        <v>0</v>
      </c>
      <c r="Q970" s="26">
        <f>SUM($O$8:O970)</f>
        <v>2120424.7364719599</v>
      </c>
      <c r="R970" s="26">
        <f t="shared" si="358"/>
        <v>589.0068712422111</v>
      </c>
      <c r="S970" s="26">
        <f>SUM($P$8:P970)</f>
        <v>-1733086.2978811925</v>
      </c>
      <c r="T970" s="26">
        <f t="shared" si="359"/>
        <v>1733086.2978811925</v>
      </c>
      <c r="U970" s="26">
        <f t="shared" si="360"/>
        <v>481.4128605225535</v>
      </c>
      <c r="V970" s="26">
        <f t="shared" si="348"/>
        <v>106938.7007317056</v>
      </c>
      <c r="W970" s="26">
        <f t="shared" si="345"/>
        <v>28501.08740460001</v>
      </c>
      <c r="X970" s="22"/>
      <c r="Y970" s="26">
        <f t="shared" si="361"/>
        <v>0</v>
      </c>
      <c r="Z970" s="26">
        <f t="shared" si="349"/>
        <v>0</v>
      </c>
      <c r="AA970" s="26">
        <f>SUM($Z$8:Z970)</f>
        <v>1039851.7787287158</v>
      </c>
      <c r="AB970" s="26">
        <f t="shared" si="362"/>
        <v>1039.8517787287158</v>
      </c>
      <c r="AC970" s="26">
        <f t="shared" si="363"/>
        <v>1628.8586499709268</v>
      </c>
      <c r="AD970" s="26">
        <f t="shared" si="364"/>
        <v>1465.9727849738342</v>
      </c>
      <c r="AE970" s="22"/>
      <c r="AF970" s="22"/>
      <c r="AG970" s="22"/>
      <c r="AH970" s="22"/>
      <c r="AI970" s="22"/>
      <c r="AJ970" s="22"/>
      <c r="AK970" s="22"/>
      <c r="AV970">
        <f t="shared" si="350"/>
        <v>0</v>
      </c>
      <c r="AW970">
        <f t="shared" si="351"/>
        <v>40.4</v>
      </c>
      <c r="AX970">
        <f t="shared" si="352"/>
        <v>11.222222222222221</v>
      </c>
    </row>
    <row r="971" spans="2:50" x14ac:dyDescent="0.25">
      <c r="B971" s="3" t="s">
        <v>25</v>
      </c>
      <c r="C971" s="3">
        <v>963</v>
      </c>
      <c r="D971" s="3">
        <v>374</v>
      </c>
      <c r="E971" s="24">
        <v>45.3</v>
      </c>
      <c r="F971" s="25">
        <f t="shared" si="353"/>
        <v>12.584339999999999</v>
      </c>
      <c r="G971" s="26">
        <f t="shared" si="365"/>
        <v>1.1944444444444446</v>
      </c>
      <c r="H971" s="26">
        <f t="shared" si="366"/>
        <v>4.3000000000000007</v>
      </c>
      <c r="I971" s="26">
        <f t="shared" si="354"/>
        <v>2028.166666666667</v>
      </c>
      <c r="J971" s="26">
        <f t="shared" si="346"/>
        <v>199.88856000000001</v>
      </c>
      <c r="K971" s="26">
        <f t="shared" si="347"/>
        <v>57.617369235442169</v>
      </c>
      <c r="L971" s="26">
        <f t="shared" si="355"/>
        <v>2285.6725959021092</v>
      </c>
      <c r="M971" s="26">
        <f t="shared" si="356"/>
        <v>28763.681075514745</v>
      </c>
      <c r="N971" s="26"/>
      <c r="O971" s="26">
        <f t="shared" ref="O971:O1034" si="367">M971*1</f>
        <v>28763.681075514745</v>
      </c>
      <c r="P971" s="26">
        <f t="shared" si="357"/>
        <v>0</v>
      </c>
      <c r="Q971" s="26">
        <f>SUM($O$8:O971)</f>
        <v>2149188.4175474746</v>
      </c>
      <c r="R971" s="26">
        <f t="shared" si="358"/>
        <v>596.99678265207626</v>
      </c>
      <c r="S971" s="26">
        <f>SUM($P$8:P971)</f>
        <v>-1733086.2978811925</v>
      </c>
      <c r="T971" s="26">
        <f t="shared" si="359"/>
        <v>1733086.2978811925</v>
      </c>
      <c r="U971" s="26">
        <f t="shared" si="360"/>
        <v>481.4128605225535</v>
      </c>
      <c r="V971" s="26">
        <f t="shared" si="348"/>
        <v>134452.40563702438</v>
      </c>
      <c r="W971" s="26">
        <f t="shared" si="345"/>
        <v>27513.70490531878</v>
      </c>
      <c r="X971" s="22"/>
      <c r="Y971" s="26">
        <f t="shared" si="361"/>
        <v>0</v>
      </c>
      <c r="Z971" s="26">
        <f t="shared" si="349"/>
        <v>0</v>
      </c>
      <c r="AA971" s="26">
        <f>SUM($Z$8:Z971)</f>
        <v>1039851.7787287158</v>
      </c>
      <c r="AB971" s="26">
        <f t="shared" si="362"/>
        <v>1039.8517787287158</v>
      </c>
      <c r="AC971" s="26">
        <f t="shared" si="363"/>
        <v>1636.848561380792</v>
      </c>
      <c r="AD971" s="26">
        <f t="shared" si="364"/>
        <v>1473.1637052427129</v>
      </c>
      <c r="AE971" s="22"/>
      <c r="AF971" s="22"/>
      <c r="AG971" s="22"/>
      <c r="AH971" s="22"/>
      <c r="AI971" s="22"/>
      <c r="AJ971" s="22"/>
      <c r="AK971" s="22"/>
      <c r="AV971">
        <f t="shared" si="350"/>
        <v>0</v>
      </c>
      <c r="AW971">
        <f t="shared" si="351"/>
        <v>45.3</v>
      </c>
      <c r="AX971">
        <f t="shared" si="352"/>
        <v>12.583333333333332</v>
      </c>
    </row>
    <row r="972" spans="2:50" x14ac:dyDescent="0.25">
      <c r="B972" s="3" t="s">
        <v>25</v>
      </c>
      <c r="C972" s="3">
        <v>964</v>
      </c>
      <c r="D972" s="3">
        <v>375</v>
      </c>
      <c r="E972" s="24">
        <v>49</v>
      </c>
      <c r="F972" s="25">
        <f t="shared" si="353"/>
        <v>13.6122</v>
      </c>
      <c r="G972" s="26">
        <f t="shared" si="365"/>
        <v>0.80555555555555614</v>
      </c>
      <c r="H972" s="26">
        <f t="shared" si="366"/>
        <v>2.9000000000000021</v>
      </c>
      <c r="I972" s="26">
        <f t="shared" si="354"/>
        <v>1367.8333333333344</v>
      </c>
      <c r="J972" s="26">
        <f t="shared" si="346"/>
        <v>199.88856000000001</v>
      </c>
      <c r="K972" s="26">
        <f t="shared" si="347"/>
        <v>67.413857839713003</v>
      </c>
      <c r="L972" s="26">
        <f t="shared" si="355"/>
        <v>1635.1357511730475</v>
      </c>
      <c r="M972" s="26">
        <f t="shared" si="356"/>
        <v>22257.794872117756</v>
      </c>
      <c r="N972" s="26"/>
      <c r="O972" s="26">
        <f t="shared" si="367"/>
        <v>22257.794872117756</v>
      </c>
      <c r="P972" s="26">
        <f t="shared" si="357"/>
        <v>0</v>
      </c>
      <c r="Q972" s="26">
        <f>SUM($O$8:O972)</f>
        <v>2171446.2124195923</v>
      </c>
      <c r="R972" s="26">
        <f t="shared" si="358"/>
        <v>603.17950344988674</v>
      </c>
      <c r="S972" s="26">
        <f>SUM($P$8:P972)</f>
        <v>-1733086.2978811925</v>
      </c>
      <c r="T972" s="26">
        <f t="shared" si="359"/>
        <v>1733086.2978811925</v>
      </c>
      <c r="U972" s="26">
        <f t="shared" si="360"/>
        <v>481.4128605225535</v>
      </c>
      <c r="V972" s="26">
        <f t="shared" si="348"/>
        <v>157312.89852515998</v>
      </c>
      <c r="W972" s="26">
        <f t="shared" si="345"/>
        <v>22860.492888135603</v>
      </c>
      <c r="X972" s="22"/>
      <c r="Y972" s="26">
        <f t="shared" si="361"/>
        <v>0</v>
      </c>
      <c r="Z972" s="26">
        <f t="shared" si="349"/>
        <v>0</v>
      </c>
      <c r="AA972" s="26">
        <f>SUM($Z$8:Z972)</f>
        <v>1039851.7787287158</v>
      </c>
      <c r="AB972" s="26">
        <f t="shared" si="362"/>
        <v>1039.8517787287158</v>
      </c>
      <c r="AC972" s="26">
        <f t="shared" si="363"/>
        <v>1643.0312821786024</v>
      </c>
      <c r="AD972" s="26">
        <f t="shared" si="364"/>
        <v>1478.7281539607422</v>
      </c>
      <c r="AE972" s="22"/>
      <c r="AF972" s="22"/>
      <c r="AG972" s="22"/>
      <c r="AH972" s="22"/>
      <c r="AI972" s="22"/>
      <c r="AJ972" s="22"/>
      <c r="AK972" s="22"/>
      <c r="AV972">
        <f t="shared" si="350"/>
        <v>0</v>
      </c>
      <c r="AW972">
        <f t="shared" si="351"/>
        <v>49</v>
      </c>
      <c r="AX972">
        <f t="shared" si="352"/>
        <v>13.611111111111111</v>
      </c>
    </row>
    <row r="973" spans="2:50" x14ac:dyDescent="0.25">
      <c r="B973" s="3" t="s">
        <v>25</v>
      </c>
      <c r="C973" s="3">
        <v>965</v>
      </c>
      <c r="D973" s="3">
        <v>376</v>
      </c>
      <c r="E973" s="24">
        <v>51.1</v>
      </c>
      <c r="F973" s="25">
        <f t="shared" si="353"/>
        <v>14.19558</v>
      </c>
      <c r="G973" s="26">
        <f t="shared" si="365"/>
        <v>0.43055555555555575</v>
      </c>
      <c r="H973" s="26">
        <f t="shared" si="366"/>
        <v>1.5500000000000007</v>
      </c>
      <c r="I973" s="26">
        <f t="shared" si="354"/>
        <v>731.08333333333371</v>
      </c>
      <c r="J973" s="26">
        <f t="shared" si="346"/>
        <v>199.88856000000001</v>
      </c>
      <c r="K973" s="26">
        <f t="shared" si="347"/>
        <v>73.316009883230734</v>
      </c>
      <c r="L973" s="26">
        <f t="shared" si="355"/>
        <v>1004.2879032165645</v>
      </c>
      <c r="M973" s="26">
        <f t="shared" si="356"/>
        <v>14256.449273142998</v>
      </c>
      <c r="N973" s="26"/>
      <c r="O973" s="26">
        <f t="shared" si="367"/>
        <v>14256.449273142998</v>
      </c>
      <c r="P973" s="26">
        <f t="shared" si="357"/>
        <v>0</v>
      </c>
      <c r="Q973" s="26">
        <f>SUM($O$8:O973)</f>
        <v>2185702.6616927353</v>
      </c>
      <c r="R973" s="26">
        <f t="shared" si="358"/>
        <v>607.13962824798205</v>
      </c>
      <c r="S973" s="26">
        <f>SUM($P$8:P973)</f>
        <v>-1733086.2978811925</v>
      </c>
      <c r="T973" s="26">
        <f t="shared" si="359"/>
        <v>1733086.2978811925</v>
      </c>
      <c r="U973" s="26">
        <f t="shared" si="360"/>
        <v>481.4128605225535</v>
      </c>
      <c r="V973" s="26">
        <f t="shared" si="348"/>
        <v>171085.8033144036</v>
      </c>
      <c r="W973" s="26">
        <f t="shared" si="345"/>
        <v>13772.904789243621</v>
      </c>
      <c r="X973" s="22"/>
      <c r="Y973" s="26">
        <f t="shared" si="361"/>
        <v>0</v>
      </c>
      <c r="Z973" s="26">
        <f t="shared" si="349"/>
        <v>0</v>
      </c>
      <c r="AA973" s="26">
        <f>SUM($Z$8:Z973)</f>
        <v>1039851.7787287158</v>
      </c>
      <c r="AB973" s="26">
        <f t="shared" si="362"/>
        <v>1039.8517787287158</v>
      </c>
      <c r="AC973" s="26">
        <f t="shared" si="363"/>
        <v>1646.9914069766978</v>
      </c>
      <c r="AD973" s="26">
        <f t="shared" si="364"/>
        <v>1482.2922662790281</v>
      </c>
      <c r="AE973" s="22"/>
      <c r="AF973" s="22"/>
      <c r="AG973" s="22"/>
      <c r="AH973" s="22"/>
      <c r="AI973" s="22"/>
      <c r="AJ973" s="22"/>
      <c r="AK973" s="22"/>
      <c r="AV973">
        <f t="shared" si="350"/>
        <v>0</v>
      </c>
      <c r="AW973">
        <f t="shared" si="351"/>
        <v>51.1</v>
      </c>
      <c r="AX973">
        <f t="shared" si="352"/>
        <v>14.194444444444445</v>
      </c>
    </row>
    <row r="974" spans="2:50" x14ac:dyDescent="0.25">
      <c r="B974" s="3" t="s">
        <v>25</v>
      </c>
      <c r="C974" s="3">
        <v>966</v>
      </c>
      <c r="D974" s="3">
        <v>377</v>
      </c>
      <c r="E974" s="24">
        <v>52.1</v>
      </c>
      <c r="F974" s="25">
        <f t="shared" si="353"/>
        <v>14.473380000000001</v>
      </c>
      <c r="G974" s="26">
        <f t="shared" si="365"/>
        <v>0.15277777777777798</v>
      </c>
      <c r="H974" s="26">
        <f t="shared" si="366"/>
        <v>0.55000000000000071</v>
      </c>
      <c r="I974" s="26">
        <f t="shared" si="354"/>
        <v>259.41666666666703</v>
      </c>
      <c r="J974" s="26">
        <f t="shared" si="346"/>
        <v>199.88856000000001</v>
      </c>
      <c r="K974" s="26">
        <f t="shared" si="347"/>
        <v>76.213598441772348</v>
      </c>
      <c r="L974" s="26">
        <f t="shared" si="355"/>
        <v>535.51882510843939</v>
      </c>
      <c r="M974" s="26">
        <f t="shared" si="356"/>
        <v>7750.7674529479846</v>
      </c>
      <c r="N974" s="26"/>
      <c r="O974" s="26">
        <f t="shared" si="367"/>
        <v>7750.7674529479846</v>
      </c>
      <c r="P974" s="26">
        <f t="shared" si="357"/>
        <v>0</v>
      </c>
      <c r="Q974" s="26">
        <f>SUM($O$8:O974)</f>
        <v>2193453.4291456831</v>
      </c>
      <c r="R974" s="26">
        <f t="shared" si="358"/>
        <v>609.29261920713418</v>
      </c>
      <c r="S974" s="26">
        <f>SUM($P$8:P974)</f>
        <v>-1733086.2978811925</v>
      </c>
      <c r="T974" s="26">
        <f t="shared" si="359"/>
        <v>1733086.2978811925</v>
      </c>
      <c r="U974" s="26">
        <f t="shared" si="360"/>
        <v>481.4128605225535</v>
      </c>
      <c r="V974" s="26">
        <f t="shared" si="348"/>
        <v>177847.44060211562</v>
      </c>
      <c r="W974" s="26">
        <f t="shared" si="345"/>
        <v>6761.6372877120157</v>
      </c>
      <c r="X974" s="22"/>
      <c r="Y974" s="26">
        <f t="shared" si="361"/>
        <v>0</v>
      </c>
      <c r="Z974" s="26">
        <f t="shared" si="349"/>
        <v>0</v>
      </c>
      <c r="AA974" s="26">
        <f>SUM($Z$8:Z974)</f>
        <v>1039851.7787287158</v>
      </c>
      <c r="AB974" s="26">
        <f t="shared" si="362"/>
        <v>1039.8517787287158</v>
      </c>
      <c r="AC974" s="26">
        <f t="shared" si="363"/>
        <v>1649.1443979358501</v>
      </c>
      <c r="AD974" s="26">
        <f t="shared" si="364"/>
        <v>1484.2299581422651</v>
      </c>
      <c r="AE974" s="22"/>
      <c r="AF974" s="22"/>
      <c r="AG974" s="22"/>
      <c r="AH974" s="22"/>
      <c r="AI974" s="22"/>
      <c r="AJ974" s="22"/>
      <c r="AK974" s="22"/>
      <c r="AV974">
        <f t="shared" si="350"/>
        <v>0</v>
      </c>
      <c r="AW974">
        <f t="shared" si="351"/>
        <v>52.1</v>
      </c>
      <c r="AX974">
        <f t="shared" si="352"/>
        <v>14.472222222222221</v>
      </c>
    </row>
    <row r="975" spans="2:50" x14ac:dyDescent="0.25">
      <c r="B975" s="3" t="s">
        <v>25</v>
      </c>
      <c r="C975" s="3">
        <v>967</v>
      </c>
      <c r="D975" s="3">
        <v>378</v>
      </c>
      <c r="E975" s="24">
        <v>52.2</v>
      </c>
      <c r="F975" s="25">
        <f t="shared" si="353"/>
        <v>14.50116</v>
      </c>
      <c r="G975" s="26">
        <f t="shared" si="365"/>
        <v>0</v>
      </c>
      <c r="H975" s="26">
        <f t="shared" si="366"/>
        <v>0</v>
      </c>
      <c r="I975" s="26">
        <f t="shared" si="354"/>
        <v>0</v>
      </c>
      <c r="J975" s="26">
        <f t="shared" si="346"/>
        <v>199.88856000000001</v>
      </c>
      <c r="K975" s="26">
        <f t="shared" si="347"/>
        <v>76.506445812562944</v>
      </c>
      <c r="L975" s="26">
        <f t="shared" si="355"/>
        <v>276.39500581256294</v>
      </c>
      <c r="M975" s="26">
        <f t="shared" si="356"/>
        <v>4008.0482024889052</v>
      </c>
      <c r="N975" s="26"/>
      <c r="O975" s="26">
        <f t="shared" si="367"/>
        <v>4008.0482024889052</v>
      </c>
      <c r="P975" s="26">
        <f t="shared" si="357"/>
        <v>0</v>
      </c>
      <c r="Q975" s="26">
        <f>SUM($O$8:O975)</f>
        <v>2197461.4773481721</v>
      </c>
      <c r="R975" s="26">
        <f t="shared" si="358"/>
        <v>610.40596593004784</v>
      </c>
      <c r="S975" s="26">
        <f>SUM($P$8:P975)</f>
        <v>-1733086.2978811925</v>
      </c>
      <c r="T975" s="26">
        <f t="shared" si="359"/>
        <v>1733086.2978811925</v>
      </c>
      <c r="U975" s="26">
        <f t="shared" si="360"/>
        <v>481.4128605225535</v>
      </c>
      <c r="V975" s="26">
        <f t="shared" si="348"/>
        <v>178530.81150241441</v>
      </c>
      <c r="W975" s="26">
        <f t="shared" si="345"/>
        <v>683.37090029878891</v>
      </c>
      <c r="X975" s="22"/>
      <c r="Y975" s="26">
        <f t="shared" si="361"/>
        <v>0</v>
      </c>
      <c r="Z975" s="26">
        <f t="shared" si="349"/>
        <v>0</v>
      </c>
      <c r="AA975" s="26">
        <f>SUM($Z$8:Z975)</f>
        <v>1039851.7787287158</v>
      </c>
      <c r="AB975" s="26">
        <f t="shared" si="362"/>
        <v>1039.8517787287158</v>
      </c>
      <c r="AC975" s="26">
        <f t="shared" si="363"/>
        <v>1650.2577446587636</v>
      </c>
      <c r="AD975" s="26">
        <f t="shared" si="364"/>
        <v>1485.2319701928873</v>
      </c>
      <c r="AE975" s="22"/>
      <c r="AF975" s="22"/>
      <c r="AG975" s="22"/>
      <c r="AH975" s="22"/>
      <c r="AI975" s="22"/>
      <c r="AJ975" s="22"/>
      <c r="AK975" s="22"/>
      <c r="AV975">
        <f t="shared" si="350"/>
        <v>0</v>
      </c>
      <c r="AW975">
        <f t="shared" si="351"/>
        <v>52.2</v>
      </c>
      <c r="AX975">
        <f t="shared" si="352"/>
        <v>14.5</v>
      </c>
    </row>
    <row r="976" spans="2:50" x14ac:dyDescent="0.25">
      <c r="B976" s="3" t="s">
        <v>25</v>
      </c>
      <c r="C976" s="3">
        <v>968</v>
      </c>
      <c r="D976" s="3">
        <v>379</v>
      </c>
      <c r="E976" s="24">
        <v>52.1</v>
      </c>
      <c r="F976" s="25">
        <f t="shared" si="353"/>
        <v>14.473380000000001</v>
      </c>
      <c r="G976" s="26">
        <f t="shared" si="365"/>
        <v>-6.9444444444444448E-2</v>
      </c>
      <c r="H976" s="26">
        <f t="shared" si="366"/>
        <v>-0.25</v>
      </c>
      <c r="I976" s="26">
        <f t="shared" si="354"/>
        <v>-117.91666666666667</v>
      </c>
      <c r="J976" s="26">
        <f t="shared" si="346"/>
        <v>199.88856000000001</v>
      </c>
      <c r="K976" s="26">
        <f t="shared" si="347"/>
        <v>76.213598441772348</v>
      </c>
      <c r="L976" s="26">
        <f t="shared" si="355"/>
        <v>158.18549177510567</v>
      </c>
      <c r="M976" s="26">
        <f t="shared" si="356"/>
        <v>2289.4787329479791</v>
      </c>
      <c r="N976" s="26"/>
      <c r="O976" s="26">
        <f t="shared" si="367"/>
        <v>2289.4787329479791</v>
      </c>
      <c r="P976" s="26">
        <f t="shared" si="357"/>
        <v>0</v>
      </c>
      <c r="Q976" s="26">
        <f>SUM($O$8:O976)</f>
        <v>2199750.9560811203</v>
      </c>
      <c r="R976" s="26">
        <f t="shared" si="358"/>
        <v>611.04193224475569</v>
      </c>
      <c r="S976" s="26">
        <f>SUM($P$8:P976)</f>
        <v>-1733086.2978811925</v>
      </c>
      <c r="T976" s="26">
        <f t="shared" si="359"/>
        <v>1733086.2978811925</v>
      </c>
      <c r="U976" s="26">
        <f t="shared" si="360"/>
        <v>481.4128605225535</v>
      </c>
      <c r="V976" s="26">
        <f t="shared" si="348"/>
        <v>177847.44060211562</v>
      </c>
      <c r="W976" s="26">
        <f t="shared" si="345"/>
        <v>-683.37090029878891</v>
      </c>
      <c r="X976" s="22"/>
      <c r="Y976" s="26">
        <f t="shared" si="361"/>
        <v>0</v>
      </c>
      <c r="Z976" s="26">
        <f t="shared" si="349"/>
        <v>0</v>
      </c>
      <c r="AA976" s="26">
        <f>SUM($Z$8:Z976)</f>
        <v>1039851.7787287158</v>
      </c>
      <c r="AB976" s="26">
        <f t="shared" si="362"/>
        <v>1039.8517787287158</v>
      </c>
      <c r="AC976" s="26">
        <f t="shared" si="363"/>
        <v>1650.8937109734716</v>
      </c>
      <c r="AD976" s="26">
        <f t="shared" si="364"/>
        <v>1485.8043398761245</v>
      </c>
      <c r="AE976" s="22"/>
      <c r="AF976" s="22"/>
      <c r="AG976" s="22"/>
      <c r="AH976" s="22"/>
      <c r="AI976" s="22"/>
      <c r="AJ976" s="22"/>
      <c r="AK976" s="22"/>
      <c r="AV976">
        <f t="shared" si="350"/>
        <v>0</v>
      </c>
      <c r="AW976">
        <f t="shared" si="351"/>
        <v>52.1</v>
      </c>
      <c r="AX976">
        <f t="shared" si="352"/>
        <v>14.472222222222221</v>
      </c>
    </row>
    <row r="977" spans="2:50" x14ac:dyDescent="0.25">
      <c r="B977" s="3" t="s">
        <v>25</v>
      </c>
      <c r="C977" s="3">
        <v>969</v>
      </c>
      <c r="D977" s="3">
        <v>380</v>
      </c>
      <c r="E977" s="24">
        <v>51.7</v>
      </c>
      <c r="F977" s="25">
        <f t="shared" si="353"/>
        <v>14.362260000000001</v>
      </c>
      <c r="G977" s="26">
        <f t="shared" si="365"/>
        <v>-0.16666666666666705</v>
      </c>
      <c r="H977" s="26">
        <f t="shared" si="366"/>
        <v>-0.60000000000000142</v>
      </c>
      <c r="I977" s="26">
        <f t="shared" si="354"/>
        <v>-283.00000000000063</v>
      </c>
      <c r="J977" s="26">
        <f t="shared" si="346"/>
        <v>199.88856000000001</v>
      </c>
      <c r="K977" s="26">
        <f t="shared" si="347"/>
        <v>75.047824440312596</v>
      </c>
      <c r="L977" s="26">
        <f t="shared" si="355"/>
        <v>-8.0636155596880172</v>
      </c>
      <c r="M977" s="26">
        <f t="shared" si="356"/>
        <v>-115.81174320828482</v>
      </c>
      <c r="N977" s="26"/>
      <c r="O977" s="26">
        <f t="shared" si="367"/>
        <v>-115.81174320828482</v>
      </c>
      <c r="P977" s="26">
        <f t="shared" si="357"/>
        <v>-115.81174320828482</v>
      </c>
      <c r="Q977" s="26">
        <f>SUM($O$8:O977)</f>
        <v>2199635.1443379121</v>
      </c>
      <c r="R977" s="26">
        <f t="shared" si="358"/>
        <v>611.00976231608672</v>
      </c>
      <c r="S977" s="26">
        <f>SUM($P$8:P977)</f>
        <v>-1733202.1096244007</v>
      </c>
      <c r="T977" s="26">
        <f t="shared" si="359"/>
        <v>1733202.1096244007</v>
      </c>
      <c r="U977" s="26">
        <f t="shared" si="360"/>
        <v>481.44503045122241</v>
      </c>
      <c r="V977" s="26">
        <f t="shared" si="348"/>
        <v>175127.06094915242</v>
      </c>
      <c r="W977" s="26">
        <f t="shared" si="345"/>
        <v>-2720.3796529631945</v>
      </c>
      <c r="X977" s="22"/>
      <c r="Y977" s="26">
        <f t="shared" si="361"/>
        <v>92.649394566627862</v>
      </c>
      <c r="Z977" s="26">
        <f t="shared" si="349"/>
        <v>69.4870459249709</v>
      </c>
      <c r="AA977" s="26">
        <f>SUM($Z$8:Z977)</f>
        <v>1039921.2657746408</v>
      </c>
      <c r="AB977" s="26">
        <f t="shared" si="362"/>
        <v>1039.9212657746409</v>
      </c>
      <c r="AC977" s="26">
        <f t="shared" si="363"/>
        <v>1650.9310280907275</v>
      </c>
      <c r="AD977" s="26">
        <f t="shared" si="364"/>
        <v>1485.8379252816549</v>
      </c>
      <c r="AE977" s="22"/>
      <c r="AF977" s="22"/>
      <c r="AG977" s="22"/>
      <c r="AH977" s="22"/>
      <c r="AI977" s="22"/>
      <c r="AJ977" s="22"/>
      <c r="AK977" s="22"/>
      <c r="AV977">
        <f t="shared" si="350"/>
        <v>0</v>
      </c>
      <c r="AW977">
        <f t="shared" si="351"/>
        <v>51.7</v>
      </c>
      <c r="AX977">
        <f t="shared" si="352"/>
        <v>14.361111111111111</v>
      </c>
    </row>
    <row r="978" spans="2:50" x14ac:dyDescent="0.25">
      <c r="B978" s="3" t="s">
        <v>25</v>
      </c>
      <c r="C978" s="3">
        <v>970</v>
      </c>
      <c r="D978" s="3">
        <v>381</v>
      </c>
      <c r="E978" s="24">
        <v>50.9</v>
      </c>
      <c r="F978" s="25">
        <f t="shared" si="353"/>
        <v>14.14002</v>
      </c>
      <c r="G978" s="26">
        <f t="shared" si="365"/>
        <v>-0.34722222222222221</v>
      </c>
      <c r="H978" s="26">
        <f t="shared" si="366"/>
        <v>-1.25</v>
      </c>
      <c r="I978" s="26">
        <f t="shared" si="354"/>
        <v>-589.58333333333326</v>
      </c>
      <c r="J978" s="26">
        <f t="shared" si="346"/>
        <v>199.88856000000001</v>
      </c>
      <c r="K978" s="26">
        <f t="shared" si="347"/>
        <v>72.743230749565541</v>
      </c>
      <c r="L978" s="26">
        <f t="shared" si="355"/>
        <v>-316.95154258376772</v>
      </c>
      <c r="M978" s="26">
        <f t="shared" si="356"/>
        <v>-4481.7011511653272</v>
      </c>
      <c r="N978" s="26"/>
      <c r="O978" s="26">
        <f t="shared" si="367"/>
        <v>-4481.7011511653272</v>
      </c>
      <c r="P978" s="26">
        <f t="shared" si="357"/>
        <v>-4481.7011511653272</v>
      </c>
      <c r="Q978" s="26">
        <f>SUM($O$8:O978)</f>
        <v>2195153.4431867469</v>
      </c>
      <c r="R978" s="26">
        <f t="shared" si="358"/>
        <v>609.76484532965196</v>
      </c>
      <c r="S978" s="26">
        <f>SUM($P$8:P978)</f>
        <v>-1737683.8107755661</v>
      </c>
      <c r="T978" s="26">
        <f t="shared" si="359"/>
        <v>1737683.8107755661</v>
      </c>
      <c r="U978" s="26">
        <f t="shared" si="360"/>
        <v>482.68994743765728</v>
      </c>
      <c r="V978" s="26">
        <f t="shared" si="348"/>
        <v>169749.20059473961</v>
      </c>
      <c r="W978" s="26">
        <f t="shared" si="345"/>
        <v>-5377.8603544128127</v>
      </c>
      <c r="X978" s="22"/>
      <c r="Y978" s="26">
        <f t="shared" si="361"/>
        <v>3585.3609209322622</v>
      </c>
      <c r="Z978" s="26">
        <f t="shared" si="349"/>
        <v>2689.0206906991966</v>
      </c>
      <c r="AA978" s="26">
        <f>SUM($Z$8:Z978)</f>
        <v>1042610.2864653401</v>
      </c>
      <c r="AB978" s="26">
        <f t="shared" si="362"/>
        <v>1042.6102864653401</v>
      </c>
      <c r="AC978" s="26">
        <f t="shared" si="363"/>
        <v>1652.3751317949921</v>
      </c>
      <c r="AD978" s="26">
        <f t="shared" si="364"/>
        <v>1487.1376186154928</v>
      </c>
      <c r="AE978" s="22"/>
      <c r="AF978" s="22"/>
      <c r="AG978" s="22"/>
      <c r="AH978" s="22"/>
      <c r="AI978" s="22"/>
      <c r="AJ978" s="22"/>
      <c r="AK978" s="22"/>
      <c r="AV978">
        <f t="shared" si="350"/>
        <v>0</v>
      </c>
      <c r="AW978">
        <f t="shared" si="351"/>
        <v>50.9</v>
      </c>
      <c r="AX978">
        <f t="shared" si="352"/>
        <v>14.138888888888888</v>
      </c>
    </row>
    <row r="979" spans="2:50" x14ac:dyDescent="0.25">
      <c r="B979" s="3" t="s">
        <v>25</v>
      </c>
      <c r="C979" s="3">
        <v>971</v>
      </c>
      <c r="D979" s="3">
        <v>382</v>
      </c>
      <c r="E979" s="24">
        <v>49.2</v>
      </c>
      <c r="F979" s="25">
        <f t="shared" si="353"/>
        <v>13.667760000000001</v>
      </c>
      <c r="G979" s="26">
        <f t="shared" si="365"/>
        <v>-0.69444444444444442</v>
      </c>
      <c r="H979" s="26">
        <f t="shared" si="366"/>
        <v>-2.5</v>
      </c>
      <c r="I979" s="26">
        <f t="shared" si="354"/>
        <v>-1179.1666666666665</v>
      </c>
      <c r="J979" s="26">
        <f t="shared" si="346"/>
        <v>199.88856000000001</v>
      </c>
      <c r="K979" s="26">
        <f t="shared" si="347"/>
        <v>67.965298142908338</v>
      </c>
      <c r="L979" s="26">
        <f t="shared" si="355"/>
        <v>-911.31280852375824</v>
      </c>
      <c r="M979" s="26">
        <f t="shared" si="356"/>
        <v>-12455.604751828683</v>
      </c>
      <c r="N979" s="26"/>
      <c r="O979" s="26">
        <f t="shared" si="367"/>
        <v>-12455.604751828683</v>
      </c>
      <c r="P979" s="26">
        <f t="shared" si="357"/>
        <v>-12455.604751828683</v>
      </c>
      <c r="Q979" s="26">
        <f>SUM($O$8:O979)</f>
        <v>2182697.8384349183</v>
      </c>
      <c r="R979" s="26">
        <f t="shared" si="358"/>
        <v>606.30495512081063</v>
      </c>
      <c r="S979" s="26">
        <f>SUM($P$8:P979)</f>
        <v>-1750139.4155273947</v>
      </c>
      <c r="T979" s="26">
        <f t="shared" si="359"/>
        <v>1750139.4155273947</v>
      </c>
      <c r="U979" s="26">
        <f t="shared" si="360"/>
        <v>486.14983764649855</v>
      </c>
      <c r="V979" s="26">
        <f t="shared" si="348"/>
        <v>158599.70624154242</v>
      </c>
      <c r="W979" s="26">
        <f t="shared" si="345"/>
        <v>-11149.494353197195</v>
      </c>
      <c r="X979" s="22"/>
      <c r="Y979" s="26">
        <f t="shared" si="361"/>
        <v>9964.4838014629477</v>
      </c>
      <c r="Z979" s="26">
        <f t="shared" si="349"/>
        <v>7473.3628510972103</v>
      </c>
      <c r="AA979" s="26">
        <f>SUM($Z$8:Z979)</f>
        <v>1050083.6493164373</v>
      </c>
      <c r="AB979" s="26">
        <f t="shared" si="362"/>
        <v>1050.0836493164372</v>
      </c>
      <c r="AC979" s="26">
        <f t="shared" si="363"/>
        <v>1656.388604437248</v>
      </c>
      <c r="AD979" s="26">
        <f t="shared" si="364"/>
        <v>1490.7497439935232</v>
      </c>
      <c r="AE979" s="22"/>
      <c r="AF979" s="22"/>
      <c r="AG979" s="22"/>
      <c r="AH979" s="22"/>
      <c r="AI979" s="22"/>
      <c r="AJ979" s="22"/>
      <c r="AK979" s="22"/>
      <c r="AV979">
        <f t="shared" si="350"/>
        <v>0</v>
      </c>
      <c r="AW979">
        <f t="shared" si="351"/>
        <v>49.2</v>
      </c>
      <c r="AX979">
        <f t="shared" si="352"/>
        <v>13.666666666666668</v>
      </c>
    </row>
    <row r="980" spans="2:50" x14ac:dyDescent="0.25">
      <c r="B980" s="3" t="s">
        <v>25</v>
      </c>
      <c r="C980" s="3">
        <v>972</v>
      </c>
      <c r="D980" s="3">
        <v>383</v>
      </c>
      <c r="E980" s="24">
        <v>45.9</v>
      </c>
      <c r="F980" s="25">
        <f t="shared" si="353"/>
        <v>12.751019999999999</v>
      </c>
      <c r="G980" s="26">
        <f t="shared" si="365"/>
        <v>-1.1944444444444446</v>
      </c>
      <c r="H980" s="26">
        <f t="shared" si="366"/>
        <v>-4.3000000000000007</v>
      </c>
      <c r="I980" s="26">
        <f t="shared" si="354"/>
        <v>-2028.166666666667</v>
      </c>
      <c r="J980" s="26">
        <f t="shared" si="346"/>
        <v>199.88856000000001</v>
      </c>
      <c r="K980" s="26">
        <f t="shared" si="347"/>
        <v>59.153765029273529</v>
      </c>
      <c r="L980" s="26">
        <f t="shared" si="355"/>
        <v>-1769.1243416373934</v>
      </c>
      <c r="M980" s="26">
        <f t="shared" si="356"/>
        <v>-22558.139862705233</v>
      </c>
      <c r="N980" s="26"/>
      <c r="O980" s="26">
        <f t="shared" si="367"/>
        <v>-22558.139862705233</v>
      </c>
      <c r="P980" s="26">
        <f t="shared" si="357"/>
        <v>-22558.139862705233</v>
      </c>
      <c r="Q980" s="26">
        <f>SUM($O$8:O980)</f>
        <v>2160139.6985722133</v>
      </c>
      <c r="R980" s="26">
        <f t="shared" si="358"/>
        <v>600.03880515894809</v>
      </c>
      <c r="S980" s="26">
        <f>SUM($P$8:P980)</f>
        <v>-1772697.5553901</v>
      </c>
      <c r="T980" s="26">
        <f t="shared" si="359"/>
        <v>1772697.5553901</v>
      </c>
      <c r="U980" s="26">
        <f t="shared" si="360"/>
        <v>492.41598760836109</v>
      </c>
      <c r="V980" s="26">
        <f t="shared" si="348"/>
        <v>138037.64587329957</v>
      </c>
      <c r="W980" s="26">
        <f t="shared" si="345"/>
        <v>-20562.060368242848</v>
      </c>
      <c r="X980" s="22"/>
      <c r="Y980" s="26">
        <f t="shared" si="361"/>
        <v>18046.511890164187</v>
      </c>
      <c r="Z980" s="26">
        <f t="shared" si="349"/>
        <v>13534.883917623141</v>
      </c>
      <c r="AA980" s="26">
        <f>SUM($Z$8:Z980)</f>
        <v>1063618.5332340605</v>
      </c>
      <c r="AB980" s="26">
        <f t="shared" si="362"/>
        <v>1063.6185332340606</v>
      </c>
      <c r="AC980" s="26">
        <f t="shared" si="363"/>
        <v>1663.6573383930086</v>
      </c>
      <c r="AD980" s="26">
        <f t="shared" si="364"/>
        <v>1497.2916045537077</v>
      </c>
      <c r="AE980" s="22"/>
      <c r="AF980" s="22"/>
      <c r="AG980" s="22"/>
      <c r="AH980" s="22"/>
      <c r="AI980" s="22"/>
      <c r="AJ980" s="22"/>
      <c r="AK980" s="22"/>
      <c r="AV980">
        <f t="shared" si="350"/>
        <v>0</v>
      </c>
      <c r="AW980">
        <f t="shared" si="351"/>
        <v>45.9</v>
      </c>
      <c r="AX980">
        <f t="shared" si="352"/>
        <v>12.75</v>
      </c>
    </row>
    <row r="981" spans="2:50" x14ac:dyDescent="0.25">
      <c r="B981" s="3" t="s">
        <v>25</v>
      </c>
      <c r="C981" s="3">
        <v>973</v>
      </c>
      <c r="D981" s="3">
        <v>384</v>
      </c>
      <c r="E981" s="24">
        <v>40.6</v>
      </c>
      <c r="F981" s="25">
        <f t="shared" si="353"/>
        <v>11.27868</v>
      </c>
      <c r="G981" s="26">
        <f t="shared" si="365"/>
        <v>-1.4722222222222223</v>
      </c>
      <c r="H981" s="26">
        <f t="shared" si="366"/>
        <v>-5.3000000000000007</v>
      </c>
      <c r="I981" s="26">
        <f t="shared" si="354"/>
        <v>-2499.8333333333335</v>
      </c>
      <c r="J981" s="26">
        <f t="shared" si="346"/>
        <v>199.88856000000001</v>
      </c>
      <c r="K981" s="26">
        <f t="shared" si="347"/>
        <v>46.281677096488686</v>
      </c>
      <c r="L981" s="26">
        <f t="shared" si="355"/>
        <v>-2253.6630962368449</v>
      </c>
      <c r="M981" s="26">
        <f t="shared" si="356"/>
        <v>-25418.344890264576</v>
      </c>
      <c r="N981" s="26"/>
      <c r="O981" s="26">
        <f t="shared" si="367"/>
        <v>-25418.344890264576</v>
      </c>
      <c r="P981" s="26">
        <f t="shared" si="357"/>
        <v>-25418.344890264576</v>
      </c>
      <c r="Q981" s="26">
        <f>SUM($O$8:O981)</f>
        <v>2134721.3536819485</v>
      </c>
      <c r="R981" s="26">
        <f t="shared" si="358"/>
        <v>592.97815380054124</v>
      </c>
      <c r="S981" s="26">
        <f>SUM($P$8:P981)</f>
        <v>-1798115.9002803646</v>
      </c>
      <c r="T981" s="26">
        <f t="shared" si="359"/>
        <v>1798115.9002803646</v>
      </c>
      <c r="U981" s="26">
        <f t="shared" si="360"/>
        <v>499.47663896676795</v>
      </c>
      <c r="V981" s="26">
        <f t="shared" si="348"/>
        <v>108000.12053849759</v>
      </c>
      <c r="W981" s="26">
        <f t="shared" si="345"/>
        <v>-30037.525334801976</v>
      </c>
      <c r="X981" s="22"/>
      <c r="Y981" s="26">
        <f t="shared" si="361"/>
        <v>20334.675912211664</v>
      </c>
      <c r="Z981" s="26">
        <f t="shared" si="349"/>
        <v>15251.006934158748</v>
      </c>
      <c r="AA981" s="26">
        <f>SUM($Z$8:Z981)</f>
        <v>1078869.5401682192</v>
      </c>
      <c r="AB981" s="26">
        <f t="shared" si="362"/>
        <v>1078.8695401682191</v>
      </c>
      <c r="AC981" s="26">
        <f t="shared" si="363"/>
        <v>1671.8476939687603</v>
      </c>
      <c r="AD981" s="26">
        <f t="shared" si="364"/>
        <v>1504.6629245718843</v>
      </c>
      <c r="AE981" s="22"/>
      <c r="AF981" s="22"/>
      <c r="AG981" s="22"/>
      <c r="AH981" s="22"/>
      <c r="AI981" s="22"/>
      <c r="AJ981" s="22"/>
      <c r="AK981" s="22"/>
      <c r="AV981">
        <f t="shared" si="350"/>
        <v>0</v>
      </c>
      <c r="AW981">
        <f t="shared" si="351"/>
        <v>40.6</v>
      </c>
      <c r="AX981">
        <f t="shared" si="352"/>
        <v>11.277777777777779</v>
      </c>
    </row>
    <row r="982" spans="2:50" x14ac:dyDescent="0.25">
      <c r="B982" s="3" t="s">
        <v>25</v>
      </c>
      <c r="C982" s="3">
        <v>974</v>
      </c>
      <c r="D982" s="3">
        <v>385</v>
      </c>
      <c r="E982" s="24">
        <v>35.299999999999997</v>
      </c>
      <c r="F982" s="25">
        <f t="shared" si="353"/>
        <v>9.8063399999999987</v>
      </c>
      <c r="G982" s="26">
        <f t="shared" si="365"/>
        <v>-1.4722222222222223</v>
      </c>
      <c r="H982" s="26">
        <f t="shared" si="366"/>
        <v>-5.3000000000000007</v>
      </c>
      <c r="I982" s="26">
        <f t="shared" si="354"/>
        <v>-2499.8333333333335</v>
      </c>
      <c r="J982" s="26">
        <f t="shared" si="346"/>
        <v>199.88856000000001</v>
      </c>
      <c r="K982" s="26">
        <f t="shared" si="347"/>
        <v>34.986977973964173</v>
      </c>
      <c r="L982" s="26">
        <f t="shared" si="355"/>
        <v>-2264.9577953593694</v>
      </c>
      <c r="M982" s="26">
        <f t="shared" si="356"/>
        <v>-22210.946226944394</v>
      </c>
      <c r="N982" s="26"/>
      <c r="O982" s="26">
        <f t="shared" si="367"/>
        <v>-22210.946226944394</v>
      </c>
      <c r="P982" s="26">
        <f t="shared" si="357"/>
        <v>-22210.946226944394</v>
      </c>
      <c r="Q982" s="26">
        <f>SUM($O$8:O982)</f>
        <v>2112510.4074550043</v>
      </c>
      <c r="R982" s="26">
        <f t="shared" si="358"/>
        <v>586.808446515279</v>
      </c>
      <c r="S982" s="26">
        <f>SUM($P$8:P982)</f>
        <v>-1820326.846507309</v>
      </c>
      <c r="T982" s="26">
        <f t="shared" si="359"/>
        <v>1820326.846507309</v>
      </c>
      <c r="U982" s="26">
        <f t="shared" si="360"/>
        <v>505.6463462520303</v>
      </c>
      <c r="V982" s="26">
        <f t="shared" si="348"/>
        <v>81643.494262064385</v>
      </c>
      <c r="W982" s="26">
        <f t="shared" ref="W982:W1045" si="368">V982-V981</f>
        <v>-26356.626276433206</v>
      </c>
      <c r="X982" s="22"/>
      <c r="Y982" s="26">
        <f t="shared" si="361"/>
        <v>17768.756981555514</v>
      </c>
      <c r="Z982" s="26">
        <f t="shared" si="349"/>
        <v>13326.567736166635</v>
      </c>
      <c r="AA982" s="26">
        <f>SUM($Z$8:Z982)</f>
        <v>1092196.1079043858</v>
      </c>
      <c r="AB982" s="26">
        <f t="shared" si="362"/>
        <v>1092.1961079043858</v>
      </c>
      <c r="AC982" s="26">
        <f t="shared" si="363"/>
        <v>1679.0045544196648</v>
      </c>
      <c r="AD982" s="26">
        <f t="shared" si="364"/>
        <v>1511.1040989776984</v>
      </c>
      <c r="AE982" s="22"/>
      <c r="AF982" s="22"/>
      <c r="AG982" s="22"/>
      <c r="AH982" s="22"/>
      <c r="AI982" s="22"/>
      <c r="AJ982" s="22"/>
      <c r="AK982" s="22"/>
      <c r="AV982">
        <f t="shared" si="350"/>
        <v>0</v>
      </c>
      <c r="AW982">
        <f t="shared" si="351"/>
        <v>35.299999999999997</v>
      </c>
      <c r="AX982">
        <f t="shared" si="352"/>
        <v>9.8055555555555554</v>
      </c>
    </row>
    <row r="983" spans="2:50" x14ac:dyDescent="0.25">
      <c r="B983" s="3" t="s">
        <v>25</v>
      </c>
      <c r="C983" s="3">
        <v>975</v>
      </c>
      <c r="D983" s="3">
        <v>386</v>
      </c>
      <c r="E983" s="24">
        <v>30</v>
      </c>
      <c r="F983" s="25">
        <f t="shared" si="353"/>
        <v>8.3339999999999996</v>
      </c>
      <c r="G983" s="26">
        <f t="shared" si="365"/>
        <v>-1.4722222222222219</v>
      </c>
      <c r="H983" s="26">
        <f t="shared" si="366"/>
        <v>-5.2999999999999989</v>
      </c>
      <c r="I983" s="26">
        <f t="shared" si="354"/>
        <v>-2499.8333333333326</v>
      </c>
      <c r="J983" s="26">
        <f t="shared" si="346"/>
        <v>199.88856000000001</v>
      </c>
      <c r="K983" s="26">
        <f t="shared" si="347"/>
        <v>25.269667661700002</v>
      </c>
      <c r="L983" s="26">
        <f t="shared" si="355"/>
        <v>-2274.6751056716325</v>
      </c>
      <c r="M983" s="26">
        <f t="shared" si="356"/>
        <v>-18957.142330667386</v>
      </c>
      <c r="N983" s="26"/>
      <c r="O983" s="26">
        <f t="shared" si="367"/>
        <v>-18957.142330667386</v>
      </c>
      <c r="P983" s="26">
        <f t="shared" si="357"/>
        <v>-18957.142330667386</v>
      </c>
      <c r="Q983" s="26">
        <f>SUM($O$8:O983)</f>
        <v>2093553.2651243368</v>
      </c>
      <c r="R983" s="26">
        <f t="shared" si="358"/>
        <v>581.5425736456491</v>
      </c>
      <c r="S983" s="26">
        <f>SUM($P$8:P983)</f>
        <v>-1839283.9888379765</v>
      </c>
      <c r="T983" s="26">
        <f t="shared" si="359"/>
        <v>1839283.9888379765</v>
      </c>
      <c r="U983" s="26">
        <f t="shared" si="360"/>
        <v>510.91221912166014</v>
      </c>
      <c r="V983" s="26">
        <f t="shared" si="348"/>
        <v>58967.767043999986</v>
      </c>
      <c r="W983" s="26">
        <f t="shared" si="368"/>
        <v>-22675.727218064399</v>
      </c>
      <c r="X983" s="22"/>
      <c r="Y983" s="26">
        <f t="shared" si="361"/>
        <v>15165.713864533909</v>
      </c>
      <c r="Z983" s="26">
        <f t="shared" si="349"/>
        <v>11374.285398400432</v>
      </c>
      <c r="AA983" s="26">
        <f>SUM($Z$8:Z983)</f>
        <v>1103570.3933027862</v>
      </c>
      <c r="AB983" s="26">
        <f t="shared" si="362"/>
        <v>1103.5703933027862</v>
      </c>
      <c r="AC983" s="26">
        <f t="shared" si="363"/>
        <v>1685.1129669484353</v>
      </c>
      <c r="AD983" s="26">
        <f t="shared" si="364"/>
        <v>1516.6016702535919</v>
      </c>
      <c r="AE983" s="22"/>
      <c r="AF983" s="22"/>
      <c r="AG983" s="22"/>
      <c r="AH983" s="22"/>
      <c r="AI983" s="22"/>
      <c r="AJ983" s="22"/>
      <c r="AK983" s="22"/>
      <c r="AV983">
        <f t="shared" si="350"/>
        <v>0</v>
      </c>
      <c r="AW983">
        <f t="shared" si="351"/>
        <v>30</v>
      </c>
      <c r="AX983">
        <f t="shared" si="352"/>
        <v>8.3333333333333339</v>
      </c>
    </row>
    <row r="984" spans="2:50" x14ac:dyDescent="0.25">
      <c r="B984" s="3" t="s">
        <v>25</v>
      </c>
      <c r="C984" s="3">
        <v>976</v>
      </c>
      <c r="D984" s="3">
        <v>387</v>
      </c>
      <c r="E984" s="24">
        <v>24.7</v>
      </c>
      <c r="F984" s="25">
        <f t="shared" si="353"/>
        <v>6.8616599999999996</v>
      </c>
      <c r="G984" s="26">
        <f t="shared" si="365"/>
        <v>-1.4861111111111109</v>
      </c>
      <c r="H984" s="26">
        <f t="shared" si="366"/>
        <v>-5.35</v>
      </c>
      <c r="I984" s="26">
        <f t="shared" si="354"/>
        <v>-2523.4166666666665</v>
      </c>
      <c r="J984" s="26">
        <f t="shared" si="346"/>
        <v>199.88856000000001</v>
      </c>
      <c r="K984" s="26">
        <f t="shared" si="347"/>
        <v>17.129746159696172</v>
      </c>
      <c r="L984" s="26">
        <f t="shared" si="355"/>
        <v>-2306.3983605069707</v>
      </c>
      <c r="M984" s="26">
        <f t="shared" si="356"/>
        <v>-15825.721374356259</v>
      </c>
      <c r="N984" s="26"/>
      <c r="O984" s="26">
        <f t="shared" si="367"/>
        <v>-15825.721374356259</v>
      </c>
      <c r="P984" s="26">
        <f t="shared" si="357"/>
        <v>-15825.721374356259</v>
      </c>
      <c r="Q984" s="26">
        <f>SUM($O$8:O984)</f>
        <v>2077727.5437499806</v>
      </c>
      <c r="R984" s="26">
        <f t="shared" si="358"/>
        <v>577.14653993055015</v>
      </c>
      <c r="S984" s="26">
        <f>SUM($P$8:P984)</f>
        <v>-1855109.7102123327</v>
      </c>
      <c r="T984" s="26">
        <f t="shared" si="359"/>
        <v>1855109.7102123327</v>
      </c>
      <c r="U984" s="26">
        <f t="shared" si="360"/>
        <v>515.30825283675904</v>
      </c>
      <c r="V984" s="26">
        <f t="shared" si="348"/>
        <v>39972.938884304393</v>
      </c>
      <c r="W984" s="26">
        <f t="shared" si="368"/>
        <v>-18994.828159695593</v>
      </c>
      <c r="X984" s="22"/>
      <c r="Y984" s="26">
        <f t="shared" si="361"/>
        <v>12660.577099485008</v>
      </c>
      <c r="Z984" s="26">
        <f t="shared" si="349"/>
        <v>9495.4328246137557</v>
      </c>
      <c r="AA984" s="26">
        <f>SUM($Z$8:Z984)</f>
        <v>1113065.8261273999</v>
      </c>
      <c r="AB984" s="26">
        <f t="shared" si="362"/>
        <v>1113.0658261274</v>
      </c>
      <c r="AC984" s="26">
        <f t="shared" si="363"/>
        <v>1690.21236605795</v>
      </c>
      <c r="AD984" s="26">
        <f t="shared" si="364"/>
        <v>1521.1911294521551</v>
      </c>
      <c r="AE984" s="22"/>
      <c r="AF984" s="22"/>
      <c r="AG984" s="22"/>
      <c r="AH984" s="22"/>
      <c r="AI984" s="22"/>
      <c r="AJ984" s="22"/>
      <c r="AK984" s="22"/>
      <c r="AV984">
        <f t="shared" si="350"/>
        <v>0</v>
      </c>
      <c r="AW984">
        <f t="shared" si="351"/>
        <v>24.7</v>
      </c>
      <c r="AX984">
        <f t="shared" si="352"/>
        <v>6.8611111111111107</v>
      </c>
    </row>
    <row r="985" spans="2:50" x14ac:dyDescent="0.25">
      <c r="B985" s="3" t="s">
        <v>25</v>
      </c>
      <c r="C985" s="3">
        <v>977</v>
      </c>
      <c r="D985" s="3">
        <v>388</v>
      </c>
      <c r="E985" s="24">
        <v>19.3</v>
      </c>
      <c r="F985" s="25">
        <f t="shared" si="353"/>
        <v>5.3615399999999998</v>
      </c>
      <c r="G985" s="26">
        <f t="shared" si="365"/>
        <v>-1.2083333333333333</v>
      </c>
      <c r="H985" s="26">
        <f t="shared" si="366"/>
        <v>-4.3499999999999996</v>
      </c>
      <c r="I985" s="26">
        <f t="shared" si="354"/>
        <v>-2051.75</v>
      </c>
      <c r="J985" s="26">
        <f t="shared" si="346"/>
        <v>199.88856000000001</v>
      </c>
      <c r="K985" s="26">
        <f t="shared" si="347"/>
        <v>10.458553897007372</v>
      </c>
      <c r="L985" s="26">
        <f t="shared" si="355"/>
        <v>-1841.4028861029926</v>
      </c>
      <c r="M985" s="26">
        <f t="shared" si="356"/>
        <v>-9872.7552299566378</v>
      </c>
      <c r="N985" s="26"/>
      <c r="O985" s="26">
        <f t="shared" si="367"/>
        <v>-9872.7552299566378</v>
      </c>
      <c r="P985" s="26">
        <f t="shared" si="357"/>
        <v>-9872.7552299566378</v>
      </c>
      <c r="Q985" s="26">
        <f>SUM($O$8:O985)</f>
        <v>2067854.7885200239</v>
      </c>
      <c r="R985" s="26">
        <f t="shared" si="358"/>
        <v>574.40410792222883</v>
      </c>
      <c r="S985" s="26">
        <f>SUM($P$8:P985)</f>
        <v>-1864982.4654422894</v>
      </c>
      <c r="T985" s="26">
        <f t="shared" si="359"/>
        <v>1864982.4654422894</v>
      </c>
      <c r="U985" s="26">
        <f t="shared" si="360"/>
        <v>518.05068484508035</v>
      </c>
      <c r="V985" s="26">
        <f t="shared" si="348"/>
        <v>24405.4483846884</v>
      </c>
      <c r="W985" s="26">
        <f t="shared" si="368"/>
        <v>-15567.490499615993</v>
      </c>
      <c r="X985" s="22"/>
      <c r="Y985" s="26">
        <f t="shared" si="361"/>
        <v>7898.2041839653102</v>
      </c>
      <c r="Z985" s="26">
        <f t="shared" si="349"/>
        <v>5923.6531379739827</v>
      </c>
      <c r="AA985" s="26">
        <f>SUM($Z$8:Z985)</f>
        <v>1118989.4792653739</v>
      </c>
      <c r="AB985" s="26">
        <f t="shared" si="362"/>
        <v>1118.9894792653738</v>
      </c>
      <c r="AC985" s="26">
        <f t="shared" si="363"/>
        <v>1693.3935871876026</v>
      </c>
      <c r="AD985" s="26">
        <f t="shared" si="364"/>
        <v>1524.0542284688424</v>
      </c>
      <c r="AE985" s="22"/>
      <c r="AF985" s="22"/>
      <c r="AG985" s="22"/>
      <c r="AH985" s="22"/>
      <c r="AI985" s="22"/>
      <c r="AJ985" s="22"/>
      <c r="AK985" s="22"/>
      <c r="AV985">
        <f t="shared" si="350"/>
        <v>0</v>
      </c>
      <c r="AW985">
        <f t="shared" si="351"/>
        <v>19.3</v>
      </c>
      <c r="AX985">
        <f t="shared" si="352"/>
        <v>5.3611111111111116</v>
      </c>
    </row>
    <row r="986" spans="2:50" x14ac:dyDescent="0.25">
      <c r="B986" s="3" t="s">
        <v>25</v>
      </c>
      <c r="C986" s="3">
        <v>978</v>
      </c>
      <c r="D986" s="3">
        <v>389</v>
      </c>
      <c r="E986" s="24">
        <v>16</v>
      </c>
      <c r="F986" s="25">
        <f t="shared" si="353"/>
        <v>4.4447999999999999</v>
      </c>
      <c r="G986" s="26">
        <f t="shared" si="365"/>
        <v>-0.84722222222222243</v>
      </c>
      <c r="H986" s="26">
        <f t="shared" si="366"/>
        <v>-3.0500000000000007</v>
      </c>
      <c r="I986" s="26">
        <f t="shared" si="354"/>
        <v>-1438.5833333333337</v>
      </c>
      <c r="J986" s="26">
        <f t="shared" si="346"/>
        <v>199.88856000000001</v>
      </c>
      <c r="K986" s="26">
        <f t="shared" si="347"/>
        <v>7.1878165793280004</v>
      </c>
      <c r="L986" s="26">
        <f t="shared" si="355"/>
        <v>-1231.5069567540056</v>
      </c>
      <c r="M986" s="26">
        <f t="shared" si="356"/>
        <v>-5473.802121380204</v>
      </c>
      <c r="N986" s="26"/>
      <c r="O986" s="26">
        <f t="shared" si="367"/>
        <v>-5473.802121380204</v>
      </c>
      <c r="P986" s="26">
        <f t="shared" si="357"/>
        <v>-5473.802121380204</v>
      </c>
      <c r="Q986" s="26">
        <f>SUM($O$8:O986)</f>
        <v>2062380.9863986438</v>
      </c>
      <c r="R986" s="26">
        <f t="shared" si="358"/>
        <v>572.88360733295667</v>
      </c>
      <c r="S986" s="26">
        <f>SUM($P$8:P986)</f>
        <v>-1870456.2675636695</v>
      </c>
      <c r="T986" s="26">
        <f t="shared" si="359"/>
        <v>1870456.2675636695</v>
      </c>
      <c r="U986" s="26">
        <f t="shared" si="360"/>
        <v>519.57118543435263</v>
      </c>
      <c r="V986" s="26">
        <f t="shared" si="348"/>
        <v>16773.053736959999</v>
      </c>
      <c r="W986" s="26">
        <f t="shared" si="368"/>
        <v>-7632.3946477284007</v>
      </c>
      <c r="X986" s="22"/>
      <c r="Y986" s="26">
        <f t="shared" si="361"/>
        <v>4379.0416971041632</v>
      </c>
      <c r="Z986" s="26">
        <f t="shared" si="349"/>
        <v>3284.2812728281224</v>
      </c>
      <c r="AA986" s="26">
        <f>SUM($Z$8:Z986)</f>
        <v>1122273.760538202</v>
      </c>
      <c r="AB986" s="26">
        <f t="shared" si="362"/>
        <v>1122.2737605382019</v>
      </c>
      <c r="AC986" s="26">
        <f t="shared" si="363"/>
        <v>1695.1573678711586</v>
      </c>
      <c r="AD986" s="26">
        <f t="shared" si="364"/>
        <v>1525.6416310840427</v>
      </c>
      <c r="AE986" s="22"/>
      <c r="AF986" s="22"/>
      <c r="AG986" s="22"/>
      <c r="AH986" s="22"/>
      <c r="AI986" s="22"/>
      <c r="AJ986" s="22"/>
      <c r="AK986" s="22"/>
      <c r="AV986">
        <f t="shared" si="350"/>
        <v>0</v>
      </c>
      <c r="AW986">
        <f t="shared" si="351"/>
        <v>16</v>
      </c>
      <c r="AX986">
        <f t="shared" si="352"/>
        <v>4.4444444444444446</v>
      </c>
    </row>
    <row r="987" spans="2:50" x14ac:dyDescent="0.25">
      <c r="B987" s="3" t="s">
        <v>25</v>
      </c>
      <c r="C987" s="3">
        <v>979</v>
      </c>
      <c r="D987" s="3">
        <v>390</v>
      </c>
      <c r="E987" s="24">
        <v>13.2</v>
      </c>
      <c r="F987" s="25">
        <f t="shared" si="353"/>
        <v>3.6669599999999996</v>
      </c>
      <c r="G987" s="26">
        <f t="shared" si="365"/>
        <v>-0.73611111111111116</v>
      </c>
      <c r="H987" s="26">
        <f t="shared" si="366"/>
        <v>-2.6500000000000004</v>
      </c>
      <c r="I987" s="26">
        <f t="shared" si="354"/>
        <v>-1249.9166666666667</v>
      </c>
      <c r="J987" s="26">
        <f t="shared" si="346"/>
        <v>199.88856000000001</v>
      </c>
      <c r="K987" s="26">
        <f t="shared" si="347"/>
        <v>4.8922076593051198</v>
      </c>
      <c r="L987" s="26">
        <f t="shared" si="355"/>
        <v>-1045.1358990073616</v>
      </c>
      <c r="M987" s="26">
        <f t="shared" si="356"/>
        <v>-3832.471536224034</v>
      </c>
      <c r="N987" s="26"/>
      <c r="O987" s="26">
        <f t="shared" si="367"/>
        <v>-3832.471536224034</v>
      </c>
      <c r="P987" s="26">
        <f t="shared" si="357"/>
        <v>-3832.471536224034</v>
      </c>
      <c r="Q987" s="26">
        <f>SUM($O$8:O987)</f>
        <v>2058548.5148624198</v>
      </c>
      <c r="R987" s="26">
        <f t="shared" si="358"/>
        <v>571.81903190622768</v>
      </c>
      <c r="S987" s="26">
        <f>SUM($P$8:P987)</f>
        <v>-1874288.7390998935</v>
      </c>
      <c r="T987" s="26">
        <f t="shared" si="359"/>
        <v>1874288.7390998935</v>
      </c>
      <c r="U987" s="26">
        <f t="shared" si="360"/>
        <v>520.63576086108151</v>
      </c>
      <c r="V987" s="26">
        <f t="shared" si="348"/>
        <v>11416.159699718397</v>
      </c>
      <c r="W987" s="26">
        <f t="shared" si="368"/>
        <v>-5356.8940372416018</v>
      </c>
      <c r="X987" s="22"/>
      <c r="Y987" s="26">
        <f t="shared" si="361"/>
        <v>3065.9772289792272</v>
      </c>
      <c r="Z987" s="26">
        <f t="shared" si="349"/>
        <v>2299.4829217344204</v>
      </c>
      <c r="AA987" s="26">
        <f>SUM($Z$8:Z987)</f>
        <v>1124573.2434599365</v>
      </c>
      <c r="AB987" s="26">
        <f t="shared" si="362"/>
        <v>1124.5732434599365</v>
      </c>
      <c r="AC987" s="26">
        <f t="shared" si="363"/>
        <v>1696.3922753661641</v>
      </c>
      <c r="AD987" s="26">
        <f t="shared" si="364"/>
        <v>1526.7530478295478</v>
      </c>
      <c r="AE987" s="22"/>
      <c r="AF987" s="22"/>
      <c r="AG987" s="22"/>
      <c r="AH987" s="22"/>
      <c r="AI987" s="22"/>
      <c r="AJ987" s="22"/>
      <c r="AK987" s="22"/>
      <c r="AV987">
        <f t="shared" si="350"/>
        <v>0</v>
      </c>
      <c r="AW987">
        <f t="shared" si="351"/>
        <v>13.2</v>
      </c>
      <c r="AX987">
        <f t="shared" si="352"/>
        <v>3.6666666666666665</v>
      </c>
    </row>
    <row r="988" spans="2:50" x14ac:dyDescent="0.25">
      <c r="B988" s="3" t="s">
        <v>25</v>
      </c>
      <c r="C988" s="3">
        <v>980</v>
      </c>
      <c r="D988" s="3">
        <v>391</v>
      </c>
      <c r="E988" s="24">
        <v>10.7</v>
      </c>
      <c r="F988" s="25">
        <f t="shared" si="353"/>
        <v>2.9724599999999999</v>
      </c>
      <c r="G988" s="26">
        <f t="shared" si="365"/>
        <v>-0.61111111111111094</v>
      </c>
      <c r="H988" s="26">
        <f t="shared" si="366"/>
        <v>-2.1999999999999993</v>
      </c>
      <c r="I988" s="26">
        <f t="shared" si="354"/>
        <v>-1037.6666666666663</v>
      </c>
      <c r="J988" s="26">
        <f t="shared" si="346"/>
        <v>199.88856000000001</v>
      </c>
      <c r="K988" s="26">
        <f t="shared" si="347"/>
        <v>3.2145825006533699</v>
      </c>
      <c r="L988" s="26">
        <f t="shared" si="355"/>
        <v>-834.56352416601294</v>
      </c>
      <c r="M988" s="26">
        <f t="shared" si="356"/>
        <v>-2480.7066930425067</v>
      </c>
      <c r="N988" s="26"/>
      <c r="O988" s="26">
        <f t="shared" si="367"/>
        <v>-2480.7066930425067</v>
      </c>
      <c r="P988" s="26">
        <f t="shared" si="357"/>
        <v>-2480.7066930425067</v>
      </c>
      <c r="Q988" s="26">
        <f>SUM($O$8:O988)</f>
        <v>2056067.8081693773</v>
      </c>
      <c r="R988" s="26">
        <f t="shared" si="358"/>
        <v>571.12994671371587</v>
      </c>
      <c r="S988" s="26">
        <f>SUM($P$8:P988)</f>
        <v>-1876769.445792936</v>
      </c>
      <c r="T988" s="26">
        <f t="shared" si="359"/>
        <v>1876769.445792936</v>
      </c>
      <c r="U988" s="26">
        <f t="shared" si="360"/>
        <v>521.32484605359332</v>
      </c>
      <c r="V988" s="26">
        <f t="shared" si="348"/>
        <v>7501.3551654083985</v>
      </c>
      <c r="W988" s="26">
        <f t="shared" si="368"/>
        <v>-3914.8045343099984</v>
      </c>
      <c r="X988" s="22"/>
      <c r="Y988" s="26">
        <f t="shared" si="361"/>
        <v>1984.5653544340055</v>
      </c>
      <c r="Z988" s="26">
        <f t="shared" si="349"/>
        <v>1488.4240158255041</v>
      </c>
      <c r="AA988" s="26">
        <f>SUM($Z$8:Z988)</f>
        <v>1126061.6674757621</v>
      </c>
      <c r="AB988" s="26">
        <f t="shared" si="362"/>
        <v>1126.0616674757621</v>
      </c>
      <c r="AC988" s="26">
        <f t="shared" si="363"/>
        <v>1697.1916141894781</v>
      </c>
      <c r="AD988" s="26">
        <f t="shared" si="364"/>
        <v>1527.4724527705303</v>
      </c>
      <c r="AE988" s="22"/>
      <c r="AF988" s="22"/>
      <c r="AG988" s="22"/>
      <c r="AH988" s="22"/>
      <c r="AI988" s="22"/>
      <c r="AJ988" s="22"/>
      <c r="AK988" s="22"/>
      <c r="AV988">
        <f t="shared" si="350"/>
        <v>0</v>
      </c>
      <c r="AW988">
        <f t="shared" si="351"/>
        <v>10.7</v>
      </c>
      <c r="AX988">
        <f t="shared" si="352"/>
        <v>2.9722222222222219</v>
      </c>
    </row>
    <row r="989" spans="2:50" x14ac:dyDescent="0.25">
      <c r="B989" s="3" t="s">
        <v>25</v>
      </c>
      <c r="C989" s="3">
        <v>981</v>
      </c>
      <c r="D989" s="3">
        <v>392</v>
      </c>
      <c r="E989" s="24">
        <v>8.8000000000000007</v>
      </c>
      <c r="F989" s="25">
        <f t="shared" si="353"/>
        <v>2.4446400000000001</v>
      </c>
      <c r="G989" s="26">
        <f t="shared" si="365"/>
        <v>-0.48611111111111099</v>
      </c>
      <c r="H989" s="26">
        <f t="shared" si="366"/>
        <v>-1.7499999999999996</v>
      </c>
      <c r="I989" s="26">
        <f t="shared" si="354"/>
        <v>-825.41666666666652</v>
      </c>
      <c r="J989" s="26">
        <f t="shared" si="346"/>
        <v>199.88856000000001</v>
      </c>
      <c r="K989" s="26">
        <f t="shared" si="347"/>
        <v>2.1743145152467207</v>
      </c>
      <c r="L989" s="26">
        <f t="shared" si="355"/>
        <v>-623.35379215141984</v>
      </c>
      <c r="M989" s="26">
        <f t="shared" si="356"/>
        <v>-1523.8756144450472</v>
      </c>
      <c r="N989" s="26"/>
      <c r="O989" s="26">
        <f t="shared" si="367"/>
        <v>-1523.8756144450472</v>
      </c>
      <c r="P989" s="26">
        <f t="shared" si="357"/>
        <v>-1523.8756144450472</v>
      </c>
      <c r="Q989" s="26">
        <f>SUM($O$8:O989)</f>
        <v>2054543.9325549323</v>
      </c>
      <c r="R989" s="26">
        <f t="shared" si="358"/>
        <v>570.70664793192566</v>
      </c>
      <c r="S989" s="26">
        <f>SUM($P$8:P989)</f>
        <v>-1878293.321407381</v>
      </c>
      <c r="T989" s="26">
        <f t="shared" si="359"/>
        <v>1878293.321407381</v>
      </c>
      <c r="U989" s="26">
        <f t="shared" si="360"/>
        <v>521.74814483538364</v>
      </c>
      <c r="V989" s="26">
        <f t="shared" si="348"/>
        <v>5073.8487554304002</v>
      </c>
      <c r="W989" s="26">
        <f t="shared" si="368"/>
        <v>-2427.5064099779984</v>
      </c>
      <c r="X989" s="22"/>
      <c r="Y989" s="26">
        <f t="shared" si="361"/>
        <v>1219.1004915560377</v>
      </c>
      <c r="Z989" s="26">
        <f t="shared" si="349"/>
        <v>914.32536866702821</v>
      </c>
      <c r="AA989" s="26">
        <f>SUM($Z$8:Z989)</f>
        <v>1126975.9928444291</v>
      </c>
      <c r="AB989" s="26">
        <f t="shared" si="362"/>
        <v>1126.9759928444291</v>
      </c>
      <c r="AC989" s="26">
        <f t="shared" si="363"/>
        <v>1697.6826407763547</v>
      </c>
      <c r="AD989" s="26">
        <f t="shared" si="364"/>
        <v>1527.9143766987193</v>
      </c>
      <c r="AE989" s="22"/>
      <c r="AF989" s="22"/>
      <c r="AG989" s="22"/>
      <c r="AH989" s="22"/>
      <c r="AI989" s="22"/>
      <c r="AJ989" s="22"/>
      <c r="AK989" s="22"/>
      <c r="AV989">
        <f t="shared" si="350"/>
        <v>0</v>
      </c>
      <c r="AW989">
        <f t="shared" si="351"/>
        <v>8.8000000000000007</v>
      </c>
      <c r="AX989">
        <f t="shared" si="352"/>
        <v>2.4444444444444446</v>
      </c>
    </row>
    <row r="990" spans="2:50" x14ac:dyDescent="0.25">
      <c r="B990" s="3" t="s">
        <v>25</v>
      </c>
      <c r="C990" s="3">
        <v>982</v>
      </c>
      <c r="D990" s="3">
        <v>393</v>
      </c>
      <c r="E990" s="24">
        <v>7.2</v>
      </c>
      <c r="F990" s="25">
        <f t="shared" si="353"/>
        <v>2.0001600000000002</v>
      </c>
      <c r="G990" s="26">
        <f t="shared" si="365"/>
        <v>-0.45833333333333343</v>
      </c>
      <c r="H990" s="26">
        <f t="shared" si="366"/>
        <v>-1.6500000000000004</v>
      </c>
      <c r="I990" s="26">
        <f t="shared" si="354"/>
        <v>-778.25000000000011</v>
      </c>
      <c r="J990" s="26">
        <f t="shared" si="346"/>
        <v>199.88856000000001</v>
      </c>
      <c r="K990" s="26">
        <f t="shared" si="347"/>
        <v>1.4555328573139206</v>
      </c>
      <c r="L990" s="26">
        <f t="shared" si="355"/>
        <v>-576.90590714268626</v>
      </c>
      <c r="M990" s="26">
        <f t="shared" si="356"/>
        <v>-1153.9041192305153</v>
      </c>
      <c r="N990" s="26"/>
      <c r="O990" s="26">
        <f t="shared" si="367"/>
        <v>-1153.9041192305153</v>
      </c>
      <c r="P990" s="26">
        <f t="shared" si="357"/>
        <v>-1153.9041192305153</v>
      </c>
      <c r="Q990" s="26">
        <f>SUM($O$8:O990)</f>
        <v>2053390.0284357017</v>
      </c>
      <c r="R990" s="26">
        <f t="shared" si="358"/>
        <v>570.38611900991714</v>
      </c>
      <c r="S990" s="26">
        <f>SUM($P$8:P990)</f>
        <v>-1879447.2255266116</v>
      </c>
      <c r="T990" s="26">
        <f t="shared" si="359"/>
        <v>1879447.2255266116</v>
      </c>
      <c r="U990" s="26">
        <f t="shared" si="360"/>
        <v>522.06867375739205</v>
      </c>
      <c r="V990" s="26">
        <f t="shared" si="348"/>
        <v>3396.543381734401</v>
      </c>
      <c r="W990" s="26">
        <f t="shared" si="368"/>
        <v>-1677.3053736959992</v>
      </c>
      <c r="X990" s="22"/>
      <c r="Y990" s="26">
        <f t="shared" si="361"/>
        <v>923.12329538441236</v>
      </c>
      <c r="Z990" s="26">
        <f t="shared" si="349"/>
        <v>692.34247153830927</v>
      </c>
      <c r="AA990" s="26">
        <f>SUM($Z$8:Z990)</f>
        <v>1127668.3353159674</v>
      </c>
      <c r="AB990" s="26">
        <f t="shared" si="362"/>
        <v>1127.6683353159674</v>
      </c>
      <c r="AC990" s="26">
        <f t="shared" si="363"/>
        <v>1698.0544543258845</v>
      </c>
      <c r="AD990" s="26">
        <f t="shared" si="364"/>
        <v>1528.2490088932961</v>
      </c>
      <c r="AE990" s="22"/>
      <c r="AF990" s="22"/>
      <c r="AG990" s="22"/>
      <c r="AH990" s="22"/>
      <c r="AI990" s="22"/>
      <c r="AJ990" s="22"/>
      <c r="AK990" s="22"/>
      <c r="AV990">
        <f t="shared" si="350"/>
        <v>0</v>
      </c>
      <c r="AW990">
        <f t="shared" si="351"/>
        <v>7.2</v>
      </c>
      <c r="AX990">
        <f t="shared" si="352"/>
        <v>2</v>
      </c>
    </row>
    <row r="991" spans="2:50" x14ac:dyDescent="0.25">
      <c r="B991" s="3" t="s">
        <v>25</v>
      </c>
      <c r="C991" s="3">
        <v>983</v>
      </c>
      <c r="D991" s="3">
        <v>394</v>
      </c>
      <c r="E991" s="24">
        <v>5.5</v>
      </c>
      <c r="F991" s="25">
        <f t="shared" si="353"/>
        <v>1.5279</v>
      </c>
      <c r="G991" s="26">
        <f t="shared" si="365"/>
        <v>-0.55555555555555558</v>
      </c>
      <c r="H991" s="26">
        <f t="shared" si="366"/>
        <v>-2</v>
      </c>
      <c r="I991" s="26">
        <f t="shared" si="354"/>
        <v>-943.33333333333337</v>
      </c>
      <c r="J991" s="26">
        <f t="shared" si="346"/>
        <v>199.88856000000001</v>
      </c>
      <c r="K991" s="26">
        <f t="shared" si="347"/>
        <v>0.84934160751825016</v>
      </c>
      <c r="L991" s="26">
        <f t="shared" si="355"/>
        <v>-742.59543172581516</v>
      </c>
      <c r="M991" s="26">
        <f t="shared" si="356"/>
        <v>-1134.6115601338729</v>
      </c>
      <c r="N991" s="26"/>
      <c r="O991" s="26">
        <f t="shared" si="367"/>
        <v>-1134.6115601338729</v>
      </c>
      <c r="P991" s="26">
        <f t="shared" si="357"/>
        <v>-1134.6115601338729</v>
      </c>
      <c r="Q991" s="26">
        <f>SUM($O$8:O991)</f>
        <v>2052255.4168755678</v>
      </c>
      <c r="R991" s="26">
        <f t="shared" si="358"/>
        <v>570.0709491321021</v>
      </c>
      <c r="S991" s="26">
        <f>SUM($P$8:P991)</f>
        <v>-1880581.8370867455</v>
      </c>
      <c r="T991" s="26">
        <f t="shared" si="359"/>
        <v>1880581.8370867455</v>
      </c>
      <c r="U991" s="26">
        <f t="shared" si="360"/>
        <v>522.38384363520709</v>
      </c>
      <c r="V991" s="26">
        <f t="shared" si="348"/>
        <v>1981.97217009</v>
      </c>
      <c r="W991" s="26">
        <f t="shared" si="368"/>
        <v>-1414.571211644401</v>
      </c>
      <c r="X991" s="22"/>
      <c r="Y991" s="26">
        <f t="shared" si="361"/>
        <v>907.68924810709836</v>
      </c>
      <c r="Z991" s="26">
        <f t="shared" si="349"/>
        <v>680.76693608032383</v>
      </c>
      <c r="AA991" s="26">
        <f>SUM($Z$8:Z991)</f>
        <v>1128349.1022520477</v>
      </c>
      <c r="AB991" s="26">
        <f t="shared" si="362"/>
        <v>1128.3491022520477</v>
      </c>
      <c r="AC991" s="26">
        <f t="shared" si="363"/>
        <v>1698.4200513841497</v>
      </c>
      <c r="AD991" s="26">
        <f t="shared" si="364"/>
        <v>1528.5780462457349</v>
      </c>
      <c r="AE991" s="22"/>
      <c r="AF991" s="22"/>
      <c r="AG991" s="22"/>
      <c r="AH991" s="22"/>
      <c r="AI991" s="22"/>
      <c r="AJ991" s="22"/>
      <c r="AK991" s="22"/>
      <c r="AV991">
        <f t="shared" si="350"/>
        <v>0</v>
      </c>
      <c r="AW991">
        <f t="shared" si="351"/>
        <v>5.5</v>
      </c>
      <c r="AX991">
        <f t="shared" si="352"/>
        <v>1.5277777777777777</v>
      </c>
    </row>
    <row r="992" spans="2:50" x14ac:dyDescent="0.25">
      <c r="B992" s="3" t="s">
        <v>25</v>
      </c>
      <c r="C992" s="3">
        <v>984</v>
      </c>
      <c r="D992" s="3">
        <v>395</v>
      </c>
      <c r="E992" s="24">
        <v>3.2</v>
      </c>
      <c r="F992" s="25">
        <f t="shared" si="353"/>
        <v>0.88895999999999997</v>
      </c>
      <c r="G992" s="26">
        <f t="shared" si="365"/>
        <v>-0.61111111111111116</v>
      </c>
      <c r="H992" s="26">
        <f t="shared" si="366"/>
        <v>-2.2000000000000002</v>
      </c>
      <c r="I992" s="26">
        <f t="shared" si="354"/>
        <v>-1037.6666666666667</v>
      </c>
      <c r="J992" s="26">
        <f t="shared" si="346"/>
        <v>199.88856000000001</v>
      </c>
      <c r="K992" s="26">
        <f t="shared" si="347"/>
        <v>0.28751266317312002</v>
      </c>
      <c r="L992" s="26">
        <f t="shared" si="355"/>
        <v>-837.49059400349358</v>
      </c>
      <c r="M992" s="26">
        <f t="shared" si="356"/>
        <v>-744.49563844534566</v>
      </c>
      <c r="N992" s="26"/>
      <c r="O992" s="26">
        <f t="shared" si="367"/>
        <v>-744.49563844534566</v>
      </c>
      <c r="P992" s="26">
        <f t="shared" si="357"/>
        <v>-744.49563844534566</v>
      </c>
      <c r="Q992" s="26">
        <f>SUM($O$8:O992)</f>
        <v>2051510.9212371225</v>
      </c>
      <c r="R992" s="26">
        <f t="shared" si="358"/>
        <v>569.86414478808956</v>
      </c>
      <c r="S992" s="26">
        <f>SUM($P$8:P992)</f>
        <v>-1881326.3327251908</v>
      </c>
      <c r="T992" s="26">
        <f t="shared" si="359"/>
        <v>1881326.3327251908</v>
      </c>
      <c r="U992" s="26">
        <f t="shared" si="360"/>
        <v>522.59064797921963</v>
      </c>
      <c r="V992" s="26">
        <f t="shared" si="348"/>
        <v>670.9221494784</v>
      </c>
      <c r="W992" s="26">
        <f t="shared" si="368"/>
        <v>-1311.0500206115998</v>
      </c>
      <c r="X992" s="22"/>
      <c r="Y992" s="26">
        <f t="shared" si="361"/>
        <v>595.59651075627653</v>
      </c>
      <c r="Z992" s="26">
        <f t="shared" si="349"/>
        <v>446.6973830672074</v>
      </c>
      <c r="AA992" s="26">
        <f>SUM($Z$8:Z992)</f>
        <v>1128795.7996351148</v>
      </c>
      <c r="AB992" s="26">
        <f t="shared" si="362"/>
        <v>1128.7957996351149</v>
      </c>
      <c r="AC992" s="26">
        <f t="shared" si="363"/>
        <v>1698.6599444232045</v>
      </c>
      <c r="AD992" s="26">
        <f t="shared" si="364"/>
        <v>1528.793949980884</v>
      </c>
      <c r="AE992" s="22"/>
      <c r="AF992" s="22"/>
      <c r="AG992" s="22"/>
      <c r="AH992" s="22"/>
      <c r="AI992" s="22"/>
      <c r="AJ992" s="22"/>
      <c r="AK992" s="22"/>
      <c r="AV992">
        <f t="shared" si="350"/>
        <v>0</v>
      </c>
      <c r="AW992">
        <f t="shared" si="351"/>
        <v>3.2</v>
      </c>
      <c r="AX992">
        <f t="shared" si="352"/>
        <v>0.88888888888888895</v>
      </c>
    </row>
    <row r="993" spans="2:50" x14ac:dyDescent="0.25">
      <c r="B993" s="3" t="s">
        <v>25</v>
      </c>
      <c r="C993" s="3">
        <v>985</v>
      </c>
      <c r="D993" s="3">
        <v>396</v>
      </c>
      <c r="E993" s="24">
        <v>1.1000000000000001</v>
      </c>
      <c r="F993" s="25">
        <f t="shared" si="353"/>
        <v>0.30558000000000002</v>
      </c>
      <c r="G993" s="26">
        <f t="shared" si="365"/>
        <v>-0.44444444444444448</v>
      </c>
      <c r="H993" s="26">
        <f t="shared" si="366"/>
        <v>-1.6</v>
      </c>
      <c r="I993" s="26">
        <f t="shared" si="354"/>
        <v>-754.66666666666674</v>
      </c>
      <c r="J993" s="26">
        <f t="shared" si="346"/>
        <v>199.88856000000001</v>
      </c>
      <c r="K993" s="26">
        <f t="shared" si="347"/>
        <v>3.3973664300730011E-2</v>
      </c>
      <c r="L993" s="26">
        <f t="shared" si="355"/>
        <v>-554.74413300236608</v>
      </c>
      <c r="M993" s="26">
        <f t="shared" si="356"/>
        <v>-169.51871216286304</v>
      </c>
      <c r="N993" s="26"/>
      <c r="O993" s="26">
        <f t="shared" si="367"/>
        <v>-169.51871216286304</v>
      </c>
      <c r="P993" s="26">
        <f t="shared" si="357"/>
        <v>-169.51871216286304</v>
      </c>
      <c r="Q993" s="26">
        <f>SUM($O$8:O993)</f>
        <v>2051341.4025249595</v>
      </c>
      <c r="R993" s="26">
        <f t="shared" si="358"/>
        <v>569.81705625693326</v>
      </c>
      <c r="S993" s="26">
        <f>SUM($P$8:P993)</f>
        <v>-1881495.8514373538</v>
      </c>
      <c r="T993" s="26">
        <f t="shared" si="359"/>
        <v>1881495.8514373538</v>
      </c>
      <c r="U993" s="26">
        <f t="shared" si="360"/>
        <v>522.63773651037604</v>
      </c>
      <c r="V993" s="26">
        <f t="shared" si="348"/>
        <v>79.278886803600003</v>
      </c>
      <c r="W993" s="26">
        <f t="shared" si="368"/>
        <v>-591.64326267479998</v>
      </c>
      <c r="X993" s="22"/>
      <c r="Y993" s="26">
        <f t="shared" si="361"/>
        <v>135.61496973029043</v>
      </c>
      <c r="Z993" s="26">
        <f t="shared" si="349"/>
        <v>101.71122729771781</v>
      </c>
      <c r="AA993" s="26">
        <f>SUM($Z$8:Z993)</f>
        <v>1128897.5108624126</v>
      </c>
      <c r="AB993" s="26">
        <f t="shared" si="362"/>
        <v>1128.8975108624127</v>
      </c>
      <c r="AC993" s="26">
        <f t="shared" si="363"/>
        <v>1698.7145671193459</v>
      </c>
      <c r="AD993" s="26">
        <f t="shared" si="364"/>
        <v>1528.8431104074114</v>
      </c>
      <c r="AE993" s="22"/>
      <c r="AF993" s="22"/>
      <c r="AG993" s="22"/>
      <c r="AH993" s="22"/>
      <c r="AI993" s="22"/>
      <c r="AJ993" s="22"/>
      <c r="AK993" s="22"/>
      <c r="AV993">
        <f t="shared" si="350"/>
        <v>0</v>
      </c>
      <c r="AW993">
        <f t="shared" si="351"/>
        <v>1.1000000000000001</v>
      </c>
      <c r="AX993">
        <f t="shared" si="352"/>
        <v>0.30555555555555558</v>
      </c>
    </row>
    <row r="994" spans="2:50" x14ac:dyDescent="0.25">
      <c r="B994" s="3" t="s">
        <v>25</v>
      </c>
      <c r="C994" s="3">
        <v>986</v>
      </c>
      <c r="D994" s="3">
        <v>397</v>
      </c>
      <c r="E994" s="24">
        <v>0</v>
      </c>
      <c r="F994" s="25">
        <f t="shared" si="353"/>
        <v>0</v>
      </c>
      <c r="G994" s="26">
        <f t="shared" si="365"/>
        <v>-0.15277777777777779</v>
      </c>
      <c r="H994" s="26">
        <f t="shared" si="366"/>
        <v>-0.55000000000000004</v>
      </c>
      <c r="I994" s="26">
        <f t="shared" si="354"/>
        <v>-259.41666666666669</v>
      </c>
      <c r="J994" s="26">
        <f t="shared" si="346"/>
        <v>199.88856000000001</v>
      </c>
      <c r="K994" s="26">
        <f t="shared" si="347"/>
        <v>0</v>
      </c>
      <c r="L994" s="26">
        <f t="shared" si="355"/>
        <v>-59.528106666666673</v>
      </c>
      <c r="M994" s="26">
        <f t="shared" si="356"/>
        <v>0</v>
      </c>
      <c r="N994" s="26"/>
      <c r="O994" s="26">
        <f t="shared" si="367"/>
        <v>0</v>
      </c>
      <c r="P994" s="26">
        <f t="shared" si="357"/>
        <v>0</v>
      </c>
      <c r="Q994" s="26">
        <f>SUM($O$8:O994)</f>
        <v>2051341.4025249595</v>
      </c>
      <c r="R994" s="26">
        <f t="shared" si="358"/>
        <v>569.81705625693326</v>
      </c>
      <c r="S994" s="26">
        <f>SUM($P$8:P994)</f>
        <v>-1881495.8514373538</v>
      </c>
      <c r="T994" s="26">
        <f t="shared" si="359"/>
        <v>1881495.8514373538</v>
      </c>
      <c r="U994" s="26">
        <f t="shared" si="360"/>
        <v>522.63773651037604</v>
      </c>
      <c r="V994" s="26">
        <f t="shared" si="348"/>
        <v>0</v>
      </c>
      <c r="W994" s="26">
        <f t="shared" si="368"/>
        <v>-79.278886803600003</v>
      </c>
      <c r="X994" s="22"/>
      <c r="Y994" s="26">
        <f t="shared" si="361"/>
        <v>0</v>
      </c>
      <c r="Z994" s="26">
        <f t="shared" si="349"/>
        <v>0</v>
      </c>
      <c r="AA994" s="26">
        <f>SUM($Z$8:Z994)</f>
        <v>1128897.5108624126</v>
      </c>
      <c r="AB994" s="26">
        <f t="shared" si="362"/>
        <v>1128.8975108624127</v>
      </c>
      <c r="AC994" s="26">
        <f t="shared" si="363"/>
        <v>1698.7145671193459</v>
      </c>
      <c r="AD994" s="26">
        <f t="shared" si="364"/>
        <v>1528.8431104074114</v>
      </c>
      <c r="AE994" s="22"/>
      <c r="AF994" s="22"/>
      <c r="AG994" s="22"/>
      <c r="AH994" s="22"/>
      <c r="AI994" s="22"/>
      <c r="AJ994" s="22"/>
      <c r="AK994" s="22"/>
      <c r="AV994">
        <f t="shared" si="350"/>
        <v>1</v>
      </c>
      <c r="AW994" t="str">
        <f t="shared" si="351"/>
        <v/>
      </c>
      <c r="AX994">
        <f t="shared" si="352"/>
        <v>0</v>
      </c>
    </row>
    <row r="995" spans="2:50" x14ac:dyDescent="0.25">
      <c r="B995" s="3" t="s">
        <v>25</v>
      </c>
      <c r="C995" s="3">
        <v>987</v>
      </c>
      <c r="D995" s="3">
        <v>398</v>
      </c>
      <c r="E995" s="24">
        <v>0</v>
      </c>
      <c r="F995" s="25">
        <f t="shared" si="353"/>
        <v>0</v>
      </c>
      <c r="G995" s="26">
        <f t="shared" si="365"/>
        <v>0</v>
      </c>
      <c r="H995" s="26">
        <f t="shared" si="366"/>
        <v>0</v>
      </c>
      <c r="I995" s="26">
        <f t="shared" si="354"/>
        <v>0</v>
      </c>
      <c r="J995" s="26">
        <f t="shared" si="346"/>
        <v>199.88856000000001</v>
      </c>
      <c r="K995" s="26">
        <f t="shared" si="347"/>
        <v>0</v>
      </c>
      <c r="L995" s="26">
        <f t="shared" si="355"/>
        <v>199.88856000000001</v>
      </c>
      <c r="M995" s="26">
        <f t="shared" si="356"/>
        <v>0</v>
      </c>
      <c r="N995" s="26"/>
      <c r="O995" s="26">
        <f t="shared" si="367"/>
        <v>0</v>
      </c>
      <c r="P995" s="26">
        <f t="shared" si="357"/>
        <v>0</v>
      </c>
      <c r="Q995" s="26">
        <f>SUM($O$8:O995)</f>
        <v>2051341.4025249595</v>
      </c>
      <c r="R995" s="26">
        <f t="shared" si="358"/>
        <v>569.81705625693326</v>
      </c>
      <c r="S995" s="26">
        <f>SUM($P$8:P995)</f>
        <v>-1881495.8514373538</v>
      </c>
      <c r="T995" s="26">
        <f t="shared" si="359"/>
        <v>1881495.8514373538</v>
      </c>
      <c r="U995" s="26">
        <f t="shared" si="360"/>
        <v>522.63773651037604</v>
      </c>
      <c r="V995" s="26">
        <f t="shared" si="348"/>
        <v>0</v>
      </c>
      <c r="W995" s="26">
        <f t="shared" si="368"/>
        <v>0</v>
      </c>
      <c r="X995" s="22"/>
      <c r="Y995" s="26">
        <f t="shared" si="361"/>
        <v>0</v>
      </c>
      <c r="Z995" s="26">
        <f t="shared" si="349"/>
        <v>0</v>
      </c>
      <c r="AA995" s="26">
        <f>SUM($Z$8:Z995)</f>
        <v>1128897.5108624126</v>
      </c>
      <c r="AB995" s="26">
        <f t="shared" si="362"/>
        <v>1128.8975108624127</v>
      </c>
      <c r="AC995" s="26">
        <f t="shared" si="363"/>
        <v>1698.7145671193459</v>
      </c>
      <c r="AD995" s="26">
        <f t="shared" si="364"/>
        <v>1528.8431104074114</v>
      </c>
      <c r="AE995" s="22"/>
      <c r="AF995" s="22"/>
      <c r="AG995" s="22"/>
      <c r="AH995" s="22"/>
      <c r="AI995" s="22"/>
      <c r="AJ995" s="22"/>
      <c r="AK995" s="22"/>
      <c r="AV995">
        <f t="shared" si="350"/>
        <v>1</v>
      </c>
      <c r="AW995" t="str">
        <f t="shared" si="351"/>
        <v/>
      </c>
      <c r="AX995">
        <f t="shared" si="352"/>
        <v>0</v>
      </c>
    </row>
    <row r="996" spans="2:50" x14ac:dyDescent="0.25">
      <c r="B996" s="3" t="s">
        <v>25</v>
      </c>
      <c r="C996" s="3">
        <v>988</v>
      </c>
      <c r="D996" s="3">
        <v>399</v>
      </c>
      <c r="E996" s="24">
        <v>0</v>
      </c>
      <c r="F996" s="25">
        <f t="shared" si="353"/>
        <v>0</v>
      </c>
      <c r="G996" s="26">
        <f t="shared" si="365"/>
        <v>0</v>
      </c>
      <c r="H996" s="26">
        <f t="shared" si="366"/>
        <v>0</v>
      </c>
      <c r="I996" s="26">
        <f t="shared" si="354"/>
        <v>0</v>
      </c>
      <c r="J996" s="26">
        <f t="shared" si="346"/>
        <v>199.88856000000001</v>
      </c>
      <c r="K996" s="26">
        <f t="shared" si="347"/>
        <v>0</v>
      </c>
      <c r="L996" s="26">
        <f t="shared" si="355"/>
        <v>199.88856000000001</v>
      </c>
      <c r="M996" s="26">
        <f t="shared" si="356"/>
        <v>0</v>
      </c>
      <c r="N996" s="26"/>
      <c r="O996" s="26">
        <f t="shared" si="367"/>
        <v>0</v>
      </c>
      <c r="P996" s="26">
        <f t="shared" si="357"/>
        <v>0</v>
      </c>
      <c r="Q996" s="26">
        <f>SUM($O$8:O996)</f>
        <v>2051341.4025249595</v>
      </c>
      <c r="R996" s="26">
        <f t="shared" si="358"/>
        <v>569.81705625693326</v>
      </c>
      <c r="S996" s="26">
        <f>SUM($P$8:P996)</f>
        <v>-1881495.8514373538</v>
      </c>
      <c r="T996" s="26">
        <f t="shared" si="359"/>
        <v>1881495.8514373538</v>
      </c>
      <c r="U996" s="26">
        <f t="shared" si="360"/>
        <v>522.63773651037604</v>
      </c>
      <c r="V996" s="26">
        <f t="shared" si="348"/>
        <v>0</v>
      </c>
      <c r="W996" s="26">
        <f t="shared" si="368"/>
        <v>0</v>
      </c>
      <c r="X996" s="22"/>
      <c r="Y996" s="26">
        <f t="shared" si="361"/>
        <v>0</v>
      </c>
      <c r="Z996" s="26">
        <f t="shared" si="349"/>
        <v>0</v>
      </c>
      <c r="AA996" s="26">
        <f>SUM($Z$8:Z996)</f>
        <v>1128897.5108624126</v>
      </c>
      <c r="AB996" s="26">
        <f t="shared" si="362"/>
        <v>1128.8975108624127</v>
      </c>
      <c r="AC996" s="26">
        <f t="shared" si="363"/>
        <v>1698.7145671193459</v>
      </c>
      <c r="AD996" s="26">
        <f t="shared" si="364"/>
        <v>1528.8431104074114</v>
      </c>
      <c r="AE996" s="22"/>
      <c r="AF996" s="22"/>
      <c r="AG996" s="22"/>
      <c r="AH996" s="22"/>
      <c r="AI996" s="22"/>
      <c r="AJ996" s="22"/>
      <c r="AK996" s="22"/>
      <c r="AV996">
        <f t="shared" si="350"/>
        <v>1</v>
      </c>
      <c r="AW996" t="str">
        <f t="shared" si="351"/>
        <v/>
      </c>
      <c r="AX996">
        <f t="shared" si="352"/>
        <v>0</v>
      </c>
    </row>
    <row r="997" spans="2:50" x14ac:dyDescent="0.25">
      <c r="B997" s="3" t="s">
        <v>25</v>
      </c>
      <c r="C997" s="3">
        <v>989</v>
      </c>
      <c r="D997" s="3">
        <v>400</v>
      </c>
      <c r="E997" s="24">
        <v>0</v>
      </c>
      <c r="F997" s="25">
        <f t="shared" si="353"/>
        <v>0</v>
      </c>
      <c r="G997" s="26">
        <f t="shared" si="365"/>
        <v>0</v>
      </c>
      <c r="H997" s="26">
        <f t="shared" si="366"/>
        <v>0</v>
      </c>
      <c r="I997" s="26">
        <f t="shared" si="354"/>
        <v>0</v>
      </c>
      <c r="J997" s="26">
        <f t="shared" si="346"/>
        <v>199.88856000000001</v>
      </c>
      <c r="K997" s="26">
        <f t="shared" si="347"/>
        <v>0</v>
      </c>
      <c r="L997" s="26">
        <f t="shared" si="355"/>
        <v>199.88856000000001</v>
      </c>
      <c r="M997" s="26">
        <f t="shared" si="356"/>
        <v>0</v>
      </c>
      <c r="N997" s="26"/>
      <c r="O997" s="26">
        <f t="shared" si="367"/>
        <v>0</v>
      </c>
      <c r="P997" s="26">
        <f t="shared" si="357"/>
        <v>0</v>
      </c>
      <c r="Q997" s="26">
        <f>SUM($O$8:O997)</f>
        <v>2051341.4025249595</v>
      </c>
      <c r="R997" s="26">
        <f t="shared" si="358"/>
        <v>569.81705625693326</v>
      </c>
      <c r="S997" s="26">
        <f>SUM($P$8:P997)</f>
        <v>-1881495.8514373538</v>
      </c>
      <c r="T997" s="26">
        <f t="shared" si="359"/>
        <v>1881495.8514373538</v>
      </c>
      <c r="U997" s="26">
        <f t="shared" si="360"/>
        <v>522.63773651037604</v>
      </c>
      <c r="V997" s="26">
        <f t="shared" si="348"/>
        <v>0</v>
      </c>
      <c r="W997" s="26">
        <f t="shared" si="368"/>
        <v>0</v>
      </c>
      <c r="X997" s="22"/>
      <c r="Y997" s="26">
        <f t="shared" si="361"/>
        <v>0</v>
      </c>
      <c r="Z997" s="26">
        <f t="shared" si="349"/>
        <v>0</v>
      </c>
      <c r="AA997" s="26">
        <f>SUM($Z$8:Z997)</f>
        <v>1128897.5108624126</v>
      </c>
      <c r="AB997" s="26">
        <f t="shared" si="362"/>
        <v>1128.8975108624127</v>
      </c>
      <c r="AC997" s="26">
        <f t="shared" si="363"/>
        <v>1698.7145671193459</v>
      </c>
      <c r="AD997" s="26">
        <f t="shared" si="364"/>
        <v>1528.8431104074114</v>
      </c>
      <c r="AE997" s="22"/>
      <c r="AF997" s="22"/>
      <c r="AG997" s="22"/>
      <c r="AH997" s="22"/>
      <c r="AI997" s="22"/>
      <c r="AJ997" s="22"/>
      <c r="AK997" s="22"/>
      <c r="AV997">
        <f t="shared" si="350"/>
        <v>1</v>
      </c>
      <c r="AW997" t="str">
        <f t="shared" si="351"/>
        <v/>
      </c>
      <c r="AX997">
        <f t="shared" si="352"/>
        <v>0</v>
      </c>
    </row>
    <row r="998" spans="2:50" x14ac:dyDescent="0.25">
      <c r="B998" s="3" t="s">
        <v>25</v>
      </c>
      <c r="C998" s="3">
        <v>990</v>
      </c>
      <c r="D998" s="3">
        <v>401</v>
      </c>
      <c r="E998" s="24">
        <v>0</v>
      </c>
      <c r="F998" s="25">
        <f t="shared" si="353"/>
        <v>0</v>
      </c>
      <c r="G998" s="26">
        <f t="shared" si="365"/>
        <v>0</v>
      </c>
      <c r="H998" s="26">
        <f t="shared" si="366"/>
        <v>0</v>
      </c>
      <c r="I998" s="26">
        <f t="shared" si="354"/>
        <v>0</v>
      </c>
      <c r="J998" s="26">
        <f t="shared" si="346"/>
        <v>199.88856000000001</v>
      </c>
      <c r="K998" s="26">
        <f t="shared" si="347"/>
        <v>0</v>
      </c>
      <c r="L998" s="26">
        <f t="shared" si="355"/>
        <v>199.88856000000001</v>
      </c>
      <c r="M998" s="26">
        <f t="shared" si="356"/>
        <v>0</v>
      </c>
      <c r="N998" s="26"/>
      <c r="O998" s="26">
        <f t="shared" si="367"/>
        <v>0</v>
      </c>
      <c r="P998" s="26">
        <f t="shared" si="357"/>
        <v>0</v>
      </c>
      <c r="Q998" s="26">
        <f>SUM($O$8:O998)</f>
        <v>2051341.4025249595</v>
      </c>
      <c r="R998" s="26">
        <f t="shared" si="358"/>
        <v>569.81705625693326</v>
      </c>
      <c r="S998" s="26">
        <f>SUM($P$8:P998)</f>
        <v>-1881495.8514373538</v>
      </c>
      <c r="T998" s="26">
        <f t="shared" si="359"/>
        <v>1881495.8514373538</v>
      </c>
      <c r="U998" s="26">
        <f t="shared" si="360"/>
        <v>522.63773651037604</v>
      </c>
      <c r="V998" s="26">
        <f t="shared" si="348"/>
        <v>0</v>
      </c>
      <c r="W998" s="26">
        <f t="shared" si="368"/>
        <v>0</v>
      </c>
      <c r="X998" s="22"/>
      <c r="Y998" s="26">
        <f t="shared" si="361"/>
        <v>0</v>
      </c>
      <c r="Z998" s="26">
        <f t="shared" si="349"/>
        <v>0</v>
      </c>
      <c r="AA998" s="26">
        <f>SUM($Z$8:Z998)</f>
        <v>1128897.5108624126</v>
      </c>
      <c r="AB998" s="26">
        <f t="shared" si="362"/>
        <v>1128.8975108624127</v>
      </c>
      <c r="AC998" s="26">
        <f t="shared" si="363"/>
        <v>1698.7145671193459</v>
      </c>
      <c r="AD998" s="26">
        <f t="shared" si="364"/>
        <v>1528.8431104074114</v>
      </c>
      <c r="AE998" s="22"/>
      <c r="AF998" s="22"/>
      <c r="AG998" s="22"/>
      <c r="AH998" s="22"/>
      <c r="AI998" s="22"/>
      <c r="AJ998" s="22"/>
      <c r="AK998" s="22"/>
      <c r="AV998">
        <f t="shared" si="350"/>
        <v>1</v>
      </c>
      <c r="AW998" t="str">
        <f t="shared" si="351"/>
        <v/>
      </c>
      <c r="AX998">
        <f t="shared" si="352"/>
        <v>0</v>
      </c>
    </row>
    <row r="999" spans="2:50" x14ac:dyDescent="0.25">
      <c r="B999" s="3" t="s">
        <v>25</v>
      </c>
      <c r="C999" s="3">
        <v>991</v>
      </c>
      <c r="D999" s="3">
        <v>402</v>
      </c>
      <c r="E999" s="24">
        <v>0</v>
      </c>
      <c r="F999" s="25">
        <f t="shared" si="353"/>
        <v>0</v>
      </c>
      <c r="G999" s="26">
        <f t="shared" si="365"/>
        <v>0</v>
      </c>
      <c r="H999" s="26">
        <f t="shared" si="366"/>
        <v>0</v>
      </c>
      <c r="I999" s="26">
        <f t="shared" si="354"/>
        <v>0</v>
      </c>
      <c r="J999" s="26">
        <f t="shared" si="346"/>
        <v>199.88856000000001</v>
      </c>
      <c r="K999" s="26">
        <f t="shared" si="347"/>
        <v>0</v>
      </c>
      <c r="L999" s="26">
        <f t="shared" si="355"/>
        <v>199.88856000000001</v>
      </c>
      <c r="M999" s="26">
        <f t="shared" si="356"/>
        <v>0</v>
      </c>
      <c r="N999" s="26"/>
      <c r="O999" s="26">
        <f t="shared" si="367"/>
        <v>0</v>
      </c>
      <c r="P999" s="26">
        <f t="shared" si="357"/>
        <v>0</v>
      </c>
      <c r="Q999" s="26">
        <f>SUM($O$8:O999)</f>
        <v>2051341.4025249595</v>
      </c>
      <c r="R999" s="26">
        <f t="shared" si="358"/>
        <v>569.81705625693326</v>
      </c>
      <c r="S999" s="26">
        <f>SUM($P$8:P999)</f>
        <v>-1881495.8514373538</v>
      </c>
      <c r="T999" s="26">
        <f t="shared" si="359"/>
        <v>1881495.8514373538</v>
      </c>
      <c r="U999" s="26">
        <f t="shared" si="360"/>
        <v>522.63773651037604</v>
      </c>
      <c r="V999" s="26">
        <f t="shared" si="348"/>
        <v>0</v>
      </c>
      <c r="W999" s="26">
        <f t="shared" si="368"/>
        <v>0</v>
      </c>
      <c r="X999" s="22"/>
      <c r="Y999" s="26">
        <f t="shared" si="361"/>
        <v>0</v>
      </c>
      <c r="Z999" s="26">
        <f t="shared" si="349"/>
        <v>0</v>
      </c>
      <c r="AA999" s="26">
        <f>SUM($Z$8:Z999)</f>
        <v>1128897.5108624126</v>
      </c>
      <c r="AB999" s="26">
        <f t="shared" si="362"/>
        <v>1128.8975108624127</v>
      </c>
      <c r="AC999" s="26">
        <f t="shared" si="363"/>
        <v>1698.7145671193459</v>
      </c>
      <c r="AD999" s="26">
        <f t="shared" si="364"/>
        <v>1528.8431104074114</v>
      </c>
      <c r="AE999" s="22"/>
      <c r="AF999" s="22"/>
      <c r="AG999" s="22"/>
      <c r="AH999" s="22"/>
      <c r="AI999" s="22"/>
      <c r="AJ999" s="22"/>
      <c r="AK999" s="22"/>
      <c r="AV999">
        <f t="shared" si="350"/>
        <v>1</v>
      </c>
      <c r="AW999" t="str">
        <f t="shared" si="351"/>
        <v/>
      </c>
      <c r="AX999">
        <f t="shared" si="352"/>
        <v>0</v>
      </c>
    </row>
    <row r="1000" spans="2:50" x14ac:dyDescent="0.25">
      <c r="B1000" s="3" t="s">
        <v>25</v>
      </c>
      <c r="C1000" s="3">
        <v>992</v>
      </c>
      <c r="D1000" s="3">
        <v>403</v>
      </c>
      <c r="E1000" s="24">
        <v>0</v>
      </c>
      <c r="F1000" s="25">
        <f t="shared" si="353"/>
        <v>0</v>
      </c>
      <c r="G1000" s="26">
        <f t="shared" si="365"/>
        <v>0</v>
      </c>
      <c r="H1000" s="26">
        <f t="shared" si="366"/>
        <v>0</v>
      </c>
      <c r="I1000" s="26">
        <f t="shared" si="354"/>
        <v>0</v>
      </c>
      <c r="J1000" s="26">
        <f t="shared" si="346"/>
        <v>199.88856000000001</v>
      </c>
      <c r="K1000" s="26">
        <f t="shared" si="347"/>
        <v>0</v>
      </c>
      <c r="L1000" s="26">
        <f t="shared" si="355"/>
        <v>199.88856000000001</v>
      </c>
      <c r="M1000" s="26">
        <f t="shared" si="356"/>
        <v>0</v>
      </c>
      <c r="N1000" s="26"/>
      <c r="O1000" s="26">
        <f t="shared" si="367"/>
        <v>0</v>
      </c>
      <c r="P1000" s="26">
        <f t="shared" si="357"/>
        <v>0</v>
      </c>
      <c r="Q1000" s="26">
        <f>SUM($O$8:O1000)</f>
        <v>2051341.4025249595</v>
      </c>
      <c r="R1000" s="26">
        <f t="shared" si="358"/>
        <v>569.81705625693326</v>
      </c>
      <c r="S1000" s="26">
        <f>SUM($P$8:P1000)</f>
        <v>-1881495.8514373538</v>
      </c>
      <c r="T1000" s="26">
        <f t="shared" si="359"/>
        <v>1881495.8514373538</v>
      </c>
      <c r="U1000" s="26">
        <f t="shared" si="360"/>
        <v>522.63773651037604</v>
      </c>
      <c r="V1000" s="26">
        <f t="shared" si="348"/>
        <v>0</v>
      </c>
      <c r="W1000" s="26">
        <f t="shared" si="368"/>
        <v>0</v>
      </c>
      <c r="X1000" s="22"/>
      <c r="Y1000" s="26">
        <f t="shared" si="361"/>
        <v>0</v>
      </c>
      <c r="Z1000" s="26">
        <f t="shared" si="349"/>
        <v>0</v>
      </c>
      <c r="AA1000" s="26">
        <f>SUM($Z$8:Z1000)</f>
        <v>1128897.5108624126</v>
      </c>
      <c r="AB1000" s="26">
        <f t="shared" si="362"/>
        <v>1128.8975108624127</v>
      </c>
      <c r="AC1000" s="26">
        <f t="shared" si="363"/>
        <v>1698.7145671193459</v>
      </c>
      <c r="AD1000" s="26">
        <f t="shared" si="364"/>
        <v>1528.8431104074114</v>
      </c>
      <c r="AE1000" s="22"/>
      <c r="AF1000" s="22"/>
      <c r="AG1000" s="22"/>
      <c r="AH1000" s="22"/>
      <c r="AI1000" s="22"/>
      <c r="AJ1000" s="22"/>
      <c r="AK1000" s="22"/>
      <c r="AV1000">
        <f t="shared" si="350"/>
        <v>1</v>
      </c>
      <c r="AW1000" t="str">
        <f t="shared" si="351"/>
        <v/>
      </c>
      <c r="AX1000">
        <f t="shared" si="352"/>
        <v>0</v>
      </c>
    </row>
    <row r="1001" spans="2:50" x14ac:dyDescent="0.25">
      <c r="B1001" s="3" t="s">
        <v>25</v>
      </c>
      <c r="C1001" s="3">
        <v>993</v>
      </c>
      <c r="D1001" s="3">
        <v>404</v>
      </c>
      <c r="E1001" s="24">
        <v>0</v>
      </c>
      <c r="F1001" s="25">
        <f t="shared" si="353"/>
        <v>0</v>
      </c>
      <c r="G1001" s="26">
        <f t="shared" si="365"/>
        <v>0</v>
      </c>
      <c r="H1001" s="26">
        <f t="shared" si="366"/>
        <v>0</v>
      </c>
      <c r="I1001" s="26">
        <f t="shared" si="354"/>
        <v>0</v>
      </c>
      <c r="J1001" s="26">
        <f t="shared" si="346"/>
        <v>199.88856000000001</v>
      </c>
      <c r="K1001" s="26">
        <f t="shared" si="347"/>
        <v>0</v>
      </c>
      <c r="L1001" s="26">
        <f t="shared" si="355"/>
        <v>199.88856000000001</v>
      </c>
      <c r="M1001" s="26">
        <f t="shared" si="356"/>
        <v>0</v>
      </c>
      <c r="N1001" s="26"/>
      <c r="O1001" s="26">
        <f t="shared" si="367"/>
        <v>0</v>
      </c>
      <c r="P1001" s="26">
        <f t="shared" si="357"/>
        <v>0</v>
      </c>
      <c r="Q1001" s="26">
        <f>SUM($O$8:O1001)</f>
        <v>2051341.4025249595</v>
      </c>
      <c r="R1001" s="26">
        <f t="shared" si="358"/>
        <v>569.81705625693326</v>
      </c>
      <c r="S1001" s="26">
        <f>SUM($P$8:P1001)</f>
        <v>-1881495.8514373538</v>
      </c>
      <c r="T1001" s="26">
        <f t="shared" si="359"/>
        <v>1881495.8514373538</v>
      </c>
      <c r="U1001" s="26">
        <f t="shared" si="360"/>
        <v>522.63773651037604</v>
      </c>
      <c r="V1001" s="26">
        <f t="shared" si="348"/>
        <v>0</v>
      </c>
      <c r="W1001" s="26">
        <f t="shared" si="368"/>
        <v>0</v>
      </c>
      <c r="X1001" s="22"/>
      <c r="Y1001" s="26">
        <f t="shared" si="361"/>
        <v>0</v>
      </c>
      <c r="Z1001" s="26">
        <f t="shared" si="349"/>
        <v>0</v>
      </c>
      <c r="AA1001" s="26">
        <f>SUM($Z$8:Z1001)</f>
        <v>1128897.5108624126</v>
      </c>
      <c r="AB1001" s="26">
        <f t="shared" si="362"/>
        <v>1128.8975108624127</v>
      </c>
      <c r="AC1001" s="26">
        <f t="shared" si="363"/>
        <v>1698.7145671193459</v>
      </c>
      <c r="AD1001" s="26">
        <f t="shared" si="364"/>
        <v>1528.8431104074114</v>
      </c>
      <c r="AE1001" s="22"/>
      <c r="AF1001" s="22"/>
      <c r="AG1001" s="22"/>
      <c r="AH1001" s="22"/>
      <c r="AI1001" s="22"/>
      <c r="AJ1001" s="22"/>
      <c r="AK1001" s="22"/>
      <c r="AV1001">
        <f t="shared" si="350"/>
        <v>1</v>
      </c>
      <c r="AW1001" t="str">
        <f t="shared" si="351"/>
        <v/>
      </c>
      <c r="AX1001">
        <f t="shared" si="352"/>
        <v>0</v>
      </c>
    </row>
    <row r="1002" spans="2:50" x14ac:dyDescent="0.25">
      <c r="B1002" s="3" t="s">
        <v>25</v>
      </c>
      <c r="C1002" s="3">
        <v>994</v>
      </c>
      <c r="D1002" s="3">
        <v>405</v>
      </c>
      <c r="E1002" s="24">
        <v>0</v>
      </c>
      <c r="F1002" s="25">
        <f t="shared" si="353"/>
        <v>0</v>
      </c>
      <c r="G1002" s="26">
        <f t="shared" si="365"/>
        <v>0</v>
      </c>
      <c r="H1002" s="26">
        <f t="shared" si="366"/>
        <v>0</v>
      </c>
      <c r="I1002" s="26">
        <f t="shared" si="354"/>
        <v>0</v>
      </c>
      <c r="J1002" s="26">
        <f t="shared" si="346"/>
        <v>199.88856000000001</v>
      </c>
      <c r="K1002" s="26">
        <f t="shared" si="347"/>
        <v>0</v>
      </c>
      <c r="L1002" s="26">
        <f t="shared" si="355"/>
        <v>199.88856000000001</v>
      </c>
      <c r="M1002" s="26">
        <f t="shared" si="356"/>
        <v>0</v>
      </c>
      <c r="N1002" s="26"/>
      <c r="O1002" s="26">
        <f t="shared" si="367"/>
        <v>0</v>
      </c>
      <c r="P1002" s="26">
        <f t="shared" si="357"/>
        <v>0</v>
      </c>
      <c r="Q1002" s="26">
        <f>SUM($O$8:O1002)</f>
        <v>2051341.4025249595</v>
      </c>
      <c r="R1002" s="26">
        <f t="shared" si="358"/>
        <v>569.81705625693326</v>
      </c>
      <c r="S1002" s="26">
        <f>SUM($P$8:P1002)</f>
        <v>-1881495.8514373538</v>
      </c>
      <c r="T1002" s="26">
        <f t="shared" si="359"/>
        <v>1881495.8514373538</v>
      </c>
      <c r="U1002" s="26">
        <f t="shared" si="360"/>
        <v>522.63773651037604</v>
      </c>
      <c r="V1002" s="26">
        <f t="shared" si="348"/>
        <v>0</v>
      </c>
      <c r="W1002" s="26">
        <f t="shared" si="368"/>
        <v>0</v>
      </c>
      <c r="X1002" s="22"/>
      <c r="Y1002" s="26">
        <f t="shared" si="361"/>
        <v>0</v>
      </c>
      <c r="Z1002" s="26">
        <f t="shared" si="349"/>
        <v>0</v>
      </c>
      <c r="AA1002" s="26">
        <f>SUM($Z$8:Z1002)</f>
        <v>1128897.5108624126</v>
      </c>
      <c r="AB1002" s="26">
        <f t="shared" si="362"/>
        <v>1128.8975108624127</v>
      </c>
      <c r="AC1002" s="26">
        <f t="shared" si="363"/>
        <v>1698.7145671193459</v>
      </c>
      <c r="AD1002" s="26">
        <f t="shared" si="364"/>
        <v>1528.8431104074114</v>
      </c>
      <c r="AE1002" s="22"/>
      <c r="AF1002" s="22"/>
      <c r="AG1002" s="22"/>
      <c r="AH1002" s="22"/>
      <c r="AI1002" s="22"/>
      <c r="AJ1002" s="22"/>
      <c r="AK1002" s="22"/>
      <c r="AV1002">
        <f t="shared" si="350"/>
        <v>1</v>
      </c>
      <c r="AW1002" t="str">
        <f t="shared" si="351"/>
        <v/>
      </c>
      <c r="AX1002">
        <f t="shared" si="352"/>
        <v>0</v>
      </c>
    </row>
    <row r="1003" spans="2:50" x14ac:dyDescent="0.25">
      <c r="B1003" s="3" t="s">
        <v>25</v>
      </c>
      <c r="C1003" s="3">
        <v>995</v>
      </c>
      <c r="D1003" s="3">
        <v>406</v>
      </c>
      <c r="E1003" s="24">
        <v>0</v>
      </c>
      <c r="F1003" s="25">
        <f t="shared" si="353"/>
        <v>0</v>
      </c>
      <c r="G1003" s="26">
        <f t="shared" si="365"/>
        <v>0</v>
      </c>
      <c r="H1003" s="26">
        <f t="shared" si="366"/>
        <v>0</v>
      </c>
      <c r="I1003" s="26">
        <f t="shared" si="354"/>
        <v>0</v>
      </c>
      <c r="J1003" s="26">
        <f t="shared" si="346"/>
        <v>199.88856000000001</v>
      </c>
      <c r="K1003" s="26">
        <f t="shared" si="347"/>
        <v>0</v>
      </c>
      <c r="L1003" s="26">
        <f t="shared" si="355"/>
        <v>199.88856000000001</v>
      </c>
      <c r="M1003" s="26">
        <f t="shared" si="356"/>
        <v>0</v>
      </c>
      <c r="N1003" s="26"/>
      <c r="O1003" s="26">
        <f t="shared" si="367"/>
        <v>0</v>
      </c>
      <c r="P1003" s="26">
        <f t="shared" si="357"/>
        <v>0</v>
      </c>
      <c r="Q1003" s="26">
        <f>SUM($O$8:O1003)</f>
        <v>2051341.4025249595</v>
      </c>
      <c r="R1003" s="26">
        <f t="shared" si="358"/>
        <v>569.81705625693326</v>
      </c>
      <c r="S1003" s="26">
        <f>SUM($P$8:P1003)</f>
        <v>-1881495.8514373538</v>
      </c>
      <c r="T1003" s="26">
        <f t="shared" si="359"/>
        <v>1881495.8514373538</v>
      </c>
      <c r="U1003" s="26">
        <f t="shared" si="360"/>
        <v>522.63773651037604</v>
      </c>
      <c r="V1003" s="26">
        <f t="shared" si="348"/>
        <v>0</v>
      </c>
      <c r="W1003" s="26">
        <f t="shared" si="368"/>
        <v>0</v>
      </c>
      <c r="X1003" s="22"/>
      <c r="Y1003" s="26">
        <f t="shared" si="361"/>
        <v>0</v>
      </c>
      <c r="Z1003" s="26">
        <f t="shared" si="349"/>
        <v>0</v>
      </c>
      <c r="AA1003" s="26">
        <f>SUM($Z$8:Z1003)</f>
        <v>1128897.5108624126</v>
      </c>
      <c r="AB1003" s="26">
        <f t="shared" si="362"/>
        <v>1128.8975108624127</v>
      </c>
      <c r="AC1003" s="26">
        <f t="shared" si="363"/>
        <v>1698.7145671193459</v>
      </c>
      <c r="AD1003" s="26">
        <f t="shared" si="364"/>
        <v>1528.8431104074114</v>
      </c>
      <c r="AE1003" s="22"/>
      <c r="AF1003" s="22"/>
      <c r="AG1003" s="22"/>
      <c r="AH1003" s="22"/>
      <c r="AI1003" s="22"/>
      <c r="AJ1003" s="22"/>
      <c r="AK1003" s="22"/>
      <c r="AV1003">
        <f t="shared" si="350"/>
        <v>1</v>
      </c>
      <c r="AW1003" t="str">
        <f t="shared" si="351"/>
        <v/>
      </c>
      <c r="AX1003">
        <f t="shared" si="352"/>
        <v>0</v>
      </c>
    </row>
    <row r="1004" spans="2:50" x14ac:dyDescent="0.25">
      <c r="B1004" s="3" t="s">
        <v>25</v>
      </c>
      <c r="C1004" s="3">
        <v>996</v>
      </c>
      <c r="D1004" s="3">
        <v>407</v>
      </c>
      <c r="E1004" s="24">
        <v>0</v>
      </c>
      <c r="F1004" s="25">
        <f t="shared" si="353"/>
        <v>0</v>
      </c>
      <c r="G1004" s="26">
        <f t="shared" si="365"/>
        <v>0</v>
      </c>
      <c r="H1004" s="26">
        <f t="shared" si="366"/>
        <v>0</v>
      </c>
      <c r="I1004" s="26">
        <f t="shared" si="354"/>
        <v>0</v>
      </c>
      <c r="J1004" s="26">
        <f t="shared" si="346"/>
        <v>199.88856000000001</v>
      </c>
      <c r="K1004" s="26">
        <f t="shared" si="347"/>
        <v>0</v>
      </c>
      <c r="L1004" s="26">
        <f t="shared" si="355"/>
        <v>199.88856000000001</v>
      </c>
      <c r="M1004" s="26">
        <f t="shared" si="356"/>
        <v>0</v>
      </c>
      <c r="N1004" s="26"/>
      <c r="O1004" s="26">
        <f t="shared" si="367"/>
        <v>0</v>
      </c>
      <c r="P1004" s="26">
        <f t="shared" si="357"/>
        <v>0</v>
      </c>
      <c r="Q1004" s="26">
        <f>SUM($O$8:O1004)</f>
        <v>2051341.4025249595</v>
      </c>
      <c r="R1004" s="26">
        <f t="shared" si="358"/>
        <v>569.81705625693326</v>
      </c>
      <c r="S1004" s="26">
        <f>SUM($P$8:P1004)</f>
        <v>-1881495.8514373538</v>
      </c>
      <c r="T1004" s="26">
        <f t="shared" si="359"/>
        <v>1881495.8514373538</v>
      </c>
      <c r="U1004" s="26">
        <f t="shared" si="360"/>
        <v>522.63773651037604</v>
      </c>
      <c r="V1004" s="26">
        <f t="shared" si="348"/>
        <v>0</v>
      </c>
      <c r="W1004" s="26">
        <f t="shared" si="368"/>
        <v>0</v>
      </c>
      <c r="X1004" s="22"/>
      <c r="Y1004" s="26">
        <f t="shared" si="361"/>
        <v>0</v>
      </c>
      <c r="Z1004" s="26">
        <f t="shared" si="349"/>
        <v>0</v>
      </c>
      <c r="AA1004" s="26">
        <f>SUM($Z$8:Z1004)</f>
        <v>1128897.5108624126</v>
      </c>
      <c r="AB1004" s="26">
        <f t="shared" si="362"/>
        <v>1128.8975108624127</v>
      </c>
      <c r="AC1004" s="26">
        <f t="shared" si="363"/>
        <v>1698.7145671193459</v>
      </c>
      <c r="AD1004" s="26">
        <f t="shared" si="364"/>
        <v>1528.8431104074114</v>
      </c>
      <c r="AE1004" s="22"/>
      <c r="AF1004" s="22"/>
      <c r="AG1004" s="22"/>
      <c r="AH1004" s="22"/>
      <c r="AI1004" s="22"/>
      <c r="AJ1004" s="22"/>
      <c r="AK1004" s="22"/>
      <c r="AV1004">
        <f t="shared" si="350"/>
        <v>1</v>
      </c>
      <c r="AW1004" t="str">
        <f t="shared" si="351"/>
        <v/>
      </c>
      <c r="AX1004">
        <f t="shared" si="352"/>
        <v>0</v>
      </c>
    </row>
    <row r="1005" spans="2:50" x14ac:dyDescent="0.25">
      <c r="B1005" s="3" t="s">
        <v>25</v>
      </c>
      <c r="C1005" s="3">
        <v>997</v>
      </c>
      <c r="D1005" s="3">
        <v>408</v>
      </c>
      <c r="E1005" s="24">
        <v>0</v>
      </c>
      <c r="F1005" s="25">
        <f t="shared" si="353"/>
        <v>0</v>
      </c>
      <c r="G1005" s="26">
        <f t="shared" si="365"/>
        <v>0</v>
      </c>
      <c r="H1005" s="26">
        <f t="shared" si="366"/>
        <v>0</v>
      </c>
      <c r="I1005" s="26">
        <f t="shared" si="354"/>
        <v>0</v>
      </c>
      <c r="J1005" s="26">
        <f t="shared" si="346"/>
        <v>199.88856000000001</v>
      </c>
      <c r="K1005" s="26">
        <f t="shared" si="347"/>
        <v>0</v>
      </c>
      <c r="L1005" s="26">
        <f t="shared" si="355"/>
        <v>199.88856000000001</v>
      </c>
      <c r="M1005" s="26">
        <f t="shared" si="356"/>
        <v>0</v>
      </c>
      <c r="N1005" s="26"/>
      <c r="O1005" s="26">
        <f t="shared" si="367"/>
        <v>0</v>
      </c>
      <c r="P1005" s="26">
        <f t="shared" si="357"/>
        <v>0</v>
      </c>
      <c r="Q1005" s="26">
        <f>SUM($O$8:O1005)</f>
        <v>2051341.4025249595</v>
      </c>
      <c r="R1005" s="26">
        <f t="shared" si="358"/>
        <v>569.81705625693326</v>
      </c>
      <c r="S1005" s="26">
        <f>SUM($P$8:P1005)</f>
        <v>-1881495.8514373538</v>
      </c>
      <c r="T1005" s="26">
        <f t="shared" si="359"/>
        <v>1881495.8514373538</v>
      </c>
      <c r="U1005" s="26">
        <f t="shared" si="360"/>
        <v>522.63773651037604</v>
      </c>
      <c r="V1005" s="26">
        <f t="shared" si="348"/>
        <v>0</v>
      </c>
      <c r="W1005" s="26">
        <f t="shared" si="368"/>
        <v>0</v>
      </c>
      <c r="X1005" s="22"/>
      <c r="Y1005" s="26">
        <f t="shared" si="361"/>
        <v>0</v>
      </c>
      <c r="Z1005" s="26">
        <f t="shared" si="349"/>
        <v>0</v>
      </c>
      <c r="AA1005" s="26">
        <f>SUM($Z$8:Z1005)</f>
        <v>1128897.5108624126</v>
      </c>
      <c r="AB1005" s="26">
        <f t="shared" si="362"/>
        <v>1128.8975108624127</v>
      </c>
      <c r="AC1005" s="26">
        <f t="shared" si="363"/>
        <v>1698.7145671193459</v>
      </c>
      <c r="AD1005" s="26">
        <f t="shared" si="364"/>
        <v>1528.8431104074114</v>
      </c>
      <c r="AE1005" s="22"/>
      <c r="AF1005" s="22"/>
      <c r="AG1005" s="22"/>
      <c r="AH1005" s="22"/>
      <c r="AI1005" s="22"/>
      <c r="AJ1005" s="22"/>
      <c r="AK1005" s="22"/>
      <c r="AV1005">
        <f t="shared" si="350"/>
        <v>1</v>
      </c>
      <c r="AW1005" t="str">
        <f t="shared" si="351"/>
        <v/>
      </c>
      <c r="AX1005">
        <f t="shared" si="352"/>
        <v>0</v>
      </c>
    </row>
    <row r="1006" spans="2:50" x14ac:dyDescent="0.25">
      <c r="B1006" s="3" t="s">
        <v>25</v>
      </c>
      <c r="C1006" s="3">
        <v>998</v>
      </c>
      <c r="D1006" s="3">
        <v>409</v>
      </c>
      <c r="E1006" s="24">
        <v>0</v>
      </c>
      <c r="F1006" s="25">
        <f t="shared" si="353"/>
        <v>0</v>
      </c>
      <c r="G1006" s="26">
        <f t="shared" si="365"/>
        <v>0</v>
      </c>
      <c r="H1006" s="26">
        <f t="shared" si="366"/>
        <v>0</v>
      </c>
      <c r="I1006" s="26">
        <f t="shared" si="354"/>
        <v>0</v>
      </c>
      <c r="J1006" s="26">
        <f t="shared" si="346"/>
        <v>199.88856000000001</v>
      </c>
      <c r="K1006" s="26">
        <f t="shared" si="347"/>
        <v>0</v>
      </c>
      <c r="L1006" s="26">
        <f t="shared" si="355"/>
        <v>199.88856000000001</v>
      </c>
      <c r="M1006" s="26">
        <f t="shared" si="356"/>
        <v>0</v>
      </c>
      <c r="N1006" s="26"/>
      <c r="O1006" s="26">
        <f t="shared" si="367"/>
        <v>0</v>
      </c>
      <c r="P1006" s="26">
        <f t="shared" si="357"/>
        <v>0</v>
      </c>
      <c r="Q1006" s="26">
        <f>SUM($O$8:O1006)</f>
        <v>2051341.4025249595</v>
      </c>
      <c r="R1006" s="26">
        <f t="shared" si="358"/>
        <v>569.81705625693326</v>
      </c>
      <c r="S1006" s="26">
        <f>SUM($P$8:P1006)</f>
        <v>-1881495.8514373538</v>
      </c>
      <c r="T1006" s="26">
        <f t="shared" si="359"/>
        <v>1881495.8514373538</v>
      </c>
      <c r="U1006" s="26">
        <f t="shared" si="360"/>
        <v>522.63773651037604</v>
      </c>
      <c r="V1006" s="26">
        <f t="shared" si="348"/>
        <v>0</v>
      </c>
      <c r="W1006" s="26">
        <f t="shared" si="368"/>
        <v>0</v>
      </c>
      <c r="X1006" s="22"/>
      <c r="Y1006" s="26">
        <f t="shared" si="361"/>
        <v>0</v>
      </c>
      <c r="Z1006" s="26">
        <f t="shared" si="349"/>
        <v>0</v>
      </c>
      <c r="AA1006" s="26">
        <f>SUM($Z$8:Z1006)</f>
        <v>1128897.5108624126</v>
      </c>
      <c r="AB1006" s="26">
        <f t="shared" si="362"/>
        <v>1128.8975108624127</v>
      </c>
      <c r="AC1006" s="26">
        <f t="shared" si="363"/>
        <v>1698.7145671193459</v>
      </c>
      <c r="AD1006" s="26">
        <f t="shared" si="364"/>
        <v>1528.8431104074114</v>
      </c>
      <c r="AE1006" s="22"/>
      <c r="AF1006" s="22"/>
      <c r="AG1006" s="22"/>
      <c r="AH1006" s="22"/>
      <c r="AI1006" s="22"/>
      <c r="AJ1006" s="22"/>
      <c r="AK1006" s="22"/>
      <c r="AV1006">
        <f t="shared" si="350"/>
        <v>1</v>
      </c>
      <c r="AW1006" t="str">
        <f t="shared" si="351"/>
        <v/>
      </c>
      <c r="AX1006">
        <f t="shared" si="352"/>
        <v>0</v>
      </c>
    </row>
    <row r="1007" spans="2:50" x14ac:dyDescent="0.25">
      <c r="B1007" s="3" t="s">
        <v>25</v>
      </c>
      <c r="C1007" s="3">
        <v>999</v>
      </c>
      <c r="D1007" s="3">
        <v>410</v>
      </c>
      <c r="E1007" s="24">
        <v>0</v>
      </c>
      <c r="F1007" s="25">
        <f t="shared" si="353"/>
        <v>0</v>
      </c>
      <c r="G1007" s="26">
        <f t="shared" si="365"/>
        <v>0</v>
      </c>
      <c r="H1007" s="26">
        <f t="shared" si="366"/>
        <v>0</v>
      </c>
      <c r="I1007" s="26">
        <f t="shared" si="354"/>
        <v>0</v>
      </c>
      <c r="J1007" s="26">
        <f t="shared" si="346"/>
        <v>199.88856000000001</v>
      </c>
      <c r="K1007" s="26">
        <f t="shared" si="347"/>
        <v>0</v>
      </c>
      <c r="L1007" s="26">
        <f t="shared" si="355"/>
        <v>199.88856000000001</v>
      </c>
      <c r="M1007" s="26">
        <f t="shared" si="356"/>
        <v>0</v>
      </c>
      <c r="N1007" s="26"/>
      <c r="O1007" s="26">
        <f t="shared" si="367"/>
        <v>0</v>
      </c>
      <c r="P1007" s="26">
        <f t="shared" si="357"/>
        <v>0</v>
      </c>
      <c r="Q1007" s="26">
        <f>SUM($O$8:O1007)</f>
        <v>2051341.4025249595</v>
      </c>
      <c r="R1007" s="26">
        <f t="shared" si="358"/>
        <v>569.81705625693326</v>
      </c>
      <c r="S1007" s="26">
        <f>SUM($P$8:P1007)</f>
        <v>-1881495.8514373538</v>
      </c>
      <c r="T1007" s="26">
        <f t="shared" si="359"/>
        <v>1881495.8514373538</v>
      </c>
      <c r="U1007" s="26">
        <f t="shared" si="360"/>
        <v>522.63773651037604</v>
      </c>
      <c r="V1007" s="26">
        <f t="shared" si="348"/>
        <v>0</v>
      </c>
      <c r="W1007" s="26">
        <f t="shared" si="368"/>
        <v>0</v>
      </c>
      <c r="X1007" s="22"/>
      <c r="Y1007" s="26">
        <f t="shared" si="361"/>
        <v>0</v>
      </c>
      <c r="Z1007" s="26">
        <f t="shared" si="349"/>
        <v>0</v>
      </c>
      <c r="AA1007" s="26">
        <f>SUM($Z$8:Z1007)</f>
        <v>1128897.5108624126</v>
      </c>
      <c r="AB1007" s="26">
        <f t="shared" si="362"/>
        <v>1128.8975108624127</v>
      </c>
      <c r="AC1007" s="26">
        <f t="shared" si="363"/>
        <v>1698.7145671193459</v>
      </c>
      <c r="AD1007" s="26">
        <f t="shared" si="364"/>
        <v>1528.8431104074114</v>
      </c>
      <c r="AE1007" s="22"/>
      <c r="AF1007" s="22"/>
      <c r="AG1007" s="22"/>
      <c r="AH1007" s="22"/>
      <c r="AI1007" s="22"/>
      <c r="AJ1007" s="22"/>
      <c r="AK1007" s="22"/>
      <c r="AV1007">
        <f t="shared" si="350"/>
        <v>1</v>
      </c>
      <c r="AW1007" t="str">
        <f t="shared" si="351"/>
        <v/>
      </c>
      <c r="AX1007">
        <f t="shared" si="352"/>
        <v>0</v>
      </c>
    </row>
    <row r="1008" spans="2:50" x14ac:dyDescent="0.25">
      <c r="B1008" s="3" t="s">
        <v>25</v>
      </c>
      <c r="C1008" s="3">
        <v>1000</v>
      </c>
      <c r="D1008" s="3">
        <v>411</v>
      </c>
      <c r="E1008" s="24">
        <v>0</v>
      </c>
      <c r="F1008" s="25">
        <f t="shared" si="353"/>
        <v>0</v>
      </c>
      <c r="G1008" s="26">
        <f t="shared" si="365"/>
        <v>0</v>
      </c>
      <c r="H1008" s="26">
        <f t="shared" si="366"/>
        <v>0</v>
      </c>
      <c r="I1008" s="26">
        <f t="shared" si="354"/>
        <v>0</v>
      </c>
      <c r="J1008" s="26">
        <f t="shared" si="346"/>
        <v>199.88856000000001</v>
      </c>
      <c r="K1008" s="26">
        <f t="shared" si="347"/>
        <v>0</v>
      </c>
      <c r="L1008" s="26">
        <f t="shared" si="355"/>
        <v>199.88856000000001</v>
      </c>
      <c r="M1008" s="26">
        <f t="shared" si="356"/>
        <v>0</v>
      </c>
      <c r="N1008" s="26"/>
      <c r="O1008" s="26">
        <f t="shared" si="367"/>
        <v>0</v>
      </c>
      <c r="P1008" s="26">
        <f t="shared" si="357"/>
        <v>0</v>
      </c>
      <c r="Q1008" s="26">
        <f>SUM($O$8:O1008)</f>
        <v>2051341.4025249595</v>
      </c>
      <c r="R1008" s="26">
        <f t="shared" si="358"/>
        <v>569.81705625693326</v>
      </c>
      <c r="S1008" s="26">
        <f>SUM($P$8:P1008)</f>
        <v>-1881495.8514373538</v>
      </c>
      <c r="T1008" s="26">
        <f t="shared" si="359"/>
        <v>1881495.8514373538</v>
      </c>
      <c r="U1008" s="26">
        <f t="shared" si="360"/>
        <v>522.63773651037604</v>
      </c>
      <c r="V1008" s="26">
        <f t="shared" si="348"/>
        <v>0</v>
      </c>
      <c r="W1008" s="26">
        <f t="shared" si="368"/>
        <v>0</v>
      </c>
      <c r="X1008" s="22"/>
      <c r="Y1008" s="26">
        <f t="shared" si="361"/>
        <v>0</v>
      </c>
      <c r="Z1008" s="26">
        <f t="shared" si="349"/>
        <v>0</v>
      </c>
      <c r="AA1008" s="26">
        <f>SUM($Z$8:Z1008)</f>
        <v>1128897.5108624126</v>
      </c>
      <c r="AB1008" s="26">
        <f t="shared" si="362"/>
        <v>1128.8975108624127</v>
      </c>
      <c r="AC1008" s="26">
        <f t="shared" si="363"/>
        <v>1698.7145671193459</v>
      </c>
      <c r="AD1008" s="26">
        <f t="shared" si="364"/>
        <v>1528.8431104074114</v>
      </c>
      <c r="AE1008" s="22"/>
      <c r="AF1008" s="22"/>
      <c r="AG1008" s="22"/>
      <c r="AH1008" s="22"/>
      <c r="AI1008" s="22"/>
      <c r="AJ1008" s="22"/>
      <c r="AK1008" s="22"/>
      <c r="AV1008">
        <f t="shared" si="350"/>
        <v>1</v>
      </c>
      <c r="AW1008" t="str">
        <f t="shared" si="351"/>
        <v/>
      </c>
      <c r="AX1008">
        <f t="shared" si="352"/>
        <v>0</v>
      </c>
    </row>
    <row r="1009" spans="2:50" x14ac:dyDescent="0.25">
      <c r="B1009" s="3" t="s">
        <v>25</v>
      </c>
      <c r="C1009" s="3">
        <v>1001</v>
      </c>
      <c r="D1009" s="3">
        <v>412</v>
      </c>
      <c r="E1009" s="24">
        <v>0</v>
      </c>
      <c r="F1009" s="25">
        <f t="shared" si="353"/>
        <v>0</v>
      </c>
      <c r="G1009" s="26">
        <f t="shared" si="365"/>
        <v>0</v>
      </c>
      <c r="H1009" s="26">
        <f t="shared" si="366"/>
        <v>0</v>
      </c>
      <c r="I1009" s="26">
        <f t="shared" si="354"/>
        <v>0</v>
      </c>
      <c r="J1009" s="26">
        <f t="shared" si="346"/>
        <v>199.88856000000001</v>
      </c>
      <c r="K1009" s="26">
        <f t="shared" si="347"/>
        <v>0</v>
      </c>
      <c r="L1009" s="26">
        <f t="shared" si="355"/>
        <v>199.88856000000001</v>
      </c>
      <c r="M1009" s="26">
        <f t="shared" si="356"/>
        <v>0</v>
      </c>
      <c r="N1009" s="26"/>
      <c r="O1009" s="26">
        <f t="shared" si="367"/>
        <v>0</v>
      </c>
      <c r="P1009" s="26">
        <f t="shared" si="357"/>
        <v>0</v>
      </c>
      <c r="Q1009" s="26">
        <f>SUM($O$8:O1009)</f>
        <v>2051341.4025249595</v>
      </c>
      <c r="R1009" s="26">
        <f t="shared" si="358"/>
        <v>569.81705625693326</v>
      </c>
      <c r="S1009" s="26">
        <f>SUM($P$8:P1009)</f>
        <v>-1881495.8514373538</v>
      </c>
      <c r="T1009" s="26">
        <f t="shared" si="359"/>
        <v>1881495.8514373538</v>
      </c>
      <c r="U1009" s="26">
        <f t="shared" si="360"/>
        <v>522.63773651037604</v>
      </c>
      <c r="V1009" s="26">
        <f t="shared" si="348"/>
        <v>0</v>
      </c>
      <c r="W1009" s="26">
        <f t="shared" si="368"/>
        <v>0</v>
      </c>
      <c r="X1009" s="22"/>
      <c r="Y1009" s="26">
        <f t="shared" si="361"/>
        <v>0</v>
      </c>
      <c r="Z1009" s="26">
        <f t="shared" si="349"/>
        <v>0</v>
      </c>
      <c r="AA1009" s="26">
        <f>SUM($Z$8:Z1009)</f>
        <v>1128897.5108624126</v>
      </c>
      <c r="AB1009" s="26">
        <f t="shared" si="362"/>
        <v>1128.8975108624127</v>
      </c>
      <c r="AC1009" s="26">
        <f t="shared" si="363"/>
        <v>1698.7145671193459</v>
      </c>
      <c r="AD1009" s="26">
        <f t="shared" si="364"/>
        <v>1528.8431104074114</v>
      </c>
      <c r="AE1009" s="22"/>
      <c r="AF1009" s="22"/>
      <c r="AG1009" s="22"/>
      <c r="AH1009" s="22"/>
      <c r="AI1009" s="22"/>
      <c r="AJ1009" s="22"/>
      <c r="AK1009" s="22"/>
      <c r="AV1009">
        <f t="shared" si="350"/>
        <v>1</v>
      </c>
      <c r="AW1009" t="str">
        <f t="shared" si="351"/>
        <v/>
      </c>
      <c r="AX1009">
        <f t="shared" si="352"/>
        <v>0</v>
      </c>
    </row>
    <row r="1010" spans="2:50" x14ac:dyDescent="0.25">
      <c r="B1010" s="3" t="s">
        <v>25</v>
      </c>
      <c r="C1010" s="3">
        <v>1002</v>
      </c>
      <c r="D1010" s="3">
        <v>413</v>
      </c>
      <c r="E1010" s="24">
        <v>0</v>
      </c>
      <c r="F1010" s="25">
        <f t="shared" si="353"/>
        <v>0</v>
      </c>
      <c r="G1010" s="26">
        <f t="shared" si="365"/>
        <v>0</v>
      </c>
      <c r="H1010" s="26">
        <f t="shared" si="366"/>
        <v>0</v>
      </c>
      <c r="I1010" s="26">
        <f t="shared" si="354"/>
        <v>0</v>
      </c>
      <c r="J1010" s="26">
        <f t="shared" si="346"/>
        <v>199.88856000000001</v>
      </c>
      <c r="K1010" s="26">
        <f t="shared" si="347"/>
        <v>0</v>
      </c>
      <c r="L1010" s="26">
        <f t="shared" si="355"/>
        <v>199.88856000000001</v>
      </c>
      <c r="M1010" s="26">
        <f t="shared" si="356"/>
        <v>0</v>
      </c>
      <c r="N1010" s="26"/>
      <c r="O1010" s="26">
        <f t="shared" si="367"/>
        <v>0</v>
      </c>
      <c r="P1010" s="26">
        <f t="shared" si="357"/>
        <v>0</v>
      </c>
      <c r="Q1010" s="26">
        <f>SUM($O$8:O1010)</f>
        <v>2051341.4025249595</v>
      </c>
      <c r="R1010" s="26">
        <f t="shared" si="358"/>
        <v>569.81705625693326</v>
      </c>
      <c r="S1010" s="26">
        <f>SUM($P$8:P1010)</f>
        <v>-1881495.8514373538</v>
      </c>
      <c r="T1010" s="26">
        <f t="shared" si="359"/>
        <v>1881495.8514373538</v>
      </c>
      <c r="U1010" s="26">
        <f t="shared" si="360"/>
        <v>522.63773651037604</v>
      </c>
      <c r="V1010" s="26">
        <f t="shared" si="348"/>
        <v>0</v>
      </c>
      <c r="W1010" s="26">
        <f t="shared" si="368"/>
        <v>0</v>
      </c>
      <c r="X1010" s="22"/>
      <c r="Y1010" s="26">
        <f t="shared" si="361"/>
        <v>0</v>
      </c>
      <c r="Z1010" s="26">
        <f t="shared" si="349"/>
        <v>0</v>
      </c>
      <c r="AA1010" s="26">
        <f>SUM($Z$8:Z1010)</f>
        <v>1128897.5108624126</v>
      </c>
      <c r="AB1010" s="26">
        <f t="shared" si="362"/>
        <v>1128.8975108624127</v>
      </c>
      <c r="AC1010" s="26">
        <f t="shared" si="363"/>
        <v>1698.7145671193459</v>
      </c>
      <c r="AD1010" s="26">
        <f t="shared" si="364"/>
        <v>1528.8431104074114</v>
      </c>
      <c r="AE1010" s="22"/>
      <c r="AF1010" s="22"/>
      <c r="AG1010" s="22"/>
      <c r="AH1010" s="22"/>
      <c r="AI1010" s="22"/>
      <c r="AJ1010" s="22"/>
      <c r="AK1010" s="22"/>
      <c r="AV1010">
        <f t="shared" si="350"/>
        <v>1</v>
      </c>
      <c r="AW1010" t="str">
        <f t="shared" si="351"/>
        <v/>
      </c>
      <c r="AX1010">
        <f t="shared" si="352"/>
        <v>0</v>
      </c>
    </row>
    <row r="1011" spans="2:50" x14ac:dyDescent="0.25">
      <c r="B1011" s="3" t="s">
        <v>25</v>
      </c>
      <c r="C1011" s="3">
        <v>1003</v>
      </c>
      <c r="D1011" s="3">
        <v>414</v>
      </c>
      <c r="E1011" s="24">
        <v>0</v>
      </c>
      <c r="F1011" s="25">
        <f t="shared" si="353"/>
        <v>0</v>
      </c>
      <c r="G1011" s="26">
        <f t="shared" si="365"/>
        <v>0</v>
      </c>
      <c r="H1011" s="26">
        <f t="shared" si="366"/>
        <v>0</v>
      </c>
      <c r="I1011" s="26">
        <f t="shared" si="354"/>
        <v>0</v>
      </c>
      <c r="J1011" s="26">
        <f t="shared" si="346"/>
        <v>199.88856000000001</v>
      </c>
      <c r="K1011" s="26">
        <f t="shared" si="347"/>
        <v>0</v>
      </c>
      <c r="L1011" s="26">
        <f t="shared" si="355"/>
        <v>199.88856000000001</v>
      </c>
      <c r="M1011" s="26">
        <f t="shared" si="356"/>
        <v>0</v>
      </c>
      <c r="N1011" s="26"/>
      <c r="O1011" s="26">
        <f t="shared" si="367"/>
        <v>0</v>
      </c>
      <c r="P1011" s="26">
        <f t="shared" si="357"/>
        <v>0</v>
      </c>
      <c r="Q1011" s="26">
        <f>SUM($O$8:O1011)</f>
        <v>2051341.4025249595</v>
      </c>
      <c r="R1011" s="26">
        <f t="shared" si="358"/>
        <v>569.81705625693326</v>
      </c>
      <c r="S1011" s="26">
        <f>SUM($P$8:P1011)</f>
        <v>-1881495.8514373538</v>
      </c>
      <c r="T1011" s="26">
        <f t="shared" si="359"/>
        <v>1881495.8514373538</v>
      </c>
      <c r="U1011" s="26">
        <f t="shared" si="360"/>
        <v>522.63773651037604</v>
      </c>
      <c r="V1011" s="26">
        <f t="shared" si="348"/>
        <v>0</v>
      </c>
      <c r="W1011" s="26">
        <f t="shared" si="368"/>
        <v>0</v>
      </c>
      <c r="X1011" s="22"/>
      <c r="Y1011" s="26">
        <f t="shared" si="361"/>
        <v>0</v>
      </c>
      <c r="Z1011" s="26">
        <f t="shared" si="349"/>
        <v>0</v>
      </c>
      <c r="AA1011" s="26">
        <f>SUM($Z$8:Z1011)</f>
        <v>1128897.5108624126</v>
      </c>
      <c r="AB1011" s="26">
        <f t="shared" si="362"/>
        <v>1128.8975108624127</v>
      </c>
      <c r="AC1011" s="26">
        <f t="shared" si="363"/>
        <v>1698.7145671193459</v>
      </c>
      <c r="AD1011" s="26">
        <f t="shared" si="364"/>
        <v>1528.8431104074114</v>
      </c>
      <c r="AE1011" s="22"/>
      <c r="AF1011" s="22"/>
      <c r="AG1011" s="22"/>
      <c r="AH1011" s="22"/>
      <c r="AI1011" s="22"/>
      <c r="AJ1011" s="22"/>
      <c r="AK1011" s="22"/>
      <c r="AV1011">
        <f t="shared" si="350"/>
        <v>1</v>
      </c>
      <c r="AW1011" t="str">
        <f t="shared" si="351"/>
        <v/>
      </c>
      <c r="AX1011">
        <f t="shared" si="352"/>
        <v>0</v>
      </c>
    </row>
    <row r="1012" spans="2:50" x14ac:dyDescent="0.25">
      <c r="B1012" s="3" t="s">
        <v>25</v>
      </c>
      <c r="C1012" s="3">
        <v>1004</v>
      </c>
      <c r="D1012" s="3">
        <v>415</v>
      </c>
      <c r="E1012" s="24">
        <v>0</v>
      </c>
      <c r="F1012" s="25">
        <f t="shared" si="353"/>
        <v>0</v>
      </c>
      <c r="G1012" s="26">
        <f t="shared" si="365"/>
        <v>0</v>
      </c>
      <c r="H1012" s="26">
        <f t="shared" si="366"/>
        <v>0</v>
      </c>
      <c r="I1012" s="26">
        <f t="shared" si="354"/>
        <v>0</v>
      </c>
      <c r="J1012" s="26">
        <f t="shared" si="346"/>
        <v>199.88856000000001</v>
      </c>
      <c r="K1012" s="26">
        <f t="shared" si="347"/>
        <v>0</v>
      </c>
      <c r="L1012" s="26">
        <f t="shared" si="355"/>
        <v>199.88856000000001</v>
      </c>
      <c r="M1012" s="26">
        <f t="shared" si="356"/>
        <v>0</v>
      </c>
      <c r="N1012" s="26"/>
      <c r="O1012" s="26">
        <f t="shared" si="367"/>
        <v>0</v>
      </c>
      <c r="P1012" s="26">
        <f t="shared" si="357"/>
        <v>0</v>
      </c>
      <c r="Q1012" s="26">
        <f>SUM($O$8:O1012)</f>
        <v>2051341.4025249595</v>
      </c>
      <c r="R1012" s="26">
        <f t="shared" si="358"/>
        <v>569.81705625693326</v>
      </c>
      <c r="S1012" s="26">
        <f>SUM($P$8:P1012)</f>
        <v>-1881495.8514373538</v>
      </c>
      <c r="T1012" s="26">
        <f t="shared" si="359"/>
        <v>1881495.8514373538</v>
      </c>
      <c r="U1012" s="26">
        <f t="shared" si="360"/>
        <v>522.63773651037604</v>
      </c>
      <c r="V1012" s="26">
        <f t="shared" si="348"/>
        <v>0</v>
      </c>
      <c r="W1012" s="26">
        <f t="shared" si="368"/>
        <v>0</v>
      </c>
      <c r="X1012" s="22"/>
      <c r="Y1012" s="26">
        <f t="shared" si="361"/>
        <v>0</v>
      </c>
      <c r="Z1012" s="26">
        <f t="shared" si="349"/>
        <v>0</v>
      </c>
      <c r="AA1012" s="26">
        <f>SUM($Z$8:Z1012)</f>
        <v>1128897.5108624126</v>
      </c>
      <c r="AB1012" s="26">
        <f t="shared" si="362"/>
        <v>1128.8975108624127</v>
      </c>
      <c r="AC1012" s="26">
        <f t="shared" si="363"/>
        <v>1698.7145671193459</v>
      </c>
      <c r="AD1012" s="26">
        <f t="shared" si="364"/>
        <v>1528.8431104074114</v>
      </c>
      <c r="AE1012" s="22"/>
      <c r="AF1012" s="22"/>
      <c r="AG1012" s="22"/>
      <c r="AH1012" s="22"/>
      <c r="AI1012" s="22"/>
      <c r="AJ1012" s="22"/>
      <c r="AK1012" s="22"/>
      <c r="AV1012">
        <f t="shared" si="350"/>
        <v>1</v>
      </c>
      <c r="AW1012" t="str">
        <f t="shared" si="351"/>
        <v/>
      </c>
      <c r="AX1012">
        <f t="shared" si="352"/>
        <v>0</v>
      </c>
    </row>
    <row r="1013" spans="2:50" x14ac:dyDescent="0.25">
      <c r="B1013" s="3" t="s">
        <v>25</v>
      </c>
      <c r="C1013" s="3">
        <v>1005</v>
      </c>
      <c r="D1013" s="3">
        <v>416</v>
      </c>
      <c r="E1013" s="24">
        <v>0</v>
      </c>
      <c r="F1013" s="25">
        <f t="shared" si="353"/>
        <v>0</v>
      </c>
      <c r="G1013" s="26">
        <f t="shared" si="365"/>
        <v>0</v>
      </c>
      <c r="H1013" s="26">
        <f t="shared" si="366"/>
        <v>0</v>
      </c>
      <c r="I1013" s="26">
        <f t="shared" si="354"/>
        <v>0</v>
      </c>
      <c r="J1013" s="26">
        <f t="shared" si="346"/>
        <v>199.88856000000001</v>
      </c>
      <c r="K1013" s="26">
        <f t="shared" si="347"/>
        <v>0</v>
      </c>
      <c r="L1013" s="26">
        <f t="shared" si="355"/>
        <v>199.88856000000001</v>
      </c>
      <c r="M1013" s="26">
        <f t="shared" si="356"/>
        <v>0</v>
      </c>
      <c r="N1013" s="26"/>
      <c r="O1013" s="26">
        <f t="shared" si="367"/>
        <v>0</v>
      </c>
      <c r="P1013" s="26">
        <f t="shared" si="357"/>
        <v>0</v>
      </c>
      <c r="Q1013" s="26">
        <f>SUM($O$8:O1013)</f>
        <v>2051341.4025249595</v>
      </c>
      <c r="R1013" s="26">
        <f t="shared" si="358"/>
        <v>569.81705625693326</v>
      </c>
      <c r="S1013" s="26">
        <f>SUM($P$8:P1013)</f>
        <v>-1881495.8514373538</v>
      </c>
      <c r="T1013" s="26">
        <f t="shared" si="359"/>
        <v>1881495.8514373538</v>
      </c>
      <c r="U1013" s="26">
        <f t="shared" si="360"/>
        <v>522.63773651037604</v>
      </c>
      <c r="V1013" s="26">
        <f t="shared" si="348"/>
        <v>0</v>
      </c>
      <c r="W1013" s="26">
        <f t="shared" si="368"/>
        <v>0</v>
      </c>
      <c r="X1013" s="22"/>
      <c r="Y1013" s="26">
        <f t="shared" si="361"/>
        <v>0</v>
      </c>
      <c r="Z1013" s="26">
        <f t="shared" si="349"/>
        <v>0</v>
      </c>
      <c r="AA1013" s="26">
        <f>SUM($Z$8:Z1013)</f>
        <v>1128897.5108624126</v>
      </c>
      <c r="AB1013" s="26">
        <f t="shared" si="362"/>
        <v>1128.8975108624127</v>
      </c>
      <c r="AC1013" s="26">
        <f t="shared" si="363"/>
        <v>1698.7145671193459</v>
      </c>
      <c r="AD1013" s="26">
        <f t="shared" si="364"/>
        <v>1528.8431104074114</v>
      </c>
      <c r="AE1013" s="22"/>
      <c r="AF1013" s="22"/>
      <c r="AG1013" s="22"/>
      <c r="AH1013" s="22"/>
      <c r="AI1013" s="22"/>
      <c r="AJ1013" s="22"/>
      <c r="AK1013" s="22"/>
      <c r="AV1013">
        <f t="shared" si="350"/>
        <v>1</v>
      </c>
      <c r="AW1013" t="str">
        <f t="shared" si="351"/>
        <v/>
      </c>
      <c r="AX1013">
        <f t="shared" si="352"/>
        <v>0</v>
      </c>
    </row>
    <row r="1014" spans="2:50" x14ac:dyDescent="0.25">
      <c r="B1014" s="3" t="s">
        <v>25</v>
      </c>
      <c r="C1014" s="3">
        <v>1006</v>
      </c>
      <c r="D1014" s="3">
        <v>417</v>
      </c>
      <c r="E1014" s="24">
        <v>0</v>
      </c>
      <c r="F1014" s="25">
        <f t="shared" si="353"/>
        <v>0</v>
      </c>
      <c r="G1014" s="26">
        <f t="shared" si="365"/>
        <v>0</v>
      </c>
      <c r="H1014" s="26">
        <f t="shared" si="366"/>
        <v>0</v>
      </c>
      <c r="I1014" s="26">
        <f t="shared" si="354"/>
        <v>0</v>
      </c>
      <c r="J1014" s="26">
        <f t="shared" si="346"/>
        <v>199.88856000000001</v>
      </c>
      <c r="K1014" s="26">
        <f t="shared" si="347"/>
        <v>0</v>
      </c>
      <c r="L1014" s="26">
        <f t="shared" si="355"/>
        <v>199.88856000000001</v>
      </c>
      <c r="M1014" s="26">
        <f t="shared" si="356"/>
        <v>0</v>
      </c>
      <c r="N1014" s="26"/>
      <c r="O1014" s="26">
        <f t="shared" si="367"/>
        <v>0</v>
      </c>
      <c r="P1014" s="26">
        <f t="shared" si="357"/>
        <v>0</v>
      </c>
      <c r="Q1014" s="26">
        <f>SUM($O$8:O1014)</f>
        <v>2051341.4025249595</v>
      </c>
      <c r="R1014" s="26">
        <f t="shared" si="358"/>
        <v>569.81705625693326</v>
      </c>
      <c r="S1014" s="26">
        <f>SUM($P$8:P1014)</f>
        <v>-1881495.8514373538</v>
      </c>
      <c r="T1014" s="26">
        <f t="shared" si="359"/>
        <v>1881495.8514373538</v>
      </c>
      <c r="U1014" s="26">
        <f t="shared" si="360"/>
        <v>522.63773651037604</v>
      </c>
      <c r="V1014" s="26">
        <f t="shared" si="348"/>
        <v>0</v>
      </c>
      <c r="W1014" s="26">
        <f t="shared" si="368"/>
        <v>0</v>
      </c>
      <c r="X1014" s="22"/>
      <c r="Y1014" s="26">
        <f t="shared" si="361"/>
        <v>0</v>
      </c>
      <c r="Z1014" s="26">
        <f t="shared" si="349"/>
        <v>0</v>
      </c>
      <c r="AA1014" s="26">
        <f>SUM($Z$8:Z1014)</f>
        <v>1128897.5108624126</v>
      </c>
      <c r="AB1014" s="26">
        <f t="shared" si="362"/>
        <v>1128.8975108624127</v>
      </c>
      <c r="AC1014" s="26">
        <f t="shared" si="363"/>
        <v>1698.7145671193459</v>
      </c>
      <c r="AD1014" s="26">
        <f t="shared" si="364"/>
        <v>1528.8431104074114</v>
      </c>
      <c r="AE1014" s="22"/>
      <c r="AF1014" s="22"/>
      <c r="AG1014" s="22"/>
      <c r="AH1014" s="22"/>
      <c r="AI1014" s="22"/>
      <c r="AJ1014" s="22"/>
      <c r="AK1014" s="22"/>
      <c r="AV1014">
        <f t="shared" si="350"/>
        <v>1</v>
      </c>
      <c r="AW1014" t="str">
        <f t="shared" si="351"/>
        <v/>
      </c>
      <c r="AX1014">
        <f t="shared" si="352"/>
        <v>0</v>
      </c>
    </row>
    <row r="1015" spans="2:50" x14ac:dyDescent="0.25">
      <c r="B1015" s="3" t="s">
        <v>25</v>
      </c>
      <c r="C1015" s="3">
        <v>1007</v>
      </c>
      <c r="D1015" s="3">
        <v>418</v>
      </c>
      <c r="E1015" s="24">
        <v>0</v>
      </c>
      <c r="F1015" s="25">
        <f t="shared" si="353"/>
        <v>0</v>
      </c>
      <c r="G1015" s="26">
        <f t="shared" si="365"/>
        <v>0</v>
      </c>
      <c r="H1015" s="26">
        <f t="shared" si="366"/>
        <v>0</v>
      </c>
      <c r="I1015" s="26">
        <f t="shared" si="354"/>
        <v>0</v>
      </c>
      <c r="J1015" s="26">
        <f t="shared" si="346"/>
        <v>199.88856000000001</v>
      </c>
      <c r="K1015" s="26">
        <f t="shared" si="347"/>
        <v>0</v>
      </c>
      <c r="L1015" s="26">
        <f t="shared" si="355"/>
        <v>199.88856000000001</v>
      </c>
      <c r="M1015" s="26">
        <f t="shared" si="356"/>
        <v>0</v>
      </c>
      <c r="N1015" s="26"/>
      <c r="O1015" s="26">
        <f t="shared" si="367"/>
        <v>0</v>
      </c>
      <c r="P1015" s="26">
        <f t="shared" si="357"/>
        <v>0</v>
      </c>
      <c r="Q1015" s="26">
        <f>SUM($O$8:O1015)</f>
        <v>2051341.4025249595</v>
      </c>
      <c r="R1015" s="26">
        <f t="shared" si="358"/>
        <v>569.81705625693326</v>
      </c>
      <c r="S1015" s="26">
        <f>SUM($P$8:P1015)</f>
        <v>-1881495.8514373538</v>
      </c>
      <c r="T1015" s="26">
        <f t="shared" si="359"/>
        <v>1881495.8514373538</v>
      </c>
      <c r="U1015" s="26">
        <f t="shared" si="360"/>
        <v>522.63773651037604</v>
      </c>
      <c r="V1015" s="26">
        <f t="shared" si="348"/>
        <v>0</v>
      </c>
      <c r="W1015" s="26">
        <f t="shared" si="368"/>
        <v>0</v>
      </c>
      <c r="X1015" s="22"/>
      <c r="Y1015" s="26">
        <f t="shared" si="361"/>
        <v>0</v>
      </c>
      <c r="Z1015" s="26">
        <f t="shared" si="349"/>
        <v>0</v>
      </c>
      <c r="AA1015" s="26">
        <f>SUM($Z$8:Z1015)</f>
        <v>1128897.5108624126</v>
      </c>
      <c r="AB1015" s="26">
        <f t="shared" si="362"/>
        <v>1128.8975108624127</v>
      </c>
      <c r="AC1015" s="26">
        <f t="shared" si="363"/>
        <v>1698.7145671193459</v>
      </c>
      <c r="AD1015" s="26">
        <f t="shared" si="364"/>
        <v>1528.8431104074114</v>
      </c>
      <c r="AE1015" s="22"/>
      <c r="AF1015" s="22"/>
      <c r="AG1015" s="22"/>
      <c r="AH1015" s="22"/>
      <c r="AI1015" s="22"/>
      <c r="AJ1015" s="22"/>
      <c r="AK1015" s="22"/>
      <c r="AV1015">
        <f t="shared" si="350"/>
        <v>1</v>
      </c>
      <c r="AW1015" t="str">
        <f t="shared" si="351"/>
        <v/>
      </c>
      <c r="AX1015">
        <f t="shared" si="352"/>
        <v>0</v>
      </c>
    </row>
    <row r="1016" spans="2:50" x14ac:dyDescent="0.25">
      <c r="B1016" s="3" t="s">
        <v>25</v>
      </c>
      <c r="C1016" s="3">
        <v>1008</v>
      </c>
      <c r="D1016" s="3">
        <v>419</v>
      </c>
      <c r="E1016" s="24">
        <v>0</v>
      </c>
      <c r="F1016" s="25">
        <f t="shared" si="353"/>
        <v>0</v>
      </c>
      <c r="G1016" s="26">
        <f t="shared" si="365"/>
        <v>0</v>
      </c>
      <c r="H1016" s="26">
        <f t="shared" si="366"/>
        <v>0</v>
      </c>
      <c r="I1016" s="26">
        <f t="shared" si="354"/>
        <v>0</v>
      </c>
      <c r="J1016" s="26">
        <f t="shared" si="346"/>
        <v>199.88856000000001</v>
      </c>
      <c r="K1016" s="26">
        <f t="shared" si="347"/>
        <v>0</v>
      </c>
      <c r="L1016" s="26">
        <f t="shared" si="355"/>
        <v>199.88856000000001</v>
      </c>
      <c r="M1016" s="26">
        <f t="shared" si="356"/>
        <v>0</v>
      </c>
      <c r="N1016" s="26"/>
      <c r="O1016" s="26">
        <f t="shared" si="367"/>
        <v>0</v>
      </c>
      <c r="P1016" s="26">
        <f t="shared" si="357"/>
        <v>0</v>
      </c>
      <c r="Q1016" s="26">
        <f>SUM($O$8:O1016)</f>
        <v>2051341.4025249595</v>
      </c>
      <c r="R1016" s="26">
        <f t="shared" si="358"/>
        <v>569.81705625693326</v>
      </c>
      <c r="S1016" s="26">
        <f>SUM($P$8:P1016)</f>
        <v>-1881495.8514373538</v>
      </c>
      <c r="T1016" s="26">
        <f t="shared" si="359"/>
        <v>1881495.8514373538</v>
      </c>
      <c r="U1016" s="26">
        <f t="shared" si="360"/>
        <v>522.63773651037604</v>
      </c>
      <c r="V1016" s="26">
        <f t="shared" si="348"/>
        <v>0</v>
      </c>
      <c r="W1016" s="26">
        <f t="shared" si="368"/>
        <v>0</v>
      </c>
      <c r="X1016" s="22"/>
      <c r="Y1016" s="26">
        <f t="shared" si="361"/>
        <v>0</v>
      </c>
      <c r="Z1016" s="26">
        <f t="shared" si="349"/>
        <v>0</v>
      </c>
      <c r="AA1016" s="26">
        <f>SUM($Z$8:Z1016)</f>
        <v>1128897.5108624126</v>
      </c>
      <c r="AB1016" s="26">
        <f t="shared" si="362"/>
        <v>1128.8975108624127</v>
      </c>
      <c r="AC1016" s="26">
        <f t="shared" si="363"/>
        <v>1698.7145671193459</v>
      </c>
      <c r="AD1016" s="26">
        <f t="shared" si="364"/>
        <v>1528.8431104074114</v>
      </c>
      <c r="AE1016" s="22"/>
      <c r="AF1016" s="22"/>
      <c r="AG1016" s="22"/>
      <c r="AH1016" s="22"/>
      <c r="AI1016" s="22"/>
      <c r="AJ1016" s="22"/>
      <c r="AK1016" s="22"/>
      <c r="AV1016">
        <f t="shared" si="350"/>
        <v>1</v>
      </c>
      <c r="AW1016" t="str">
        <f t="shared" si="351"/>
        <v/>
      </c>
      <c r="AX1016">
        <f t="shared" si="352"/>
        <v>0</v>
      </c>
    </row>
    <row r="1017" spans="2:50" x14ac:dyDescent="0.25">
      <c r="B1017" s="3" t="s">
        <v>25</v>
      </c>
      <c r="C1017" s="3">
        <v>1009</v>
      </c>
      <c r="D1017" s="3">
        <v>420</v>
      </c>
      <c r="E1017" s="24">
        <v>0</v>
      </c>
      <c r="F1017" s="25">
        <f t="shared" si="353"/>
        <v>0</v>
      </c>
      <c r="G1017" s="26">
        <f t="shared" si="365"/>
        <v>0</v>
      </c>
      <c r="H1017" s="26">
        <f t="shared" si="366"/>
        <v>0</v>
      </c>
      <c r="I1017" s="26">
        <f t="shared" si="354"/>
        <v>0</v>
      </c>
      <c r="J1017" s="26">
        <f t="shared" si="346"/>
        <v>199.88856000000001</v>
      </c>
      <c r="K1017" s="26">
        <f t="shared" si="347"/>
        <v>0</v>
      </c>
      <c r="L1017" s="26">
        <f t="shared" si="355"/>
        <v>199.88856000000001</v>
      </c>
      <c r="M1017" s="26">
        <f t="shared" si="356"/>
        <v>0</v>
      </c>
      <c r="N1017" s="26"/>
      <c r="O1017" s="26">
        <f t="shared" si="367"/>
        <v>0</v>
      </c>
      <c r="P1017" s="26">
        <f t="shared" si="357"/>
        <v>0</v>
      </c>
      <c r="Q1017" s="26">
        <f>SUM($O$8:O1017)</f>
        <v>2051341.4025249595</v>
      </c>
      <c r="R1017" s="26">
        <f t="shared" si="358"/>
        <v>569.81705625693326</v>
      </c>
      <c r="S1017" s="26">
        <f>SUM($P$8:P1017)</f>
        <v>-1881495.8514373538</v>
      </c>
      <c r="T1017" s="26">
        <f t="shared" si="359"/>
        <v>1881495.8514373538</v>
      </c>
      <c r="U1017" s="26">
        <f t="shared" si="360"/>
        <v>522.63773651037604</v>
      </c>
      <c r="V1017" s="26">
        <f t="shared" si="348"/>
        <v>0</v>
      </c>
      <c r="W1017" s="26">
        <f t="shared" si="368"/>
        <v>0</v>
      </c>
      <c r="X1017" s="22"/>
      <c r="Y1017" s="26">
        <f t="shared" si="361"/>
        <v>0</v>
      </c>
      <c r="Z1017" s="26">
        <f t="shared" si="349"/>
        <v>0</v>
      </c>
      <c r="AA1017" s="26">
        <f>SUM($Z$8:Z1017)</f>
        <v>1128897.5108624126</v>
      </c>
      <c r="AB1017" s="26">
        <f t="shared" si="362"/>
        <v>1128.8975108624127</v>
      </c>
      <c r="AC1017" s="26">
        <f t="shared" si="363"/>
        <v>1698.7145671193459</v>
      </c>
      <c r="AD1017" s="26">
        <f t="shared" si="364"/>
        <v>1528.8431104074114</v>
      </c>
      <c r="AE1017" s="22"/>
      <c r="AF1017" s="22"/>
      <c r="AG1017" s="22"/>
      <c r="AH1017" s="22"/>
      <c r="AI1017" s="22"/>
      <c r="AJ1017" s="22"/>
      <c r="AK1017" s="22"/>
      <c r="AV1017">
        <f t="shared" si="350"/>
        <v>1</v>
      </c>
      <c r="AW1017" t="str">
        <f t="shared" si="351"/>
        <v/>
      </c>
      <c r="AX1017">
        <f t="shared" si="352"/>
        <v>0</v>
      </c>
    </row>
    <row r="1018" spans="2:50" x14ac:dyDescent="0.25">
      <c r="B1018" s="3" t="s">
        <v>25</v>
      </c>
      <c r="C1018" s="3">
        <v>1010</v>
      </c>
      <c r="D1018" s="3">
        <v>421</v>
      </c>
      <c r="E1018" s="24">
        <v>0</v>
      </c>
      <c r="F1018" s="25">
        <f t="shared" si="353"/>
        <v>0</v>
      </c>
      <c r="G1018" s="26">
        <f t="shared" si="365"/>
        <v>0</v>
      </c>
      <c r="H1018" s="26">
        <f t="shared" si="366"/>
        <v>0</v>
      </c>
      <c r="I1018" s="26">
        <f t="shared" si="354"/>
        <v>0</v>
      </c>
      <c r="J1018" s="26">
        <f t="shared" si="346"/>
        <v>199.88856000000001</v>
      </c>
      <c r="K1018" s="26">
        <f t="shared" si="347"/>
        <v>0</v>
      </c>
      <c r="L1018" s="26">
        <f t="shared" si="355"/>
        <v>199.88856000000001</v>
      </c>
      <c r="M1018" s="26">
        <f t="shared" si="356"/>
        <v>0</v>
      </c>
      <c r="N1018" s="26"/>
      <c r="O1018" s="26">
        <f t="shared" si="367"/>
        <v>0</v>
      </c>
      <c r="P1018" s="26">
        <f t="shared" si="357"/>
        <v>0</v>
      </c>
      <c r="Q1018" s="26">
        <f>SUM($O$8:O1018)</f>
        <v>2051341.4025249595</v>
      </c>
      <c r="R1018" s="26">
        <f t="shared" si="358"/>
        <v>569.81705625693326</v>
      </c>
      <c r="S1018" s="26">
        <f>SUM($P$8:P1018)</f>
        <v>-1881495.8514373538</v>
      </c>
      <c r="T1018" s="26">
        <f t="shared" si="359"/>
        <v>1881495.8514373538</v>
      </c>
      <c r="U1018" s="26">
        <f t="shared" si="360"/>
        <v>522.63773651037604</v>
      </c>
      <c r="V1018" s="26">
        <f t="shared" si="348"/>
        <v>0</v>
      </c>
      <c r="W1018" s="26">
        <f t="shared" si="368"/>
        <v>0</v>
      </c>
      <c r="X1018" s="22"/>
      <c r="Y1018" s="26">
        <f t="shared" si="361"/>
        <v>0</v>
      </c>
      <c r="Z1018" s="26">
        <f t="shared" si="349"/>
        <v>0</v>
      </c>
      <c r="AA1018" s="26">
        <f>SUM($Z$8:Z1018)</f>
        <v>1128897.5108624126</v>
      </c>
      <c r="AB1018" s="26">
        <f t="shared" si="362"/>
        <v>1128.8975108624127</v>
      </c>
      <c r="AC1018" s="26">
        <f t="shared" si="363"/>
        <v>1698.7145671193459</v>
      </c>
      <c r="AD1018" s="26">
        <f t="shared" si="364"/>
        <v>1528.8431104074114</v>
      </c>
      <c r="AE1018" s="22"/>
      <c r="AF1018" s="22"/>
      <c r="AG1018" s="22"/>
      <c r="AH1018" s="22"/>
      <c r="AI1018" s="22"/>
      <c r="AJ1018" s="22"/>
      <c r="AK1018" s="22"/>
      <c r="AV1018">
        <f t="shared" si="350"/>
        <v>1</v>
      </c>
      <c r="AW1018" t="str">
        <f t="shared" si="351"/>
        <v/>
      </c>
      <c r="AX1018">
        <f t="shared" si="352"/>
        <v>0</v>
      </c>
    </row>
    <row r="1019" spans="2:50" x14ac:dyDescent="0.25">
      <c r="B1019" s="3" t="s">
        <v>25</v>
      </c>
      <c r="C1019" s="3">
        <v>1011</v>
      </c>
      <c r="D1019" s="3">
        <v>422</v>
      </c>
      <c r="E1019" s="25">
        <v>0</v>
      </c>
      <c r="F1019" s="25">
        <f t="shared" si="353"/>
        <v>0</v>
      </c>
      <c r="G1019" s="26">
        <f t="shared" si="365"/>
        <v>0</v>
      </c>
      <c r="H1019" s="26">
        <f t="shared" si="366"/>
        <v>0</v>
      </c>
      <c r="I1019" s="26">
        <f t="shared" si="354"/>
        <v>0</v>
      </c>
      <c r="J1019" s="26">
        <f t="shared" si="346"/>
        <v>199.88856000000001</v>
      </c>
      <c r="K1019" s="26">
        <f t="shared" si="347"/>
        <v>0</v>
      </c>
      <c r="L1019" s="26">
        <f t="shared" si="355"/>
        <v>199.88856000000001</v>
      </c>
      <c r="M1019" s="26">
        <f t="shared" si="356"/>
        <v>0</v>
      </c>
      <c r="N1019" s="26"/>
      <c r="O1019" s="26">
        <f t="shared" si="367"/>
        <v>0</v>
      </c>
      <c r="P1019" s="26">
        <f t="shared" si="357"/>
        <v>0</v>
      </c>
      <c r="Q1019" s="26">
        <f>SUM($O$8:O1019)</f>
        <v>2051341.4025249595</v>
      </c>
      <c r="R1019" s="26">
        <f t="shared" si="358"/>
        <v>569.81705625693326</v>
      </c>
      <c r="S1019" s="26">
        <f>SUM($P$8:P1019)</f>
        <v>-1881495.8514373538</v>
      </c>
      <c r="T1019" s="26">
        <f t="shared" si="359"/>
        <v>1881495.8514373538</v>
      </c>
      <c r="U1019" s="26">
        <f t="shared" si="360"/>
        <v>522.63773651037604</v>
      </c>
      <c r="V1019" s="26">
        <f t="shared" si="348"/>
        <v>0</v>
      </c>
      <c r="W1019" s="26">
        <f t="shared" si="368"/>
        <v>0</v>
      </c>
      <c r="X1019" s="22"/>
      <c r="Y1019" s="26">
        <f t="shared" si="361"/>
        <v>0</v>
      </c>
      <c r="Z1019" s="26">
        <f t="shared" si="349"/>
        <v>0</v>
      </c>
      <c r="AA1019" s="26">
        <f>SUM($Z$8:Z1019)</f>
        <v>1128897.5108624126</v>
      </c>
      <c r="AB1019" s="26">
        <f t="shared" si="362"/>
        <v>1128.8975108624127</v>
      </c>
      <c r="AC1019" s="26">
        <f t="shared" si="363"/>
        <v>1698.7145671193459</v>
      </c>
      <c r="AD1019" s="26">
        <f t="shared" si="364"/>
        <v>1528.8431104074114</v>
      </c>
      <c r="AE1019" s="22"/>
      <c r="AF1019" s="22"/>
      <c r="AG1019" s="22"/>
      <c r="AH1019" s="22"/>
      <c r="AI1019" s="22"/>
      <c r="AJ1019" s="22"/>
      <c r="AK1019" s="22"/>
      <c r="AV1019">
        <f t="shared" si="350"/>
        <v>1</v>
      </c>
      <c r="AW1019" t="str">
        <f t="shared" si="351"/>
        <v/>
      </c>
      <c r="AX1019">
        <f t="shared" si="352"/>
        <v>0</v>
      </c>
    </row>
    <row r="1020" spans="2:50" x14ac:dyDescent="0.25">
      <c r="B1020" s="3" t="s">
        <v>25</v>
      </c>
      <c r="C1020" s="3">
        <v>1012</v>
      </c>
      <c r="D1020" s="3">
        <v>423</v>
      </c>
      <c r="E1020" s="24">
        <v>0</v>
      </c>
      <c r="F1020" s="25">
        <f t="shared" si="353"/>
        <v>0</v>
      </c>
      <c r="G1020" s="26">
        <f t="shared" si="365"/>
        <v>0</v>
      </c>
      <c r="H1020" s="26">
        <f t="shared" si="366"/>
        <v>0</v>
      </c>
      <c r="I1020" s="26">
        <f t="shared" si="354"/>
        <v>0</v>
      </c>
      <c r="J1020" s="26">
        <f t="shared" si="346"/>
        <v>199.88856000000001</v>
      </c>
      <c r="K1020" s="26">
        <f t="shared" si="347"/>
        <v>0</v>
      </c>
      <c r="L1020" s="26">
        <f t="shared" si="355"/>
        <v>199.88856000000001</v>
      </c>
      <c r="M1020" s="26">
        <f t="shared" si="356"/>
        <v>0</v>
      </c>
      <c r="N1020" s="26"/>
      <c r="O1020" s="26">
        <f t="shared" si="367"/>
        <v>0</v>
      </c>
      <c r="P1020" s="26">
        <f t="shared" si="357"/>
        <v>0</v>
      </c>
      <c r="Q1020" s="26">
        <f>SUM($O$8:O1020)</f>
        <v>2051341.4025249595</v>
      </c>
      <c r="R1020" s="26">
        <f t="shared" si="358"/>
        <v>569.81705625693326</v>
      </c>
      <c r="S1020" s="26">
        <f>SUM($P$8:P1020)</f>
        <v>-1881495.8514373538</v>
      </c>
      <c r="T1020" s="26">
        <f t="shared" si="359"/>
        <v>1881495.8514373538</v>
      </c>
      <c r="U1020" s="26">
        <f t="shared" si="360"/>
        <v>522.63773651037604</v>
      </c>
      <c r="V1020" s="26">
        <f t="shared" si="348"/>
        <v>0</v>
      </c>
      <c r="W1020" s="26">
        <f t="shared" si="368"/>
        <v>0</v>
      </c>
      <c r="X1020" s="22"/>
      <c r="Y1020" s="26">
        <f t="shared" si="361"/>
        <v>0</v>
      </c>
      <c r="Z1020" s="26">
        <f t="shared" si="349"/>
        <v>0</v>
      </c>
      <c r="AA1020" s="26">
        <f>SUM($Z$8:Z1020)</f>
        <v>1128897.5108624126</v>
      </c>
      <c r="AB1020" s="26">
        <f t="shared" si="362"/>
        <v>1128.8975108624127</v>
      </c>
      <c r="AC1020" s="26">
        <f t="shared" si="363"/>
        <v>1698.7145671193459</v>
      </c>
      <c r="AD1020" s="26">
        <f t="shared" si="364"/>
        <v>1528.8431104074114</v>
      </c>
      <c r="AE1020" s="22"/>
      <c r="AF1020" s="22"/>
      <c r="AG1020" s="22"/>
      <c r="AH1020" s="22"/>
      <c r="AI1020" s="22"/>
      <c r="AJ1020" s="22"/>
      <c r="AK1020" s="22"/>
      <c r="AV1020">
        <f t="shared" si="350"/>
        <v>1</v>
      </c>
      <c r="AW1020" t="str">
        <f t="shared" si="351"/>
        <v/>
      </c>
      <c r="AX1020">
        <f t="shared" si="352"/>
        <v>0</v>
      </c>
    </row>
    <row r="1021" spans="2:50" x14ac:dyDescent="0.25">
      <c r="B1021" s="3" t="s">
        <v>25</v>
      </c>
      <c r="C1021" s="3">
        <v>1013</v>
      </c>
      <c r="D1021" s="3">
        <v>424</v>
      </c>
      <c r="E1021" s="24">
        <v>0</v>
      </c>
      <c r="F1021" s="25">
        <f t="shared" si="353"/>
        <v>0</v>
      </c>
      <c r="G1021" s="26">
        <f t="shared" si="365"/>
        <v>0</v>
      </c>
      <c r="H1021" s="26">
        <f t="shared" si="366"/>
        <v>0</v>
      </c>
      <c r="I1021" s="26">
        <f t="shared" si="354"/>
        <v>0</v>
      </c>
      <c r="J1021" s="26">
        <f t="shared" si="346"/>
        <v>199.88856000000001</v>
      </c>
      <c r="K1021" s="26">
        <f t="shared" si="347"/>
        <v>0</v>
      </c>
      <c r="L1021" s="26">
        <f t="shared" si="355"/>
        <v>199.88856000000001</v>
      </c>
      <c r="M1021" s="26">
        <f t="shared" si="356"/>
        <v>0</v>
      </c>
      <c r="N1021" s="26"/>
      <c r="O1021" s="26">
        <f t="shared" si="367"/>
        <v>0</v>
      </c>
      <c r="P1021" s="26">
        <f t="shared" si="357"/>
        <v>0</v>
      </c>
      <c r="Q1021" s="26">
        <f>SUM($O$8:O1021)</f>
        <v>2051341.4025249595</v>
      </c>
      <c r="R1021" s="26">
        <f t="shared" si="358"/>
        <v>569.81705625693326</v>
      </c>
      <c r="S1021" s="26">
        <f>SUM($P$8:P1021)</f>
        <v>-1881495.8514373538</v>
      </c>
      <c r="T1021" s="26">
        <f t="shared" si="359"/>
        <v>1881495.8514373538</v>
      </c>
      <c r="U1021" s="26">
        <f t="shared" si="360"/>
        <v>522.63773651037604</v>
      </c>
      <c r="V1021" s="26">
        <f t="shared" si="348"/>
        <v>0</v>
      </c>
      <c r="W1021" s="26">
        <f t="shared" si="368"/>
        <v>0</v>
      </c>
      <c r="X1021" s="22"/>
      <c r="Y1021" s="26">
        <f t="shared" si="361"/>
        <v>0</v>
      </c>
      <c r="Z1021" s="26">
        <f t="shared" si="349"/>
        <v>0</v>
      </c>
      <c r="AA1021" s="26">
        <f>SUM($Z$8:Z1021)</f>
        <v>1128897.5108624126</v>
      </c>
      <c r="AB1021" s="26">
        <f t="shared" si="362"/>
        <v>1128.8975108624127</v>
      </c>
      <c r="AC1021" s="26">
        <f t="shared" si="363"/>
        <v>1698.7145671193459</v>
      </c>
      <c r="AD1021" s="26">
        <f t="shared" si="364"/>
        <v>1528.8431104074114</v>
      </c>
      <c r="AE1021" s="22"/>
      <c r="AF1021" s="22"/>
      <c r="AG1021" s="22"/>
      <c r="AH1021" s="22"/>
      <c r="AI1021" s="22"/>
      <c r="AJ1021" s="22"/>
      <c r="AK1021" s="22"/>
      <c r="AV1021">
        <f t="shared" si="350"/>
        <v>1</v>
      </c>
      <c r="AW1021" t="str">
        <f t="shared" si="351"/>
        <v/>
      </c>
      <c r="AX1021">
        <f t="shared" si="352"/>
        <v>0</v>
      </c>
    </row>
    <row r="1022" spans="2:50" x14ac:dyDescent="0.25">
      <c r="B1022" s="3" t="s">
        <v>25</v>
      </c>
      <c r="C1022" s="3">
        <v>1014</v>
      </c>
      <c r="D1022" s="3">
        <v>425</v>
      </c>
      <c r="E1022" s="24">
        <v>0</v>
      </c>
      <c r="F1022" s="25">
        <f t="shared" si="353"/>
        <v>0</v>
      </c>
      <c r="G1022" s="26">
        <f t="shared" si="365"/>
        <v>0</v>
      </c>
      <c r="H1022" s="26">
        <f t="shared" si="366"/>
        <v>0</v>
      </c>
      <c r="I1022" s="26">
        <f t="shared" si="354"/>
        <v>0</v>
      </c>
      <c r="J1022" s="26">
        <f t="shared" si="346"/>
        <v>199.88856000000001</v>
      </c>
      <c r="K1022" s="26">
        <f t="shared" si="347"/>
        <v>0</v>
      </c>
      <c r="L1022" s="26">
        <f t="shared" si="355"/>
        <v>199.88856000000001</v>
      </c>
      <c r="M1022" s="26">
        <f t="shared" si="356"/>
        <v>0</v>
      </c>
      <c r="N1022" s="26"/>
      <c r="O1022" s="26">
        <f t="shared" si="367"/>
        <v>0</v>
      </c>
      <c r="P1022" s="26">
        <f t="shared" si="357"/>
        <v>0</v>
      </c>
      <c r="Q1022" s="26">
        <f>SUM($O$8:O1022)</f>
        <v>2051341.4025249595</v>
      </c>
      <c r="R1022" s="26">
        <f t="shared" si="358"/>
        <v>569.81705625693326</v>
      </c>
      <c r="S1022" s="26">
        <f>SUM($P$8:P1022)</f>
        <v>-1881495.8514373538</v>
      </c>
      <c r="T1022" s="26">
        <f t="shared" si="359"/>
        <v>1881495.8514373538</v>
      </c>
      <c r="U1022" s="26">
        <f t="shared" si="360"/>
        <v>522.63773651037604</v>
      </c>
      <c r="V1022" s="26">
        <f t="shared" si="348"/>
        <v>0</v>
      </c>
      <c r="W1022" s="26">
        <f t="shared" si="368"/>
        <v>0</v>
      </c>
      <c r="X1022" s="22"/>
      <c r="Y1022" s="26">
        <f t="shared" si="361"/>
        <v>0</v>
      </c>
      <c r="Z1022" s="26">
        <f t="shared" si="349"/>
        <v>0</v>
      </c>
      <c r="AA1022" s="26">
        <f>SUM($Z$8:Z1022)</f>
        <v>1128897.5108624126</v>
      </c>
      <c r="AB1022" s="26">
        <f t="shared" si="362"/>
        <v>1128.8975108624127</v>
      </c>
      <c r="AC1022" s="26">
        <f t="shared" si="363"/>
        <v>1698.7145671193459</v>
      </c>
      <c r="AD1022" s="26">
        <f t="shared" si="364"/>
        <v>1528.8431104074114</v>
      </c>
      <c r="AE1022" s="22"/>
      <c r="AF1022" s="22"/>
      <c r="AG1022" s="22"/>
      <c r="AH1022" s="22"/>
      <c r="AI1022" s="22"/>
      <c r="AJ1022" s="22"/>
      <c r="AK1022" s="22"/>
      <c r="AV1022">
        <f t="shared" si="350"/>
        <v>1</v>
      </c>
      <c r="AW1022" t="str">
        <f t="shared" si="351"/>
        <v/>
      </c>
      <c r="AX1022">
        <f t="shared" si="352"/>
        <v>0</v>
      </c>
    </row>
    <row r="1023" spans="2:50" x14ac:dyDescent="0.25">
      <c r="B1023" s="3" t="s">
        <v>25</v>
      </c>
      <c r="C1023" s="3">
        <v>1015</v>
      </c>
      <c r="D1023" s="3">
        <v>426</v>
      </c>
      <c r="E1023" s="24">
        <v>0</v>
      </c>
      <c r="F1023" s="25">
        <f t="shared" si="353"/>
        <v>0</v>
      </c>
      <c r="G1023" s="26">
        <f t="shared" si="365"/>
        <v>0</v>
      </c>
      <c r="H1023" s="26">
        <f t="shared" si="366"/>
        <v>0</v>
      </c>
      <c r="I1023" s="26">
        <f t="shared" si="354"/>
        <v>0</v>
      </c>
      <c r="J1023" s="26">
        <f t="shared" si="346"/>
        <v>199.88856000000001</v>
      </c>
      <c r="K1023" s="26">
        <f t="shared" si="347"/>
        <v>0</v>
      </c>
      <c r="L1023" s="26">
        <f t="shared" si="355"/>
        <v>199.88856000000001</v>
      </c>
      <c r="M1023" s="26">
        <f t="shared" si="356"/>
        <v>0</v>
      </c>
      <c r="N1023" s="26"/>
      <c r="O1023" s="26">
        <f t="shared" si="367"/>
        <v>0</v>
      </c>
      <c r="P1023" s="26">
        <f t="shared" si="357"/>
        <v>0</v>
      </c>
      <c r="Q1023" s="26">
        <f>SUM($O$8:O1023)</f>
        <v>2051341.4025249595</v>
      </c>
      <c r="R1023" s="26">
        <f t="shared" si="358"/>
        <v>569.81705625693326</v>
      </c>
      <c r="S1023" s="26">
        <f>SUM($P$8:P1023)</f>
        <v>-1881495.8514373538</v>
      </c>
      <c r="T1023" s="26">
        <f t="shared" si="359"/>
        <v>1881495.8514373538</v>
      </c>
      <c r="U1023" s="26">
        <f t="shared" si="360"/>
        <v>522.63773651037604</v>
      </c>
      <c r="V1023" s="26">
        <f t="shared" si="348"/>
        <v>0</v>
      </c>
      <c r="W1023" s="26">
        <f t="shared" si="368"/>
        <v>0</v>
      </c>
      <c r="X1023" s="22"/>
      <c r="Y1023" s="26">
        <f t="shared" si="361"/>
        <v>0</v>
      </c>
      <c r="Z1023" s="26">
        <f t="shared" si="349"/>
        <v>0</v>
      </c>
      <c r="AA1023" s="26">
        <f>SUM($Z$8:Z1023)</f>
        <v>1128897.5108624126</v>
      </c>
      <c r="AB1023" s="26">
        <f t="shared" si="362"/>
        <v>1128.8975108624127</v>
      </c>
      <c r="AC1023" s="26">
        <f t="shared" si="363"/>
        <v>1698.7145671193459</v>
      </c>
      <c r="AD1023" s="26">
        <f t="shared" si="364"/>
        <v>1528.8431104074114</v>
      </c>
      <c r="AE1023" s="22"/>
      <c r="AF1023" s="22"/>
      <c r="AG1023" s="22"/>
      <c r="AH1023" s="22"/>
      <c r="AI1023" s="22"/>
      <c r="AJ1023" s="22"/>
      <c r="AK1023" s="22"/>
      <c r="AV1023">
        <f t="shared" si="350"/>
        <v>1</v>
      </c>
      <c r="AW1023" t="str">
        <f t="shared" si="351"/>
        <v/>
      </c>
      <c r="AX1023">
        <f t="shared" si="352"/>
        <v>0</v>
      </c>
    </row>
    <row r="1024" spans="2:50" x14ac:dyDescent="0.25">
      <c r="B1024" s="3" t="s">
        <v>25</v>
      </c>
      <c r="C1024" s="3">
        <v>1016</v>
      </c>
      <c r="D1024" s="3">
        <v>427</v>
      </c>
      <c r="E1024" s="24">
        <v>0</v>
      </c>
      <c r="F1024" s="25">
        <f t="shared" si="353"/>
        <v>0</v>
      </c>
      <c r="G1024" s="26">
        <f t="shared" si="365"/>
        <v>0</v>
      </c>
      <c r="H1024" s="26">
        <f t="shared" si="366"/>
        <v>0</v>
      </c>
      <c r="I1024" s="26">
        <f t="shared" si="354"/>
        <v>0</v>
      </c>
      <c r="J1024" s="26">
        <f t="shared" si="346"/>
        <v>199.88856000000001</v>
      </c>
      <c r="K1024" s="26">
        <f t="shared" si="347"/>
        <v>0</v>
      </c>
      <c r="L1024" s="26">
        <f t="shared" si="355"/>
        <v>199.88856000000001</v>
      </c>
      <c r="M1024" s="26">
        <f t="shared" si="356"/>
        <v>0</v>
      </c>
      <c r="N1024" s="26"/>
      <c r="O1024" s="26">
        <f t="shared" si="367"/>
        <v>0</v>
      </c>
      <c r="P1024" s="26">
        <f t="shared" si="357"/>
        <v>0</v>
      </c>
      <c r="Q1024" s="26">
        <f>SUM($O$8:O1024)</f>
        <v>2051341.4025249595</v>
      </c>
      <c r="R1024" s="26">
        <f t="shared" si="358"/>
        <v>569.81705625693326</v>
      </c>
      <c r="S1024" s="26">
        <f>SUM($P$8:P1024)</f>
        <v>-1881495.8514373538</v>
      </c>
      <c r="T1024" s="26">
        <f t="shared" si="359"/>
        <v>1881495.8514373538</v>
      </c>
      <c r="U1024" s="26">
        <f t="shared" si="360"/>
        <v>522.63773651037604</v>
      </c>
      <c r="V1024" s="26">
        <f t="shared" si="348"/>
        <v>0</v>
      </c>
      <c r="W1024" s="26">
        <f t="shared" si="368"/>
        <v>0</v>
      </c>
      <c r="X1024" s="22"/>
      <c r="Y1024" s="26">
        <f t="shared" si="361"/>
        <v>0</v>
      </c>
      <c r="Z1024" s="26">
        <f t="shared" si="349"/>
        <v>0</v>
      </c>
      <c r="AA1024" s="26">
        <f>SUM($Z$8:Z1024)</f>
        <v>1128897.5108624126</v>
      </c>
      <c r="AB1024" s="26">
        <f t="shared" si="362"/>
        <v>1128.8975108624127</v>
      </c>
      <c r="AC1024" s="26">
        <f t="shared" si="363"/>
        <v>1698.7145671193459</v>
      </c>
      <c r="AD1024" s="26">
        <f t="shared" si="364"/>
        <v>1528.8431104074114</v>
      </c>
      <c r="AE1024" s="22"/>
      <c r="AF1024" s="22"/>
      <c r="AG1024" s="22"/>
      <c r="AH1024" s="22"/>
      <c r="AI1024" s="22"/>
      <c r="AJ1024" s="22"/>
      <c r="AK1024" s="22"/>
      <c r="AV1024">
        <f t="shared" si="350"/>
        <v>1</v>
      </c>
      <c r="AW1024" t="str">
        <f t="shared" si="351"/>
        <v/>
      </c>
      <c r="AX1024">
        <f t="shared" si="352"/>
        <v>0</v>
      </c>
    </row>
    <row r="1025" spans="2:50" x14ac:dyDescent="0.25">
      <c r="B1025" s="3" t="s">
        <v>25</v>
      </c>
      <c r="C1025" s="3">
        <v>1017</v>
      </c>
      <c r="D1025" s="3">
        <v>428</v>
      </c>
      <c r="E1025" s="24">
        <v>0</v>
      </c>
      <c r="F1025" s="25">
        <f t="shared" si="353"/>
        <v>0</v>
      </c>
      <c r="G1025" s="26">
        <f t="shared" si="365"/>
        <v>0</v>
      </c>
      <c r="H1025" s="26">
        <f t="shared" si="366"/>
        <v>0</v>
      </c>
      <c r="I1025" s="26">
        <f t="shared" si="354"/>
        <v>0</v>
      </c>
      <c r="J1025" s="26">
        <f t="shared" si="346"/>
        <v>199.88856000000001</v>
      </c>
      <c r="K1025" s="26">
        <f t="shared" si="347"/>
        <v>0</v>
      </c>
      <c r="L1025" s="26">
        <f t="shared" si="355"/>
        <v>199.88856000000001</v>
      </c>
      <c r="M1025" s="26">
        <f t="shared" si="356"/>
        <v>0</v>
      </c>
      <c r="N1025" s="26"/>
      <c r="O1025" s="26">
        <f t="shared" si="367"/>
        <v>0</v>
      </c>
      <c r="P1025" s="26">
        <f t="shared" si="357"/>
        <v>0</v>
      </c>
      <c r="Q1025" s="26">
        <f>SUM($O$8:O1025)</f>
        <v>2051341.4025249595</v>
      </c>
      <c r="R1025" s="26">
        <f t="shared" si="358"/>
        <v>569.81705625693326</v>
      </c>
      <c r="S1025" s="26">
        <f>SUM($P$8:P1025)</f>
        <v>-1881495.8514373538</v>
      </c>
      <c r="T1025" s="26">
        <f t="shared" si="359"/>
        <v>1881495.8514373538</v>
      </c>
      <c r="U1025" s="26">
        <f t="shared" si="360"/>
        <v>522.63773651037604</v>
      </c>
      <c r="V1025" s="26">
        <f t="shared" si="348"/>
        <v>0</v>
      </c>
      <c r="W1025" s="26">
        <f t="shared" si="368"/>
        <v>0</v>
      </c>
      <c r="X1025" s="22"/>
      <c r="Y1025" s="26">
        <f t="shared" si="361"/>
        <v>0</v>
      </c>
      <c r="Z1025" s="26">
        <f t="shared" si="349"/>
        <v>0</v>
      </c>
      <c r="AA1025" s="26">
        <f>SUM($Z$8:Z1025)</f>
        <v>1128897.5108624126</v>
      </c>
      <c r="AB1025" s="26">
        <f t="shared" si="362"/>
        <v>1128.8975108624127</v>
      </c>
      <c r="AC1025" s="26">
        <f t="shared" si="363"/>
        <v>1698.7145671193459</v>
      </c>
      <c r="AD1025" s="26">
        <f t="shared" si="364"/>
        <v>1528.8431104074114</v>
      </c>
      <c r="AE1025" s="22"/>
      <c r="AF1025" s="22"/>
      <c r="AG1025" s="22"/>
      <c r="AH1025" s="22"/>
      <c r="AI1025" s="22"/>
      <c r="AJ1025" s="22"/>
      <c r="AK1025" s="22"/>
      <c r="AV1025">
        <f t="shared" si="350"/>
        <v>1</v>
      </c>
      <c r="AW1025" t="str">
        <f t="shared" si="351"/>
        <v/>
      </c>
      <c r="AX1025">
        <f t="shared" si="352"/>
        <v>0</v>
      </c>
    </row>
    <row r="1026" spans="2:50" x14ac:dyDescent="0.25">
      <c r="B1026" s="3" t="s">
        <v>25</v>
      </c>
      <c r="C1026" s="3">
        <v>1018</v>
      </c>
      <c r="D1026" s="3">
        <v>429</v>
      </c>
      <c r="E1026" s="24">
        <v>0</v>
      </c>
      <c r="F1026" s="25">
        <f t="shared" si="353"/>
        <v>0</v>
      </c>
      <c r="G1026" s="26">
        <f t="shared" si="365"/>
        <v>0</v>
      </c>
      <c r="H1026" s="26">
        <f t="shared" si="366"/>
        <v>0</v>
      </c>
      <c r="I1026" s="26">
        <f t="shared" si="354"/>
        <v>0</v>
      </c>
      <c r="J1026" s="26">
        <f t="shared" si="346"/>
        <v>199.88856000000001</v>
      </c>
      <c r="K1026" s="26">
        <f t="shared" si="347"/>
        <v>0</v>
      </c>
      <c r="L1026" s="26">
        <f t="shared" si="355"/>
        <v>199.88856000000001</v>
      </c>
      <c r="M1026" s="26">
        <f t="shared" si="356"/>
        <v>0</v>
      </c>
      <c r="N1026" s="26"/>
      <c r="O1026" s="26">
        <f t="shared" si="367"/>
        <v>0</v>
      </c>
      <c r="P1026" s="26">
        <f t="shared" si="357"/>
        <v>0</v>
      </c>
      <c r="Q1026" s="26">
        <f>SUM($O$8:O1026)</f>
        <v>2051341.4025249595</v>
      </c>
      <c r="R1026" s="26">
        <f t="shared" si="358"/>
        <v>569.81705625693326</v>
      </c>
      <c r="S1026" s="26">
        <f>SUM($P$8:P1026)</f>
        <v>-1881495.8514373538</v>
      </c>
      <c r="T1026" s="26">
        <f t="shared" si="359"/>
        <v>1881495.8514373538</v>
      </c>
      <c r="U1026" s="26">
        <f t="shared" si="360"/>
        <v>522.63773651037604</v>
      </c>
      <c r="V1026" s="26">
        <f t="shared" si="348"/>
        <v>0</v>
      </c>
      <c r="W1026" s="26">
        <f t="shared" si="368"/>
        <v>0</v>
      </c>
      <c r="X1026" s="22"/>
      <c r="Y1026" s="26">
        <f t="shared" si="361"/>
        <v>0</v>
      </c>
      <c r="Z1026" s="26">
        <f t="shared" si="349"/>
        <v>0</v>
      </c>
      <c r="AA1026" s="26">
        <f>SUM($Z$8:Z1026)</f>
        <v>1128897.5108624126</v>
      </c>
      <c r="AB1026" s="26">
        <f t="shared" si="362"/>
        <v>1128.8975108624127</v>
      </c>
      <c r="AC1026" s="26">
        <f t="shared" si="363"/>
        <v>1698.7145671193459</v>
      </c>
      <c r="AD1026" s="26">
        <f t="shared" si="364"/>
        <v>1528.8431104074114</v>
      </c>
      <c r="AE1026" s="22"/>
      <c r="AF1026" s="22"/>
      <c r="AG1026" s="22"/>
      <c r="AH1026" s="22"/>
      <c r="AI1026" s="22"/>
      <c r="AJ1026" s="22"/>
      <c r="AK1026" s="22"/>
      <c r="AV1026">
        <f t="shared" si="350"/>
        <v>1</v>
      </c>
      <c r="AW1026" t="str">
        <f t="shared" si="351"/>
        <v/>
      </c>
      <c r="AX1026">
        <f t="shared" si="352"/>
        <v>0</v>
      </c>
    </row>
    <row r="1027" spans="2:50" x14ac:dyDescent="0.25">
      <c r="B1027" s="3" t="s">
        <v>25</v>
      </c>
      <c r="C1027" s="3">
        <v>1019</v>
      </c>
      <c r="D1027" s="3">
        <v>430</v>
      </c>
      <c r="E1027" s="24">
        <v>0</v>
      </c>
      <c r="F1027" s="25">
        <f t="shared" si="353"/>
        <v>0</v>
      </c>
      <c r="G1027" s="26">
        <f t="shared" si="365"/>
        <v>0</v>
      </c>
      <c r="H1027" s="26">
        <f t="shared" si="366"/>
        <v>0</v>
      </c>
      <c r="I1027" s="26">
        <f t="shared" si="354"/>
        <v>0</v>
      </c>
      <c r="J1027" s="26">
        <f t="shared" si="346"/>
        <v>199.88856000000001</v>
      </c>
      <c r="K1027" s="26">
        <f t="shared" si="347"/>
        <v>0</v>
      </c>
      <c r="L1027" s="26">
        <f t="shared" si="355"/>
        <v>199.88856000000001</v>
      </c>
      <c r="M1027" s="26">
        <f t="shared" si="356"/>
        <v>0</v>
      </c>
      <c r="N1027" s="26"/>
      <c r="O1027" s="26">
        <f t="shared" si="367"/>
        <v>0</v>
      </c>
      <c r="P1027" s="26">
        <f t="shared" si="357"/>
        <v>0</v>
      </c>
      <c r="Q1027" s="26">
        <f>SUM($O$8:O1027)</f>
        <v>2051341.4025249595</v>
      </c>
      <c r="R1027" s="26">
        <f t="shared" si="358"/>
        <v>569.81705625693326</v>
      </c>
      <c r="S1027" s="26">
        <f>SUM($P$8:P1027)</f>
        <v>-1881495.8514373538</v>
      </c>
      <c r="T1027" s="26">
        <f t="shared" si="359"/>
        <v>1881495.8514373538</v>
      </c>
      <c r="U1027" s="26">
        <f t="shared" si="360"/>
        <v>522.63773651037604</v>
      </c>
      <c r="V1027" s="26">
        <f t="shared" si="348"/>
        <v>0</v>
      </c>
      <c r="W1027" s="26">
        <f t="shared" si="368"/>
        <v>0</v>
      </c>
      <c r="X1027" s="22"/>
      <c r="Y1027" s="26">
        <f t="shared" si="361"/>
        <v>0</v>
      </c>
      <c r="Z1027" s="26">
        <f t="shared" si="349"/>
        <v>0</v>
      </c>
      <c r="AA1027" s="26">
        <f>SUM($Z$8:Z1027)</f>
        <v>1128897.5108624126</v>
      </c>
      <c r="AB1027" s="26">
        <f t="shared" si="362"/>
        <v>1128.8975108624127</v>
      </c>
      <c r="AC1027" s="26">
        <f t="shared" si="363"/>
        <v>1698.7145671193459</v>
      </c>
      <c r="AD1027" s="26">
        <f t="shared" si="364"/>
        <v>1528.8431104074114</v>
      </c>
      <c r="AE1027" s="22"/>
      <c r="AF1027" s="22"/>
      <c r="AG1027" s="22"/>
      <c r="AH1027" s="22"/>
      <c r="AI1027" s="22"/>
      <c r="AJ1027" s="22"/>
      <c r="AK1027" s="22"/>
      <c r="AV1027">
        <f t="shared" si="350"/>
        <v>1</v>
      </c>
      <c r="AW1027" t="str">
        <f t="shared" si="351"/>
        <v/>
      </c>
      <c r="AX1027">
        <f t="shared" si="352"/>
        <v>0</v>
      </c>
    </row>
    <row r="1028" spans="2:50" x14ac:dyDescent="0.25">
      <c r="B1028" s="3" t="s">
        <v>25</v>
      </c>
      <c r="C1028" s="3">
        <v>1020</v>
      </c>
      <c r="D1028" s="3">
        <v>431</v>
      </c>
      <c r="E1028" s="24">
        <v>0</v>
      </c>
      <c r="F1028" s="25">
        <f t="shared" si="353"/>
        <v>0</v>
      </c>
      <c r="G1028" s="26">
        <f t="shared" si="365"/>
        <v>0</v>
      </c>
      <c r="H1028" s="26">
        <f t="shared" si="366"/>
        <v>0</v>
      </c>
      <c r="I1028" s="26">
        <f t="shared" si="354"/>
        <v>0</v>
      </c>
      <c r="J1028" s="26">
        <f t="shared" si="346"/>
        <v>199.88856000000001</v>
      </c>
      <c r="K1028" s="26">
        <f t="shared" si="347"/>
        <v>0</v>
      </c>
      <c r="L1028" s="26">
        <f t="shared" si="355"/>
        <v>199.88856000000001</v>
      </c>
      <c r="M1028" s="26">
        <f t="shared" si="356"/>
        <v>0</v>
      </c>
      <c r="N1028" s="26"/>
      <c r="O1028" s="26">
        <f t="shared" si="367"/>
        <v>0</v>
      </c>
      <c r="P1028" s="26">
        <f t="shared" si="357"/>
        <v>0</v>
      </c>
      <c r="Q1028" s="26">
        <f>SUM($O$8:O1028)</f>
        <v>2051341.4025249595</v>
      </c>
      <c r="R1028" s="26">
        <f t="shared" si="358"/>
        <v>569.81705625693326</v>
      </c>
      <c r="S1028" s="26">
        <f>SUM($P$8:P1028)</f>
        <v>-1881495.8514373538</v>
      </c>
      <c r="T1028" s="26">
        <f t="shared" si="359"/>
        <v>1881495.8514373538</v>
      </c>
      <c r="U1028" s="26">
        <f t="shared" si="360"/>
        <v>522.63773651037604</v>
      </c>
      <c r="V1028" s="26">
        <f t="shared" si="348"/>
        <v>0</v>
      </c>
      <c r="W1028" s="26">
        <f t="shared" si="368"/>
        <v>0</v>
      </c>
      <c r="X1028" s="22"/>
      <c r="Y1028" s="26">
        <f t="shared" si="361"/>
        <v>0</v>
      </c>
      <c r="Z1028" s="26">
        <f t="shared" si="349"/>
        <v>0</v>
      </c>
      <c r="AA1028" s="26">
        <f>SUM($Z$8:Z1028)</f>
        <v>1128897.5108624126</v>
      </c>
      <c r="AB1028" s="26">
        <f t="shared" si="362"/>
        <v>1128.8975108624127</v>
      </c>
      <c r="AC1028" s="26">
        <f t="shared" si="363"/>
        <v>1698.7145671193459</v>
      </c>
      <c r="AD1028" s="26">
        <f t="shared" si="364"/>
        <v>1528.8431104074114</v>
      </c>
      <c r="AE1028" s="22"/>
      <c r="AF1028" s="22"/>
      <c r="AG1028" s="22"/>
      <c r="AH1028" s="22"/>
      <c r="AI1028" s="22"/>
      <c r="AJ1028" s="22"/>
      <c r="AK1028" s="22"/>
      <c r="AV1028">
        <f t="shared" si="350"/>
        <v>1</v>
      </c>
      <c r="AW1028" t="str">
        <f t="shared" si="351"/>
        <v/>
      </c>
      <c r="AX1028">
        <f t="shared" si="352"/>
        <v>0</v>
      </c>
    </row>
    <row r="1029" spans="2:50" x14ac:dyDescent="0.25">
      <c r="B1029" s="3" t="s">
        <v>25</v>
      </c>
      <c r="C1029" s="3">
        <v>1021</v>
      </c>
      <c r="D1029" s="3">
        <v>432</v>
      </c>
      <c r="E1029" s="24">
        <v>0</v>
      </c>
      <c r="F1029" s="25">
        <f t="shared" si="353"/>
        <v>0</v>
      </c>
      <c r="G1029" s="26">
        <f t="shared" si="365"/>
        <v>0</v>
      </c>
      <c r="H1029" s="26">
        <f t="shared" si="366"/>
        <v>0</v>
      </c>
      <c r="I1029" s="26">
        <f t="shared" si="354"/>
        <v>0</v>
      </c>
      <c r="J1029" s="26">
        <f t="shared" si="346"/>
        <v>199.88856000000001</v>
      </c>
      <c r="K1029" s="26">
        <f t="shared" si="347"/>
        <v>0</v>
      </c>
      <c r="L1029" s="26">
        <f t="shared" si="355"/>
        <v>199.88856000000001</v>
      </c>
      <c r="M1029" s="26">
        <f t="shared" si="356"/>
        <v>0</v>
      </c>
      <c r="N1029" s="26"/>
      <c r="O1029" s="26">
        <f t="shared" si="367"/>
        <v>0</v>
      </c>
      <c r="P1029" s="26">
        <f t="shared" si="357"/>
        <v>0</v>
      </c>
      <c r="Q1029" s="26">
        <f>SUM($O$8:O1029)</f>
        <v>2051341.4025249595</v>
      </c>
      <c r="R1029" s="26">
        <f t="shared" si="358"/>
        <v>569.81705625693326</v>
      </c>
      <c r="S1029" s="26">
        <f>SUM($P$8:P1029)</f>
        <v>-1881495.8514373538</v>
      </c>
      <c r="T1029" s="26">
        <f t="shared" si="359"/>
        <v>1881495.8514373538</v>
      </c>
      <c r="U1029" s="26">
        <f t="shared" si="360"/>
        <v>522.63773651037604</v>
      </c>
      <c r="V1029" s="26">
        <f t="shared" si="348"/>
        <v>0</v>
      </c>
      <c r="W1029" s="26">
        <f t="shared" si="368"/>
        <v>0</v>
      </c>
      <c r="X1029" s="22"/>
      <c r="Y1029" s="26">
        <f t="shared" si="361"/>
        <v>0</v>
      </c>
      <c r="Z1029" s="26">
        <f t="shared" si="349"/>
        <v>0</v>
      </c>
      <c r="AA1029" s="26">
        <f>SUM($Z$8:Z1029)</f>
        <v>1128897.5108624126</v>
      </c>
      <c r="AB1029" s="26">
        <f t="shared" si="362"/>
        <v>1128.8975108624127</v>
      </c>
      <c r="AC1029" s="26">
        <f t="shared" si="363"/>
        <v>1698.7145671193459</v>
      </c>
      <c r="AD1029" s="26">
        <f t="shared" si="364"/>
        <v>1528.8431104074114</v>
      </c>
      <c r="AE1029" s="22"/>
      <c r="AF1029" s="22"/>
      <c r="AG1029" s="22"/>
      <c r="AH1029" s="22"/>
      <c r="AI1029" s="22"/>
      <c r="AJ1029" s="22"/>
      <c r="AK1029" s="22"/>
      <c r="AV1029">
        <f t="shared" si="350"/>
        <v>1</v>
      </c>
      <c r="AW1029" t="str">
        <f t="shared" si="351"/>
        <v/>
      </c>
      <c r="AX1029">
        <f t="shared" si="352"/>
        <v>0</v>
      </c>
    </row>
    <row r="1030" spans="2:50" x14ac:dyDescent="0.25">
      <c r="B1030" s="3" t="s">
        <v>25</v>
      </c>
      <c r="C1030" s="3">
        <v>1022</v>
      </c>
      <c r="D1030" s="3">
        <v>433</v>
      </c>
      <c r="E1030" s="24">
        <v>0</v>
      </c>
      <c r="F1030" s="25">
        <f t="shared" si="353"/>
        <v>0</v>
      </c>
      <c r="G1030" s="26">
        <f t="shared" si="365"/>
        <v>0</v>
      </c>
      <c r="H1030" s="26">
        <f t="shared" si="366"/>
        <v>0</v>
      </c>
      <c r="I1030" s="26">
        <f t="shared" si="354"/>
        <v>0</v>
      </c>
      <c r="J1030" s="26">
        <f t="shared" si="346"/>
        <v>199.88856000000001</v>
      </c>
      <c r="K1030" s="26">
        <f t="shared" si="347"/>
        <v>0</v>
      </c>
      <c r="L1030" s="26">
        <f t="shared" si="355"/>
        <v>199.88856000000001</v>
      </c>
      <c r="M1030" s="26">
        <f t="shared" si="356"/>
        <v>0</v>
      </c>
      <c r="N1030" s="26"/>
      <c r="O1030" s="26">
        <f t="shared" si="367"/>
        <v>0</v>
      </c>
      <c r="P1030" s="26">
        <f t="shared" si="357"/>
        <v>0</v>
      </c>
      <c r="Q1030" s="26">
        <f>SUM($O$8:O1030)</f>
        <v>2051341.4025249595</v>
      </c>
      <c r="R1030" s="26">
        <f t="shared" si="358"/>
        <v>569.81705625693326</v>
      </c>
      <c r="S1030" s="26">
        <f>SUM($P$8:P1030)</f>
        <v>-1881495.8514373538</v>
      </c>
      <c r="T1030" s="26">
        <f t="shared" si="359"/>
        <v>1881495.8514373538</v>
      </c>
      <c r="U1030" s="26">
        <f t="shared" si="360"/>
        <v>522.63773651037604</v>
      </c>
      <c r="V1030" s="26">
        <f t="shared" si="348"/>
        <v>0</v>
      </c>
      <c r="W1030" s="26">
        <f t="shared" si="368"/>
        <v>0</v>
      </c>
      <c r="X1030" s="22"/>
      <c r="Y1030" s="26">
        <f t="shared" si="361"/>
        <v>0</v>
      </c>
      <c r="Z1030" s="26">
        <f t="shared" si="349"/>
        <v>0</v>
      </c>
      <c r="AA1030" s="26">
        <f>SUM($Z$8:Z1030)</f>
        <v>1128897.5108624126</v>
      </c>
      <c r="AB1030" s="26">
        <f t="shared" si="362"/>
        <v>1128.8975108624127</v>
      </c>
      <c r="AC1030" s="26">
        <f t="shared" si="363"/>
        <v>1698.7145671193459</v>
      </c>
      <c r="AD1030" s="26">
        <f t="shared" si="364"/>
        <v>1528.8431104074114</v>
      </c>
      <c r="AE1030" s="22"/>
      <c r="AF1030" s="22"/>
      <c r="AG1030" s="22"/>
      <c r="AH1030" s="22"/>
      <c r="AI1030" s="22"/>
      <c r="AJ1030" s="22"/>
      <c r="AK1030" s="22"/>
      <c r="AV1030">
        <f t="shared" si="350"/>
        <v>1</v>
      </c>
      <c r="AW1030" t="str">
        <f t="shared" si="351"/>
        <v/>
      </c>
      <c r="AX1030">
        <f t="shared" si="352"/>
        <v>0</v>
      </c>
    </row>
    <row r="1031" spans="2:50" x14ac:dyDescent="0.25">
      <c r="B1031" s="5" t="s">
        <v>26</v>
      </c>
      <c r="C1031" s="5">
        <v>1023</v>
      </c>
      <c r="D1031" s="5">
        <v>1</v>
      </c>
      <c r="E1031" s="27">
        <v>0</v>
      </c>
      <c r="F1031" s="27">
        <f t="shared" si="353"/>
        <v>0</v>
      </c>
      <c r="G1031" s="28">
        <f t="shared" si="365"/>
        <v>0</v>
      </c>
      <c r="H1031" s="28">
        <f t="shared" si="366"/>
        <v>0</v>
      </c>
      <c r="I1031" s="28">
        <f t="shared" si="354"/>
        <v>0</v>
      </c>
      <c r="J1031" s="28">
        <f t="shared" si="346"/>
        <v>199.88856000000001</v>
      </c>
      <c r="K1031" s="28">
        <f t="shared" si="347"/>
        <v>0</v>
      </c>
      <c r="L1031" s="28">
        <f t="shared" si="355"/>
        <v>199.88856000000001</v>
      </c>
      <c r="M1031" s="28">
        <f t="shared" si="356"/>
        <v>0</v>
      </c>
      <c r="N1031" s="28"/>
      <c r="O1031" s="28">
        <f t="shared" si="367"/>
        <v>0</v>
      </c>
      <c r="P1031" s="28">
        <f t="shared" si="357"/>
        <v>0</v>
      </c>
      <c r="Q1031" s="28">
        <f>SUM($O$8:O1031)</f>
        <v>2051341.4025249595</v>
      </c>
      <c r="R1031" s="28">
        <f t="shared" si="358"/>
        <v>569.81705625693326</v>
      </c>
      <c r="S1031" s="28">
        <f>SUM($P$8:P1031)</f>
        <v>-1881495.8514373538</v>
      </c>
      <c r="T1031" s="28">
        <f t="shared" si="359"/>
        <v>1881495.8514373538</v>
      </c>
      <c r="U1031" s="28">
        <f t="shared" si="360"/>
        <v>522.63773651037604</v>
      </c>
      <c r="V1031" s="28">
        <f t="shared" si="348"/>
        <v>0</v>
      </c>
      <c r="W1031" s="28">
        <f t="shared" si="368"/>
        <v>0</v>
      </c>
      <c r="X1031" s="22"/>
      <c r="Y1031" s="28">
        <f t="shared" si="361"/>
        <v>0</v>
      </c>
      <c r="Z1031" s="28">
        <f t="shared" si="349"/>
        <v>0</v>
      </c>
      <c r="AA1031" s="28">
        <f>SUM($Z$8:Z1031)</f>
        <v>1128897.5108624126</v>
      </c>
      <c r="AB1031" s="28">
        <f t="shared" si="362"/>
        <v>1128.8975108624127</v>
      </c>
      <c r="AC1031" s="28">
        <f t="shared" si="363"/>
        <v>1698.7145671193459</v>
      </c>
      <c r="AD1031" s="28">
        <f t="shared" si="364"/>
        <v>1528.8431104074114</v>
      </c>
      <c r="AE1031" s="22"/>
      <c r="AF1031" s="22"/>
      <c r="AG1031" s="22"/>
      <c r="AH1031" s="22"/>
      <c r="AI1031" s="22"/>
      <c r="AJ1031" s="22"/>
      <c r="AK1031" s="22"/>
      <c r="AV1031">
        <f t="shared" si="350"/>
        <v>1</v>
      </c>
      <c r="AW1031" t="str">
        <f t="shared" si="351"/>
        <v/>
      </c>
      <c r="AX1031">
        <f t="shared" si="352"/>
        <v>0</v>
      </c>
    </row>
    <row r="1032" spans="2:50" x14ac:dyDescent="0.25">
      <c r="B1032" s="5" t="s">
        <v>26</v>
      </c>
      <c r="C1032" s="5">
        <v>1024</v>
      </c>
      <c r="D1032" s="5">
        <v>2</v>
      </c>
      <c r="E1032" s="29">
        <v>0</v>
      </c>
      <c r="F1032" s="27">
        <f t="shared" si="353"/>
        <v>0</v>
      </c>
      <c r="G1032" s="28">
        <f t="shared" si="365"/>
        <v>0</v>
      </c>
      <c r="H1032" s="28">
        <f t="shared" si="366"/>
        <v>0</v>
      </c>
      <c r="I1032" s="28">
        <f t="shared" si="354"/>
        <v>0</v>
      </c>
      <c r="J1032" s="28">
        <f t="shared" ref="J1032:J1095" si="369">$M$4*$J$2*9.81</f>
        <v>199.88856000000001</v>
      </c>
      <c r="K1032" s="28">
        <f t="shared" ref="K1032:K1095" si="370">0.6125*$M$3*$M$2*(F1032)^2</f>
        <v>0</v>
      </c>
      <c r="L1032" s="28">
        <f t="shared" si="355"/>
        <v>199.88856000000001</v>
      </c>
      <c r="M1032" s="28">
        <f t="shared" si="356"/>
        <v>0</v>
      </c>
      <c r="N1032" s="28"/>
      <c r="O1032" s="28">
        <f t="shared" si="367"/>
        <v>0</v>
      </c>
      <c r="P1032" s="28">
        <f t="shared" si="357"/>
        <v>0</v>
      </c>
      <c r="Q1032" s="28">
        <f>SUM($O$8:O1032)</f>
        <v>2051341.4025249595</v>
      </c>
      <c r="R1032" s="28">
        <f t="shared" si="358"/>
        <v>569.81705625693326</v>
      </c>
      <c r="S1032" s="28">
        <f>SUM($P$8:P1032)</f>
        <v>-1881495.8514373538</v>
      </c>
      <c r="T1032" s="28">
        <f t="shared" si="359"/>
        <v>1881495.8514373538</v>
      </c>
      <c r="U1032" s="28">
        <f t="shared" si="360"/>
        <v>522.63773651037604</v>
      </c>
      <c r="V1032" s="28">
        <f t="shared" ref="V1032:V1095" si="371">(0.5*$J$2)*(F1032)^2</f>
        <v>0</v>
      </c>
      <c r="W1032" s="28">
        <f t="shared" si="368"/>
        <v>0</v>
      </c>
      <c r="X1032" s="22"/>
      <c r="Y1032" s="28">
        <f t="shared" si="361"/>
        <v>0</v>
      </c>
      <c r="Z1032" s="28">
        <f t="shared" ref="Z1032:Z1095" si="372">Y1032*0.75</f>
        <v>0</v>
      </c>
      <c r="AA1032" s="28">
        <f>SUM($Z$8:Z1032)</f>
        <v>1128897.5108624126</v>
      </c>
      <c r="AB1032" s="28">
        <f t="shared" si="362"/>
        <v>1128.8975108624127</v>
      </c>
      <c r="AC1032" s="28">
        <f t="shared" si="363"/>
        <v>1698.7145671193459</v>
      </c>
      <c r="AD1032" s="28">
        <f t="shared" si="364"/>
        <v>1528.8431104074114</v>
      </c>
      <c r="AE1032" s="22"/>
      <c r="AF1032" s="22"/>
      <c r="AG1032" s="22"/>
      <c r="AH1032" s="22"/>
      <c r="AI1032" s="22"/>
      <c r="AJ1032" s="22"/>
      <c r="AK1032" s="22"/>
      <c r="AV1032">
        <f t="shared" ref="AV1032:AV1095" si="373">IF(E1032&lt;1,1,0)</f>
        <v>1</v>
      </c>
      <c r="AW1032" t="str">
        <f t="shared" ref="AW1032:AW1095" si="374">IF(AV1032=1,"",E1032)</f>
        <v/>
      </c>
      <c r="AX1032">
        <f t="shared" ref="AX1032:AX1095" si="375">E1032/3.6</f>
        <v>0</v>
      </c>
    </row>
    <row r="1033" spans="2:50" x14ac:dyDescent="0.25">
      <c r="B1033" s="5" t="s">
        <v>26</v>
      </c>
      <c r="C1033" s="5">
        <v>1025</v>
      </c>
      <c r="D1033" s="5">
        <v>3</v>
      </c>
      <c r="E1033" s="29">
        <v>0</v>
      </c>
      <c r="F1033" s="27">
        <f t="shared" ref="F1033:F1096" si="376">E1033*0.2778</f>
        <v>0</v>
      </c>
      <c r="G1033" s="28">
        <f t="shared" si="365"/>
        <v>0</v>
      </c>
      <c r="H1033" s="28">
        <f t="shared" si="366"/>
        <v>0</v>
      </c>
      <c r="I1033" s="28">
        <f t="shared" ref="I1033:I1096" si="377">$J$2*G1033</f>
        <v>0</v>
      </c>
      <c r="J1033" s="28">
        <f t="shared" si="369"/>
        <v>199.88856000000001</v>
      </c>
      <c r="K1033" s="28">
        <f t="shared" si="370"/>
        <v>0</v>
      </c>
      <c r="L1033" s="28">
        <f t="shared" ref="L1033:L1096" si="378">I1033+J1033+K1033</f>
        <v>199.88856000000001</v>
      </c>
      <c r="M1033" s="28">
        <f t="shared" ref="M1033:M1096" si="379">L1033*F1033</f>
        <v>0</v>
      </c>
      <c r="N1033" s="28"/>
      <c r="O1033" s="28">
        <f t="shared" si="367"/>
        <v>0</v>
      </c>
      <c r="P1033" s="28">
        <f t="shared" ref="P1033:P1096" si="380">IF(O1033&lt;0,O1033,0)</f>
        <v>0</v>
      </c>
      <c r="Q1033" s="28">
        <f>SUM($O$8:O1033)</f>
        <v>2051341.4025249595</v>
      </c>
      <c r="R1033" s="28">
        <f t="shared" ref="R1033:R1096" si="381">Q1033/3600</f>
        <v>569.81705625693326</v>
      </c>
      <c r="S1033" s="28">
        <f>SUM($P$8:P1033)</f>
        <v>-1881495.8514373538</v>
      </c>
      <c r="T1033" s="28">
        <f t="shared" ref="T1033:T1096" si="382">-S1033</f>
        <v>1881495.8514373538</v>
      </c>
      <c r="U1033" s="28">
        <f t="shared" ref="U1033:U1096" si="383">T1033/3600</f>
        <v>522.63773651037604</v>
      </c>
      <c r="V1033" s="28">
        <f t="shared" si="371"/>
        <v>0</v>
      </c>
      <c r="W1033" s="28">
        <f t="shared" si="368"/>
        <v>0</v>
      </c>
      <c r="X1033" s="22"/>
      <c r="Y1033" s="28">
        <f t="shared" ref="Y1033:Y1096" si="384">(0.8*P1033)*-1</f>
        <v>0</v>
      </c>
      <c r="Z1033" s="28">
        <f t="shared" si="372"/>
        <v>0</v>
      </c>
      <c r="AA1033" s="28">
        <f>SUM($Z$8:Z1033)</f>
        <v>1128897.5108624126</v>
      </c>
      <c r="AB1033" s="28">
        <f t="shared" ref="AB1033:AB1096" si="385">AA1033/1000</f>
        <v>1128.8975108624127</v>
      </c>
      <c r="AC1033" s="28">
        <f t="shared" ref="AC1033:AC1096" si="386">R1033+AB1033</f>
        <v>1698.7145671193459</v>
      </c>
      <c r="AD1033" s="28">
        <f t="shared" ref="AD1033:AD1096" si="387">AC1033*0.9</f>
        <v>1528.8431104074114</v>
      </c>
      <c r="AE1033" s="22"/>
      <c r="AF1033" s="22"/>
      <c r="AG1033" s="22"/>
      <c r="AH1033" s="22"/>
      <c r="AI1033" s="22"/>
      <c r="AJ1033" s="22"/>
      <c r="AK1033" s="22"/>
      <c r="AV1033">
        <f t="shared" si="373"/>
        <v>1</v>
      </c>
      <c r="AW1033" t="str">
        <f t="shared" si="374"/>
        <v/>
      </c>
      <c r="AX1033">
        <f t="shared" si="375"/>
        <v>0</v>
      </c>
    </row>
    <row r="1034" spans="2:50" x14ac:dyDescent="0.25">
      <c r="B1034" s="5" t="s">
        <v>26</v>
      </c>
      <c r="C1034" s="5">
        <v>1026</v>
      </c>
      <c r="D1034" s="5">
        <v>4</v>
      </c>
      <c r="E1034" s="29">
        <v>0</v>
      </c>
      <c r="F1034" s="27">
        <f t="shared" si="376"/>
        <v>0</v>
      </c>
      <c r="G1034" s="28">
        <f t="shared" ref="G1034:G1097" si="388">($E1035-$E1033)/2/3.6</f>
        <v>0.11111111111111112</v>
      </c>
      <c r="H1034" s="28">
        <f t="shared" ref="H1034:H1097" si="389">($E1035-$E1033)/2</f>
        <v>0.4</v>
      </c>
      <c r="I1034" s="28">
        <f t="shared" si="377"/>
        <v>188.66666666666669</v>
      </c>
      <c r="J1034" s="28">
        <f t="shared" si="369"/>
        <v>199.88856000000001</v>
      </c>
      <c r="K1034" s="28">
        <f t="shared" si="370"/>
        <v>0</v>
      </c>
      <c r="L1034" s="28">
        <f t="shared" si="378"/>
        <v>388.55522666666673</v>
      </c>
      <c r="M1034" s="28">
        <f t="shared" si="379"/>
        <v>0</v>
      </c>
      <c r="N1034" s="28"/>
      <c r="O1034" s="28">
        <f t="shared" si="367"/>
        <v>0</v>
      </c>
      <c r="P1034" s="28">
        <f t="shared" si="380"/>
        <v>0</v>
      </c>
      <c r="Q1034" s="28">
        <f>SUM($O$8:O1034)</f>
        <v>2051341.4025249595</v>
      </c>
      <c r="R1034" s="28">
        <f t="shared" si="381"/>
        <v>569.81705625693326</v>
      </c>
      <c r="S1034" s="28">
        <f>SUM($P$8:P1034)</f>
        <v>-1881495.8514373538</v>
      </c>
      <c r="T1034" s="28">
        <f t="shared" si="382"/>
        <v>1881495.8514373538</v>
      </c>
      <c r="U1034" s="28">
        <f t="shared" si="383"/>
        <v>522.63773651037604</v>
      </c>
      <c r="V1034" s="28">
        <f t="shared" si="371"/>
        <v>0</v>
      </c>
      <c r="W1034" s="28">
        <f t="shared" si="368"/>
        <v>0</v>
      </c>
      <c r="X1034" s="22"/>
      <c r="Y1034" s="28">
        <f t="shared" si="384"/>
        <v>0</v>
      </c>
      <c r="Z1034" s="28">
        <f t="shared" si="372"/>
        <v>0</v>
      </c>
      <c r="AA1034" s="28">
        <f>SUM($Z$8:Z1034)</f>
        <v>1128897.5108624126</v>
      </c>
      <c r="AB1034" s="28">
        <f t="shared" si="385"/>
        <v>1128.8975108624127</v>
      </c>
      <c r="AC1034" s="28">
        <f t="shared" si="386"/>
        <v>1698.7145671193459</v>
      </c>
      <c r="AD1034" s="28">
        <f t="shared" si="387"/>
        <v>1528.8431104074114</v>
      </c>
      <c r="AE1034" s="22"/>
      <c r="AF1034" s="22"/>
      <c r="AG1034" s="22"/>
      <c r="AH1034" s="22"/>
      <c r="AI1034" s="22"/>
      <c r="AJ1034" s="22"/>
      <c r="AK1034" s="22"/>
      <c r="AV1034">
        <f t="shared" si="373"/>
        <v>1</v>
      </c>
      <c r="AW1034" t="str">
        <f t="shared" si="374"/>
        <v/>
      </c>
      <c r="AX1034">
        <f t="shared" si="375"/>
        <v>0</v>
      </c>
    </row>
    <row r="1035" spans="2:50" x14ac:dyDescent="0.25">
      <c r="B1035" s="5" t="s">
        <v>26</v>
      </c>
      <c r="C1035" s="5">
        <v>1027</v>
      </c>
      <c r="D1035" s="5">
        <v>5</v>
      </c>
      <c r="E1035" s="29">
        <v>0.8</v>
      </c>
      <c r="F1035" s="27">
        <f t="shared" si="376"/>
        <v>0.22223999999999999</v>
      </c>
      <c r="G1035" s="28">
        <f t="shared" si="388"/>
        <v>0.5</v>
      </c>
      <c r="H1035" s="28">
        <f t="shared" si="389"/>
        <v>1.8</v>
      </c>
      <c r="I1035" s="28">
        <f t="shared" si="377"/>
        <v>849</v>
      </c>
      <c r="J1035" s="28">
        <f t="shared" si="369"/>
        <v>199.88856000000001</v>
      </c>
      <c r="K1035" s="28">
        <f t="shared" si="370"/>
        <v>1.7969541448320001E-2</v>
      </c>
      <c r="L1035" s="28">
        <f t="shared" si="378"/>
        <v>1048.9065295414484</v>
      </c>
      <c r="M1035" s="28">
        <f t="shared" si="379"/>
        <v>233.10898712529149</v>
      </c>
      <c r="N1035" s="28"/>
      <c r="O1035" s="28">
        <f t="shared" ref="O1035:O1098" si="390">M1035*1</f>
        <v>233.10898712529149</v>
      </c>
      <c r="P1035" s="28">
        <f t="shared" si="380"/>
        <v>0</v>
      </c>
      <c r="Q1035" s="28">
        <f>SUM($O$8:O1035)</f>
        <v>2051574.5115120849</v>
      </c>
      <c r="R1035" s="28">
        <f t="shared" si="381"/>
        <v>569.88180875335695</v>
      </c>
      <c r="S1035" s="28">
        <f>SUM($P$8:P1035)</f>
        <v>-1881495.8514373538</v>
      </c>
      <c r="T1035" s="28">
        <f t="shared" si="382"/>
        <v>1881495.8514373538</v>
      </c>
      <c r="U1035" s="28">
        <f t="shared" si="383"/>
        <v>522.63773651037604</v>
      </c>
      <c r="V1035" s="28">
        <f t="shared" si="371"/>
        <v>41.9326343424</v>
      </c>
      <c r="W1035" s="28">
        <f t="shared" si="368"/>
        <v>41.9326343424</v>
      </c>
      <c r="X1035" s="22"/>
      <c r="Y1035" s="28">
        <f t="shared" si="384"/>
        <v>0</v>
      </c>
      <c r="Z1035" s="28">
        <f t="shared" si="372"/>
        <v>0</v>
      </c>
      <c r="AA1035" s="28">
        <f>SUM($Z$8:Z1035)</f>
        <v>1128897.5108624126</v>
      </c>
      <c r="AB1035" s="28">
        <f t="shared" si="385"/>
        <v>1128.8975108624127</v>
      </c>
      <c r="AC1035" s="28">
        <f t="shared" si="386"/>
        <v>1698.7793196157695</v>
      </c>
      <c r="AD1035" s="28">
        <f t="shared" si="387"/>
        <v>1528.9013876541926</v>
      </c>
      <c r="AE1035" s="22"/>
      <c r="AF1035" s="22"/>
      <c r="AG1035" s="22"/>
      <c r="AH1035" s="22"/>
      <c r="AI1035" s="22"/>
      <c r="AJ1035" s="22"/>
      <c r="AK1035" s="22"/>
      <c r="AV1035">
        <f t="shared" si="373"/>
        <v>1</v>
      </c>
      <c r="AW1035" t="str">
        <f t="shared" si="374"/>
        <v/>
      </c>
      <c r="AX1035">
        <f t="shared" si="375"/>
        <v>0.22222222222222224</v>
      </c>
    </row>
    <row r="1036" spans="2:50" x14ac:dyDescent="0.25">
      <c r="B1036" s="5" t="s">
        <v>26</v>
      </c>
      <c r="C1036" s="5">
        <v>1028</v>
      </c>
      <c r="D1036" s="5">
        <v>6</v>
      </c>
      <c r="E1036" s="29">
        <v>3.6</v>
      </c>
      <c r="F1036" s="27">
        <f t="shared" si="376"/>
        <v>1.0000800000000001</v>
      </c>
      <c r="G1036" s="28">
        <f t="shared" si="388"/>
        <v>1.0833333333333333</v>
      </c>
      <c r="H1036" s="28">
        <f t="shared" si="389"/>
        <v>3.9</v>
      </c>
      <c r="I1036" s="28">
        <f t="shared" si="377"/>
        <v>1839.4999999999998</v>
      </c>
      <c r="J1036" s="28">
        <f t="shared" si="369"/>
        <v>199.88856000000001</v>
      </c>
      <c r="K1036" s="28">
        <f t="shared" si="370"/>
        <v>0.36388321432848014</v>
      </c>
      <c r="L1036" s="28">
        <f t="shared" si="378"/>
        <v>2039.7524432143284</v>
      </c>
      <c r="M1036" s="28">
        <f t="shared" si="379"/>
        <v>2039.9156234097857</v>
      </c>
      <c r="N1036" s="28"/>
      <c r="O1036" s="28">
        <f t="shared" si="390"/>
        <v>2039.9156234097857</v>
      </c>
      <c r="P1036" s="28">
        <f t="shared" si="380"/>
        <v>0</v>
      </c>
      <c r="Q1036" s="28">
        <f>SUM($O$8:O1036)</f>
        <v>2053614.4271354945</v>
      </c>
      <c r="R1036" s="28">
        <f t="shared" si="381"/>
        <v>570.44845198208179</v>
      </c>
      <c r="S1036" s="28">
        <f>SUM($P$8:P1036)</f>
        <v>-1881495.8514373538</v>
      </c>
      <c r="T1036" s="28">
        <f t="shared" si="382"/>
        <v>1881495.8514373538</v>
      </c>
      <c r="U1036" s="28">
        <f t="shared" si="383"/>
        <v>522.63773651037604</v>
      </c>
      <c r="V1036" s="28">
        <f t="shared" si="371"/>
        <v>849.13584543360025</v>
      </c>
      <c r="W1036" s="28">
        <f t="shared" si="368"/>
        <v>807.20321109120027</v>
      </c>
      <c r="X1036" s="22"/>
      <c r="Y1036" s="28">
        <f t="shared" si="384"/>
        <v>0</v>
      </c>
      <c r="Z1036" s="28">
        <f t="shared" si="372"/>
        <v>0</v>
      </c>
      <c r="AA1036" s="28">
        <f>SUM($Z$8:Z1036)</f>
        <v>1128897.5108624126</v>
      </c>
      <c r="AB1036" s="28">
        <f t="shared" si="385"/>
        <v>1128.8975108624127</v>
      </c>
      <c r="AC1036" s="28">
        <f t="shared" si="386"/>
        <v>1699.3459628444944</v>
      </c>
      <c r="AD1036" s="28">
        <f t="shared" si="387"/>
        <v>1529.4113665600451</v>
      </c>
      <c r="AE1036" s="22"/>
      <c r="AF1036" s="22"/>
      <c r="AG1036" s="22"/>
      <c r="AH1036" s="22"/>
      <c r="AI1036" s="22"/>
      <c r="AJ1036" s="22"/>
      <c r="AK1036" s="22"/>
      <c r="AV1036">
        <f t="shared" si="373"/>
        <v>0</v>
      </c>
      <c r="AW1036">
        <f t="shared" si="374"/>
        <v>3.6</v>
      </c>
      <c r="AX1036">
        <f t="shared" si="375"/>
        <v>1</v>
      </c>
    </row>
    <row r="1037" spans="2:50" x14ac:dyDescent="0.25">
      <c r="B1037" s="5" t="s">
        <v>26</v>
      </c>
      <c r="C1037" s="5">
        <v>1029</v>
      </c>
      <c r="D1037" s="5">
        <v>7</v>
      </c>
      <c r="E1037" s="29">
        <v>8.6</v>
      </c>
      <c r="F1037" s="27">
        <f t="shared" si="376"/>
        <v>2.3890799999999999</v>
      </c>
      <c r="G1037" s="28">
        <f t="shared" si="388"/>
        <v>1.5277777777777777</v>
      </c>
      <c r="H1037" s="28">
        <f t="shared" si="389"/>
        <v>5.5</v>
      </c>
      <c r="I1037" s="28">
        <f t="shared" si="377"/>
        <v>2594.1666666666665</v>
      </c>
      <c r="J1037" s="28">
        <f t="shared" si="369"/>
        <v>199.88856000000001</v>
      </c>
      <c r="K1037" s="28">
        <f t="shared" si="370"/>
        <v>2.0766051336214804</v>
      </c>
      <c r="L1037" s="28">
        <f t="shared" si="378"/>
        <v>2796.1318318002877</v>
      </c>
      <c r="M1037" s="28">
        <f t="shared" si="379"/>
        <v>6680.1826367174308</v>
      </c>
      <c r="N1037" s="28"/>
      <c r="O1037" s="28">
        <f t="shared" si="390"/>
        <v>6680.1826367174308</v>
      </c>
      <c r="P1037" s="28">
        <f t="shared" si="380"/>
        <v>0</v>
      </c>
      <c r="Q1037" s="28">
        <f>SUM($O$8:O1037)</f>
        <v>2060294.6097722119</v>
      </c>
      <c r="R1037" s="28">
        <f t="shared" si="381"/>
        <v>572.30405827005882</v>
      </c>
      <c r="S1037" s="28">
        <f>SUM($P$8:P1037)</f>
        <v>-1881495.8514373538</v>
      </c>
      <c r="T1037" s="28">
        <f t="shared" si="382"/>
        <v>1881495.8514373538</v>
      </c>
      <c r="U1037" s="28">
        <f t="shared" si="383"/>
        <v>522.63773651037604</v>
      </c>
      <c r="V1037" s="28">
        <f t="shared" si="371"/>
        <v>4845.8400561935996</v>
      </c>
      <c r="W1037" s="28">
        <f t="shared" si="368"/>
        <v>3996.7042107599991</v>
      </c>
      <c r="X1037" s="22"/>
      <c r="Y1037" s="28">
        <f t="shared" si="384"/>
        <v>0</v>
      </c>
      <c r="Z1037" s="28">
        <f t="shared" si="372"/>
        <v>0</v>
      </c>
      <c r="AA1037" s="28">
        <f>SUM($Z$8:Z1037)</f>
        <v>1128897.5108624126</v>
      </c>
      <c r="AB1037" s="28">
        <f t="shared" si="385"/>
        <v>1128.8975108624127</v>
      </c>
      <c r="AC1037" s="28">
        <f t="shared" si="386"/>
        <v>1701.2015691324714</v>
      </c>
      <c r="AD1037" s="28">
        <f t="shared" si="387"/>
        <v>1531.0814122192244</v>
      </c>
      <c r="AE1037" s="22"/>
      <c r="AF1037" s="22"/>
      <c r="AG1037" s="22"/>
      <c r="AH1037" s="22"/>
      <c r="AI1037" s="22"/>
      <c r="AJ1037" s="22"/>
      <c r="AK1037" s="22"/>
      <c r="AV1037">
        <f t="shared" si="373"/>
        <v>0</v>
      </c>
      <c r="AW1037">
        <f t="shared" si="374"/>
        <v>8.6</v>
      </c>
      <c r="AX1037">
        <f t="shared" si="375"/>
        <v>2.3888888888888888</v>
      </c>
    </row>
    <row r="1038" spans="2:50" x14ac:dyDescent="0.25">
      <c r="B1038" s="5" t="s">
        <v>26</v>
      </c>
      <c r="C1038" s="5">
        <v>1030</v>
      </c>
      <c r="D1038" s="5">
        <v>8</v>
      </c>
      <c r="E1038" s="29">
        <v>14.6</v>
      </c>
      <c r="F1038" s="27">
        <f t="shared" si="376"/>
        <v>4.0558800000000002</v>
      </c>
      <c r="G1038" s="28">
        <f t="shared" si="388"/>
        <v>1.5833333333333333</v>
      </c>
      <c r="H1038" s="28">
        <f t="shared" si="389"/>
        <v>5.7</v>
      </c>
      <c r="I1038" s="28">
        <f t="shared" si="377"/>
        <v>2688.5</v>
      </c>
      <c r="J1038" s="28">
        <f t="shared" si="369"/>
        <v>199.88856000000001</v>
      </c>
      <c r="K1038" s="28">
        <f t="shared" si="370"/>
        <v>5.9849803986310812</v>
      </c>
      <c r="L1038" s="28">
        <f t="shared" si="378"/>
        <v>2894.3735403986311</v>
      </c>
      <c r="M1038" s="28">
        <f t="shared" si="379"/>
        <v>11739.231755032</v>
      </c>
      <c r="N1038" s="28"/>
      <c r="O1038" s="28">
        <f t="shared" si="390"/>
        <v>11739.231755032</v>
      </c>
      <c r="P1038" s="28">
        <f t="shared" si="380"/>
        <v>0</v>
      </c>
      <c r="Q1038" s="28">
        <f>SUM($O$8:O1038)</f>
        <v>2072033.8415272438</v>
      </c>
      <c r="R1038" s="28">
        <f t="shared" si="381"/>
        <v>575.56495597978994</v>
      </c>
      <c r="S1038" s="28">
        <f>SUM($P$8:P1038)</f>
        <v>-1881495.8514373538</v>
      </c>
      <c r="T1038" s="28">
        <f t="shared" si="382"/>
        <v>1881495.8514373538</v>
      </c>
      <c r="U1038" s="28">
        <f t="shared" si="383"/>
        <v>522.63773651037604</v>
      </c>
      <c r="V1038" s="28">
        <f t="shared" si="371"/>
        <v>13966.1880256656</v>
      </c>
      <c r="W1038" s="28">
        <f t="shared" si="368"/>
        <v>9120.3479694720008</v>
      </c>
      <c r="X1038" s="22"/>
      <c r="Y1038" s="28">
        <f t="shared" si="384"/>
        <v>0</v>
      </c>
      <c r="Z1038" s="28">
        <f t="shared" si="372"/>
        <v>0</v>
      </c>
      <c r="AA1038" s="28">
        <f>SUM($Z$8:Z1038)</f>
        <v>1128897.5108624126</v>
      </c>
      <c r="AB1038" s="28">
        <f t="shared" si="385"/>
        <v>1128.8975108624127</v>
      </c>
      <c r="AC1038" s="28">
        <f t="shared" si="386"/>
        <v>1704.4624668422025</v>
      </c>
      <c r="AD1038" s="28">
        <f t="shared" si="387"/>
        <v>1534.0162201579824</v>
      </c>
      <c r="AE1038" s="22"/>
      <c r="AF1038" s="22"/>
      <c r="AG1038" s="22"/>
      <c r="AH1038" s="22"/>
      <c r="AI1038" s="22"/>
      <c r="AJ1038" s="22"/>
      <c r="AK1038" s="22"/>
      <c r="AV1038">
        <f t="shared" si="373"/>
        <v>0</v>
      </c>
      <c r="AW1038">
        <f t="shared" si="374"/>
        <v>14.6</v>
      </c>
      <c r="AX1038">
        <f t="shared" si="375"/>
        <v>4.0555555555555554</v>
      </c>
    </row>
    <row r="1039" spans="2:50" x14ac:dyDescent="0.25">
      <c r="B1039" s="5" t="s">
        <v>26</v>
      </c>
      <c r="C1039" s="5">
        <v>1031</v>
      </c>
      <c r="D1039" s="5">
        <v>9</v>
      </c>
      <c r="E1039" s="29">
        <v>20</v>
      </c>
      <c r="F1039" s="27">
        <f t="shared" si="376"/>
        <v>5.556</v>
      </c>
      <c r="G1039" s="28">
        <f t="shared" si="388"/>
        <v>1.3611111111111109</v>
      </c>
      <c r="H1039" s="28">
        <f t="shared" si="389"/>
        <v>4.8999999999999995</v>
      </c>
      <c r="I1039" s="28">
        <f t="shared" si="377"/>
        <v>2311.1666666666665</v>
      </c>
      <c r="J1039" s="28">
        <f t="shared" si="369"/>
        <v>199.88856000000001</v>
      </c>
      <c r="K1039" s="28">
        <f t="shared" si="370"/>
        <v>11.230963405200002</v>
      </c>
      <c r="L1039" s="28">
        <f t="shared" si="378"/>
        <v>2522.2861900718663</v>
      </c>
      <c r="M1039" s="28">
        <f t="shared" si="379"/>
        <v>14013.822072039289</v>
      </c>
      <c r="N1039" s="28"/>
      <c r="O1039" s="28">
        <f t="shared" si="390"/>
        <v>14013.822072039289</v>
      </c>
      <c r="P1039" s="28">
        <f t="shared" si="380"/>
        <v>0</v>
      </c>
      <c r="Q1039" s="28">
        <f>SUM($O$8:O1039)</f>
        <v>2086047.6635992832</v>
      </c>
      <c r="R1039" s="28">
        <f t="shared" si="381"/>
        <v>579.45768433313424</v>
      </c>
      <c r="S1039" s="28">
        <f>SUM($P$8:P1039)</f>
        <v>-1881495.8514373538</v>
      </c>
      <c r="T1039" s="28">
        <f t="shared" si="382"/>
        <v>1881495.8514373538</v>
      </c>
      <c r="U1039" s="28">
        <f t="shared" si="383"/>
        <v>522.63773651037604</v>
      </c>
      <c r="V1039" s="28">
        <f t="shared" si="371"/>
        <v>26207.896464000001</v>
      </c>
      <c r="W1039" s="28">
        <f t="shared" si="368"/>
        <v>12241.708438334401</v>
      </c>
      <c r="X1039" s="22"/>
      <c r="Y1039" s="28">
        <f t="shared" si="384"/>
        <v>0</v>
      </c>
      <c r="Z1039" s="28">
        <f t="shared" si="372"/>
        <v>0</v>
      </c>
      <c r="AA1039" s="28">
        <f>SUM($Z$8:Z1039)</f>
        <v>1128897.5108624126</v>
      </c>
      <c r="AB1039" s="28">
        <f t="shared" si="385"/>
        <v>1128.8975108624127</v>
      </c>
      <c r="AC1039" s="28">
        <f t="shared" si="386"/>
        <v>1708.3551951955469</v>
      </c>
      <c r="AD1039" s="28">
        <f t="shared" si="387"/>
        <v>1537.5196756759922</v>
      </c>
      <c r="AE1039" s="22"/>
      <c r="AF1039" s="22"/>
      <c r="AG1039" s="22"/>
      <c r="AH1039" s="22"/>
      <c r="AI1039" s="22"/>
      <c r="AJ1039" s="22"/>
      <c r="AK1039" s="22"/>
      <c r="AV1039">
        <f t="shared" si="373"/>
        <v>0</v>
      </c>
      <c r="AW1039">
        <f t="shared" si="374"/>
        <v>20</v>
      </c>
      <c r="AX1039">
        <f t="shared" si="375"/>
        <v>5.5555555555555554</v>
      </c>
    </row>
    <row r="1040" spans="2:50" x14ac:dyDescent="0.25">
      <c r="B1040" s="5" t="s">
        <v>26</v>
      </c>
      <c r="C1040" s="5">
        <v>1032</v>
      </c>
      <c r="D1040" s="5">
        <v>10</v>
      </c>
      <c r="E1040" s="29">
        <v>24.4</v>
      </c>
      <c r="F1040" s="27">
        <f t="shared" si="376"/>
        <v>6.778319999999999</v>
      </c>
      <c r="G1040" s="28">
        <f t="shared" si="388"/>
        <v>1.1388888888888888</v>
      </c>
      <c r="H1040" s="28">
        <f t="shared" si="389"/>
        <v>4.0999999999999996</v>
      </c>
      <c r="I1040" s="28">
        <f t="shared" si="377"/>
        <v>1933.8333333333333</v>
      </c>
      <c r="J1040" s="28">
        <f t="shared" si="369"/>
        <v>199.88856000000001</v>
      </c>
      <c r="K1040" s="28">
        <f t="shared" si="370"/>
        <v>16.716165932299678</v>
      </c>
      <c r="L1040" s="28">
        <f t="shared" si="378"/>
        <v>2150.438059265633</v>
      </c>
      <c r="M1040" s="28">
        <f t="shared" si="379"/>
        <v>14576.357305881424</v>
      </c>
      <c r="N1040" s="28"/>
      <c r="O1040" s="28">
        <f t="shared" si="390"/>
        <v>14576.357305881424</v>
      </c>
      <c r="P1040" s="28">
        <f t="shared" si="380"/>
        <v>0</v>
      </c>
      <c r="Q1040" s="28">
        <f>SUM($O$8:O1040)</f>
        <v>2100624.0209051645</v>
      </c>
      <c r="R1040" s="28">
        <f t="shared" si="381"/>
        <v>583.50667247365686</v>
      </c>
      <c r="S1040" s="28">
        <f>SUM($P$8:P1040)</f>
        <v>-1881495.8514373538</v>
      </c>
      <c r="T1040" s="28">
        <f t="shared" si="382"/>
        <v>1881495.8514373538</v>
      </c>
      <c r="U1040" s="28">
        <f t="shared" si="383"/>
        <v>522.63773651037604</v>
      </c>
      <c r="V1040" s="28">
        <f t="shared" si="371"/>
        <v>39007.833097017588</v>
      </c>
      <c r="W1040" s="28">
        <f t="shared" si="368"/>
        <v>12799.936633017587</v>
      </c>
      <c r="X1040" s="22"/>
      <c r="Y1040" s="28">
        <f t="shared" si="384"/>
        <v>0</v>
      </c>
      <c r="Z1040" s="28">
        <f t="shared" si="372"/>
        <v>0</v>
      </c>
      <c r="AA1040" s="28">
        <f>SUM($Z$8:Z1040)</f>
        <v>1128897.5108624126</v>
      </c>
      <c r="AB1040" s="28">
        <f t="shared" si="385"/>
        <v>1128.8975108624127</v>
      </c>
      <c r="AC1040" s="28">
        <f t="shared" si="386"/>
        <v>1712.4041833360695</v>
      </c>
      <c r="AD1040" s="28">
        <f t="shared" si="387"/>
        <v>1541.1637650024627</v>
      </c>
      <c r="AE1040" s="22"/>
      <c r="AF1040" s="22"/>
      <c r="AG1040" s="22"/>
      <c r="AH1040" s="22"/>
      <c r="AI1040" s="22"/>
      <c r="AJ1040" s="22"/>
      <c r="AK1040" s="22"/>
      <c r="AV1040">
        <f t="shared" si="373"/>
        <v>0</v>
      </c>
      <c r="AW1040">
        <f t="shared" si="374"/>
        <v>24.4</v>
      </c>
      <c r="AX1040">
        <f t="shared" si="375"/>
        <v>6.7777777777777768</v>
      </c>
    </row>
    <row r="1041" spans="2:50" x14ac:dyDescent="0.25">
      <c r="B1041" s="5" t="s">
        <v>26</v>
      </c>
      <c r="C1041" s="5">
        <v>1033</v>
      </c>
      <c r="D1041" s="5">
        <v>11</v>
      </c>
      <c r="E1041" s="29">
        <v>28.2</v>
      </c>
      <c r="F1041" s="27">
        <f t="shared" si="376"/>
        <v>7.8339599999999994</v>
      </c>
      <c r="G1041" s="28">
        <f t="shared" si="388"/>
        <v>1.0138888888888891</v>
      </c>
      <c r="H1041" s="28">
        <f t="shared" si="389"/>
        <v>3.6500000000000004</v>
      </c>
      <c r="I1041" s="28">
        <f t="shared" si="377"/>
        <v>1721.5833333333337</v>
      </c>
      <c r="J1041" s="28">
        <f t="shared" si="369"/>
        <v>199.88856000000001</v>
      </c>
      <c r="K1041" s="28">
        <f t="shared" si="370"/>
        <v>22.328278345878122</v>
      </c>
      <c r="L1041" s="28">
        <f t="shared" si="378"/>
        <v>1943.8001716792119</v>
      </c>
      <c r="M1041" s="28">
        <f t="shared" si="379"/>
        <v>15227.652792928078</v>
      </c>
      <c r="N1041" s="28"/>
      <c r="O1041" s="28">
        <f t="shared" si="390"/>
        <v>15227.652792928078</v>
      </c>
      <c r="P1041" s="28">
        <f t="shared" si="380"/>
        <v>0</v>
      </c>
      <c r="Q1041" s="28">
        <f>SUM($O$8:O1041)</f>
        <v>2115851.6736980928</v>
      </c>
      <c r="R1041" s="28">
        <f t="shared" si="381"/>
        <v>587.73657602724802</v>
      </c>
      <c r="S1041" s="28">
        <f>SUM($P$8:P1041)</f>
        <v>-1881495.8514373538</v>
      </c>
      <c r="T1041" s="28">
        <f t="shared" si="382"/>
        <v>1881495.8514373538</v>
      </c>
      <c r="U1041" s="28">
        <f t="shared" si="383"/>
        <v>522.63773651037604</v>
      </c>
      <c r="V1041" s="28">
        <f t="shared" si="371"/>
        <v>52103.918960078394</v>
      </c>
      <c r="W1041" s="28">
        <f t="shared" si="368"/>
        <v>13096.085863060805</v>
      </c>
      <c r="X1041" s="22"/>
      <c r="Y1041" s="28">
        <f t="shared" si="384"/>
        <v>0</v>
      </c>
      <c r="Z1041" s="28">
        <f t="shared" si="372"/>
        <v>0</v>
      </c>
      <c r="AA1041" s="28">
        <f>SUM($Z$8:Z1041)</f>
        <v>1128897.5108624126</v>
      </c>
      <c r="AB1041" s="28">
        <f t="shared" si="385"/>
        <v>1128.8975108624127</v>
      </c>
      <c r="AC1041" s="28">
        <f t="shared" si="386"/>
        <v>1716.6340868896607</v>
      </c>
      <c r="AD1041" s="28">
        <f t="shared" si="387"/>
        <v>1544.9706782006947</v>
      </c>
      <c r="AE1041" s="22"/>
      <c r="AF1041" s="22"/>
      <c r="AG1041" s="22"/>
      <c r="AH1041" s="22"/>
      <c r="AI1041" s="22"/>
      <c r="AJ1041" s="22"/>
      <c r="AK1041" s="22"/>
      <c r="AV1041">
        <f t="shared" si="373"/>
        <v>0</v>
      </c>
      <c r="AW1041">
        <f t="shared" si="374"/>
        <v>28.2</v>
      </c>
      <c r="AX1041">
        <f t="shared" si="375"/>
        <v>7.833333333333333</v>
      </c>
    </row>
    <row r="1042" spans="2:50" x14ac:dyDescent="0.25">
      <c r="B1042" s="5" t="s">
        <v>26</v>
      </c>
      <c r="C1042" s="5">
        <v>1034</v>
      </c>
      <c r="D1042" s="5">
        <v>12</v>
      </c>
      <c r="E1042" s="29">
        <v>31.7</v>
      </c>
      <c r="F1042" s="27">
        <f t="shared" si="376"/>
        <v>8.80626</v>
      </c>
      <c r="G1042" s="28">
        <f t="shared" si="388"/>
        <v>0.94444444444444453</v>
      </c>
      <c r="H1042" s="28">
        <f t="shared" si="389"/>
        <v>3.4000000000000004</v>
      </c>
      <c r="I1042" s="28">
        <f t="shared" si="377"/>
        <v>1603.6666666666667</v>
      </c>
      <c r="J1042" s="28">
        <f t="shared" si="369"/>
        <v>199.88856000000001</v>
      </c>
      <c r="K1042" s="28">
        <f t="shared" si="370"/>
        <v>28.214707040628575</v>
      </c>
      <c r="L1042" s="28">
        <f t="shared" si="378"/>
        <v>1831.7699337072954</v>
      </c>
      <c r="M1042" s="28">
        <f t="shared" si="379"/>
        <v>16131.042296409207</v>
      </c>
      <c r="N1042" s="28"/>
      <c r="O1042" s="28">
        <f t="shared" si="390"/>
        <v>16131.042296409207</v>
      </c>
      <c r="P1042" s="28">
        <f t="shared" si="380"/>
        <v>0</v>
      </c>
      <c r="Q1042" s="28">
        <f>SUM($O$8:O1042)</f>
        <v>2131982.715994502</v>
      </c>
      <c r="R1042" s="28">
        <f t="shared" si="381"/>
        <v>592.21742110958382</v>
      </c>
      <c r="S1042" s="28">
        <f>SUM($P$8:P1042)</f>
        <v>-1881495.8514373538</v>
      </c>
      <c r="T1042" s="28">
        <f t="shared" si="382"/>
        <v>1881495.8514373538</v>
      </c>
      <c r="U1042" s="28">
        <f t="shared" si="383"/>
        <v>522.63773651037604</v>
      </c>
      <c r="V1042" s="28">
        <f t="shared" si="371"/>
        <v>65840.132694272397</v>
      </c>
      <c r="W1042" s="28">
        <f t="shared" si="368"/>
        <v>13736.213734194003</v>
      </c>
      <c r="X1042" s="22"/>
      <c r="Y1042" s="28">
        <f t="shared" si="384"/>
        <v>0</v>
      </c>
      <c r="Z1042" s="28">
        <f t="shared" si="372"/>
        <v>0</v>
      </c>
      <c r="AA1042" s="28">
        <f>SUM($Z$8:Z1042)</f>
        <v>1128897.5108624126</v>
      </c>
      <c r="AB1042" s="28">
        <f t="shared" si="385"/>
        <v>1128.8975108624127</v>
      </c>
      <c r="AC1042" s="28">
        <f t="shared" si="386"/>
        <v>1721.1149319719966</v>
      </c>
      <c r="AD1042" s="28">
        <f t="shared" si="387"/>
        <v>1549.0034387747969</v>
      </c>
      <c r="AE1042" s="22"/>
      <c r="AF1042" s="22"/>
      <c r="AG1042" s="22"/>
      <c r="AH1042" s="22"/>
      <c r="AI1042" s="22"/>
      <c r="AJ1042" s="22"/>
      <c r="AK1042" s="22"/>
      <c r="AV1042">
        <f t="shared" si="373"/>
        <v>0</v>
      </c>
      <c r="AW1042">
        <f t="shared" si="374"/>
        <v>31.7</v>
      </c>
      <c r="AX1042">
        <f t="shared" si="375"/>
        <v>8.8055555555555554</v>
      </c>
    </row>
    <row r="1043" spans="2:50" x14ac:dyDescent="0.25">
      <c r="B1043" s="5" t="s">
        <v>26</v>
      </c>
      <c r="C1043" s="5">
        <v>1035</v>
      </c>
      <c r="D1043" s="5">
        <v>13</v>
      </c>
      <c r="E1043" s="29">
        <v>35</v>
      </c>
      <c r="F1043" s="27">
        <f t="shared" si="376"/>
        <v>9.722999999999999</v>
      </c>
      <c r="G1043" s="28">
        <f t="shared" si="388"/>
        <v>0.81944444444444475</v>
      </c>
      <c r="H1043" s="28">
        <f t="shared" si="389"/>
        <v>2.9500000000000011</v>
      </c>
      <c r="I1043" s="28">
        <f t="shared" si="377"/>
        <v>1391.4166666666672</v>
      </c>
      <c r="J1043" s="28">
        <f t="shared" si="369"/>
        <v>199.88856000000001</v>
      </c>
      <c r="K1043" s="28">
        <f t="shared" si="370"/>
        <v>34.394825428425001</v>
      </c>
      <c r="L1043" s="28">
        <f t="shared" si="378"/>
        <v>1625.7000520950924</v>
      </c>
      <c r="M1043" s="28">
        <f t="shared" si="379"/>
        <v>15806.681606520582</v>
      </c>
      <c r="N1043" s="28"/>
      <c r="O1043" s="28">
        <f t="shared" si="390"/>
        <v>15806.681606520582</v>
      </c>
      <c r="P1043" s="28">
        <f t="shared" si="380"/>
        <v>0</v>
      </c>
      <c r="Q1043" s="28">
        <f>SUM($O$8:O1043)</f>
        <v>2147789.3976010224</v>
      </c>
      <c r="R1043" s="28">
        <f t="shared" si="381"/>
        <v>596.60816600028397</v>
      </c>
      <c r="S1043" s="28">
        <f>SUM($P$8:P1043)</f>
        <v>-1881495.8514373538</v>
      </c>
      <c r="T1043" s="28">
        <f t="shared" si="382"/>
        <v>1881495.8514373538</v>
      </c>
      <c r="U1043" s="28">
        <f t="shared" si="383"/>
        <v>522.63773651037604</v>
      </c>
      <c r="V1043" s="28">
        <f t="shared" si="371"/>
        <v>80261.682920999985</v>
      </c>
      <c r="W1043" s="28">
        <f t="shared" si="368"/>
        <v>14421.550226727588</v>
      </c>
      <c r="X1043" s="22"/>
      <c r="Y1043" s="28">
        <f t="shared" si="384"/>
        <v>0</v>
      </c>
      <c r="Z1043" s="28">
        <f t="shared" si="372"/>
        <v>0</v>
      </c>
      <c r="AA1043" s="28">
        <f>SUM($Z$8:Z1043)</f>
        <v>1128897.5108624126</v>
      </c>
      <c r="AB1043" s="28">
        <f t="shared" si="385"/>
        <v>1128.8975108624127</v>
      </c>
      <c r="AC1043" s="28">
        <f t="shared" si="386"/>
        <v>1725.5056768626966</v>
      </c>
      <c r="AD1043" s="28">
        <f t="shared" si="387"/>
        <v>1552.955109176427</v>
      </c>
      <c r="AE1043" s="22"/>
      <c r="AF1043" s="22"/>
      <c r="AG1043" s="22"/>
      <c r="AH1043" s="22"/>
      <c r="AI1043" s="22"/>
      <c r="AJ1043" s="22"/>
      <c r="AK1043" s="22"/>
      <c r="AV1043">
        <f t="shared" si="373"/>
        <v>0</v>
      </c>
      <c r="AW1043">
        <f t="shared" si="374"/>
        <v>35</v>
      </c>
      <c r="AX1043">
        <f t="shared" si="375"/>
        <v>9.7222222222222214</v>
      </c>
    </row>
    <row r="1044" spans="2:50" x14ac:dyDescent="0.25">
      <c r="B1044" s="5" t="s">
        <v>26</v>
      </c>
      <c r="C1044" s="5">
        <v>1036</v>
      </c>
      <c r="D1044" s="5">
        <v>14</v>
      </c>
      <c r="E1044" s="29">
        <v>37.6</v>
      </c>
      <c r="F1044" s="27">
        <f t="shared" si="376"/>
        <v>10.44528</v>
      </c>
      <c r="G1044" s="28">
        <f t="shared" si="388"/>
        <v>0.65277777777777812</v>
      </c>
      <c r="H1044" s="28">
        <f t="shared" si="389"/>
        <v>2.3500000000000014</v>
      </c>
      <c r="I1044" s="28">
        <f t="shared" si="377"/>
        <v>1108.4166666666672</v>
      </c>
      <c r="J1044" s="28">
        <f t="shared" si="369"/>
        <v>199.88856000000001</v>
      </c>
      <c r="K1044" s="28">
        <f t="shared" si="370"/>
        <v>39.694717059338892</v>
      </c>
      <c r="L1044" s="28">
        <f t="shared" si="378"/>
        <v>1347.9999437260062</v>
      </c>
      <c r="M1044" s="28">
        <f t="shared" si="379"/>
        <v>14080.236852202379</v>
      </c>
      <c r="N1044" s="28"/>
      <c r="O1044" s="28">
        <f t="shared" si="390"/>
        <v>14080.236852202379</v>
      </c>
      <c r="P1044" s="28">
        <f t="shared" si="380"/>
        <v>0</v>
      </c>
      <c r="Q1044" s="28">
        <f>SUM($O$8:O1044)</f>
        <v>2161869.6344532249</v>
      </c>
      <c r="R1044" s="28">
        <f t="shared" si="381"/>
        <v>600.51934290367365</v>
      </c>
      <c r="S1044" s="28">
        <f>SUM($P$8:P1044)</f>
        <v>-1881495.8514373538</v>
      </c>
      <c r="T1044" s="28">
        <f t="shared" si="382"/>
        <v>1881495.8514373538</v>
      </c>
      <c r="U1044" s="28">
        <f t="shared" si="383"/>
        <v>522.63773651037604</v>
      </c>
      <c r="V1044" s="28">
        <f t="shared" si="371"/>
        <v>92629.189262361615</v>
      </c>
      <c r="W1044" s="28">
        <f t="shared" si="368"/>
        <v>12367.50634136163</v>
      </c>
      <c r="X1044" s="22"/>
      <c r="Y1044" s="28">
        <f t="shared" si="384"/>
        <v>0</v>
      </c>
      <c r="Z1044" s="28">
        <f t="shared" si="372"/>
        <v>0</v>
      </c>
      <c r="AA1044" s="28">
        <f>SUM($Z$8:Z1044)</f>
        <v>1128897.5108624126</v>
      </c>
      <c r="AB1044" s="28">
        <f t="shared" si="385"/>
        <v>1128.8975108624127</v>
      </c>
      <c r="AC1044" s="28">
        <f t="shared" si="386"/>
        <v>1729.4168537660862</v>
      </c>
      <c r="AD1044" s="28">
        <f t="shared" si="387"/>
        <v>1556.4751683894776</v>
      </c>
      <c r="AE1044" s="22"/>
      <c r="AF1044" s="22"/>
      <c r="AG1044" s="22"/>
      <c r="AH1044" s="22"/>
      <c r="AI1044" s="22"/>
      <c r="AJ1044" s="22"/>
      <c r="AK1044" s="22"/>
      <c r="AV1044">
        <f t="shared" si="373"/>
        <v>0</v>
      </c>
      <c r="AW1044">
        <f t="shared" si="374"/>
        <v>37.6</v>
      </c>
      <c r="AX1044">
        <f t="shared" si="375"/>
        <v>10.444444444444445</v>
      </c>
    </row>
    <row r="1045" spans="2:50" x14ac:dyDescent="0.25">
      <c r="B1045" s="5" t="s">
        <v>26</v>
      </c>
      <c r="C1045" s="5">
        <v>1037</v>
      </c>
      <c r="D1045" s="5">
        <v>15</v>
      </c>
      <c r="E1045" s="29">
        <v>39.700000000000003</v>
      </c>
      <c r="F1045" s="27">
        <f t="shared" si="376"/>
        <v>11.02866</v>
      </c>
      <c r="G1045" s="28">
        <f t="shared" si="388"/>
        <v>0.54166666666666641</v>
      </c>
      <c r="H1045" s="28">
        <f t="shared" si="389"/>
        <v>1.9499999999999993</v>
      </c>
      <c r="I1045" s="28">
        <f t="shared" si="377"/>
        <v>919.74999999999955</v>
      </c>
      <c r="J1045" s="28">
        <f t="shared" si="369"/>
        <v>199.88856000000001</v>
      </c>
      <c r="K1045" s="28">
        <f t="shared" si="370"/>
        <v>44.252522783254179</v>
      </c>
      <c r="L1045" s="28">
        <f t="shared" si="378"/>
        <v>1163.8910827832538</v>
      </c>
      <c r="M1045" s="28">
        <f t="shared" si="379"/>
        <v>12836.15902904836</v>
      </c>
      <c r="N1045" s="28"/>
      <c r="O1045" s="28">
        <f t="shared" si="390"/>
        <v>12836.15902904836</v>
      </c>
      <c r="P1045" s="28">
        <f t="shared" si="380"/>
        <v>0</v>
      </c>
      <c r="Q1045" s="28">
        <f>SUM($O$8:O1045)</f>
        <v>2174705.7934822734</v>
      </c>
      <c r="R1045" s="28">
        <f t="shared" si="381"/>
        <v>604.08494263396483</v>
      </c>
      <c r="S1045" s="28">
        <f>SUM($P$8:P1045)</f>
        <v>-1881495.8514373538</v>
      </c>
      <c r="T1045" s="28">
        <f t="shared" si="382"/>
        <v>1881495.8514373538</v>
      </c>
      <c r="U1045" s="28">
        <f t="shared" si="383"/>
        <v>522.63773651037604</v>
      </c>
      <c r="V1045" s="28">
        <f t="shared" si="371"/>
        <v>103265.00884486441</v>
      </c>
      <c r="W1045" s="28">
        <f t="shared" si="368"/>
        <v>10635.819582502794</v>
      </c>
      <c r="X1045" s="22"/>
      <c r="Y1045" s="28">
        <f t="shared" si="384"/>
        <v>0</v>
      </c>
      <c r="Z1045" s="28">
        <f t="shared" si="372"/>
        <v>0</v>
      </c>
      <c r="AA1045" s="28">
        <f>SUM($Z$8:Z1045)</f>
        <v>1128897.5108624126</v>
      </c>
      <c r="AB1045" s="28">
        <f t="shared" si="385"/>
        <v>1128.8975108624127</v>
      </c>
      <c r="AC1045" s="28">
        <f t="shared" si="386"/>
        <v>1732.9824534963775</v>
      </c>
      <c r="AD1045" s="28">
        <f t="shared" si="387"/>
        <v>1559.6842081467398</v>
      </c>
      <c r="AE1045" s="22"/>
      <c r="AF1045" s="22"/>
      <c r="AG1045" s="22"/>
      <c r="AH1045" s="22"/>
      <c r="AI1045" s="22"/>
      <c r="AJ1045" s="22"/>
      <c r="AK1045" s="22"/>
      <c r="AV1045">
        <f t="shared" si="373"/>
        <v>0</v>
      </c>
      <c r="AW1045">
        <f t="shared" si="374"/>
        <v>39.700000000000003</v>
      </c>
      <c r="AX1045">
        <f t="shared" si="375"/>
        <v>11.027777777777779</v>
      </c>
    </row>
    <row r="1046" spans="2:50" x14ac:dyDescent="0.25">
      <c r="B1046" s="5" t="s">
        <v>26</v>
      </c>
      <c r="C1046" s="5">
        <v>1038</v>
      </c>
      <c r="D1046" s="5">
        <v>16</v>
      </c>
      <c r="E1046" s="29">
        <v>41.5</v>
      </c>
      <c r="F1046" s="27">
        <f t="shared" si="376"/>
        <v>11.528699999999999</v>
      </c>
      <c r="G1046" s="28">
        <f t="shared" si="388"/>
        <v>0.54166666666666641</v>
      </c>
      <c r="H1046" s="28">
        <f t="shared" si="389"/>
        <v>1.9499999999999993</v>
      </c>
      <c r="I1046" s="28">
        <f t="shared" si="377"/>
        <v>919.74999999999955</v>
      </c>
      <c r="J1046" s="28">
        <f t="shared" si="369"/>
        <v>199.88856000000001</v>
      </c>
      <c r="K1046" s="28">
        <f t="shared" si="370"/>
        <v>48.356316811514247</v>
      </c>
      <c r="L1046" s="28">
        <f t="shared" si="378"/>
        <v>1167.9948768115139</v>
      </c>
      <c r="M1046" s="28">
        <f t="shared" si="379"/>
        <v>13465.462536296898</v>
      </c>
      <c r="N1046" s="28"/>
      <c r="O1046" s="28">
        <f t="shared" si="390"/>
        <v>13465.462536296898</v>
      </c>
      <c r="P1046" s="28">
        <f t="shared" si="380"/>
        <v>0</v>
      </c>
      <c r="Q1046" s="28">
        <f>SUM($O$8:O1046)</f>
        <v>2188171.2560185702</v>
      </c>
      <c r="R1046" s="28">
        <f t="shared" si="381"/>
        <v>607.82534889404724</v>
      </c>
      <c r="S1046" s="28">
        <f>SUM($P$8:P1046)</f>
        <v>-1881495.8514373538</v>
      </c>
      <c r="T1046" s="28">
        <f t="shared" si="382"/>
        <v>1881495.8514373538</v>
      </c>
      <c r="U1046" s="28">
        <f t="shared" si="383"/>
        <v>522.63773651037604</v>
      </c>
      <c r="V1046" s="28">
        <f t="shared" si="371"/>
        <v>112841.37421280998</v>
      </c>
      <c r="W1046" s="28">
        <f t="shared" ref="W1046:W1109" si="391">V1046-V1045</f>
        <v>9576.3653679455747</v>
      </c>
      <c r="X1046" s="22"/>
      <c r="Y1046" s="28">
        <f t="shared" si="384"/>
        <v>0</v>
      </c>
      <c r="Z1046" s="28">
        <f t="shared" si="372"/>
        <v>0</v>
      </c>
      <c r="AA1046" s="28">
        <f>SUM($Z$8:Z1046)</f>
        <v>1128897.5108624126</v>
      </c>
      <c r="AB1046" s="28">
        <f t="shared" si="385"/>
        <v>1128.8975108624127</v>
      </c>
      <c r="AC1046" s="28">
        <f t="shared" si="386"/>
        <v>1736.7228597564599</v>
      </c>
      <c r="AD1046" s="28">
        <f t="shared" si="387"/>
        <v>1563.0505737808139</v>
      </c>
      <c r="AE1046" s="22"/>
      <c r="AF1046" s="22"/>
      <c r="AG1046" s="22"/>
      <c r="AH1046" s="22"/>
      <c r="AI1046" s="22"/>
      <c r="AJ1046" s="22"/>
      <c r="AK1046" s="22"/>
      <c r="AV1046">
        <f t="shared" si="373"/>
        <v>0</v>
      </c>
      <c r="AW1046">
        <f t="shared" si="374"/>
        <v>41.5</v>
      </c>
      <c r="AX1046">
        <f t="shared" si="375"/>
        <v>11.527777777777777</v>
      </c>
    </row>
    <row r="1047" spans="2:50" x14ac:dyDescent="0.25">
      <c r="B1047" s="5" t="s">
        <v>26</v>
      </c>
      <c r="C1047" s="5">
        <v>1039</v>
      </c>
      <c r="D1047" s="5">
        <v>17</v>
      </c>
      <c r="E1047" s="29">
        <v>43.6</v>
      </c>
      <c r="F1047" s="27">
        <f t="shared" si="376"/>
        <v>12.112080000000001</v>
      </c>
      <c r="G1047" s="28">
        <f t="shared" si="388"/>
        <v>0.625</v>
      </c>
      <c r="H1047" s="28">
        <f t="shared" si="389"/>
        <v>2.25</v>
      </c>
      <c r="I1047" s="28">
        <f t="shared" si="377"/>
        <v>1061.25</v>
      </c>
      <c r="J1047" s="28">
        <f t="shared" si="369"/>
        <v>199.88856000000001</v>
      </c>
      <c r="K1047" s="28">
        <f t="shared" si="370"/>
        <v>53.374030486872499</v>
      </c>
      <c r="L1047" s="28">
        <f t="shared" si="378"/>
        <v>1314.5125904868726</v>
      </c>
      <c r="M1047" s="28">
        <f t="shared" si="379"/>
        <v>15921.481656984241</v>
      </c>
      <c r="N1047" s="28"/>
      <c r="O1047" s="28">
        <f t="shared" si="390"/>
        <v>15921.481656984241</v>
      </c>
      <c r="P1047" s="28">
        <f t="shared" si="380"/>
        <v>0</v>
      </c>
      <c r="Q1047" s="28">
        <f>SUM($O$8:O1047)</f>
        <v>2204092.7376755546</v>
      </c>
      <c r="R1047" s="28">
        <f t="shared" si="381"/>
        <v>612.24798268765403</v>
      </c>
      <c r="S1047" s="28">
        <f>SUM($P$8:P1047)</f>
        <v>-1881495.8514373538</v>
      </c>
      <c r="T1047" s="28">
        <f t="shared" si="382"/>
        <v>1881495.8514373538</v>
      </c>
      <c r="U1047" s="28">
        <f t="shared" si="383"/>
        <v>522.63773651037604</v>
      </c>
      <c r="V1047" s="28">
        <f t="shared" si="371"/>
        <v>124550.40715551362</v>
      </c>
      <c r="W1047" s="28">
        <f t="shared" si="391"/>
        <v>11709.032942703634</v>
      </c>
      <c r="X1047" s="22"/>
      <c r="Y1047" s="28">
        <f t="shared" si="384"/>
        <v>0</v>
      </c>
      <c r="Z1047" s="28">
        <f t="shared" si="372"/>
        <v>0</v>
      </c>
      <c r="AA1047" s="28">
        <f>SUM($Z$8:Z1047)</f>
        <v>1128897.5108624126</v>
      </c>
      <c r="AB1047" s="28">
        <f t="shared" si="385"/>
        <v>1128.8975108624127</v>
      </c>
      <c r="AC1047" s="28">
        <f t="shared" si="386"/>
        <v>1741.1454935500667</v>
      </c>
      <c r="AD1047" s="28">
        <f t="shared" si="387"/>
        <v>1567.0309441950601</v>
      </c>
      <c r="AE1047" s="22"/>
      <c r="AF1047" s="22"/>
      <c r="AG1047" s="22"/>
      <c r="AH1047" s="22"/>
      <c r="AI1047" s="22"/>
      <c r="AJ1047" s="22"/>
      <c r="AK1047" s="22"/>
      <c r="AV1047">
        <f t="shared" si="373"/>
        <v>0</v>
      </c>
      <c r="AW1047">
        <f t="shared" si="374"/>
        <v>43.6</v>
      </c>
      <c r="AX1047">
        <f t="shared" si="375"/>
        <v>12.111111111111111</v>
      </c>
    </row>
    <row r="1048" spans="2:50" x14ac:dyDescent="0.25">
      <c r="B1048" s="5" t="s">
        <v>26</v>
      </c>
      <c r="C1048" s="5">
        <v>1040</v>
      </c>
      <c r="D1048" s="5">
        <v>18</v>
      </c>
      <c r="E1048" s="29">
        <v>46</v>
      </c>
      <c r="F1048" s="27">
        <f t="shared" si="376"/>
        <v>12.7788</v>
      </c>
      <c r="G1048" s="28">
        <f t="shared" si="388"/>
        <v>0.6666666666666663</v>
      </c>
      <c r="H1048" s="28">
        <f t="shared" si="389"/>
        <v>2.3999999999999986</v>
      </c>
      <c r="I1048" s="28">
        <f t="shared" si="377"/>
        <v>1131.9999999999993</v>
      </c>
      <c r="J1048" s="28">
        <f t="shared" si="369"/>
        <v>199.88856000000001</v>
      </c>
      <c r="K1048" s="28">
        <f t="shared" si="370"/>
        <v>59.411796413508014</v>
      </c>
      <c r="L1048" s="28">
        <f t="shared" si="378"/>
        <v>1391.3003564135074</v>
      </c>
      <c r="M1048" s="28">
        <f t="shared" si="379"/>
        <v>17779.148994536929</v>
      </c>
      <c r="N1048" s="28"/>
      <c r="O1048" s="28">
        <f t="shared" si="390"/>
        <v>17779.148994536929</v>
      </c>
      <c r="P1048" s="28">
        <f t="shared" si="380"/>
        <v>0</v>
      </c>
      <c r="Q1048" s="28">
        <f>SUM($O$8:O1048)</f>
        <v>2221871.8866700917</v>
      </c>
      <c r="R1048" s="28">
        <f t="shared" si="381"/>
        <v>617.18663518613653</v>
      </c>
      <c r="S1048" s="28">
        <f>SUM($P$8:P1048)</f>
        <v>-1881495.8514373538</v>
      </c>
      <c r="T1048" s="28">
        <f t="shared" si="382"/>
        <v>1881495.8514373538</v>
      </c>
      <c r="U1048" s="28">
        <f t="shared" si="383"/>
        <v>522.63773651037604</v>
      </c>
      <c r="V1048" s="28">
        <f t="shared" si="371"/>
        <v>138639.77229456001</v>
      </c>
      <c r="W1048" s="28">
        <f t="shared" si="391"/>
        <v>14089.365139046393</v>
      </c>
      <c r="X1048" s="22"/>
      <c r="Y1048" s="28">
        <f t="shared" si="384"/>
        <v>0</v>
      </c>
      <c r="Z1048" s="28">
        <f t="shared" si="372"/>
        <v>0</v>
      </c>
      <c r="AA1048" s="28">
        <f>SUM($Z$8:Z1048)</f>
        <v>1128897.5108624126</v>
      </c>
      <c r="AB1048" s="28">
        <f t="shared" si="385"/>
        <v>1128.8975108624127</v>
      </c>
      <c r="AC1048" s="28">
        <f t="shared" si="386"/>
        <v>1746.0841460485492</v>
      </c>
      <c r="AD1048" s="28">
        <f t="shared" si="387"/>
        <v>1571.4757314436943</v>
      </c>
      <c r="AE1048" s="22"/>
      <c r="AF1048" s="22"/>
      <c r="AG1048" s="22"/>
      <c r="AH1048" s="22"/>
      <c r="AI1048" s="22"/>
      <c r="AJ1048" s="22"/>
      <c r="AK1048" s="22"/>
      <c r="AV1048">
        <f t="shared" si="373"/>
        <v>0</v>
      </c>
      <c r="AW1048">
        <f t="shared" si="374"/>
        <v>46</v>
      </c>
      <c r="AX1048">
        <f t="shared" si="375"/>
        <v>12.777777777777777</v>
      </c>
    </row>
    <row r="1049" spans="2:50" x14ac:dyDescent="0.25">
      <c r="B1049" s="5" t="s">
        <v>26</v>
      </c>
      <c r="C1049" s="5">
        <v>1041</v>
      </c>
      <c r="D1049" s="5">
        <v>19</v>
      </c>
      <c r="E1049" s="29">
        <v>48.4</v>
      </c>
      <c r="F1049" s="27">
        <f t="shared" si="376"/>
        <v>13.445519999999998</v>
      </c>
      <c r="G1049" s="28">
        <f t="shared" si="388"/>
        <v>0.625</v>
      </c>
      <c r="H1049" s="28">
        <f t="shared" si="389"/>
        <v>2.25</v>
      </c>
      <c r="I1049" s="28">
        <f t="shared" si="377"/>
        <v>1061.25</v>
      </c>
      <c r="J1049" s="28">
        <f t="shared" si="369"/>
        <v>199.88856000000001</v>
      </c>
      <c r="K1049" s="28">
        <f t="shared" si="370"/>
        <v>65.77301408621328</v>
      </c>
      <c r="L1049" s="28">
        <f t="shared" si="378"/>
        <v>1326.9115740862135</v>
      </c>
      <c r="M1049" s="28">
        <f t="shared" si="379"/>
        <v>17841.016107607662</v>
      </c>
      <c r="N1049" s="28"/>
      <c r="O1049" s="28">
        <f t="shared" si="390"/>
        <v>17841.016107607662</v>
      </c>
      <c r="P1049" s="28">
        <f t="shared" si="380"/>
        <v>0</v>
      </c>
      <c r="Q1049" s="28">
        <f>SUM($O$8:O1049)</f>
        <v>2239712.9027776993</v>
      </c>
      <c r="R1049" s="28">
        <f t="shared" si="381"/>
        <v>622.14247299380531</v>
      </c>
      <c r="S1049" s="28">
        <f>SUM($P$8:P1049)</f>
        <v>-1881495.8514373538</v>
      </c>
      <c r="T1049" s="28">
        <f t="shared" si="382"/>
        <v>1881495.8514373538</v>
      </c>
      <c r="U1049" s="28">
        <f t="shared" si="383"/>
        <v>522.63773651037604</v>
      </c>
      <c r="V1049" s="28">
        <f t="shared" si="371"/>
        <v>153483.92485176958</v>
      </c>
      <c r="W1049" s="28">
        <f t="shared" si="391"/>
        <v>14844.152557209571</v>
      </c>
      <c r="X1049" s="22"/>
      <c r="Y1049" s="28">
        <f t="shared" si="384"/>
        <v>0</v>
      </c>
      <c r="Z1049" s="28">
        <f t="shared" si="372"/>
        <v>0</v>
      </c>
      <c r="AA1049" s="28">
        <f>SUM($Z$8:Z1049)</f>
        <v>1128897.5108624126</v>
      </c>
      <c r="AB1049" s="28">
        <f t="shared" si="385"/>
        <v>1128.8975108624127</v>
      </c>
      <c r="AC1049" s="28">
        <f t="shared" si="386"/>
        <v>1751.039983856218</v>
      </c>
      <c r="AD1049" s="28">
        <f t="shared" si="387"/>
        <v>1575.9359854705963</v>
      </c>
      <c r="AE1049" s="22"/>
      <c r="AF1049" s="22"/>
      <c r="AG1049" s="22"/>
      <c r="AH1049" s="22"/>
      <c r="AI1049" s="22"/>
      <c r="AJ1049" s="22"/>
      <c r="AK1049" s="22"/>
      <c r="AV1049">
        <f t="shared" si="373"/>
        <v>0</v>
      </c>
      <c r="AW1049">
        <f t="shared" si="374"/>
        <v>48.4</v>
      </c>
      <c r="AX1049">
        <f t="shared" si="375"/>
        <v>13.444444444444443</v>
      </c>
    </row>
    <row r="1050" spans="2:50" x14ac:dyDescent="0.25">
      <c r="B1050" s="5" t="s">
        <v>26</v>
      </c>
      <c r="C1050" s="5">
        <v>1042</v>
      </c>
      <c r="D1050" s="5">
        <v>20</v>
      </c>
      <c r="E1050" s="29">
        <v>50.5</v>
      </c>
      <c r="F1050" s="27">
        <f t="shared" si="376"/>
        <v>14.0289</v>
      </c>
      <c r="G1050" s="28">
        <f t="shared" si="388"/>
        <v>0.4861111111111111</v>
      </c>
      <c r="H1050" s="28">
        <f t="shared" si="389"/>
        <v>1.75</v>
      </c>
      <c r="I1050" s="28">
        <f t="shared" si="377"/>
        <v>825.41666666666663</v>
      </c>
      <c r="J1050" s="28">
        <f t="shared" si="369"/>
        <v>199.88856000000001</v>
      </c>
      <c r="K1050" s="28">
        <f t="shared" si="370"/>
        <v>71.604411060278267</v>
      </c>
      <c r="L1050" s="28">
        <f t="shared" si="378"/>
        <v>1096.9096377269448</v>
      </c>
      <c r="M1050" s="28">
        <f t="shared" si="379"/>
        <v>15388.435616707535</v>
      </c>
      <c r="N1050" s="28"/>
      <c r="O1050" s="28">
        <f t="shared" si="390"/>
        <v>15388.435616707535</v>
      </c>
      <c r="P1050" s="28">
        <f t="shared" si="380"/>
        <v>0</v>
      </c>
      <c r="Q1050" s="28">
        <f>SUM($O$8:O1050)</f>
        <v>2255101.3383944067</v>
      </c>
      <c r="R1050" s="28">
        <f t="shared" si="381"/>
        <v>626.41703844289077</v>
      </c>
      <c r="S1050" s="28">
        <f>SUM($P$8:P1050)</f>
        <v>-1881495.8514373538</v>
      </c>
      <c r="T1050" s="28">
        <f t="shared" si="382"/>
        <v>1881495.8514373538</v>
      </c>
      <c r="U1050" s="28">
        <f t="shared" si="383"/>
        <v>522.63773651037604</v>
      </c>
      <c r="V1050" s="28">
        <f t="shared" si="371"/>
        <v>167091.71989328999</v>
      </c>
      <c r="W1050" s="28">
        <f t="shared" si="391"/>
        <v>13607.79504152041</v>
      </c>
      <c r="X1050" s="22"/>
      <c r="Y1050" s="28">
        <f t="shared" si="384"/>
        <v>0</v>
      </c>
      <c r="Z1050" s="28">
        <f t="shared" si="372"/>
        <v>0</v>
      </c>
      <c r="AA1050" s="28">
        <f>SUM($Z$8:Z1050)</f>
        <v>1128897.5108624126</v>
      </c>
      <c r="AB1050" s="28">
        <f t="shared" si="385"/>
        <v>1128.8975108624127</v>
      </c>
      <c r="AC1050" s="28">
        <f t="shared" si="386"/>
        <v>1755.3145493053034</v>
      </c>
      <c r="AD1050" s="28">
        <f t="shared" si="387"/>
        <v>1579.7830943747731</v>
      </c>
      <c r="AE1050" s="22"/>
      <c r="AF1050" s="22"/>
      <c r="AG1050" s="22"/>
      <c r="AH1050" s="22"/>
      <c r="AI1050" s="22"/>
      <c r="AJ1050" s="22"/>
      <c r="AK1050" s="22"/>
      <c r="AV1050">
        <f t="shared" si="373"/>
        <v>0</v>
      </c>
      <c r="AW1050">
        <f t="shared" si="374"/>
        <v>50.5</v>
      </c>
      <c r="AX1050">
        <f t="shared" si="375"/>
        <v>14.027777777777777</v>
      </c>
    </row>
    <row r="1051" spans="2:50" x14ac:dyDescent="0.25">
      <c r="B1051" s="5" t="s">
        <v>26</v>
      </c>
      <c r="C1051" s="5">
        <v>1043</v>
      </c>
      <c r="D1051" s="5">
        <v>21</v>
      </c>
      <c r="E1051" s="29">
        <v>51.9</v>
      </c>
      <c r="F1051" s="27">
        <f t="shared" si="376"/>
        <v>14.417819999999999</v>
      </c>
      <c r="G1051" s="28">
        <f t="shared" si="388"/>
        <v>0.29166666666666685</v>
      </c>
      <c r="H1051" s="28">
        <f t="shared" si="389"/>
        <v>1.0500000000000007</v>
      </c>
      <c r="I1051" s="28">
        <f t="shared" si="377"/>
        <v>495.25000000000034</v>
      </c>
      <c r="J1051" s="28">
        <f t="shared" si="369"/>
        <v>199.88856000000001</v>
      </c>
      <c r="K1051" s="28">
        <f t="shared" si="370"/>
        <v>75.629588344701929</v>
      </c>
      <c r="L1051" s="28">
        <f t="shared" si="378"/>
        <v>770.76814834470224</v>
      </c>
      <c r="M1051" s="28">
        <f t="shared" si="379"/>
        <v>11112.796424567214</v>
      </c>
      <c r="N1051" s="28"/>
      <c r="O1051" s="28">
        <f t="shared" si="390"/>
        <v>11112.796424567214</v>
      </c>
      <c r="P1051" s="28">
        <f t="shared" si="380"/>
        <v>0</v>
      </c>
      <c r="Q1051" s="28">
        <f>SUM($O$8:O1051)</f>
        <v>2266214.134818974</v>
      </c>
      <c r="R1051" s="28">
        <f t="shared" si="381"/>
        <v>629.50392633860383</v>
      </c>
      <c r="S1051" s="28">
        <f>SUM($P$8:P1051)</f>
        <v>-1881495.8514373538</v>
      </c>
      <c r="T1051" s="28">
        <f t="shared" si="382"/>
        <v>1881495.8514373538</v>
      </c>
      <c r="U1051" s="28">
        <f t="shared" si="383"/>
        <v>522.63773651037604</v>
      </c>
      <c r="V1051" s="28">
        <f t="shared" si="371"/>
        <v>176484.62998598759</v>
      </c>
      <c r="W1051" s="28">
        <f t="shared" si="391"/>
        <v>9392.9100926975952</v>
      </c>
      <c r="X1051" s="22"/>
      <c r="Y1051" s="28">
        <f t="shared" si="384"/>
        <v>0</v>
      </c>
      <c r="Z1051" s="28">
        <f t="shared" si="372"/>
        <v>0</v>
      </c>
      <c r="AA1051" s="28">
        <f>SUM($Z$8:Z1051)</f>
        <v>1128897.5108624126</v>
      </c>
      <c r="AB1051" s="28">
        <f t="shared" si="385"/>
        <v>1128.8975108624127</v>
      </c>
      <c r="AC1051" s="28">
        <f t="shared" si="386"/>
        <v>1758.4014372010165</v>
      </c>
      <c r="AD1051" s="28">
        <f t="shared" si="387"/>
        <v>1582.5612934809149</v>
      </c>
      <c r="AE1051" s="22"/>
      <c r="AF1051" s="22"/>
      <c r="AG1051" s="22"/>
      <c r="AH1051" s="22"/>
      <c r="AI1051" s="22"/>
      <c r="AJ1051" s="22"/>
      <c r="AK1051" s="22"/>
      <c r="AV1051">
        <f t="shared" si="373"/>
        <v>0</v>
      </c>
      <c r="AW1051">
        <f t="shared" si="374"/>
        <v>51.9</v>
      </c>
      <c r="AX1051">
        <f t="shared" si="375"/>
        <v>14.416666666666666</v>
      </c>
    </row>
    <row r="1052" spans="2:50" x14ac:dyDescent="0.25">
      <c r="B1052" s="5" t="s">
        <v>26</v>
      </c>
      <c r="C1052" s="5">
        <v>1044</v>
      </c>
      <c r="D1052" s="5">
        <v>22</v>
      </c>
      <c r="E1052" s="29">
        <v>52.6</v>
      </c>
      <c r="F1052" s="27">
        <f t="shared" si="376"/>
        <v>14.61228</v>
      </c>
      <c r="G1052" s="28">
        <f t="shared" si="388"/>
        <v>0.12499999999999981</v>
      </c>
      <c r="H1052" s="28">
        <f t="shared" si="389"/>
        <v>0.44999999999999929</v>
      </c>
      <c r="I1052" s="28">
        <f t="shared" si="377"/>
        <v>212.24999999999966</v>
      </c>
      <c r="J1052" s="28">
        <f t="shared" si="369"/>
        <v>199.88856000000001</v>
      </c>
      <c r="K1052" s="28">
        <f t="shared" si="370"/>
        <v>77.683450777427893</v>
      </c>
      <c r="L1052" s="28">
        <f t="shared" si="378"/>
        <v>489.82201077742752</v>
      </c>
      <c r="M1052" s="28">
        <f t="shared" si="379"/>
        <v>7157.4163716427884</v>
      </c>
      <c r="N1052" s="28"/>
      <c r="O1052" s="28">
        <f t="shared" si="390"/>
        <v>7157.4163716427884</v>
      </c>
      <c r="P1052" s="28">
        <f t="shared" si="380"/>
        <v>0</v>
      </c>
      <c r="Q1052" s="28">
        <f>SUM($O$8:O1052)</f>
        <v>2273371.5511906166</v>
      </c>
      <c r="R1052" s="28">
        <f t="shared" si="381"/>
        <v>631.49209755294908</v>
      </c>
      <c r="S1052" s="28">
        <f>SUM($P$8:P1052)</f>
        <v>-1881495.8514373538</v>
      </c>
      <c r="T1052" s="28">
        <f t="shared" si="382"/>
        <v>1881495.8514373538</v>
      </c>
      <c r="U1052" s="28">
        <f t="shared" si="383"/>
        <v>522.63773651037604</v>
      </c>
      <c r="V1052" s="28">
        <f t="shared" si="371"/>
        <v>181277.39905184161</v>
      </c>
      <c r="W1052" s="28">
        <f t="shared" si="391"/>
        <v>4792.7690658540232</v>
      </c>
      <c r="X1052" s="22"/>
      <c r="Y1052" s="28">
        <f t="shared" si="384"/>
        <v>0</v>
      </c>
      <c r="Z1052" s="28">
        <f t="shared" si="372"/>
        <v>0</v>
      </c>
      <c r="AA1052" s="28">
        <f>SUM($Z$8:Z1052)</f>
        <v>1128897.5108624126</v>
      </c>
      <c r="AB1052" s="28">
        <f t="shared" si="385"/>
        <v>1128.8975108624127</v>
      </c>
      <c r="AC1052" s="28">
        <f t="shared" si="386"/>
        <v>1760.3896084153616</v>
      </c>
      <c r="AD1052" s="28">
        <f t="shared" si="387"/>
        <v>1584.3506475738254</v>
      </c>
      <c r="AE1052" s="22"/>
      <c r="AF1052" s="22"/>
      <c r="AG1052" s="22"/>
      <c r="AH1052" s="22"/>
      <c r="AI1052" s="22"/>
      <c r="AJ1052" s="22"/>
      <c r="AK1052" s="22"/>
      <c r="AV1052">
        <f t="shared" si="373"/>
        <v>0</v>
      </c>
      <c r="AW1052">
        <f t="shared" si="374"/>
        <v>52.6</v>
      </c>
      <c r="AX1052">
        <f t="shared" si="375"/>
        <v>14.611111111111111</v>
      </c>
    </row>
    <row r="1053" spans="2:50" x14ac:dyDescent="0.25">
      <c r="B1053" s="5" t="s">
        <v>26</v>
      </c>
      <c r="C1053" s="5">
        <v>1045</v>
      </c>
      <c r="D1053" s="5">
        <v>23</v>
      </c>
      <c r="E1053" s="29">
        <v>52.8</v>
      </c>
      <c r="F1053" s="27">
        <f t="shared" si="376"/>
        <v>14.667839999999998</v>
      </c>
      <c r="G1053" s="28">
        <f t="shared" si="388"/>
        <v>4.1666666666666269E-2</v>
      </c>
      <c r="H1053" s="28">
        <f t="shared" si="389"/>
        <v>0.14999999999999858</v>
      </c>
      <c r="I1053" s="28">
        <f t="shared" si="377"/>
        <v>70.749999999999318</v>
      </c>
      <c r="J1053" s="28">
        <f t="shared" si="369"/>
        <v>199.88856000000001</v>
      </c>
      <c r="K1053" s="28">
        <f t="shared" si="370"/>
        <v>78.275322548881917</v>
      </c>
      <c r="L1053" s="28">
        <f t="shared" si="378"/>
        <v>348.91388254888125</v>
      </c>
      <c r="M1053" s="28">
        <f t="shared" si="379"/>
        <v>5117.8130030057819</v>
      </c>
      <c r="N1053" s="28"/>
      <c r="O1053" s="28">
        <f t="shared" si="390"/>
        <v>5117.8130030057819</v>
      </c>
      <c r="P1053" s="28">
        <f t="shared" si="380"/>
        <v>0</v>
      </c>
      <c r="Q1053" s="28">
        <f>SUM($O$8:O1053)</f>
        <v>2278489.3641936225</v>
      </c>
      <c r="R1053" s="28">
        <f t="shared" si="381"/>
        <v>632.91371227600621</v>
      </c>
      <c r="S1053" s="28">
        <f>SUM($P$8:P1053)</f>
        <v>-1881495.8514373538</v>
      </c>
      <c r="T1053" s="28">
        <f t="shared" si="382"/>
        <v>1881495.8514373538</v>
      </c>
      <c r="U1053" s="28">
        <f t="shared" si="383"/>
        <v>522.63773651037604</v>
      </c>
      <c r="V1053" s="28">
        <f t="shared" si="371"/>
        <v>182658.55519549435</v>
      </c>
      <c r="W1053" s="28">
        <f t="shared" si="391"/>
        <v>1381.1561436527409</v>
      </c>
      <c r="X1053" s="22"/>
      <c r="Y1053" s="28">
        <f t="shared" si="384"/>
        <v>0</v>
      </c>
      <c r="Z1053" s="28">
        <f t="shared" si="372"/>
        <v>0</v>
      </c>
      <c r="AA1053" s="28">
        <f>SUM($Z$8:Z1053)</f>
        <v>1128897.5108624126</v>
      </c>
      <c r="AB1053" s="28">
        <f t="shared" si="385"/>
        <v>1128.8975108624127</v>
      </c>
      <c r="AC1053" s="28">
        <f t="shared" si="386"/>
        <v>1761.8112231384189</v>
      </c>
      <c r="AD1053" s="28">
        <f t="shared" si="387"/>
        <v>1585.6301008245771</v>
      </c>
      <c r="AE1053" s="22"/>
      <c r="AF1053" s="22"/>
      <c r="AG1053" s="22"/>
      <c r="AH1053" s="22"/>
      <c r="AI1053" s="22"/>
      <c r="AJ1053" s="22"/>
      <c r="AK1053" s="22"/>
      <c r="AV1053">
        <f t="shared" si="373"/>
        <v>0</v>
      </c>
      <c r="AW1053">
        <f t="shared" si="374"/>
        <v>52.8</v>
      </c>
      <c r="AX1053">
        <f t="shared" si="375"/>
        <v>14.666666666666666</v>
      </c>
    </row>
    <row r="1054" spans="2:50" x14ac:dyDescent="0.25">
      <c r="B1054" s="5" t="s">
        <v>26</v>
      </c>
      <c r="C1054" s="5">
        <v>1046</v>
      </c>
      <c r="D1054" s="5">
        <v>24</v>
      </c>
      <c r="E1054" s="29">
        <v>52.9</v>
      </c>
      <c r="F1054" s="27">
        <f t="shared" si="376"/>
        <v>14.69562</v>
      </c>
      <c r="G1054" s="28">
        <f t="shared" si="388"/>
        <v>4.1666666666667261E-2</v>
      </c>
      <c r="H1054" s="28">
        <f t="shared" si="389"/>
        <v>0.15000000000000213</v>
      </c>
      <c r="I1054" s="28">
        <f t="shared" si="377"/>
        <v>70.750000000001009</v>
      </c>
      <c r="J1054" s="28">
        <f t="shared" si="369"/>
        <v>199.88856000000001</v>
      </c>
      <c r="K1054" s="28">
        <f t="shared" si="370"/>
        <v>78.572100756864344</v>
      </c>
      <c r="L1054" s="28">
        <f t="shared" si="378"/>
        <v>349.21066075686537</v>
      </c>
      <c r="M1054" s="28">
        <f t="shared" si="379"/>
        <v>5131.8671704318058</v>
      </c>
      <c r="N1054" s="28"/>
      <c r="O1054" s="28">
        <f t="shared" si="390"/>
        <v>5131.8671704318058</v>
      </c>
      <c r="P1054" s="28">
        <f t="shared" si="380"/>
        <v>0</v>
      </c>
      <c r="Q1054" s="28">
        <f>SUM($O$8:O1054)</f>
        <v>2283621.2313640541</v>
      </c>
      <c r="R1054" s="28">
        <f t="shared" si="381"/>
        <v>634.33923093445947</v>
      </c>
      <c r="S1054" s="28">
        <f>SUM($P$8:P1054)</f>
        <v>-1881495.8514373538</v>
      </c>
      <c r="T1054" s="28">
        <f t="shared" si="382"/>
        <v>1881495.8514373538</v>
      </c>
      <c r="U1054" s="28">
        <f t="shared" si="383"/>
        <v>522.63773651037604</v>
      </c>
      <c r="V1054" s="28">
        <f t="shared" si="371"/>
        <v>183351.09885955561</v>
      </c>
      <c r="W1054" s="28">
        <f t="shared" si="391"/>
        <v>692.54366406126064</v>
      </c>
      <c r="X1054" s="22"/>
      <c r="Y1054" s="28">
        <f t="shared" si="384"/>
        <v>0</v>
      </c>
      <c r="Z1054" s="28">
        <f t="shared" si="372"/>
        <v>0</v>
      </c>
      <c r="AA1054" s="28">
        <f>SUM($Z$8:Z1054)</f>
        <v>1128897.5108624126</v>
      </c>
      <c r="AB1054" s="28">
        <f t="shared" si="385"/>
        <v>1128.8975108624127</v>
      </c>
      <c r="AC1054" s="28">
        <f t="shared" si="386"/>
        <v>1763.2367417968721</v>
      </c>
      <c r="AD1054" s="28">
        <f t="shared" si="387"/>
        <v>1586.9130676171849</v>
      </c>
      <c r="AE1054" s="22"/>
      <c r="AF1054" s="22"/>
      <c r="AG1054" s="22"/>
      <c r="AH1054" s="22"/>
      <c r="AI1054" s="22"/>
      <c r="AJ1054" s="22"/>
      <c r="AK1054" s="22"/>
      <c r="AV1054">
        <f t="shared" si="373"/>
        <v>0</v>
      </c>
      <c r="AW1054">
        <f t="shared" si="374"/>
        <v>52.9</v>
      </c>
      <c r="AX1054">
        <f t="shared" si="375"/>
        <v>14.694444444444443</v>
      </c>
    </row>
    <row r="1055" spans="2:50" x14ac:dyDescent="0.25">
      <c r="B1055" s="5" t="s">
        <v>26</v>
      </c>
      <c r="C1055" s="5">
        <v>1047</v>
      </c>
      <c r="D1055" s="5">
        <v>25</v>
      </c>
      <c r="E1055" s="29">
        <v>53.1</v>
      </c>
      <c r="F1055" s="27">
        <f t="shared" si="376"/>
        <v>14.75118</v>
      </c>
      <c r="G1055" s="28">
        <f t="shared" si="388"/>
        <v>5.5555555555555358E-2</v>
      </c>
      <c r="H1055" s="28">
        <f t="shared" si="389"/>
        <v>0.19999999999999929</v>
      </c>
      <c r="I1055" s="28">
        <f t="shared" si="377"/>
        <v>94.333333333333002</v>
      </c>
      <c r="J1055" s="28">
        <f t="shared" si="369"/>
        <v>199.88856000000001</v>
      </c>
      <c r="K1055" s="28">
        <f t="shared" si="370"/>
        <v>79.167341817339945</v>
      </c>
      <c r="L1055" s="28">
        <f t="shared" si="378"/>
        <v>373.38923515067296</v>
      </c>
      <c r="M1055" s="28">
        <f t="shared" si="379"/>
        <v>5507.9318177699042</v>
      </c>
      <c r="N1055" s="28"/>
      <c r="O1055" s="28">
        <f t="shared" si="390"/>
        <v>5507.9318177699042</v>
      </c>
      <c r="P1055" s="28">
        <f t="shared" si="380"/>
        <v>0</v>
      </c>
      <c r="Q1055" s="28">
        <f>SUM($O$8:O1055)</f>
        <v>2289129.1631818241</v>
      </c>
      <c r="R1055" s="28">
        <f t="shared" si="381"/>
        <v>635.86921199495112</v>
      </c>
      <c r="S1055" s="28">
        <f>SUM($P$8:P1055)</f>
        <v>-1881495.8514373538</v>
      </c>
      <c r="T1055" s="28">
        <f t="shared" si="382"/>
        <v>1881495.8514373538</v>
      </c>
      <c r="U1055" s="28">
        <f t="shared" si="383"/>
        <v>522.63773651037604</v>
      </c>
      <c r="V1055" s="28">
        <f t="shared" si="371"/>
        <v>184740.11737214759</v>
      </c>
      <c r="W1055" s="28">
        <f t="shared" si="391"/>
        <v>1389.0185125919816</v>
      </c>
      <c r="X1055" s="22"/>
      <c r="Y1055" s="28">
        <f t="shared" si="384"/>
        <v>0</v>
      </c>
      <c r="Z1055" s="28">
        <f t="shared" si="372"/>
        <v>0</v>
      </c>
      <c r="AA1055" s="28">
        <f>SUM($Z$8:Z1055)</f>
        <v>1128897.5108624126</v>
      </c>
      <c r="AB1055" s="28">
        <f t="shared" si="385"/>
        <v>1128.8975108624127</v>
      </c>
      <c r="AC1055" s="28">
        <f t="shared" si="386"/>
        <v>1764.7667228573637</v>
      </c>
      <c r="AD1055" s="28">
        <f t="shared" si="387"/>
        <v>1588.2900505716273</v>
      </c>
      <c r="AE1055" s="22"/>
      <c r="AF1055" s="22"/>
      <c r="AG1055" s="22"/>
      <c r="AH1055" s="22"/>
      <c r="AI1055" s="22"/>
      <c r="AJ1055" s="22"/>
      <c r="AK1055" s="22"/>
      <c r="AV1055">
        <f t="shared" si="373"/>
        <v>0</v>
      </c>
      <c r="AW1055">
        <f t="shared" si="374"/>
        <v>53.1</v>
      </c>
      <c r="AX1055">
        <f t="shared" si="375"/>
        <v>14.75</v>
      </c>
    </row>
    <row r="1056" spans="2:50" x14ac:dyDescent="0.25">
      <c r="B1056" s="5" t="s">
        <v>26</v>
      </c>
      <c r="C1056" s="5">
        <v>1048</v>
      </c>
      <c r="D1056" s="5">
        <v>26</v>
      </c>
      <c r="E1056" s="29">
        <v>53.3</v>
      </c>
      <c r="F1056" s="27">
        <f t="shared" si="376"/>
        <v>14.80674</v>
      </c>
      <c r="G1056" s="28">
        <f t="shared" si="388"/>
        <v>0</v>
      </c>
      <c r="H1056" s="28">
        <f t="shared" si="389"/>
        <v>0</v>
      </c>
      <c r="I1056" s="28">
        <f t="shared" si="377"/>
        <v>0</v>
      </c>
      <c r="J1056" s="28">
        <f t="shared" si="369"/>
        <v>199.88856000000001</v>
      </c>
      <c r="K1056" s="28">
        <f t="shared" si="370"/>
        <v>79.764829070496589</v>
      </c>
      <c r="L1056" s="28">
        <f t="shared" si="378"/>
        <v>279.65338907049659</v>
      </c>
      <c r="M1056" s="28">
        <f t="shared" si="379"/>
        <v>4140.7550220856847</v>
      </c>
      <c r="N1056" s="28"/>
      <c r="O1056" s="28">
        <f t="shared" si="390"/>
        <v>4140.7550220856847</v>
      </c>
      <c r="P1056" s="28">
        <f t="shared" si="380"/>
        <v>0</v>
      </c>
      <c r="Q1056" s="28">
        <f>SUM($O$8:O1056)</f>
        <v>2293269.9182039099</v>
      </c>
      <c r="R1056" s="28">
        <f t="shared" si="381"/>
        <v>637.01942172330826</v>
      </c>
      <c r="S1056" s="28">
        <f>SUM($P$8:P1056)</f>
        <v>-1881495.8514373538</v>
      </c>
      <c r="T1056" s="28">
        <f t="shared" si="382"/>
        <v>1881495.8514373538</v>
      </c>
      <c r="U1056" s="28">
        <f t="shared" si="383"/>
        <v>522.63773651037604</v>
      </c>
      <c r="V1056" s="28">
        <f t="shared" si="371"/>
        <v>186134.37746403238</v>
      </c>
      <c r="W1056" s="28">
        <f t="shared" si="391"/>
        <v>1394.2600918847893</v>
      </c>
      <c r="X1056" s="22"/>
      <c r="Y1056" s="28">
        <f t="shared" si="384"/>
        <v>0</v>
      </c>
      <c r="Z1056" s="28">
        <f t="shared" si="372"/>
        <v>0</v>
      </c>
      <c r="AA1056" s="28">
        <f>SUM($Z$8:Z1056)</f>
        <v>1128897.5108624126</v>
      </c>
      <c r="AB1056" s="28">
        <f t="shared" si="385"/>
        <v>1128.8975108624127</v>
      </c>
      <c r="AC1056" s="28">
        <f t="shared" si="386"/>
        <v>1765.916932585721</v>
      </c>
      <c r="AD1056" s="28">
        <f t="shared" si="387"/>
        <v>1589.3252393271489</v>
      </c>
      <c r="AE1056" s="22"/>
      <c r="AF1056" s="22"/>
      <c r="AG1056" s="22"/>
      <c r="AH1056" s="22"/>
      <c r="AI1056" s="22"/>
      <c r="AJ1056" s="22"/>
      <c r="AK1056" s="22"/>
      <c r="AV1056">
        <f t="shared" si="373"/>
        <v>0</v>
      </c>
      <c r="AW1056">
        <f t="shared" si="374"/>
        <v>53.3</v>
      </c>
      <c r="AX1056">
        <f t="shared" si="375"/>
        <v>14.805555555555554</v>
      </c>
    </row>
    <row r="1057" spans="2:50" x14ac:dyDescent="0.25">
      <c r="B1057" s="5" t="s">
        <v>26</v>
      </c>
      <c r="C1057" s="5">
        <v>1049</v>
      </c>
      <c r="D1057" s="5">
        <v>27</v>
      </c>
      <c r="E1057" s="29">
        <v>53.1</v>
      </c>
      <c r="F1057" s="27">
        <f t="shared" si="376"/>
        <v>14.75118</v>
      </c>
      <c r="G1057" s="28">
        <f t="shared" si="388"/>
        <v>-0.1388888888888889</v>
      </c>
      <c r="H1057" s="28">
        <f t="shared" si="389"/>
        <v>-0.5</v>
      </c>
      <c r="I1057" s="28">
        <f t="shared" si="377"/>
        <v>-235.83333333333334</v>
      </c>
      <c r="J1057" s="28">
        <f t="shared" si="369"/>
        <v>199.88856000000001</v>
      </c>
      <c r="K1057" s="28">
        <f t="shared" si="370"/>
        <v>79.167341817339945</v>
      </c>
      <c r="L1057" s="28">
        <f t="shared" si="378"/>
        <v>43.222568484006615</v>
      </c>
      <c r="M1057" s="28">
        <f t="shared" si="379"/>
        <v>637.58388776990864</v>
      </c>
      <c r="N1057" s="28"/>
      <c r="O1057" s="28">
        <f t="shared" si="390"/>
        <v>637.58388776990864</v>
      </c>
      <c r="P1057" s="28">
        <f t="shared" si="380"/>
        <v>0</v>
      </c>
      <c r="Q1057" s="28">
        <f>SUM($O$8:O1057)</f>
        <v>2293907.5020916797</v>
      </c>
      <c r="R1057" s="28">
        <f t="shared" si="381"/>
        <v>637.19652835879992</v>
      </c>
      <c r="S1057" s="28">
        <f>SUM($P$8:P1057)</f>
        <v>-1881495.8514373538</v>
      </c>
      <c r="T1057" s="28">
        <f t="shared" si="382"/>
        <v>1881495.8514373538</v>
      </c>
      <c r="U1057" s="28">
        <f t="shared" si="383"/>
        <v>522.63773651037604</v>
      </c>
      <c r="V1057" s="28">
        <f t="shared" si="371"/>
        <v>184740.11737214759</v>
      </c>
      <c r="W1057" s="28">
        <f t="shared" si="391"/>
        <v>-1394.2600918847893</v>
      </c>
      <c r="X1057" s="22"/>
      <c r="Y1057" s="28">
        <f t="shared" si="384"/>
        <v>0</v>
      </c>
      <c r="Z1057" s="28">
        <f t="shared" si="372"/>
        <v>0</v>
      </c>
      <c r="AA1057" s="28">
        <f>SUM($Z$8:Z1057)</f>
        <v>1128897.5108624126</v>
      </c>
      <c r="AB1057" s="28">
        <f t="shared" si="385"/>
        <v>1128.8975108624127</v>
      </c>
      <c r="AC1057" s="28">
        <f t="shared" si="386"/>
        <v>1766.0940392212126</v>
      </c>
      <c r="AD1057" s="28">
        <f t="shared" si="387"/>
        <v>1589.4846352990915</v>
      </c>
      <c r="AE1057" s="22"/>
      <c r="AF1057" s="22"/>
      <c r="AG1057" s="22"/>
      <c r="AH1057" s="22"/>
      <c r="AI1057" s="22"/>
      <c r="AJ1057" s="22"/>
      <c r="AK1057" s="22"/>
      <c r="AV1057">
        <f t="shared" si="373"/>
        <v>0</v>
      </c>
      <c r="AW1057">
        <f t="shared" si="374"/>
        <v>53.1</v>
      </c>
      <c r="AX1057">
        <f t="shared" si="375"/>
        <v>14.75</v>
      </c>
    </row>
    <row r="1058" spans="2:50" x14ac:dyDescent="0.25">
      <c r="B1058" s="5" t="s">
        <v>26</v>
      </c>
      <c r="C1058" s="5">
        <v>1050</v>
      </c>
      <c r="D1058" s="5">
        <v>28</v>
      </c>
      <c r="E1058" s="29">
        <v>52.3</v>
      </c>
      <c r="F1058" s="27">
        <f t="shared" si="376"/>
        <v>14.528939999999999</v>
      </c>
      <c r="G1058" s="28">
        <f t="shared" si="388"/>
        <v>-0.33333333333333315</v>
      </c>
      <c r="H1058" s="28">
        <f t="shared" si="389"/>
        <v>-1.1999999999999993</v>
      </c>
      <c r="I1058" s="28">
        <f t="shared" si="377"/>
        <v>-565.99999999999966</v>
      </c>
      <c r="J1058" s="28">
        <f t="shared" si="369"/>
        <v>199.88856000000001</v>
      </c>
      <c r="K1058" s="28">
        <f t="shared" si="370"/>
        <v>76.799854731523766</v>
      </c>
      <c r="L1058" s="28">
        <f t="shared" si="378"/>
        <v>-289.31158526847594</v>
      </c>
      <c r="M1058" s="28">
        <f t="shared" si="379"/>
        <v>-4203.3906636705706</v>
      </c>
      <c r="N1058" s="28"/>
      <c r="O1058" s="28">
        <f t="shared" si="390"/>
        <v>-4203.3906636705706</v>
      </c>
      <c r="P1058" s="28">
        <f t="shared" si="380"/>
        <v>-4203.3906636705706</v>
      </c>
      <c r="Q1058" s="28">
        <f>SUM($O$8:O1058)</f>
        <v>2289704.1114280093</v>
      </c>
      <c r="R1058" s="28">
        <f t="shared" si="381"/>
        <v>636.02891984111375</v>
      </c>
      <c r="S1058" s="28">
        <f>SUM($P$8:P1058)</f>
        <v>-1885699.2421010244</v>
      </c>
      <c r="T1058" s="28">
        <f t="shared" si="382"/>
        <v>1885699.2421010244</v>
      </c>
      <c r="U1058" s="28">
        <f t="shared" si="383"/>
        <v>523.80534502806233</v>
      </c>
      <c r="V1058" s="28">
        <f t="shared" si="371"/>
        <v>179215.49279753637</v>
      </c>
      <c r="W1058" s="28">
        <f t="shared" si="391"/>
        <v>-5524.6245746112254</v>
      </c>
      <c r="X1058" s="22"/>
      <c r="Y1058" s="28">
        <f t="shared" si="384"/>
        <v>3362.7125309364565</v>
      </c>
      <c r="Z1058" s="28">
        <f t="shared" si="372"/>
        <v>2522.0343982023423</v>
      </c>
      <c r="AA1058" s="28">
        <f>SUM($Z$8:Z1058)</f>
        <v>1131419.5452606149</v>
      </c>
      <c r="AB1058" s="28">
        <f t="shared" si="385"/>
        <v>1131.419545260615</v>
      </c>
      <c r="AC1058" s="28">
        <f t="shared" si="386"/>
        <v>1767.4484651017287</v>
      </c>
      <c r="AD1058" s="28">
        <f t="shared" si="387"/>
        <v>1590.7036185915558</v>
      </c>
      <c r="AE1058" s="22"/>
      <c r="AF1058" s="22"/>
      <c r="AG1058" s="22"/>
      <c r="AH1058" s="22"/>
      <c r="AI1058" s="22"/>
      <c r="AJ1058" s="22"/>
      <c r="AK1058" s="22"/>
      <c r="AV1058">
        <f t="shared" si="373"/>
        <v>0</v>
      </c>
      <c r="AW1058">
        <f t="shared" si="374"/>
        <v>52.3</v>
      </c>
      <c r="AX1058">
        <f t="shared" si="375"/>
        <v>14.527777777777777</v>
      </c>
    </row>
    <row r="1059" spans="2:50" x14ac:dyDescent="0.25">
      <c r="B1059" s="5" t="s">
        <v>26</v>
      </c>
      <c r="C1059" s="5">
        <v>1051</v>
      </c>
      <c r="D1059" s="5">
        <v>29</v>
      </c>
      <c r="E1059" s="29">
        <v>50.7</v>
      </c>
      <c r="F1059" s="27">
        <f t="shared" si="376"/>
        <v>14.08446</v>
      </c>
      <c r="G1059" s="28">
        <f t="shared" si="388"/>
        <v>-0.4861111111111111</v>
      </c>
      <c r="H1059" s="28">
        <f t="shared" si="389"/>
        <v>-1.75</v>
      </c>
      <c r="I1059" s="28">
        <f t="shared" si="377"/>
        <v>-825.41666666666663</v>
      </c>
      <c r="J1059" s="28">
        <f t="shared" si="369"/>
        <v>199.88856000000001</v>
      </c>
      <c r="K1059" s="28">
        <f t="shared" si="370"/>
        <v>72.17269780858139</v>
      </c>
      <c r="L1059" s="28">
        <f t="shared" si="378"/>
        <v>-553.3554088580853</v>
      </c>
      <c r="M1059" s="28">
        <f t="shared" si="379"/>
        <v>-7793.7121218453476</v>
      </c>
      <c r="N1059" s="28"/>
      <c r="O1059" s="28">
        <f t="shared" si="390"/>
        <v>-7793.7121218453476</v>
      </c>
      <c r="P1059" s="28">
        <f t="shared" si="380"/>
        <v>-7793.7121218453476</v>
      </c>
      <c r="Q1059" s="28">
        <f>SUM($O$8:O1059)</f>
        <v>2281910.3993061641</v>
      </c>
      <c r="R1059" s="28">
        <f t="shared" si="381"/>
        <v>633.86399980726776</v>
      </c>
      <c r="S1059" s="28">
        <f>SUM($P$8:P1059)</f>
        <v>-1893492.9542228698</v>
      </c>
      <c r="T1059" s="28">
        <f t="shared" si="382"/>
        <v>1893492.9542228698</v>
      </c>
      <c r="U1059" s="28">
        <f t="shared" si="383"/>
        <v>525.97026506190832</v>
      </c>
      <c r="V1059" s="28">
        <f t="shared" si="371"/>
        <v>168417.8394543684</v>
      </c>
      <c r="W1059" s="28">
        <f t="shared" si="391"/>
        <v>-10797.653343167971</v>
      </c>
      <c r="X1059" s="22"/>
      <c r="Y1059" s="28">
        <f t="shared" si="384"/>
        <v>6234.9696974762783</v>
      </c>
      <c r="Z1059" s="28">
        <f t="shared" si="372"/>
        <v>4676.2272731072089</v>
      </c>
      <c r="AA1059" s="28">
        <f>SUM($Z$8:Z1059)</f>
        <v>1136095.7725337222</v>
      </c>
      <c r="AB1059" s="28">
        <f t="shared" si="385"/>
        <v>1136.0957725337223</v>
      </c>
      <c r="AC1059" s="28">
        <f t="shared" si="386"/>
        <v>1769.9597723409902</v>
      </c>
      <c r="AD1059" s="28">
        <f t="shared" si="387"/>
        <v>1592.9637951068912</v>
      </c>
      <c r="AE1059" s="22"/>
      <c r="AF1059" s="22"/>
      <c r="AG1059" s="22"/>
      <c r="AH1059" s="22"/>
      <c r="AI1059" s="22"/>
      <c r="AJ1059" s="22"/>
      <c r="AK1059" s="22"/>
      <c r="AV1059">
        <f t="shared" si="373"/>
        <v>0</v>
      </c>
      <c r="AW1059">
        <f t="shared" si="374"/>
        <v>50.7</v>
      </c>
      <c r="AX1059">
        <f t="shared" si="375"/>
        <v>14.083333333333334</v>
      </c>
    </row>
    <row r="1060" spans="2:50" x14ac:dyDescent="0.25">
      <c r="B1060" s="5" t="s">
        <v>26</v>
      </c>
      <c r="C1060" s="5">
        <v>1052</v>
      </c>
      <c r="D1060" s="5">
        <v>30</v>
      </c>
      <c r="E1060" s="29">
        <v>48.8</v>
      </c>
      <c r="F1060" s="27">
        <f t="shared" si="376"/>
        <v>13.556639999999998</v>
      </c>
      <c r="G1060" s="28">
        <f t="shared" si="388"/>
        <v>-0.5833333333333337</v>
      </c>
      <c r="H1060" s="28">
        <f t="shared" si="389"/>
        <v>-2.1000000000000014</v>
      </c>
      <c r="I1060" s="28">
        <f t="shared" si="377"/>
        <v>-990.50000000000068</v>
      </c>
      <c r="J1060" s="28">
        <f t="shared" si="369"/>
        <v>199.88856000000001</v>
      </c>
      <c r="K1060" s="28">
        <f t="shared" si="370"/>
        <v>66.86466372919871</v>
      </c>
      <c r="L1060" s="28">
        <f t="shared" si="378"/>
        <v>-723.746776270802</v>
      </c>
      <c r="M1060" s="28">
        <f t="shared" si="379"/>
        <v>-9811.5744970638043</v>
      </c>
      <c r="N1060" s="28"/>
      <c r="O1060" s="28">
        <f t="shared" si="390"/>
        <v>-9811.5744970638043</v>
      </c>
      <c r="P1060" s="28">
        <f t="shared" si="380"/>
        <v>-9811.5744970638043</v>
      </c>
      <c r="Q1060" s="28">
        <f>SUM($O$8:O1060)</f>
        <v>2272098.8248091005</v>
      </c>
      <c r="R1060" s="28">
        <f t="shared" si="381"/>
        <v>631.1385624469724</v>
      </c>
      <c r="S1060" s="28">
        <f>SUM($P$8:P1060)</f>
        <v>-1903304.5287199337</v>
      </c>
      <c r="T1060" s="28">
        <f t="shared" si="382"/>
        <v>1903304.5287199337</v>
      </c>
      <c r="U1060" s="28">
        <f t="shared" si="383"/>
        <v>528.69570242220379</v>
      </c>
      <c r="V1060" s="28">
        <f t="shared" si="371"/>
        <v>156031.33238807035</v>
      </c>
      <c r="W1060" s="28">
        <f t="shared" si="391"/>
        <v>-12386.507066298043</v>
      </c>
      <c r="X1060" s="22"/>
      <c r="Y1060" s="28">
        <f t="shared" si="384"/>
        <v>7849.2595976510438</v>
      </c>
      <c r="Z1060" s="28">
        <f t="shared" si="372"/>
        <v>5886.9446982382833</v>
      </c>
      <c r="AA1060" s="28">
        <f>SUM($Z$8:Z1060)</f>
        <v>1141982.7172319605</v>
      </c>
      <c r="AB1060" s="28">
        <f t="shared" si="385"/>
        <v>1141.9827172319606</v>
      </c>
      <c r="AC1060" s="28">
        <f t="shared" si="386"/>
        <v>1773.121279678933</v>
      </c>
      <c r="AD1060" s="28">
        <f t="shared" si="387"/>
        <v>1595.8091517110397</v>
      </c>
      <c r="AE1060" s="22"/>
      <c r="AF1060" s="22"/>
      <c r="AG1060" s="22"/>
      <c r="AH1060" s="22"/>
      <c r="AI1060" s="22"/>
      <c r="AJ1060" s="22"/>
      <c r="AK1060" s="22"/>
      <c r="AV1060">
        <f t="shared" si="373"/>
        <v>0</v>
      </c>
      <c r="AW1060">
        <f t="shared" si="374"/>
        <v>48.8</v>
      </c>
      <c r="AX1060">
        <f t="shared" si="375"/>
        <v>13.555555555555554</v>
      </c>
    </row>
    <row r="1061" spans="2:50" x14ac:dyDescent="0.25">
      <c r="B1061" s="5" t="s">
        <v>26</v>
      </c>
      <c r="C1061" s="5">
        <v>1053</v>
      </c>
      <c r="D1061" s="5">
        <v>31</v>
      </c>
      <c r="E1061" s="29">
        <v>46.5</v>
      </c>
      <c r="F1061" s="27">
        <f t="shared" si="376"/>
        <v>12.9177</v>
      </c>
      <c r="G1061" s="28">
        <f t="shared" si="388"/>
        <v>-0.69444444444444442</v>
      </c>
      <c r="H1061" s="28">
        <f t="shared" si="389"/>
        <v>-2.5</v>
      </c>
      <c r="I1061" s="28">
        <f t="shared" si="377"/>
        <v>-1179.1666666666665</v>
      </c>
      <c r="J1061" s="28">
        <f t="shared" si="369"/>
        <v>199.88856000000001</v>
      </c>
      <c r="K1061" s="28">
        <f t="shared" si="370"/>
        <v>60.710376557234262</v>
      </c>
      <c r="L1061" s="28">
        <f t="shared" si="378"/>
        <v>-918.56773010943232</v>
      </c>
      <c r="M1061" s="28">
        <f t="shared" si="379"/>
        <v>-11865.782367234613</v>
      </c>
      <c r="N1061" s="28"/>
      <c r="O1061" s="28">
        <f t="shared" si="390"/>
        <v>-11865.782367234613</v>
      </c>
      <c r="P1061" s="28">
        <f t="shared" si="380"/>
        <v>-11865.782367234613</v>
      </c>
      <c r="Q1061" s="28">
        <f>SUM($O$8:O1061)</f>
        <v>2260233.0424418659</v>
      </c>
      <c r="R1061" s="28">
        <f t="shared" si="381"/>
        <v>627.84251178940724</v>
      </c>
      <c r="S1061" s="28">
        <f>SUM($P$8:P1061)</f>
        <v>-1915170.3110871683</v>
      </c>
      <c r="T1061" s="28">
        <f t="shared" si="382"/>
        <v>1915170.3110871683</v>
      </c>
      <c r="U1061" s="28">
        <f t="shared" si="383"/>
        <v>531.99175307976896</v>
      </c>
      <c r="V1061" s="28">
        <f t="shared" si="371"/>
        <v>141670.06032321</v>
      </c>
      <c r="W1061" s="28">
        <f t="shared" si="391"/>
        <v>-14361.272064860357</v>
      </c>
      <c r="X1061" s="22"/>
      <c r="Y1061" s="28">
        <f t="shared" si="384"/>
        <v>9492.6258937876901</v>
      </c>
      <c r="Z1061" s="28">
        <f t="shared" si="372"/>
        <v>7119.4694203407671</v>
      </c>
      <c r="AA1061" s="28">
        <f>SUM($Z$8:Z1061)</f>
        <v>1149102.1866523013</v>
      </c>
      <c r="AB1061" s="28">
        <f t="shared" si="385"/>
        <v>1149.1021866523013</v>
      </c>
      <c r="AC1061" s="28">
        <f t="shared" si="386"/>
        <v>1776.9446984417086</v>
      </c>
      <c r="AD1061" s="28">
        <f t="shared" si="387"/>
        <v>1599.2502285975379</v>
      </c>
      <c r="AE1061" s="22"/>
      <c r="AF1061" s="22"/>
      <c r="AG1061" s="22"/>
      <c r="AH1061" s="22"/>
      <c r="AI1061" s="22"/>
      <c r="AJ1061" s="22"/>
      <c r="AK1061" s="22"/>
      <c r="AV1061">
        <f t="shared" si="373"/>
        <v>0</v>
      </c>
      <c r="AW1061">
        <f t="shared" si="374"/>
        <v>46.5</v>
      </c>
      <c r="AX1061">
        <f t="shared" si="375"/>
        <v>12.916666666666666</v>
      </c>
    </row>
    <row r="1062" spans="2:50" x14ac:dyDescent="0.25">
      <c r="B1062" s="5" t="s">
        <v>26</v>
      </c>
      <c r="C1062" s="5">
        <v>1054</v>
      </c>
      <c r="D1062" s="5">
        <v>32</v>
      </c>
      <c r="E1062" s="29">
        <v>43.8</v>
      </c>
      <c r="F1062" s="27">
        <f t="shared" si="376"/>
        <v>12.167639999999999</v>
      </c>
      <c r="G1062" s="28">
        <f t="shared" si="388"/>
        <v>-0.86111111111111149</v>
      </c>
      <c r="H1062" s="28">
        <f t="shared" si="389"/>
        <v>-3.1000000000000014</v>
      </c>
      <c r="I1062" s="28">
        <f t="shared" si="377"/>
        <v>-1462.1666666666674</v>
      </c>
      <c r="J1062" s="28">
        <f t="shared" si="369"/>
        <v>199.88856000000001</v>
      </c>
      <c r="K1062" s="28">
        <f t="shared" si="370"/>
        <v>53.864823587679716</v>
      </c>
      <c r="L1062" s="28">
        <f t="shared" si="378"/>
        <v>-1208.4132830789877</v>
      </c>
      <c r="M1062" s="28">
        <f t="shared" si="379"/>
        <v>-14703.537799723212</v>
      </c>
      <c r="N1062" s="28"/>
      <c r="O1062" s="28">
        <f t="shared" si="390"/>
        <v>-14703.537799723212</v>
      </c>
      <c r="P1062" s="28">
        <f t="shared" si="380"/>
        <v>-14703.537799723212</v>
      </c>
      <c r="Q1062" s="28">
        <f>SUM($O$8:O1062)</f>
        <v>2245529.5046421429</v>
      </c>
      <c r="R1062" s="28">
        <f t="shared" si="381"/>
        <v>623.75819573392857</v>
      </c>
      <c r="S1062" s="28">
        <f>SUM($P$8:P1062)</f>
        <v>-1929873.8488868915</v>
      </c>
      <c r="T1062" s="28">
        <f t="shared" si="382"/>
        <v>1929873.8488868915</v>
      </c>
      <c r="U1062" s="28">
        <f t="shared" si="383"/>
        <v>536.07606913524762</v>
      </c>
      <c r="V1062" s="28">
        <f t="shared" si="371"/>
        <v>125695.69223099037</v>
      </c>
      <c r="W1062" s="28">
        <f t="shared" si="391"/>
        <v>-15974.368092219622</v>
      </c>
      <c r="X1062" s="22"/>
      <c r="Y1062" s="28">
        <f t="shared" si="384"/>
        <v>11762.83023977857</v>
      </c>
      <c r="Z1062" s="28">
        <f t="shared" si="372"/>
        <v>8822.1226798339267</v>
      </c>
      <c r="AA1062" s="28">
        <f>SUM($Z$8:Z1062)</f>
        <v>1157924.3093321354</v>
      </c>
      <c r="AB1062" s="28">
        <f t="shared" si="385"/>
        <v>1157.9243093321354</v>
      </c>
      <c r="AC1062" s="28">
        <f t="shared" si="386"/>
        <v>1781.6825050660641</v>
      </c>
      <c r="AD1062" s="28">
        <f t="shared" si="387"/>
        <v>1603.5142545594576</v>
      </c>
      <c r="AE1062" s="22"/>
      <c r="AF1062" s="22"/>
      <c r="AG1062" s="22"/>
      <c r="AH1062" s="22"/>
      <c r="AI1062" s="22"/>
      <c r="AJ1062" s="22"/>
      <c r="AK1062" s="22"/>
      <c r="AV1062">
        <f t="shared" si="373"/>
        <v>0</v>
      </c>
      <c r="AW1062">
        <f t="shared" si="374"/>
        <v>43.8</v>
      </c>
      <c r="AX1062">
        <f t="shared" si="375"/>
        <v>12.166666666666666</v>
      </c>
    </row>
    <row r="1063" spans="2:50" x14ac:dyDescent="0.25">
      <c r="B1063" s="5" t="s">
        <v>26</v>
      </c>
      <c r="C1063" s="5">
        <v>1055</v>
      </c>
      <c r="D1063" s="5">
        <v>33</v>
      </c>
      <c r="E1063" s="29">
        <v>40.299999999999997</v>
      </c>
      <c r="F1063" s="27">
        <f t="shared" si="376"/>
        <v>11.195339999999998</v>
      </c>
      <c r="G1063" s="28">
        <f t="shared" si="388"/>
        <v>-1.0833333333333328</v>
      </c>
      <c r="H1063" s="28">
        <f t="shared" si="389"/>
        <v>-3.8999999999999986</v>
      </c>
      <c r="I1063" s="28">
        <f t="shared" si="377"/>
        <v>-1839.4999999999991</v>
      </c>
      <c r="J1063" s="28">
        <f t="shared" si="369"/>
        <v>199.88856000000001</v>
      </c>
      <c r="K1063" s="28">
        <f t="shared" si="370"/>
        <v>45.600238391878165</v>
      </c>
      <c r="L1063" s="28">
        <f t="shared" si="378"/>
        <v>-1594.0112016081209</v>
      </c>
      <c r="M1063" s="28">
        <f t="shared" si="379"/>
        <v>-17845.497365811458</v>
      </c>
      <c r="N1063" s="28"/>
      <c r="O1063" s="28">
        <f t="shared" si="390"/>
        <v>-17845.497365811458</v>
      </c>
      <c r="P1063" s="28">
        <f t="shared" si="380"/>
        <v>-17845.497365811458</v>
      </c>
      <c r="Q1063" s="28">
        <f>SUM($O$8:O1063)</f>
        <v>2227684.0072763315</v>
      </c>
      <c r="R1063" s="28">
        <f t="shared" si="381"/>
        <v>618.8011131323143</v>
      </c>
      <c r="S1063" s="28">
        <f>SUM($P$8:P1063)</f>
        <v>-1947719.3462527029</v>
      </c>
      <c r="T1063" s="28">
        <f t="shared" si="382"/>
        <v>1947719.3462527029</v>
      </c>
      <c r="U1063" s="28">
        <f t="shared" si="383"/>
        <v>541.0331517368619</v>
      </c>
      <c r="V1063" s="28">
        <f t="shared" si="371"/>
        <v>106409.95642054436</v>
      </c>
      <c r="W1063" s="28">
        <f t="shared" si="391"/>
        <v>-19285.735810446015</v>
      </c>
      <c r="X1063" s="22"/>
      <c r="Y1063" s="28">
        <f t="shared" si="384"/>
        <v>14276.397892649167</v>
      </c>
      <c r="Z1063" s="28">
        <f t="shared" si="372"/>
        <v>10707.298419486875</v>
      </c>
      <c r="AA1063" s="28">
        <f>SUM($Z$8:Z1063)</f>
        <v>1168631.6077516223</v>
      </c>
      <c r="AB1063" s="28">
        <f t="shared" si="385"/>
        <v>1168.6316077516224</v>
      </c>
      <c r="AC1063" s="28">
        <f t="shared" si="386"/>
        <v>1787.4327208839368</v>
      </c>
      <c r="AD1063" s="28">
        <f t="shared" si="387"/>
        <v>1608.6894487955431</v>
      </c>
      <c r="AE1063" s="22"/>
      <c r="AF1063" s="22"/>
      <c r="AG1063" s="22"/>
      <c r="AH1063" s="22"/>
      <c r="AI1063" s="22"/>
      <c r="AJ1063" s="22"/>
      <c r="AK1063" s="22"/>
      <c r="AV1063">
        <f t="shared" si="373"/>
        <v>0</v>
      </c>
      <c r="AW1063">
        <f t="shared" si="374"/>
        <v>40.299999999999997</v>
      </c>
      <c r="AX1063">
        <f t="shared" si="375"/>
        <v>11.194444444444443</v>
      </c>
    </row>
    <row r="1064" spans="2:50" x14ac:dyDescent="0.25">
      <c r="B1064" s="5" t="s">
        <v>26</v>
      </c>
      <c r="C1064" s="5">
        <v>1056</v>
      </c>
      <c r="D1064" s="5">
        <v>34</v>
      </c>
      <c r="E1064" s="29">
        <v>36</v>
      </c>
      <c r="F1064" s="27">
        <f t="shared" si="376"/>
        <v>10.0008</v>
      </c>
      <c r="G1064" s="28">
        <f t="shared" si="388"/>
        <v>-1.333333333333333</v>
      </c>
      <c r="H1064" s="28">
        <f t="shared" si="389"/>
        <v>-4.7999999999999989</v>
      </c>
      <c r="I1064" s="28">
        <f t="shared" si="377"/>
        <v>-2263.9999999999995</v>
      </c>
      <c r="J1064" s="28">
        <f t="shared" si="369"/>
        <v>199.88856000000001</v>
      </c>
      <c r="K1064" s="28">
        <f t="shared" si="370"/>
        <v>36.388321432848009</v>
      </c>
      <c r="L1064" s="28">
        <f t="shared" si="378"/>
        <v>-2027.7231185671517</v>
      </c>
      <c r="M1064" s="28">
        <f t="shared" si="379"/>
        <v>-20278.853364166371</v>
      </c>
      <c r="N1064" s="28"/>
      <c r="O1064" s="28">
        <f t="shared" si="390"/>
        <v>-20278.853364166371</v>
      </c>
      <c r="P1064" s="28">
        <f t="shared" si="380"/>
        <v>-20278.853364166371</v>
      </c>
      <c r="Q1064" s="28">
        <f>SUM($O$8:O1064)</f>
        <v>2207405.1539121652</v>
      </c>
      <c r="R1064" s="28">
        <f t="shared" si="381"/>
        <v>613.16809830893476</v>
      </c>
      <c r="S1064" s="28">
        <f>SUM($P$8:P1064)</f>
        <v>-1967998.1996168692</v>
      </c>
      <c r="T1064" s="28">
        <f t="shared" si="382"/>
        <v>1967998.1996168692</v>
      </c>
      <c r="U1064" s="28">
        <f t="shared" si="383"/>
        <v>546.66616656024144</v>
      </c>
      <c r="V1064" s="28">
        <f t="shared" si="371"/>
        <v>84913.584543360004</v>
      </c>
      <c r="W1064" s="28">
        <f t="shared" si="391"/>
        <v>-21496.371877184356</v>
      </c>
      <c r="X1064" s="22"/>
      <c r="Y1064" s="28">
        <f t="shared" si="384"/>
        <v>16223.082691333097</v>
      </c>
      <c r="Z1064" s="28">
        <f t="shared" si="372"/>
        <v>12167.312018499822</v>
      </c>
      <c r="AA1064" s="28">
        <f>SUM($Z$8:Z1064)</f>
        <v>1180798.919770122</v>
      </c>
      <c r="AB1064" s="28">
        <f t="shared" si="385"/>
        <v>1180.798919770122</v>
      </c>
      <c r="AC1064" s="28">
        <f t="shared" si="386"/>
        <v>1793.9670180790567</v>
      </c>
      <c r="AD1064" s="28">
        <f t="shared" si="387"/>
        <v>1614.5703162711511</v>
      </c>
      <c r="AE1064" s="22"/>
      <c r="AF1064" s="22"/>
      <c r="AG1064" s="22"/>
      <c r="AH1064" s="22"/>
      <c r="AI1064" s="22"/>
      <c r="AJ1064" s="22"/>
      <c r="AK1064" s="22"/>
      <c r="AV1064">
        <f t="shared" si="373"/>
        <v>0</v>
      </c>
      <c r="AW1064">
        <f t="shared" si="374"/>
        <v>36</v>
      </c>
      <c r="AX1064">
        <f t="shared" si="375"/>
        <v>10</v>
      </c>
    </row>
    <row r="1065" spans="2:50" x14ac:dyDescent="0.25">
      <c r="B1065" s="5" t="s">
        <v>26</v>
      </c>
      <c r="C1065" s="5">
        <v>1057</v>
      </c>
      <c r="D1065" s="5">
        <v>35</v>
      </c>
      <c r="E1065" s="29">
        <v>30.7</v>
      </c>
      <c r="F1065" s="27">
        <f t="shared" si="376"/>
        <v>8.528459999999999</v>
      </c>
      <c r="G1065" s="28">
        <f t="shared" si="388"/>
        <v>-1.4722222222222223</v>
      </c>
      <c r="H1065" s="28">
        <f t="shared" si="389"/>
        <v>-5.3000000000000007</v>
      </c>
      <c r="I1065" s="28">
        <f t="shared" si="377"/>
        <v>-2499.8333333333335</v>
      </c>
      <c r="J1065" s="28">
        <f t="shared" si="369"/>
        <v>199.88856000000001</v>
      </c>
      <c r="K1065" s="28">
        <f t="shared" si="370"/>
        <v>26.462676749417369</v>
      </c>
      <c r="L1065" s="28">
        <f t="shared" si="378"/>
        <v>-2273.4820965839162</v>
      </c>
      <c r="M1065" s="28">
        <f t="shared" si="379"/>
        <v>-19389.301121432065</v>
      </c>
      <c r="N1065" s="28"/>
      <c r="O1065" s="28">
        <f t="shared" si="390"/>
        <v>-19389.301121432065</v>
      </c>
      <c r="P1065" s="28">
        <f t="shared" si="380"/>
        <v>-19389.301121432065</v>
      </c>
      <c r="Q1065" s="28">
        <f>SUM($O$8:O1065)</f>
        <v>2188015.8527907333</v>
      </c>
      <c r="R1065" s="28">
        <f t="shared" si="381"/>
        <v>607.78218133075927</v>
      </c>
      <c r="S1065" s="28">
        <f>SUM($P$8:P1065)</f>
        <v>-1987387.5007383013</v>
      </c>
      <c r="T1065" s="28">
        <f t="shared" si="382"/>
        <v>1987387.5007383013</v>
      </c>
      <c r="U1065" s="28">
        <f t="shared" si="383"/>
        <v>552.05208353841704</v>
      </c>
      <c r="V1065" s="28">
        <f t="shared" si="371"/>
        <v>61751.700845888387</v>
      </c>
      <c r="W1065" s="28">
        <f t="shared" si="391"/>
        <v>-23161.883697471618</v>
      </c>
      <c r="X1065" s="22"/>
      <c r="Y1065" s="28">
        <f t="shared" si="384"/>
        <v>15511.440897145652</v>
      </c>
      <c r="Z1065" s="28">
        <f t="shared" si="372"/>
        <v>11633.58067285924</v>
      </c>
      <c r="AA1065" s="28">
        <f>SUM($Z$8:Z1065)</f>
        <v>1192432.5004429813</v>
      </c>
      <c r="AB1065" s="28">
        <f t="shared" si="385"/>
        <v>1192.4325004429813</v>
      </c>
      <c r="AC1065" s="28">
        <f t="shared" si="386"/>
        <v>1800.2146817737407</v>
      </c>
      <c r="AD1065" s="28">
        <f t="shared" si="387"/>
        <v>1620.1932135963666</v>
      </c>
      <c r="AE1065" s="22"/>
      <c r="AF1065" s="22"/>
      <c r="AG1065" s="22"/>
      <c r="AH1065" s="22"/>
      <c r="AI1065" s="22"/>
      <c r="AJ1065" s="22"/>
      <c r="AK1065" s="22"/>
      <c r="AV1065">
        <f t="shared" si="373"/>
        <v>0</v>
      </c>
      <c r="AW1065">
        <f t="shared" si="374"/>
        <v>30.7</v>
      </c>
      <c r="AX1065">
        <f t="shared" si="375"/>
        <v>8.5277777777777768</v>
      </c>
    </row>
    <row r="1066" spans="2:50" x14ac:dyDescent="0.25">
      <c r="B1066" s="5" t="s">
        <v>26</v>
      </c>
      <c r="C1066" s="5">
        <v>1058</v>
      </c>
      <c r="D1066" s="5">
        <v>36</v>
      </c>
      <c r="E1066" s="29">
        <v>25.4</v>
      </c>
      <c r="F1066" s="27">
        <f t="shared" si="376"/>
        <v>7.0561199999999991</v>
      </c>
      <c r="G1066" s="28">
        <f t="shared" si="388"/>
        <v>-1.3472222222222221</v>
      </c>
      <c r="H1066" s="28">
        <f t="shared" si="389"/>
        <v>-4.8499999999999996</v>
      </c>
      <c r="I1066" s="28">
        <f t="shared" si="377"/>
        <v>-2287.583333333333</v>
      </c>
      <c r="J1066" s="28">
        <f t="shared" si="369"/>
        <v>199.88856000000001</v>
      </c>
      <c r="K1066" s="28">
        <f t="shared" si="370"/>
        <v>18.114420876247078</v>
      </c>
      <c r="L1066" s="28">
        <f t="shared" si="378"/>
        <v>-2069.5803524570861</v>
      </c>
      <c r="M1066" s="28">
        <f t="shared" si="379"/>
        <v>-14603.207316579492</v>
      </c>
      <c r="N1066" s="28"/>
      <c r="O1066" s="28">
        <f t="shared" si="390"/>
        <v>-14603.207316579492</v>
      </c>
      <c r="P1066" s="28">
        <f t="shared" si="380"/>
        <v>-14603.207316579492</v>
      </c>
      <c r="Q1066" s="28">
        <f>SUM($O$8:O1066)</f>
        <v>2173412.645474154</v>
      </c>
      <c r="R1066" s="28">
        <f t="shared" si="381"/>
        <v>603.72573485393173</v>
      </c>
      <c r="S1066" s="28">
        <f>SUM($P$8:P1066)</f>
        <v>-2001990.7080548808</v>
      </c>
      <c r="T1066" s="28">
        <f t="shared" si="382"/>
        <v>2001990.7080548808</v>
      </c>
      <c r="U1066" s="28">
        <f t="shared" si="383"/>
        <v>556.1085300152447</v>
      </c>
      <c r="V1066" s="28">
        <f t="shared" si="371"/>
        <v>42270.71620678559</v>
      </c>
      <c r="W1066" s="28">
        <f t="shared" si="391"/>
        <v>-19480.984639102797</v>
      </c>
      <c r="X1066" s="22"/>
      <c r="Y1066" s="28">
        <f t="shared" si="384"/>
        <v>11682.565853263593</v>
      </c>
      <c r="Z1066" s="28">
        <f t="shared" si="372"/>
        <v>8761.9243899476951</v>
      </c>
      <c r="AA1066" s="28">
        <f>SUM($Z$8:Z1066)</f>
        <v>1201194.4248329289</v>
      </c>
      <c r="AB1066" s="28">
        <f t="shared" si="385"/>
        <v>1201.1944248329289</v>
      </c>
      <c r="AC1066" s="28">
        <f t="shared" si="386"/>
        <v>1804.9201596868606</v>
      </c>
      <c r="AD1066" s="28">
        <f t="shared" si="387"/>
        <v>1624.4281437181746</v>
      </c>
      <c r="AE1066" s="22"/>
      <c r="AF1066" s="22"/>
      <c r="AG1066" s="22"/>
      <c r="AH1066" s="22"/>
      <c r="AI1066" s="22"/>
      <c r="AJ1066" s="22"/>
      <c r="AK1066" s="22"/>
      <c r="AV1066">
        <f t="shared" si="373"/>
        <v>0</v>
      </c>
      <c r="AW1066">
        <f t="shared" si="374"/>
        <v>25.4</v>
      </c>
      <c r="AX1066">
        <f t="shared" si="375"/>
        <v>7.0555555555555554</v>
      </c>
    </row>
    <row r="1067" spans="2:50" x14ac:dyDescent="0.25">
      <c r="B1067" s="5" t="s">
        <v>26</v>
      </c>
      <c r="C1067" s="5">
        <v>1059</v>
      </c>
      <c r="D1067" s="5">
        <v>37</v>
      </c>
      <c r="E1067" s="29">
        <v>21</v>
      </c>
      <c r="F1067" s="27">
        <f t="shared" si="376"/>
        <v>5.8338000000000001</v>
      </c>
      <c r="G1067" s="28">
        <f t="shared" si="388"/>
        <v>-1.2083333333333333</v>
      </c>
      <c r="H1067" s="28">
        <f t="shared" si="389"/>
        <v>-4.3499999999999996</v>
      </c>
      <c r="I1067" s="28">
        <f t="shared" si="377"/>
        <v>-2051.75</v>
      </c>
      <c r="J1067" s="28">
        <f t="shared" si="369"/>
        <v>199.88856000000001</v>
      </c>
      <c r="K1067" s="28">
        <f t="shared" si="370"/>
        <v>12.382137154233003</v>
      </c>
      <c r="L1067" s="28">
        <f t="shared" si="378"/>
        <v>-1839.4793028457668</v>
      </c>
      <c r="M1067" s="28">
        <f t="shared" si="379"/>
        <v>-10731.154356941635</v>
      </c>
      <c r="N1067" s="28"/>
      <c r="O1067" s="28">
        <f t="shared" si="390"/>
        <v>-10731.154356941635</v>
      </c>
      <c r="P1067" s="28">
        <f t="shared" si="380"/>
        <v>-10731.154356941635</v>
      </c>
      <c r="Q1067" s="28">
        <f>SUM($O$8:O1067)</f>
        <v>2162681.4911172125</v>
      </c>
      <c r="R1067" s="28">
        <f t="shared" si="381"/>
        <v>600.74485864367011</v>
      </c>
      <c r="S1067" s="28">
        <f>SUM($P$8:P1067)</f>
        <v>-2012721.8624118224</v>
      </c>
      <c r="T1067" s="28">
        <f t="shared" si="382"/>
        <v>2012721.8624118224</v>
      </c>
      <c r="U1067" s="28">
        <f t="shared" si="383"/>
        <v>559.0894062255062</v>
      </c>
      <c r="V1067" s="28">
        <f t="shared" si="371"/>
        <v>28894.205851560004</v>
      </c>
      <c r="W1067" s="28">
        <f t="shared" si="391"/>
        <v>-13376.510355225586</v>
      </c>
      <c r="X1067" s="22"/>
      <c r="Y1067" s="28">
        <f t="shared" si="384"/>
        <v>8584.9234855533086</v>
      </c>
      <c r="Z1067" s="28">
        <f t="shared" si="372"/>
        <v>6438.6926141649819</v>
      </c>
      <c r="AA1067" s="28">
        <f>SUM($Z$8:Z1067)</f>
        <v>1207633.1174470938</v>
      </c>
      <c r="AB1067" s="28">
        <f t="shared" si="385"/>
        <v>1207.6331174470938</v>
      </c>
      <c r="AC1067" s="28">
        <f t="shared" si="386"/>
        <v>1808.3779760907639</v>
      </c>
      <c r="AD1067" s="28">
        <f t="shared" si="387"/>
        <v>1627.5401784816875</v>
      </c>
      <c r="AE1067" s="22"/>
      <c r="AF1067" s="22"/>
      <c r="AG1067" s="22"/>
      <c r="AH1067" s="22"/>
      <c r="AI1067" s="22"/>
      <c r="AJ1067" s="22"/>
      <c r="AK1067" s="22"/>
      <c r="AV1067">
        <f t="shared" si="373"/>
        <v>0</v>
      </c>
      <c r="AW1067">
        <f t="shared" si="374"/>
        <v>21</v>
      </c>
      <c r="AX1067">
        <f t="shared" si="375"/>
        <v>5.833333333333333</v>
      </c>
    </row>
    <row r="1068" spans="2:50" x14ac:dyDescent="0.25">
      <c r="B1068" s="5" t="s">
        <v>26</v>
      </c>
      <c r="C1068" s="5">
        <v>1060</v>
      </c>
      <c r="D1068" s="5">
        <v>38</v>
      </c>
      <c r="E1068" s="29">
        <v>16.7</v>
      </c>
      <c r="F1068" s="27">
        <f t="shared" si="376"/>
        <v>4.6392599999999993</v>
      </c>
      <c r="G1068" s="28">
        <f t="shared" si="388"/>
        <v>-1.0555555555555556</v>
      </c>
      <c r="H1068" s="28">
        <f t="shared" si="389"/>
        <v>-3.8</v>
      </c>
      <c r="I1068" s="28">
        <f t="shared" si="377"/>
        <v>-1792.3333333333335</v>
      </c>
      <c r="J1068" s="28">
        <f t="shared" si="369"/>
        <v>199.88856000000001</v>
      </c>
      <c r="K1068" s="28">
        <f t="shared" si="370"/>
        <v>7.8305084601905683</v>
      </c>
      <c r="L1068" s="28">
        <f t="shared" si="378"/>
        <v>-1584.6142648731429</v>
      </c>
      <c r="M1068" s="28">
        <f t="shared" si="379"/>
        <v>-7351.4375744553763</v>
      </c>
      <c r="N1068" s="28"/>
      <c r="O1068" s="28">
        <f t="shared" si="390"/>
        <v>-7351.4375744553763</v>
      </c>
      <c r="P1068" s="28">
        <f t="shared" si="380"/>
        <v>-7351.4375744553763</v>
      </c>
      <c r="Q1068" s="28">
        <f>SUM($O$8:O1068)</f>
        <v>2155330.0535427569</v>
      </c>
      <c r="R1068" s="28">
        <f t="shared" si="381"/>
        <v>598.70279265076579</v>
      </c>
      <c r="S1068" s="28">
        <f>SUM($P$8:P1068)</f>
        <v>-2020073.2999862777</v>
      </c>
      <c r="T1068" s="28">
        <f t="shared" si="382"/>
        <v>2020073.2999862777</v>
      </c>
      <c r="U1068" s="28">
        <f t="shared" si="383"/>
        <v>561.13147221841052</v>
      </c>
      <c r="V1068" s="28">
        <f t="shared" si="371"/>
        <v>18272.800612112394</v>
      </c>
      <c r="W1068" s="28">
        <f t="shared" si="391"/>
        <v>-10621.405239447609</v>
      </c>
      <c r="X1068" s="22"/>
      <c r="Y1068" s="28">
        <f t="shared" si="384"/>
        <v>5881.150059564301</v>
      </c>
      <c r="Z1068" s="28">
        <f t="shared" si="372"/>
        <v>4410.8625446732258</v>
      </c>
      <c r="AA1068" s="28">
        <f>SUM($Z$8:Z1068)</f>
        <v>1212043.9799917671</v>
      </c>
      <c r="AB1068" s="28">
        <f t="shared" si="385"/>
        <v>1212.0439799917672</v>
      </c>
      <c r="AC1068" s="28">
        <f t="shared" si="386"/>
        <v>1810.746772642533</v>
      </c>
      <c r="AD1068" s="28">
        <f t="shared" si="387"/>
        <v>1629.6720953782797</v>
      </c>
      <c r="AE1068" s="22"/>
      <c r="AF1068" s="22"/>
      <c r="AG1068" s="22"/>
      <c r="AH1068" s="22"/>
      <c r="AI1068" s="22"/>
      <c r="AJ1068" s="22"/>
      <c r="AK1068" s="22"/>
      <c r="AV1068">
        <f t="shared" si="373"/>
        <v>0</v>
      </c>
      <c r="AW1068">
        <f t="shared" si="374"/>
        <v>16.7</v>
      </c>
      <c r="AX1068">
        <f t="shared" si="375"/>
        <v>4.6388888888888884</v>
      </c>
    </row>
    <row r="1069" spans="2:50" x14ac:dyDescent="0.25">
      <c r="B1069" s="5" t="s">
        <v>26</v>
      </c>
      <c r="C1069" s="5">
        <v>1061</v>
      </c>
      <c r="D1069" s="5">
        <v>39</v>
      </c>
      <c r="E1069" s="29">
        <v>13.4</v>
      </c>
      <c r="F1069" s="27">
        <f t="shared" si="376"/>
        <v>3.7225199999999998</v>
      </c>
      <c r="G1069" s="28">
        <f t="shared" si="388"/>
        <v>-0.65277777777777768</v>
      </c>
      <c r="H1069" s="28">
        <f t="shared" si="389"/>
        <v>-2.3499999999999996</v>
      </c>
      <c r="I1069" s="28">
        <f t="shared" si="377"/>
        <v>-1108.4166666666665</v>
      </c>
      <c r="J1069" s="28">
        <f t="shared" si="369"/>
        <v>199.88856000000001</v>
      </c>
      <c r="K1069" s="28">
        <f t="shared" si="370"/>
        <v>5.0415794725942806</v>
      </c>
      <c r="L1069" s="28">
        <f t="shared" si="378"/>
        <v>-903.48652719407221</v>
      </c>
      <c r="M1069" s="28">
        <f t="shared" si="379"/>
        <v>-3363.2466672104774</v>
      </c>
      <c r="N1069" s="28"/>
      <c r="O1069" s="28">
        <f t="shared" si="390"/>
        <v>-3363.2466672104774</v>
      </c>
      <c r="P1069" s="28">
        <f t="shared" si="380"/>
        <v>-3363.2466672104774</v>
      </c>
      <c r="Q1069" s="28">
        <f>SUM($O$8:O1069)</f>
        <v>2151966.8068755465</v>
      </c>
      <c r="R1069" s="28">
        <f t="shared" si="381"/>
        <v>597.76855746542958</v>
      </c>
      <c r="S1069" s="28">
        <f>SUM($P$8:P1069)</f>
        <v>-2023436.5466534882</v>
      </c>
      <c r="T1069" s="28">
        <f t="shared" si="382"/>
        <v>2023436.5466534882</v>
      </c>
      <c r="U1069" s="28">
        <f t="shared" si="383"/>
        <v>562.06570740374673</v>
      </c>
      <c r="V1069" s="28">
        <f t="shared" si="371"/>
        <v>11764.7247226896</v>
      </c>
      <c r="W1069" s="28">
        <f t="shared" si="391"/>
        <v>-6508.0758894227947</v>
      </c>
      <c r="X1069" s="22"/>
      <c r="Y1069" s="28">
        <f t="shared" si="384"/>
        <v>2690.5973337683822</v>
      </c>
      <c r="Z1069" s="28">
        <f t="shared" si="372"/>
        <v>2017.9480003262865</v>
      </c>
      <c r="AA1069" s="28">
        <f>SUM($Z$8:Z1069)</f>
        <v>1214061.9279920934</v>
      </c>
      <c r="AB1069" s="28">
        <f t="shared" si="385"/>
        <v>1214.0619279920934</v>
      </c>
      <c r="AC1069" s="28">
        <f t="shared" si="386"/>
        <v>1811.8304854575231</v>
      </c>
      <c r="AD1069" s="28">
        <f t="shared" si="387"/>
        <v>1630.6474369117709</v>
      </c>
      <c r="AE1069" s="22"/>
      <c r="AF1069" s="22"/>
      <c r="AG1069" s="22"/>
      <c r="AH1069" s="22"/>
      <c r="AI1069" s="22"/>
      <c r="AJ1069" s="22"/>
      <c r="AK1069" s="22"/>
      <c r="AV1069">
        <f t="shared" si="373"/>
        <v>0</v>
      </c>
      <c r="AW1069">
        <f t="shared" si="374"/>
        <v>13.4</v>
      </c>
      <c r="AX1069">
        <f t="shared" si="375"/>
        <v>3.7222222222222223</v>
      </c>
    </row>
    <row r="1070" spans="2:50" x14ac:dyDescent="0.25">
      <c r="B1070" s="5" t="s">
        <v>26</v>
      </c>
      <c r="C1070" s="5">
        <v>1062</v>
      </c>
      <c r="D1070" s="5">
        <v>40</v>
      </c>
      <c r="E1070" s="29">
        <v>12</v>
      </c>
      <c r="F1070" s="27">
        <f t="shared" si="376"/>
        <v>3.3335999999999997</v>
      </c>
      <c r="G1070" s="28">
        <f t="shared" si="388"/>
        <v>-0.18055555555555566</v>
      </c>
      <c r="H1070" s="28">
        <f t="shared" si="389"/>
        <v>-0.65000000000000036</v>
      </c>
      <c r="I1070" s="28">
        <f t="shared" si="377"/>
        <v>-306.58333333333354</v>
      </c>
      <c r="J1070" s="28">
        <f t="shared" si="369"/>
        <v>199.88856000000001</v>
      </c>
      <c r="K1070" s="28">
        <f t="shared" si="370"/>
        <v>4.0431468258720002</v>
      </c>
      <c r="L1070" s="28">
        <f t="shared" si="378"/>
        <v>-102.65162650746153</v>
      </c>
      <c r="M1070" s="28">
        <f t="shared" si="379"/>
        <v>-342.19946212527373</v>
      </c>
      <c r="N1070" s="28"/>
      <c r="O1070" s="28">
        <f t="shared" si="390"/>
        <v>-342.19946212527373</v>
      </c>
      <c r="P1070" s="28">
        <f t="shared" si="380"/>
        <v>-342.19946212527373</v>
      </c>
      <c r="Q1070" s="28">
        <f>SUM($O$8:O1070)</f>
        <v>2151624.6074134214</v>
      </c>
      <c r="R1070" s="28">
        <f t="shared" si="381"/>
        <v>597.67350205928369</v>
      </c>
      <c r="S1070" s="28">
        <f>SUM($P$8:P1070)</f>
        <v>-2023778.7461156135</v>
      </c>
      <c r="T1070" s="28">
        <f t="shared" si="382"/>
        <v>2023778.7461156135</v>
      </c>
      <c r="U1070" s="28">
        <f t="shared" si="383"/>
        <v>562.16076280989262</v>
      </c>
      <c r="V1070" s="28">
        <f t="shared" si="371"/>
        <v>9434.8427270399989</v>
      </c>
      <c r="W1070" s="28">
        <f t="shared" si="391"/>
        <v>-2329.8819956496009</v>
      </c>
      <c r="X1070" s="22"/>
      <c r="Y1070" s="28">
        <f t="shared" si="384"/>
        <v>273.759569700219</v>
      </c>
      <c r="Z1070" s="28">
        <f t="shared" si="372"/>
        <v>205.31967727516425</v>
      </c>
      <c r="AA1070" s="28">
        <f>SUM($Z$8:Z1070)</f>
        <v>1214267.2476693685</v>
      </c>
      <c r="AB1070" s="28">
        <f t="shared" si="385"/>
        <v>1214.2672476693685</v>
      </c>
      <c r="AC1070" s="28">
        <f t="shared" si="386"/>
        <v>1811.9407497286522</v>
      </c>
      <c r="AD1070" s="28">
        <f t="shared" si="387"/>
        <v>1630.7466747557871</v>
      </c>
      <c r="AE1070" s="22"/>
      <c r="AF1070" s="22"/>
      <c r="AG1070" s="22"/>
      <c r="AH1070" s="22"/>
      <c r="AI1070" s="22"/>
      <c r="AJ1070" s="22"/>
      <c r="AK1070" s="22"/>
      <c r="AV1070">
        <f t="shared" si="373"/>
        <v>0</v>
      </c>
      <c r="AW1070">
        <f t="shared" si="374"/>
        <v>12</v>
      </c>
      <c r="AX1070">
        <f t="shared" si="375"/>
        <v>3.333333333333333</v>
      </c>
    </row>
    <row r="1071" spans="2:50" x14ac:dyDescent="0.25">
      <c r="B1071" s="5" t="s">
        <v>26</v>
      </c>
      <c r="C1071" s="5">
        <v>1063</v>
      </c>
      <c r="D1071" s="5">
        <v>41</v>
      </c>
      <c r="E1071" s="29">
        <v>12.1</v>
      </c>
      <c r="F1071" s="27">
        <f t="shared" si="376"/>
        <v>3.3613799999999996</v>
      </c>
      <c r="G1071" s="28">
        <f t="shared" si="388"/>
        <v>0.1111111111111112</v>
      </c>
      <c r="H1071" s="28">
        <f t="shared" si="389"/>
        <v>0.40000000000000036</v>
      </c>
      <c r="I1071" s="28">
        <f t="shared" si="377"/>
        <v>188.66666666666683</v>
      </c>
      <c r="J1071" s="28">
        <f t="shared" si="369"/>
        <v>199.88856000000001</v>
      </c>
      <c r="K1071" s="28">
        <f t="shared" si="370"/>
        <v>4.11081338038833</v>
      </c>
      <c r="L1071" s="28">
        <f t="shared" si="378"/>
        <v>392.66604004705516</v>
      </c>
      <c r="M1071" s="28">
        <f t="shared" si="379"/>
        <v>1319.8997736933702</v>
      </c>
      <c r="N1071" s="28"/>
      <c r="O1071" s="28">
        <f t="shared" si="390"/>
        <v>1319.8997736933702</v>
      </c>
      <c r="P1071" s="28">
        <f t="shared" si="380"/>
        <v>0</v>
      </c>
      <c r="Q1071" s="28">
        <f>SUM($O$8:O1071)</f>
        <v>2152944.5071871146</v>
      </c>
      <c r="R1071" s="28">
        <f t="shared" si="381"/>
        <v>598.0401408853096</v>
      </c>
      <c r="S1071" s="28">
        <f>SUM($P$8:P1071)</f>
        <v>-2023778.7461156135</v>
      </c>
      <c r="T1071" s="28">
        <f t="shared" si="382"/>
        <v>2023778.7461156135</v>
      </c>
      <c r="U1071" s="28">
        <f t="shared" si="383"/>
        <v>562.16076280989262</v>
      </c>
      <c r="V1071" s="28">
        <f t="shared" si="371"/>
        <v>9592.7453032355988</v>
      </c>
      <c r="W1071" s="28">
        <f t="shared" si="391"/>
        <v>157.90257619559998</v>
      </c>
      <c r="X1071" s="22"/>
      <c r="Y1071" s="28">
        <f t="shared" si="384"/>
        <v>0</v>
      </c>
      <c r="Z1071" s="28">
        <f t="shared" si="372"/>
        <v>0</v>
      </c>
      <c r="AA1071" s="28">
        <f>SUM($Z$8:Z1071)</f>
        <v>1214267.2476693685</v>
      </c>
      <c r="AB1071" s="28">
        <f t="shared" si="385"/>
        <v>1214.2672476693685</v>
      </c>
      <c r="AC1071" s="28">
        <f t="shared" si="386"/>
        <v>1812.3073885546783</v>
      </c>
      <c r="AD1071" s="28">
        <f t="shared" si="387"/>
        <v>1631.0766496992105</v>
      </c>
      <c r="AE1071" s="22"/>
      <c r="AF1071" s="22"/>
      <c r="AG1071" s="22"/>
      <c r="AH1071" s="22"/>
      <c r="AI1071" s="22"/>
      <c r="AJ1071" s="22"/>
      <c r="AK1071" s="22"/>
      <c r="AV1071">
        <f t="shared" si="373"/>
        <v>0</v>
      </c>
      <c r="AW1071">
        <f t="shared" si="374"/>
        <v>12.1</v>
      </c>
      <c r="AX1071">
        <f t="shared" si="375"/>
        <v>3.3611111111111107</v>
      </c>
    </row>
    <row r="1072" spans="2:50" x14ac:dyDescent="0.25">
      <c r="B1072" s="5" t="s">
        <v>26</v>
      </c>
      <c r="C1072" s="5">
        <v>1064</v>
      </c>
      <c r="D1072" s="5">
        <v>42</v>
      </c>
      <c r="E1072" s="29">
        <v>12.8</v>
      </c>
      <c r="F1072" s="27">
        <f t="shared" si="376"/>
        <v>3.5558399999999999</v>
      </c>
      <c r="G1072" s="28">
        <f t="shared" si="388"/>
        <v>0.4861111111111111</v>
      </c>
      <c r="H1072" s="28">
        <f t="shared" si="389"/>
        <v>1.75</v>
      </c>
      <c r="I1072" s="28">
        <f t="shared" si="377"/>
        <v>825.41666666666663</v>
      </c>
      <c r="J1072" s="28">
        <f t="shared" si="369"/>
        <v>199.88856000000001</v>
      </c>
      <c r="K1072" s="28">
        <f t="shared" si="370"/>
        <v>4.6002026107699203</v>
      </c>
      <c r="L1072" s="28">
        <f t="shared" si="378"/>
        <v>1029.9054292774365</v>
      </c>
      <c r="M1072" s="28">
        <f t="shared" si="379"/>
        <v>3662.1789216418797</v>
      </c>
      <c r="N1072" s="28"/>
      <c r="O1072" s="28">
        <f t="shared" si="390"/>
        <v>3662.1789216418797</v>
      </c>
      <c r="P1072" s="28">
        <f t="shared" si="380"/>
        <v>0</v>
      </c>
      <c r="Q1072" s="28">
        <f>SUM($O$8:O1072)</f>
        <v>2156606.6861087563</v>
      </c>
      <c r="R1072" s="28">
        <f t="shared" si="381"/>
        <v>599.05741280798793</v>
      </c>
      <c r="S1072" s="28">
        <f>SUM($P$8:P1072)</f>
        <v>-2023778.7461156135</v>
      </c>
      <c r="T1072" s="28">
        <f t="shared" si="382"/>
        <v>2023778.7461156135</v>
      </c>
      <c r="U1072" s="28">
        <f t="shared" si="383"/>
        <v>562.16076280989262</v>
      </c>
      <c r="V1072" s="28">
        <f t="shared" si="371"/>
        <v>10734.7543916544</v>
      </c>
      <c r="W1072" s="28">
        <f t="shared" si="391"/>
        <v>1142.0090884188012</v>
      </c>
      <c r="X1072" s="22"/>
      <c r="Y1072" s="28">
        <f t="shared" si="384"/>
        <v>0</v>
      </c>
      <c r="Z1072" s="28">
        <f t="shared" si="372"/>
        <v>0</v>
      </c>
      <c r="AA1072" s="28">
        <f>SUM($Z$8:Z1072)</f>
        <v>1214267.2476693685</v>
      </c>
      <c r="AB1072" s="28">
        <f t="shared" si="385"/>
        <v>1214.2672476693685</v>
      </c>
      <c r="AC1072" s="28">
        <f t="shared" si="386"/>
        <v>1813.3246604773565</v>
      </c>
      <c r="AD1072" s="28">
        <f t="shared" si="387"/>
        <v>1631.9921944296209</v>
      </c>
      <c r="AE1072" s="22"/>
      <c r="AF1072" s="22"/>
      <c r="AG1072" s="22"/>
      <c r="AH1072" s="22"/>
      <c r="AI1072" s="22"/>
      <c r="AJ1072" s="22"/>
      <c r="AK1072" s="22"/>
      <c r="AV1072">
        <f t="shared" si="373"/>
        <v>0</v>
      </c>
      <c r="AW1072">
        <f t="shared" si="374"/>
        <v>12.8</v>
      </c>
      <c r="AX1072">
        <f t="shared" si="375"/>
        <v>3.5555555555555558</v>
      </c>
    </row>
    <row r="1073" spans="2:50" x14ac:dyDescent="0.25">
      <c r="B1073" s="5" t="s">
        <v>26</v>
      </c>
      <c r="C1073" s="5">
        <v>1065</v>
      </c>
      <c r="D1073" s="5">
        <v>43</v>
      </c>
      <c r="E1073" s="29">
        <v>15.6</v>
      </c>
      <c r="F1073" s="27">
        <f t="shared" si="376"/>
        <v>4.3336800000000002</v>
      </c>
      <c r="G1073" s="28">
        <f t="shared" si="388"/>
        <v>0.98611111111111083</v>
      </c>
      <c r="H1073" s="28">
        <f t="shared" si="389"/>
        <v>3.5499999999999989</v>
      </c>
      <c r="I1073" s="28">
        <f t="shared" si="377"/>
        <v>1674.4166666666663</v>
      </c>
      <c r="J1073" s="28">
        <f t="shared" si="369"/>
        <v>199.88856000000001</v>
      </c>
      <c r="K1073" s="28">
        <f t="shared" si="370"/>
        <v>6.8329181357236823</v>
      </c>
      <c r="L1073" s="28">
        <f t="shared" si="378"/>
        <v>1881.1381448023901</v>
      </c>
      <c r="M1073" s="28">
        <f t="shared" si="379"/>
        <v>8152.2507553672222</v>
      </c>
      <c r="N1073" s="28"/>
      <c r="O1073" s="28">
        <f t="shared" si="390"/>
        <v>8152.2507553672222</v>
      </c>
      <c r="P1073" s="28">
        <f t="shared" si="380"/>
        <v>0</v>
      </c>
      <c r="Q1073" s="28">
        <f>SUM($O$8:O1073)</f>
        <v>2164758.9368641237</v>
      </c>
      <c r="R1073" s="28">
        <f t="shared" si="381"/>
        <v>601.32192690670104</v>
      </c>
      <c r="S1073" s="28">
        <f>SUM($P$8:P1073)</f>
        <v>-2023778.7461156135</v>
      </c>
      <c r="T1073" s="28">
        <f t="shared" si="382"/>
        <v>2023778.7461156135</v>
      </c>
      <c r="U1073" s="28">
        <f t="shared" si="383"/>
        <v>562.16076280989262</v>
      </c>
      <c r="V1073" s="28">
        <f t="shared" si="371"/>
        <v>15944.884208697602</v>
      </c>
      <c r="W1073" s="28">
        <f t="shared" si="391"/>
        <v>5210.1298170432019</v>
      </c>
      <c r="X1073" s="22"/>
      <c r="Y1073" s="28">
        <f t="shared" si="384"/>
        <v>0</v>
      </c>
      <c r="Z1073" s="28">
        <f t="shared" si="372"/>
        <v>0</v>
      </c>
      <c r="AA1073" s="28">
        <f>SUM($Z$8:Z1073)</f>
        <v>1214267.2476693685</v>
      </c>
      <c r="AB1073" s="28">
        <f t="shared" si="385"/>
        <v>1214.2672476693685</v>
      </c>
      <c r="AC1073" s="28">
        <f t="shared" si="386"/>
        <v>1815.5891745760696</v>
      </c>
      <c r="AD1073" s="28">
        <f t="shared" si="387"/>
        <v>1634.0302571184627</v>
      </c>
      <c r="AE1073" s="22"/>
      <c r="AF1073" s="22"/>
      <c r="AG1073" s="22"/>
      <c r="AH1073" s="22"/>
      <c r="AI1073" s="22"/>
      <c r="AJ1073" s="22"/>
      <c r="AK1073" s="22"/>
      <c r="AV1073">
        <f t="shared" si="373"/>
        <v>0</v>
      </c>
      <c r="AW1073">
        <f t="shared" si="374"/>
        <v>15.6</v>
      </c>
      <c r="AX1073">
        <f t="shared" si="375"/>
        <v>4.333333333333333</v>
      </c>
    </row>
    <row r="1074" spans="2:50" x14ac:dyDescent="0.25">
      <c r="B1074" s="5" t="s">
        <v>26</v>
      </c>
      <c r="C1074" s="5">
        <v>1066</v>
      </c>
      <c r="D1074" s="5">
        <v>44</v>
      </c>
      <c r="E1074" s="29">
        <v>19.899999999999999</v>
      </c>
      <c r="F1074" s="27">
        <f t="shared" si="376"/>
        <v>5.5282199999999992</v>
      </c>
      <c r="G1074" s="28">
        <f t="shared" si="388"/>
        <v>1.0833333333333333</v>
      </c>
      <c r="H1074" s="28">
        <f t="shared" si="389"/>
        <v>3.8999999999999995</v>
      </c>
      <c r="I1074" s="28">
        <f t="shared" si="377"/>
        <v>1839.4999999999998</v>
      </c>
      <c r="J1074" s="28">
        <f t="shared" si="369"/>
        <v>199.88856000000001</v>
      </c>
      <c r="K1074" s="28">
        <f t="shared" si="370"/>
        <v>11.118934545233129</v>
      </c>
      <c r="L1074" s="28">
        <f t="shared" si="378"/>
        <v>2050.5074945452329</v>
      </c>
      <c r="M1074" s="28">
        <f t="shared" si="379"/>
        <v>11335.656541494845</v>
      </c>
      <c r="N1074" s="28"/>
      <c r="O1074" s="28">
        <f t="shared" si="390"/>
        <v>11335.656541494845</v>
      </c>
      <c r="P1074" s="28">
        <f t="shared" si="380"/>
        <v>0</v>
      </c>
      <c r="Q1074" s="28">
        <f>SUM($O$8:O1074)</f>
        <v>2176094.5934056183</v>
      </c>
      <c r="R1074" s="28">
        <f t="shared" si="381"/>
        <v>604.47072039044951</v>
      </c>
      <c r="S1074" s="28">
        <f>SUM($P$8:P1074)</f>
        <v>-2023778.7461156135</v>
      </c>
      <c r="T1074" s="28">
        <f t="shared" si="382"/>
        <v>2023778.7461156135</v>
      </c>
      <c r="U1074" s="28">
        <f t="shared" si="383"/>
        <v>562.16076280989262</v>
      </c>
      <c r="V1074" s="28">
        <f t="shared" si="371"/>
        <v>25946.472696771594</v>
      </c>
      <c r="W1074" s="28">
        <f t="shared" si="391"/>
        <v>10001.588488073992</v>
      </c>
      <c r="X1074" s="22"/>
      <c r="Y1074" s="28">
        <f t="shared" si="384"/>
        <v>0</v>
      </c>
      <c r="Z1074" s="28">
        <f t="shared" si="372"/>
        <v>0</v>
      </c>
      <c r="AA1074" s="28">
        <f>SUM($Z$8:Z1074)</f>
        <v>1214267.2476693685</v>
      </c>
      <c r="AB1074" s="28">
        <f t="shared" si="385"/>
        <v>1214.2672476693685</v>
      </c>
      <c r="AC1074" s="28">
        <f t="shared" si="386"/>
        <v>1818.7379680598181</v>
      </c>
      <c r="AD1074" s="28">
        <f t="shared" si="387"/>
        <v>1636.8641712538363</v>
      </c>
      <c r="AE1074" s="22"/>
      <c r="AF1074" s="22"/>
      <c r="AG1074" s="22"/>
      <c r="AH1074" s="22"/>
      <c r="AI1074" s="22"/>
      <c r="AJ1074" s="22"/>
      <c r="AK1074" s="22"/>
      <c r="AV1074">
        <f t="shared" si="373"/>
        <v>0</v>
      </c>
      <c r="AW1074">
        <f t="shared" si="374"/>
        <v>19.899999999999999</v>
      </c>
      <c r="AX1074">
        <f t="shared" si="375"/>
        <v>5.5277777777777777</v>
      </c>
    </row>
    <row r="1075" spans="2:50" x14ac:dyDescent="0.25">
      <c r="B1075" s="5" t="s">
        <v>26</v>
      </c>
      <c r="C1075" s="5">
        <v>1067</v>
      </c>
      <c r="D1075" s="5">
        <v>45</v>
      </c>
      <c r="E1075" s="29">
        <v>23.4</v>
      </c>
      <c r="F1075" s="27">
        <f t="shared" si="376"/>
        <v>6.500519999999999</v>
      </c>
      <c r="G1075" s="28">
        <f t="shared" si="388"/>
        <v>0.65277777777777812</v>
      </c>
      <c r="H1075" s="28">
        <f t="shared" si="389"/>
        <v>2.3500000000000014</v>
      </c>
      <c r="I1075" s="28">
        <f t="shared" si="377"/>
        <v>1108.4166666666672</v>
      </c>
      <c r="J1075" s="28">
        <f t="shared" si="369"/>
        <v>199.88856000000001</v>
      </c>
      <c r="K1075" s="28">
        <f t="shared" si="370"/>
        <v>15.374065805378278</v>
      </c>
      <c r="L1075" s="28">
        <f t="shared" si="378"/>
        <v>1323.6792924720455</v>
      </c>
      <c r="M1075" s="28">
        <f t="shared" si="379"/>
        <v>8604.6037143003796</v>
      </c>
      <c r="N1075" s="28"/>
      <c r="O1075" s="28">
        <f t="shared" si="390"/>
        <v>8604.6037143003796</v>
      </c>
      <c r="P1075" s="28">
        <f t="shared" si="380"/>
        <v>0</v>
      </c>
      <c r="Q1075" s="28">
        <f>SUM($O$8:O1075)</f>
        <v>2184699.1971199187</v>
      </c>
      <c r="R1075" s="28">
        <f t="shared" si="381"/>
        <v>606.86088808886632</v>
      </c>
      <c r="S1075" s="28">
        <f>SUM($P$8:P1075)</f>
        <v>-2023778.7461156135</v>
      </c>
      <c r="T1075" s="28">
        <f t="shared" si="382"/>
        <v>2023778.7461156135</v>
      </c>
      <c r="U1075" s="28">
        <f t="shared" si="383"/>
        <v>562.16076280989262</v>
      </c>
      <c r="V1075" s="28">
        <f t="shared" si="371"/>
        <v>35875.989469569591</v>
      </c>
      <c r="W1075" s="28">
        <f t="shared" si="391"/>
        <v>9929.516772797997</v>
      </c>
      <c r="X1075" s="22"/>
      <c r="Y1075" s="28">
        <f t="shared" si="384"/>
        <v>0</v>
      </c>
      <c r="Z1075" s="28">
        <f t="shared" si="372"/>
        <v>0</v>
      </c>
      <c r="AA1075" s="28">
        <f>SUM($Z$8:Z1075)</f>
        <v>1214267.2476693685</v>
      </c>
      <c r="AB1075" s="28">
        <f t="shared" si="385"/>
        <v>1214.2672476693685</v>
      </c>
      <c r="AC1075" s="28">
        <f t="shared" si="386"/>
        <v>1821.1281357582347</v>
      </c>
      <c r="AD1075" s="28">
        <f t="shared" si="387"/>
        <v>1639.0153221824114</v>
      </c>
      <c r="AE1075" s="22"/>
      <c r="AF1075" s="22"/>
      <c r="AG1075" s="22"/>
      <c r="AH1075" s="22"/>
      <c r="AI1075" s="22"/>
      <c r="AJ1075" s="22"/>
      <c r="AK1075" s="22"/>
      <c r="AV1075">
        <f t="shared" si="373"/>
        <v>0</v>
      </c>
      <c r="AW1075">
        <f t="shared" si="374"/>
        <v>23.4</v>
      </c>
      <c r="AX1075">
        <f t="shared" si="375"/>
        <v>6.4999999999999991</v>
      </c>
    </row>
    <row r="1076" spans="2:50" x14ac:dyDescent="0.25">
      <c r="B1076" s="5" t="s">
        <v>26</v>
      </c>
      <c r="C1076" s="5">
        <v>1068</v>
      </c>
      <c r="D1076" s="5">
        <v>46</v>
      </c>
      <c r="E1076" s="29">
        <v>24.6</v>
      </c>
      <c r="F1076" s="27">
        <f t="shared" si="376"/>
        <v>6.8338800000000006</v>
      </c>
      <c r="G1076" s="28">
        <f t="shared" si="388"/>
        <v>0.25000000000000011</v>
      </c>
      <c r="H1076" s="28">
        <f t="shared" si="389"/>
        <v>0.90000000000000036</v>
      </c>
      <c r="I1076" s="28">
        <f t="shared" si="377"/>
        <v>424.50000000000017</v>
      </c>
      <c r="J1076" s="28">
        <f t="shared" si="369"/>
        <v>199.88856000000001</v>
      </c>
      <c r="K1076" s="28">
        <f t="shared" si="370"/>
        <v>16.991324535727085</v>
      </c>
      <c r="L1076" s="28">
        <f t="shared" si="378"/>
        <v>641.37988453572734</v>
      </c>
      <c r="M1076" s="28">
        <f t="shared" si="379"/>
        <v>4383.1131653310167</v>
      </c>
      <c r="N1076" s="28"/>
      <c r="O1076" s="28">
        <f t="shared" si="390"/>
        <v>4383.1131653310167</v>
      </c>
      <c r="P1076" s="28">
        <f t="shared" si="380"/>
        <v>0</v>
      </c>
      <c r="Q1076" s="28">
        <f>SUM($O$8:O1076)</f>
        <v>2189082.3102852497</v>
      </c>
      <c r="R1076" s="28">
        <f t="shared" si="381"/>
        <v>608.07841952368051</v>
      </c>
      <c r="S1076" s="28">
        <f>SUM($P$8:P1076)</f>
        <v>-2023778.7461156135</v>
      </c>
      <c r="T1076" s="28">
        <f t="shared" si="382"/>
        <v>2023778.7461156135</v>
      </c>
      <c r="U1076" s="28">
        <f t="shared" si="383"/>
        <v>562.16076280989262</v>
      </c>
      <c r="V1076" s="28">
        <f t="shared" si="371"/>
        <v>39649.926560385604</v>
      </c>
      <c r="W1076" s="28">
        <f t="shared" si="391"/>
        <v>3773.9370908160126</v>
      </c>
      <c r="X1076" s="22"/>
      <c r="Y1076" s="28">
        <f t="shared" si="384"/>
        <v>0</v>
      </c>
      <c r="Z1076" s="28">
        <f t="shared" si="372"/>
        <v>0</v>
      </c>
      <c r="AA1076" s="28">
        <f>SUM($Z$8:Z1076)</f>
        <v>1214267.2476693685</v>
      </c>
      <c r="AB1076" s="28">
        <f t="shared" si="385"/>
        <v>1214.2672476693685</v>
      </c>
      <c r="AC1076" s="28">
        <f t="shared" si="386"/>
        <v>1822.3456671930489</v>
      </c>
      <c r="AD1076" s="28">
        <f t="shared" si="387"/>
        <v>1640.111100473744</v>
      </c>
      <c r="AE1076" s="22"/>
      <c r="AF1076" s="22"/>
      <c r="AG1076" s="22"/>
      <c r="AH1076" s="22"/>
      <c r="AI1076" s="22"/>
      <c r="AJ1076" s="22"/>
      <c r="AK1076" s="22"/>
      <c r="AV1076">
        <f t="shared" si="373"/>
        <v>0</v>
      </c>
      <c r="AW1076">
        <f t="shared" si="374"/>
        <v>24.6</v>
      </c>
      <c r="AX1076">
        <f t="shared" si="375"/>
        <v>6.8333333333333339</v>
      </c>
    </row>
    <row r="1077" spans="2:50" x14ac:dyDescent="0.25">
      <c r="B1077" s="5" t="s">
        <v>26</v>
      </c>
      <c r="C1077" s="5">
        <v>1069</v>
      </c>
      <c r="D1077" s="5">
        <v>47</v>
      </c>
      <c r="E1077" s="29">
        <v>25.2</v>
      </c>
      <c r="F1077" s="27">
        <f t="shared" si="376"/>
        <v>7.0005599999999992</v>
      </c>
      <c r="G1077" s="28">
        <f t="shared" si="388"/>
        <v>0.24999999999999961</v>
      </c>
      <c r="H1077" s="28">
        <f t="shared" si="389"/>
        <v>0.89999999999999858</v>
      </c>
      <c r="I1077" s="28">
        <f t="shared" si="377"/>
        <v>424.49999999999932</v>
      </c>
      <c r="J1077" s="28">
        <f t="shared" si="369"/>
        <v>199.88856000000001</v>
      </c>
      <c r="K1077" s="28">
        <f t="shared" si="370"/>
        <v>17.83027750209552</v>
      </c>
      <c r="L1077" s="28">
        <f t="shared" si="378"/>
        <v>642.21883750209486</v>
      </c>
      <c r="M1077" s="28">
        <f t="shared" si="379"/>
        <v>4495.8915050636642</v>
      </c>
      <c r="N1077" s="28"/>
      <c r="O1077" s="28">
        <f t="shared" si="390"/>
        <v>4495.8915050636642</v>
      </c>
      <c r="P1077" s="28">
        <f t="shared" si="380"/>
        <v>0</v>
      </c>
      <c r="Q1077" s="28">
        <f>SUM($O$8:O1077)</f>
        <v>2193578.2017903132</v>
      </c>
      <c r="R1077" s="28">
        <f t="shared" si="381"/>
        <v>609.327278275087</v>
      </c>
      <c r="S1077" s="28">
        <f>SUM($P$8:P1077)</f>
        <v>-2023778.7461156135</v>
      </c>
      <c r="T1077" s="28">
        <f t="shared" si="382"/>
        <v>2023778.7461156135</v>
      </c>
      <c r="U1077" s="28">
        <f t="shared" si="383"/>
        <v>562.16076280989262</v>
      </c>
      <c r="V1077" s="28">
        <f t="shared" si="371"/>
        <v>41607.656426246394</v>
      </c>
      <c r="W1077" s="28">
        <f t="shared" si="391"/>
        <v>1957.7298658607906</v>
      </c>
      <c r="X1077" s="22"/>
      <c r="Y1077" s="28">
        <f t="shared" si="384"/>
        <v>0</v>
      </c>
      <c r="Z1077" s="28">
        <f t="shared" si="372"/>
        <v>0</v>
      </c>
      <c r="AA1077" s="28">
        <f>SUM($Z$8:Z1077)</f>
        <v>1214267.2476693685</v>
      </c>
      <c r="AB1077" s="28">
        <f t="shared" si="385"/>
        <v>1214.2672476693685</v>
      </c>
      <c r="AC1077" s="28">
        <f t="shared" si="386"/>
        <v>1823.5945259444557</v>
      </c>
      <c r="AD1077" s="28">
        <f t="shared" si="387"/>
        <v>1641.2350733500102</v>
      </c>
      <c r="AE1077" s="22"/>
      <c r="AF1077" s="22"/>
      <c r="AG1077" s="22"/>
      <c r="AH1077" s="22"/>
      <c r="AI1077" s="22"/>
      <c r="AJ1077" s="22"/>
      <c r="AK1077" s="22"/>
      <c r="AV1077">
        <f t="shared" si="373"/>
        <v>0</v>
      </c>
      <c r="AW1077">
        <f t="shared" si="374"/>
        <v>25.2</v>
      </c>
      <c r="AX1077">
        <f t="shared" si="375"/>
        <v>7</v>
      </c>
    </row>
    <row r="1078" spans="2:50" x14ac:dyDescent="0.25">
      <c r="B1078" s="5" t="s">
        <v>26</v>
      </c>
      <c r="C1078" s="5">
        <v>1070</v>
      </c>
      <c r="D1078" s="5">
        <v>48</v>
      </c>
      <c r="E1078" s="29">
        <v>26.4</v>
      </c>
      <c r="F1078" s="27">
        <f t="shared" si="376"/>
        <v>7.3339199999999991</v>
      </c>
      <c r="G1078" s="28">
        <f t="shared" si="388"/>
        <v>0.50000000000000022</v>
      </c>
      <c r="H1078" s="28">
        <f t="shared" si="389"/>
        <v>1.8000000000000007</v>
      </c>
      <c r="I1078" s="28">
        <f t="shared" si="377"/>
        <v>849.00000000000034</v>
      </c>
      <c r="J1078" s="28">
        <f t="shared" si="369"/>
        <v>199.88856000000001</v>
      </c>
      <c r="K1078" s="28">
        <f t="shared" si="370"/>
        <v>19.568830637220479</v>
      </c>
      <c r="L1078" s="28">
        <f t="shared" si="378"/>
        <v>1068.4573906372209</v>
      </c>
      <c r="M1078" s="28">
        <f t="shared" si="379"/>
        <v>7835.9810263421259</v>
      </c>
      <c r="N1078" s="28"/>
      <c r="O1078" s="28">
        <f t="shared" si="390"/>
        <v>7835.9810263421259</v>
      </c>
      <c r="P1078" s="28">
        <f t="shared" si="380"/>
        <v>0</v>
      </c>
      <c r="Q1078" s="28">
        <f>SUM($O$8:O1078)</f>
        <v>2201414.1828166554</v>
      </c>
      <c r="R1078" s="28">
        <f t="shared" si="381"/>
        <v>611.50393967129321</v>
      </c>
      <c r="S1078" s="28">
        <f>SUM($P$8:P1078)</f>
        <v>-2023778.7461156135</v>
      </c>
      <c r="T1078" s="28">
        <f t="shared" si="382"/>
        <v>2023778.7461156135</v>
      </c>
      <c r="U1078" s="28">
        <f t="shared" si="383"/>
        <v>562.16076280989262</v>
      </c>
      <c r="V1078" s="28">
        <f t="shared" si="371"/>
        <v>45664.638798873588</v>
      </c>
      <c r="W1078" s="28">
        <f t="shared" si="391"/>
        <v>4056.9823726271934</v>
      </c>
      <c r="X1078" s="22"/>
      <c r="Y1078" s="28">
        <f t="shared" si="384"/>
        <v>0</v>
      </c>
      <c r="Z1078" s="28">
        <f t="shared" si="372"/>
        <v>0</v>
      </c>
      <c r="AA1078" s="28">
        <f>SUM($Z$8:Z1078)</f>
        <v>1214267.2476693685</v>
      </c>
      <c r="AB1078" s="28">
        <f t="shared" si="385"/>
        <v>1214.2672476693685</v>
      </c>
      <c r="AC1078" s="28">
        <f t="shared" si="386"/>
        <v>1825.7711873406618</v>
      </c>
      <c r="AD1078" s="28">
        <f t="shared" si="387"/>
        <v>1643.1940686065957</v>
      </c>
      <c r="AE1078" s="22"/>
      <c r="AF1078" s="22"/>
      <c r="AG1078" s="22"/>
      <c r="AH1078" s="22"/>
      <c r="AI1078" s="22"/>
      <c r="AJ1078" s="22"/>
      <c r="AK1078" s="22"/>
      <c r="AV1078">
        <f t="shared" si="373"/>
        <v>0</v>
      </c>
      <c r="AW1078">
        <f t="shared" si="374"/>
        <v>26.4</v>
      </c>
      <c r="AX1078">
        <f t="shared" si="375"/>
        <v>7.333333333333333</v>
      </c>
    </row>
    <row r="1079" spans="2:50" x14ac:dyDescent="0.25">
      <c r="B1079" s="5" t="s">
        <v>26</v>
      </c>
      <c r="C1079" s="5">
        <v>1071</v>
      </c>
      <c r="D1079" s="5">
        <v>49</v>
      </c>
      <c r="E1079" s="29">
        <v>28.8</v>
      </c>
      <c r="F1079" s="27">
        <f t="shared" si="376"/>
        <v>8.0006400000000006</v>
      </c>
      <c r="G1079" s="28">
        <f t="shared" si="388"/>
        <v>0.75000000000000022</v>
      </c>
      <c r="H1079" s="28">
        <f t="shared" si="389"/>
        <v>2.7000000000000011</v>
      </c>
      <c r="I1079" s="28">
        <f t="shared" si="377"/>
        <v>1273.5000000000005</v>
      </c>
      <c r="J1079" s="28">
        <f t="shared" si="369"/>
        <v>199.88856000000001</v>
      </c>
      <c r="K1079" s="28">
        <f t="shared" si="370"/>
        <v>23.288525717022729</v>
      </c>
      <c r="L1079" s="28">
        <f t="shared" si="378"/>
        <v>1496.6770857170234</v>
      </c>
      <c r="M1079" s="28">
        <f t="shared" si="379"/>
        <v>11974.374559071046</v>
      </c>
      <c r="N1079" s="28"/>
      <c r="O1079" s="28">
        <f t="shared" si="390"/>
        <v>11974.374559071046</v>
      </c>
      <c r="P1079" s="28">
        <f t="shared" si="380"/>
        <v>0</v>
      </c>
      <c r="Q1079" s="28">
        <f>SUM($O$8:O1079)</f>
        <v>2213388.5573757263</v>
      </c>
      <c r="R1079" s="28">
        <f t="shared" si="381"/>
        <v>614.83015482659061</v>
      </c>
      <c r="S1079" s="28">
        <f>SUM($P$8:P1079)</f>
        <v>-2023778.7461156135</v>
      </c>
      <c r="T1079" s="28">
        <f t="shared" si="382"/>
        <v>2023778.7461156135</v>
      </c>
      <c r="U1079" s="28">
        <f t="shared" si="383"/>
        <v>562.16076280989262</v>
      </c>
      <c r="V1079" s="28">
        <f t="shared" si="371"/>
        <v>54344.694107750416</v>
      </c>
      <c r="W1079" s="28">
        <f t="shared" si="391"/>
        <v>8680.0553088768283</v>
      </c>
      <c r="X1079" s="22"/>
      <c r="Y1079" s="28">
        <f t="shared" si="384"/>
        <v>0</v>
      </c>
      <c r="Z1079" s="28">
        <f t="shared" si="372"/>
        <v>0</v>
      </c>
      <c r="AA1079" s="28">
        <f>SUM($Z$8:Z1079)</f>
        <v>1214267.2476693685</v>
      </c>
      <c r="AB1079" s="28">
        <f t="shared" si="385"/>
        <v>1214.2672476693685</v>
      </c>
      <c r="AC1079" s="28">
        <f t="shared" si="386"/>
        <v>1829.0974024959592</v>
      </c>
      <c r="AD1079" s="28">
        <f t="shared" si="387"/>
        <v>1646.1876622463633</v>
      </c>
      <c r="AE1079" s="22"/>
      <c r="AF1079" s="22"/>
      <c r="AG1079" s="22"/>
      <c r="AH1079" s="22"/>
      <c r="AI1079" s="22"/>
      <c r="AJ1079" s="22"/>
      <c r="AK1079" s="22"/>
      <c r="AV1079">
        <f t="shared" si="373"/>
        <v>0</v>
      </c>
      <c r="AW1079">
        <f t="shared" si="374"/>
        <v>28.8</v>
      </c>
      <c r="AX1079">
        <f t="shared" si="375"/>
        <v>8</v>
      </c>
    </row>
    <row r="1080" spans="2:50" x14ac:dyDescent="0.25">
      <c r="B1080" s="5" t="s">
        <v>26</v>
      </c>
      <c r="C1080" s="5">
        <v>1072</v>
      </c>
      <c r="D1080" s="5">
        <v>50</v>
      </c>
      <c r="E1080" s="29">
        <v>31.8</v>
      </c>
      <c r="F1080" s="27">
        <f t="shared" si="376"/>
        <v>8.8340399999999999</v>
      </c>
      <c r="G1080" s="28">
        <f t="shared" si="388"/>
        <v>0.90277777777777724</v>
      </c>
      <c r="H1080" s="28">
        <f t="shared" si="389"/>
        <v>3.2499999999999982</v>
      </c>
      <c r="I1080" s="28">
        <f t="shared" si="377"/>
        <v>1532.9166666666658</v>
      </c>
      <c r="J1080" s="28">
        <f t="shared" si="369"/>
        <v>199.88856000000001</v>
      </c>
      <c r="K1080" s="28">
        <f t="shared" si="370"/>
        <v>28.392998584686126</v>
      </c>
      <c r="L1080" s="28">
        <f t="shared" si="378"/>
        <v>1761.1982252513521</v>
      </c>
      <c r="M1080" s="28">
        <f t="shared" si="379"/>
        <v>15558.495569799456</v>
      </c>
      <c r="N1080" s="28"/>
      <c r="O1080" s="28">
        <f t="shared" si="390"/>
        <v>15558.495569799456</v>
      </c>
      <c r="P1080" s="28">
        <f t="shared" si="380"/>
        <v>0</v>
      </c>
      <c r="Q1080" s="28">
        <f>SUM($O$8:O1080)</f>
        <v>2228947.0529455259</v>
      </c>
      <c r="R1080" s="28">
        <f t="shared" si="381"/>
        <v>619.15195915153492</v>
      </c>
      <c r="S1080" s="28">
        <f>SUM($P$8:P1080)</f>
        <v>-2023778.7461156135</v>
      </c>
      <c r="T1080" s="28">
        <f t="shared" si="382"/>
        <v>2023778.7461156135</v>
      </c>
      <c r="U1080" s="28">
        <f t="shared" si="383"/>
        <v>562.16076280989262</v>
      </c>
      <c r="V1080" s="28">
        <f t="shared" si="371"/>
        <v>66256.183050638399</v>
      </c>
      <c r="W1080" s="28">
        <f t="shared" si="391"/>
        <v>11911.488942887983</v>
      </c>
      <c r="X1080" s="22"/>
      <c r="Y1080" s="28">
        <f t="shared" si="384"/>
        <v>0</v>
      </c>
      <c r="Z1080" s="28">
        <f t="shared" si="372"/>
        <v>0</v>
      </c>
      <c r="AA1080" s="28">
        <f>SUM($Z$8:Z1080)</f>
        <v>1214267.2476693685</v>
      </c>
      <c r="AB1080" s="28">
        <f t="shared" si="385"/>
        <v>1214.2672476693685</v>
      </c>
      <c r="AC1080" s="28">
        <f t="shared" si="386"/>
        <v>1833.4192068209036</v>
      </c>
      <c r="AD1080" s="28">
        <f t="shared" si="387"/>
        <v>1650.0772861388132</v>
      </c>
      <c r="AE1080" s="22"/>
      <c r="AF1080" s="22"/>
      <c r="AG1080" s="22"/>
      <c r="AH1080" s="22"/>
      <c r="AI1080" s="22"/>
      <c r="AJ1080" s="22"/>
      <c r="AK1080" s="22"/>
      <c r="AV1080">
        <f t="shared" si="373"/>
        <v>0</v>
      </c>
      <c r="AW1080">
        <f t="shared" si="374"/>
        <v>31.8</v>
      </c>
      <c r="AX1080">
        <f t="shared" si="375"/>
        <v>8.8333333333333339</v>
      </c>
    </row>
    <row r="1081" spans="2:50" x14ac:dyDescent="0.25">
      <c r="B1081" s="5" t="s">
        <v>26</v>
      </c>
      <c r="C1081" s="5">
        <v>1073</v>
      </c>
      <c r="D1081" s="5">
        <v>51</v>
      </c>
      <c r="E1081" s="29">
        <v>35.299999999999997</v>
      </c>
      <c r="F1081" s="27">
        <f t="shared" si="376"/>
        <v>9.8063399999999987</v>
      </c>
      <c r="G1081" s="28">
        <f t="shared" si="388"/>
        <v>1.0694444444444444</v>
      </c>
      <c r="H1081" s="28">
        <f t="shared" si="389"/>
        <v>3.8499999999999996</v>
      </c>
      <c r="I1081" s="28">
        <f t="shared" si="377"/>
        <v>1815.9166666666665</v>
      </c>
      <c r="J1081" s="28">
        <f t="shared" si="369"/>
        <v>199.88856000000001</v>
      </c>
      <c r="K1081" s="28">
        <f t="shared" si="370"/>
        <v>34.986977973964173</v>
      </c>
      <c r="L1081" s="28">
        <f t="shared" si="378"/>
        <v>2050.7922046406306</v>
      </c>
      <c r="M1081" s="28">
        <f t="shared" si="379"/>
        <v>20110.7656280556</v>
      </c>
      <c r="N1081" s="28"/>
      <c r="O1081" s="28">
        <f t="shared" si="390"/>
        <v>20110.7656280556</v>
      </c>
      <c r="P1081" s="28">
        <f t="shared" si="380"/>
        <v>0</v>
      </c>
      <c r="Q1081" s="28">
        <f>SUM($O$8:O1081)</f>
        <v>2249057.8185735815</v>
      </c>
      <c r="R1081" s="28">
        <f t="shared" si="381"/>
        <v>624.73828293710596</v>
      </c>
      <c r="S1081" s="28">
        <f>SUM($P$8:P1081)</f>
        <v>-2023778.7461156135</v>
      </c>
      <c r="T1081" s="28">
        <f t="shared" si="382"/>
        <v>2023778.7461156135</v>
      </c>
      <c r="U1081" s="28">
        <f t="shared" si="383"/>
        <v>562.16076280989262</v>
      </c>
      <c r="V1081" s="28">
        <f t="shared" si="371"/>
        <v>81643.494262064385</v>
      </c>
      <c r="W1081" s="28">
        <f t="shared" si="391"/>
        <v>15387.311211425986</v>
      </c>
      <c r="X1081" s="22"/>
      <c r="Y1081" s="28">
        <f t="shared" si="384"/>
        <v>0</v>
      </c>
      <c r="Z1081" s="28">
        <f t="shared" si="372"/>
        <v>0</v>
      </c>
      <c r="AA1081" s="28">
        <f>SUM($Z$8:Z1081)</f>
        <v>1214267.2476693685</v>
      </c>
      <c r="AB1081" s="28">
        <f t="shared" si="385"/>
        <v>1214.2672476693685</v>
      </c>
      <c r="AC1081" s="28">
        <f t="shared" si="386"/>
        <v>1839.0055306064746</v>
      </c>
      <c r="AD1081" s="28">
        <f t="shared" si="387"/>
        <v>1655.1049775458273</v>
      </c>
      <c r="AE1081" s="22"/>
      <c r="AF1081" s="22"/>
      <c r="AG1081" s="22"/>
      <c r="AH1081" s="22"/>
      <c r="AI1081" s="22"/>
      <c r="AJ1081" s="22"/>
      <c r="AK1081" s="22"/>
      <c r="AV1081">
        <f t="shared" si="373"/>
        <v>0</v>
      </c>
      <c r="AW1081">
        <f t="shared" si="374"/>
        <v>35.299999999999997</v>
      </c>
      <c r="AX1081">
        <f t="shared" si="375"/>
        <v>9.8055555555555554</v>
      </c>
    </row>
    <row r="1082" spans="2:50" x14ac:dyDescent="0.25">
      <c r="B1082" s="5" t="s">
        <v>26</v>
      </c>
      <c r="C1082" s="5">
        <v>1074</v>
      </c>
      <c r="D1082" s="5">
        <v>52</v>
      </c>
      <c r="E1082" s="29">
        <v>39.5</v>
      </c>
      <c r="F1082" s="27">
        <f t="shared" si="376"/>
        <v>10.973100000000001</v>
      </c>
      <c r="G1082" s="28">
        <f t="shared" si="388"/>
        <v>1.2777777777777781</v>
      </c>
      <c r="H1082" s="28">
        <f t="shared" si="389"/>
        <v>4.6000000000000014</v>
      </c>
      <c r="I1082" s="28">
        <f t="shared" si="377"/>
        <v>2169.6666666666674</v>
      </c>
      <c r="J1082" s="28">
        <f t="shared" si="369"/>
        <v>199.88856000000001</v>
      </c>
      <c r="K1082" s="28">
        <f t="shared" si="370"/>
        <v>43.807776632408263</v>
      </c>
      <c r="L1082" s="28">
        <f t="shared" si="378"/>
        <v>2413.3630032990754</v>
      </c>
      <c r="M1082" s="28">
        <f t="shared" si="379"/>
        <v>26482.073571501085</v>
      </c>
      <c r="N1082" s="28"/>
      <c r="O1082" s="28">
        <f t="shared" si="390"/>
        <v>26482.073571501085</v>
      </c>
      <c r="P1082" s="28">
        <f t="shared" si="380"/>
        <v>0</v>
      </c>
      <c r="Q1082" s="28">
        <f>SUM($O$8:O1082)</f>
        <v>2275539.8921450828</v>
      </c>
      <c r="R1082" s="28">
        <f t="shared" si="381"/>
        <v>632.09441448474524</v>
      </c>
      <c r="S1082" s="28">
        <f>SUM($P$8:P1082)</f>
        <v>-2023778.7461156135</v>
      </c>
      <c r="T1082" s="28">
        <f t="shared" si="382"/>
        <v>2023778.7461156135</v>
      </c>
      <c r="U1082" s="28">
        <f t="shared" si="383"/>
        <v>562.16076280989262</v>
      </c>
      <c r="V1082" s="28">
        <f t="shared" si="371"/>
        <v>102227.17614489001</v>
      </c>
      <c r="W1082" s="28">
        <f t="shared" si="391"/>
        <v>20583.681882825622</v>
      </c>
      <c r="X1082" s="22"/>
      <c r="Y1082" s="28">
        <f t="shared" si="384"/>
        <v>0</v>
      </c>
      <c r="Z1082" s="28">
        <f t="shared" si="372"/>
        <v>0</v>
      </c>
      <c r="AA1082" s="28">
        <f>SUM($Z$8:Z1082)</f>
        <v>1214267.2476693685</v>
      </c>
      <c r="AB1082" s="28">
        <f t="shared" si="385"/>
        <v>1214.2672476693685</v>
      </c>
      <c r="AC1082" s="28">
        <f t="shared" si="386"/>
        <v>1846.3616621541137</v>
      </c>
      <c r="AD1082" s="28">
        <f t="shared" si="387"/>
        <v>1661.7254959387024</v>
      </c>
      <c r="AE1082" s="22"/>
      <c r="AF1082" s="22"/>
      <c r="AG1082" s="22"/>
      <c r="AH1082" s="22"/>
      <c r="AI1082" s="22"/>
      <c r="AJ1082" s="22"/>
      <c r="AK1082" s="22"/>
      <c r="AV1082">
        <f t="shared" si="373"/>
        <v>0</v>
      </c>
      <c r="AW1082">
        <f t="shared" si="374"/>
        <v>39.5</v>
      </c>
      <c r="AX1082">
        <f t="shared" si="375"/>
        <v>10.972222222222221</v>
      </c>
    </row>
    <row r="1083" spans="2:50" x14ac:dyDescent="0.25">
      <c r="B1083" s="5" t="s">
        <v>26</v>
      </c>
      <c r="C1083" s="5">
        <v>1075</v>
      </c>
      <c r="D1083" s="5">
        <v>53</v>
      </c>
      <c r="E1083" s="29">
        <v>44.5</v>
      </c>
      <c r="F1083" s="27">
        <f t="shared" si="376"/>
        <v>12.3621</v>
      </c>
      <c r="G1083" s="28">
        <f t="shared" si="388"/>
        <v>1.3611111111111107</v>
      </c>
      <c r="H1083" s="28">
        <f t="shared" si="389"/>
        <v>4.8999999999999986</v>
      </c>
      <c r="I1083" s="28">
        <f t="shared" si="377"/>
        <v>2311.1666666666661</v>
      </c>
      <c r="J1083" s="28">
        <f t="shared" si="369"/>
        <v>199.88856000000001</v>
      </c>
      <c r="K1083" s="28">
        <f t="shared" si="370"/>
        <v>55.600288207868253</v>
      </c>
      <c r="L1083" s="28">
        <f t="shared" si="378"/>
        <v>2566.6555148745342</v>
      </c>
      <c r="M1083" s="28">
        <f t="shared" si="379"/>
        <v>31729.252140430479</v>
      </c>
      <c r="N1083" s="28"/>
      <c r="O1083" s="28">
        <f t="shared" si="390"/>
        <v>31729.252140430479</v>
      </c>
      <c r="P1083" s="28">
        <f t="shared" si="380"/>
        <v>0</v>
      </c>
      <c r="Q1083" s="28">
        <f>SUM($O$8:O1083)</f>
        <v>2307269.1442855131</v>
      </c>
      <c r="R1083" s="28">
        <f t="shared" si="381"/>
        <v>640.90809563486471</v>
      </c>
      <c r="S1083" s="28">
        <f>SUM($P$8:P1083)</f>
        <v>-2023778.7461156135</v>
      </c>
      <c r="T1083" s="28">
        <f t="shared" si="382"/>
        <v>2023778.7461156135</v>
      </c>
      <c r="U1083" s="28">
        <f t="shared" si="383"/>
        <v>562.16076280989262</v>
      </c>
      <c r="V1083" s="28">
        <f t="shared" si="371"/>
        <v>129745.46743208999</v>
      </c>
      <c r="W1083" s="28">
        <f t="shared" si="391"/>
        <v>27518.291287199987</v>
      </c>
      <c r="X1083" s="22"/>
      <c r="Y1083" s="28">
        <f t="shared" si="384"/>
        <v>0</v>
      </c>
      <c r="Z1083" s="28">
        <f t="shared" si="372"/>
        <v>0</v>
      </c>
      <c r="AA1083" s="28">
        <f>SUM($Z$8:Z1083)</f>
        <v>1214267.2476693685</v>
      </c>
      <c r="AB1083" s="28">
        <f t="shared" si="385"/>
        <v>1214.2672476693685</v>
      </c>
      <c r="AC1083" s="28">
        <f t="shared" si="386"/>
        <v>1855.1753433042331</v>
      </c>
      <c r="AD1083" s="28">
        <f t="shared" si="387"/>
        <v>1669.6578089738098</v>
      </c>
      <c r="AE1083" s="22"/>
      <c r="AF1083" s="22"/>
      <c r="AG1083" s="22"/>
      <c r="AH1083" s="22"/>
      <c r="AI1083" s="22"/>
      <c r="AJ1083" s="22"/>
      <c r="AK1083" s="22"/>
      <c r="AV1083">
        <f t="shared" si="373"/>
        <v>0</v>
      </c>
      <c r="AW1083">
        <f t="shared" si="374"/>
        <v>44.5</v>
      </c>
      <c r="AX1083">
        <f t="shared" si="375"/>
        <v>12.361111111111111</v>
      </c>
    </row>
    <row r="1084" spans="2:50" x14ac:dyDescent="0.25">
      <c r="B1084" s="5" t="s">
        <v>26</v>
      </c>
      <c r="C1084" s="5">
        <v>1076</v>
      </c>
      <c r="D1084" s="5">
        <v>54</v>
      </c>
      <c r="E1084" s="29">
        <v>49.3</v>
      </c>
      <c r="F1084" s="27">
        <f t="shared" si="376"/>
        <v>13.695539999999999</v>
      </c>
      <c r="G1084" s="28">
        <f t="shared" si="388"/>
        <v>1.2222222222222219</v>
      </c>
      <c r="H1084" s="28">
        <f t="shared" si="389"/>
        <v>4.3999999999999986</v>
      </c>
      <c r="I1084" s="28">
        <f t="shared" si="377"/>
        <v>2075.3333333333326</v>
      </c>
      <c r="J1084" s="28">
        <f t="shared" si="369"/>
        <v>199.88856000000001</v>
      </c>
      <c r="K1084" s="28">
        <f t="shared" si="370"/>
        <v>68.241860616761386</v>
      </c>
      <c r="L1084" s="28">
        <f t="shared" si="378"/>
        <v>2343.4637539500936</v>
      </c>
      <c r="M1084" s="28">
        <f t="shared" si="379"/>
        <v>32095.001580773664</v>
      </c>
      <c r="N1084" s="28"/>
      <c r="O1084" s="28">
        <f t="shared" si="390"/>
        <v>32095.001580773664</v>
      </c>
      <c r="P1084" s="28">
        <f t="shared" si="380"/>
        <v>0</v>
      </c>
      <c r="Q1084" s="28">
        <f>SUM($O$8:O1084)</f>
        <v>2339364.1458662869</v>
      </c>
      <c r="R1084" s="28">
        <f t="shared" si="381"/>
        <v>649.8233738517464</v>
      </c>
      <c r="S1084" s="28">
        <f>SUM($P$8:P1084)</f>
        <v>-2023778.7461156135</v>
      </c>
      <c r="T1084" s="28">
        <f t="shared" si="382"/>
        <v>2023778.7461156135</v>
      </c>
      <c r="U1084" s="28">
        <f t="shared" si="383"/>
        <v>562.16076280989262</v>
      </c>
      <c r="V1084" s="28">
        <f t="shared" si="371"/>
        <v>159245.07569196841</v>
      </c>
      <c r="W1084" s="28">
        <f t="shared" si="391"/>
        <v>29499.608259878412</v>
      </c>
      <c r="X1084" s="22"/>
      <c r="Y1084" s="28">
        <f t="shared" si="384"/>
        <v>0</v>
      </c>
      <c r="Z1084" s="28">
        <f t="shared" si="372"/>
        <v>0</v>
      </c>
      <c r="AA1084" s="28">
        <f>SUM($Z$8:Z1084)</f>
        <v>1214267.2476693685</v>
      </c>
      <c r="AB1084" s="28">
        <f t="shared" si="385"/>
        <v>1214.2672476693685</v>
      </c>
      <c r="AC1084" s="28">
        <f t="shared" si="386"/>
        <v>1864.0906215211148</v>
      </c>
      <c r="AD1084" s="28">
        <f t="shared" si="387"/>
        <v>1677.6815593690035</v>
      </c>
      <c r="AE1084" s="22"/>
      <c r="AF1084" s="22"/>
      <c r="AG1084" s="22"/>
      <c r="AH1084" s="22"/>
      <c r="AI1084" s="22"/>
      <c r="AJ1084" s="22"/>
      <c r="AK1084" s="22"/>
      <c r="AV1084">
        <f t="shared" si="373"/>
        <v>0</v>
      </c>
      <c r="AW1084">
        <f t="shared" si="374"/>
        <v>49.3</v>
      </c>
      <c r="AX1084">
        <f t="shared" si="375"/>
        <v>13.694444444444443</v>
      </c>
    </row>
    <row r="1085" spans="2:50" x14ac:dyDescent="0.25">
      <c r="B1085" s="5" t="s">
        <v>26</v>
      </c>
      <c r="C1085" s="5">
        <v>1077</v>
      </c>
      <c r="D1085" s="5">
        <v>55</v>
      </c>
      <c r="E1085" s="29">
        <v>53.3</v>
      </c>
      <c r="F1085" s="27">
        <f t="shared" si="376"/>
        <v>14.80674</v>
      </c>
      <c r="G1085" s="28">
        <f t="shared" si="388"/>
        <v>0.98611111111111127</v>
      </c>
      <c r="H1085" s="28">
        <f t="shared" si="389"/>
        <v>3.5500000000000007</v>
      </c>
      <c r="I1085" s="28">
        <f t="shared" si="377"/>
        <v>1674.416666666667</v>
      </c>
      <c r="J1085" s="28">
        <f t="shared" si="369"/>
        <v>199.88856000000001</v>
      </c>
      <c r="K1085" s="28">
        <f t="shared" si="370"/>
        <v>79.764829070496589</v>
      </c>
      <c r="L1085" s="28">
        <f t="shared" si="378"/>
        <v>1954.0700557371636</v>
      </c>
      <c r="M1085" s="28">
        <f t="shared" si="379"/>
        <v>28933.407257085688</v>
      </c>
      <c r="N1085" s="28"/>
      <c r="O1085" s="28">
        <f t="shared" si="390"/>
        <v>28933.407257085688</v>
      </c>
      <c r="P1085" s="28">
        <f t="shared" si="380"/>
        <v>0</v>
      </c>
      <c r="Q1085" s="28">
        <f>SUM($O$8:O1085)</f>
        <v>2368297.5531233726</v>
      </c>
      <c r="R1085" s="28">
        <f t="shared" si="381"/>
        <v>657.86043142315907</v>
      </c>
      <c r="S1085" s="28">
        <f>SUM($P$8:P1085)</f>
        <v>-2023778.7461156135</v>
      </c>
      <c r="T1085" s="28">
        <f t="shared" si="382"/>
        <v>2023778.7461156135</v>
      </c>
      <c r="U1085" s="28">
        <f t="shared" si="383"/>
        <v>562.16076280989262</v>
      </c>
      <c r="V1085" s="28">
        <f t="shared" si="371"/>
        <v>186134.37746403238</v>
      </c>
      <c r="W1085" s="28">
        <f t="shared" si="391"/>
        <v>26889.301772063976</v>
      </c>
      <c r="X1085" s="22"/>
      <c r="Y1085" s="28">
        <f t="shared" si="384"/>
        <v>0</v>
      </c>
      <c r="Z1085" s="28">
        <f t="shared" si="372"/>
        <v>0</v>
      </c>
      <c r="AA1085" s="28">
        <f>SUM($Z$8:Z1085)</f>
        <v>1214267.2476693685</v>
      </c>
      <c r="AB1085" s="28">
        <f t="shared" si="385"/>
        <v>1214.2672476693685</v>
      </c>
      <c r="AC1085" s="28">
        <f t="shared" si="386"/>
        <v>1872.1276790925276</v>
      </c>
      <c r="AD1085" s="28">
        <f t="shared" si="387"/>
        <v>1684.9149111832749</v>
      </c>
      <c r="AE1085" s="22"/>
      <c r="AF1085" s="22"/>
      <c r="AG1085" s="22"/>
      <c r="AH1085" s="22"/>
      <c r="AI1085" s="22"/>
      <c r="AJ1085" s="22"/>
      <c r="AK1085" s="22"/>
      <c r="AV1085">
        <f t="shared" si="373"/>
        <v>0</v>
      </c>
      <c r="AW1085">
        <f t="shared" si="374"/>
        <v>53.3</v>
      </c>
      <c r="AX1085">
        <f t="shared" si="375"/>
        <v>14.805555555555554</v>
      </c>
    </row>
    <row r="1086" spans="2:50" x14ac:dyDescent="0.25">
      <c r="B1086" s="5" t="s">
        <v>26</v>
      </c>
      <c r="C1086" s="5">
        <v>1078</v>
      </c>
      <c r="D1086" s="5">
        <v>56</v>
      </c>
      <c r="E1086" s="29">
        <v>56.4</v>
      </c>
      <c r="F1086" s="27">
        <f t="shared" si="376"/>
        <v>15.667919999999999</v>
      </c>
      <c r="G1086" s="28">
        <f t="shared" si="388"/>
        <v>0.7777777777777779</v>
      </c>
      <c r="H1086" s="28">
        <f t="shared" si="389"/>
        <v>2.8000000000000007</v>
      </c>
      <c r="I1086" s="28">
        <f t="shared" si="377"/>
        <v>1320.666666666667</v>
      </c>
      <c r="J1086" s="28">
        <f t="shared" si="369"/>
        <v>199.88856000000001</v>
      </c>
      <c r="K1086" s="28">
        <f t="shared" si="370"/>
        <v>89.313113383512487</v>
      </c>
      <c r="L1086" s="28">
        <f t="shared" si="378"/>
        <v>1609.8683400501795</v>
      </c>
      <c r="M1086" s="28">
        <f t="shared" si="379"/>
        <v>25223.288362439009</v>
      </c>
      <c r="N1086" s="28"/>
      <c r="O1086" s="28">
        <f t="shared" si="390"/>
        <v>25223.288362439009</v>
      </c>
      <c r="P1086" s="28">
        <f t="shared" si="380"/>
        <v>0</v>
      </c>
      <c r="Q1086" s="28">
        <f>SUM($O$8:O1086)</f>
        <v>2393520.8414858114</v>
      </c>
      <c r="R1086" s="28">
        <f t="shared" si="381"/>
        <v>664.86690041272539</v>
      </c>
      <c r="S1086" s="28">
        <f>SUM($P$8:P1086)</f>
        <v>-2023778.7461156135</v>
      </c>
      <c r="T1086" s="28">
        <f t="shared" si="382"/>
        <v>2023778.7461156135</v>
      </c>
      <c r="U1086" s="28">
        <f t="shared" si="383"/>
        <v>562.16076280989262</v>
      </c>
      <c r="V1086" s="28">
        <f t="shared" si="371"/>
        <v>208415.67584031358</v>
      </c>
      <c r="W1086" s="28">
        <f t="shared" si="391"/>
        <v>22281.298376281193</v>
      </c>
      <c r="X1086" s="22"/>
      <c r="Y1086" s="28">
        <f t="shared" si="384"/>
        <v>0</v>
      </c>
      <c r="Z1086" s="28">
        <f t="shared" si="372"/>
        <v>0</v>
      </c>
      <c r="AA1086" s="28">
        <f>SUM($Z$8:Z1086)</f>
        <v>1214267.2476693685</v>
      </c>
      <c r="AB1086" s="28">
        <f t="shared" si="385"/>
        <v>1214.2672476693685</v>
      </c>
      <c r="AC1086" s="28">
        <f t="shared" si="386"/>
        <v>1879.1341480820938</v>
      </c>
      <c r="AD1086" s="28">
        <f t="shared" si="387"/>
        <v>1691.2207332738844</v>
      </c>
      <c r="AE1086" s="22"/>
      <c r="AF1086" s="22"/>
      <c r="AG1086" s="22"/>
      <c r="AH1086" s="22"/>
      <c r="AI1086" s="22"/>
      <c r="AJ1086" s="22"/>
      <c r="AK1086" s="22"/>
      <c r="AV1086">
        <f t="shared" si="373"/>
        <v>0</v>
      </c>
      <c r="AW1086">
        <f t="shared" si="374"/>
        <v>56.4</v>
      </c>
      <c r="AX1086">
        <f t="shared" si="375"/>
        <v>15.666666666666666</v>
      </c>
    </row>
    <row r="1087" spans="2:50" x14ac:dyDescent="0.25">
      <c r="B1087" s="5" t="s">
        <v>26</v>
      </c>
      <c r="C1087" s="5">
        <v>1079</v>
      </c>
      <c r="D1087" s="5">
        <v>57</v>
      </c>
      <c r="E1087" s="29">
        <v>58.9</v>
      </c>
      <c r="F1087" s="27">
        <f t="shared" si="376"/>
        <v>16.36242</v>
      </c>
      <c r="G1087" s="28">
        <f t="shared" si="388"/>
        <v>0.6666666666666673</v>
      </c>
      <c r="H1087" s="28">
        <f t="shared" si="389"/>
        <v>2.4000000000000021</v>
      </c>
      <c r="I1087" s="28">
        <f t="shared" si="377"/>
        <v>1132.0000000000011</v>
      </c>
      <c r="J1087" s="28">
        <f t="shared" si="369"/>
        <v>199.88856000000001</v>
      </c>
      <c r="K1087" s="28">
        <f t="shared" si="370"/>
        <v>97.406426387384741</v>
      </c>
      <c r="L1087" s="28">
        <f t="shared" si="378"/>
        <v>1429.294986387386</v>
      </c>
      <c r="M1087" s="28">
        <f t="shared" si="379"/>
        <v>23386.724871164693</v>
      </c>
      <c r="N1087" s="28"/>
      <c r="O1087" s="28">
        <f t="shared" si="390"/>
        <v>23386.724871164693</v>
      </c>
      <c r="P1087" s="28">
        <f t="shared" si="380"/>
        <v>0</v>
      </c>
      <c r="Q1087" s="28">
        <f>SUM($O$8:O1087)</f>
        <v>2416907.5663569761</v>
      </c>
      <c r="R1087" s="28">
        <f t="shared" si="381"/>
        <v>671.36321287693784</v>
      </c>
      <c r="S1087" s="28">
        <f>SUM($P$8:P1087)</f>
        <v>-2023778.7461156135</v>
      </c>
      <c r="T1087" s="28">
        <f t="shared" si="382"/>
        <v>2023778.7461156135</v>
      </c>
      <c r="U1087" s="28">
        <f t="shared" si="383"/>
        <v>562.16076280989262</v>
      </c>
      <c r="V1087" s="28">
        <f t="shared" si="371"/>
        <v>227301.7412296836</v>
      </c>
      <c r="W1087" s="28">
        <f t="shared" si="391"/>
        <v>18886.065389370022</v>
      </c>
      <c r="X1087" s="22"/>
      <c r="Y1087" s="28">
        <f t="shared" si="384"/>
        <v>0</v>
      </c>
      <c r="Z1087" s="28">
        <f t="shared" si="372"/>
        <v>0</v>
      </c>
      <c r="AA1087" s="28">
        <f>SUM($Z$8:Z1087)</f>
        <v>1214267.2476693685</v>
      </c>
      <c r="AB1087" s="28">
        <f t="shared" si="385"/>
        <v>1214.2672476693685</v>
      </c>
      <c r="AC1087" s="28">
        <f t="shared" si="386"/>
        <v>1885.6304605463065</v>
      </c>
      <c r="AD1087" s="28">
        <f t="shared" si="387"/>
        <v>1697.0674144916759</v>
      </c>
      <c r="AE1087" s="22"/>
      <c r="AF1087" s="22"/>
      <c r="AG1087" s="22"/>
      <c r="AH1087" s="22"/>
      <c r="AI1087" s="22"/>
      <c r="AJ1087" s="22"/>
      <c r="AK1087" s="22"/>
      <c r="AV1087">
        <f t="shared" si="373"/>
        <v>0</v>
      </c>
      <c r="AW1087">
        <f t="shared" si="374"/>
        <v>58.9</v>
      </c>
      <c r="AX1087">
        <f t="shared" si="375"/>
        <v>16.361111111111111</v>
      </c>
    </row>
    <row r="1088" spans="2:50" x14ac:dyDescent="0.25">
      <c r="B1088" s="5" t="s">
        <v>26</v>
      </c>
      <c r="C1088" s="5">
        <v>1080</v>
      </c>
      <c r="D1088" s="5">
        <v>58</v>
      </c>
      <c r="E1088" s="29">
        <v>61.2</v>
      </c>
      <c r="F1088" s="27">
        <f t="shared" si="376"/>
        <v>17.001360000000002</v>
      </c>
      <c r="G1088" s="28">
        <f t="shared" si="388"/>
        <v>0.51388888888888928</v>
      </c>
      <c r="H1088" s="28">
        <f t="shared" si="389"/>
        <v>1.8500000000000014</v>
      </c>
      <c r="I1088" s="28">
        <f t="shared" si="377"/>
        <v>872.58333333333405</v>
      </c>
      <c r="J1088" s="28">
        <f t="shared" si="369"/>
        <v>199.88856000000001</v>
      </c>
      <c r="K1088" s="28">
        <f t="shared" si="370"/>
        <v>105.16224894093075</v>
      </c>
      <c r="L1088" s="28">
        <f t="shared" si="378"/>
        <v>1177.6341422742648</v>
      </c>
      <c r="M1088" s="28">
        <f t="shared" si="379"/>
        <v>20021.382001095997</v>
      </c>
      <c r="N1088" s="28"/>
      <c r="O1088" s="28">
        <f t="shared" si="390"/>
        <v>20021.382001095997</v>
      </c>
      <c r="P1088" s="28">
        <f t="shared" si="380"/>
        <v>0</v>
      </c>
      <c r="Q1088" s="28">
        <f>SUM($O$8:O1088)</f>
        <v>2436928.948358072</v>
      </c>
      <c r="R1088" s="28">
        <f t="shared" si="381"/>
        <v>676.92470787724221</v>
      </c>
      <c r="S1088" s="28">
        <f>SUM($P$8:P1088)</f>
        <v>-2023778.7461156135</v>
      </c>
      <c r="T1088" s="28">
        <f t="shared" si="382"/>
        <v>2023778.7461156135</v>
      </c>
      <c r="U1088" s="28">
        <f t="shared" si="383"/>
        <v>562.16076280989262</v>
      </c>
      <c r="V1088" s="28">
        <f t="shared" si="371"/>
        <v>245400.25933031045</v>
      </c>
      <c r="W1088" s="28">
        <f t="shared" si="391"/>
        <v>18098.518100626854</v>
      </c>
      <c r="X1088" s="22"/>
      <c r="Y1088" s="28">
        <f t="shared" si="384"/>
        <v>0</v>
      </c>
      <c r="Z1088" s="28">
        <f t="shared" si="372"/>
        <v>0</v>
      </c>
      <c r="AA1088" s="28">
        <f>SUM($Z$8:Z1088)</f>
        <v>1214267.2476693685</v>
      </c>
      <c r="AB1088" s="28">
        <f t="shared" si="385"/>
        <v>1214.2672476693685</v>
      </c>
      <c r="AC1088" s="28">
        <f t="shared" si="386"/>
        <v>1891.1919555466106</v>
      </c>
      <c r="AD1088" s="28">
        <f t="shared" si="387"/>
        <v>1702.0727599919496</v>
      </c>
      <c r="AE1088" s="22"/>
      <c r="AF1088" s="22"/>
      <c r="AG1088" s="22"/>
      <c r="AH1088" s="22"/>
      <c r="AI1088" s="22"/>
      <c r="AJ1088" s="22"/>
      <c r="AK1088" s="22"/>
      <c r="AV1088">
        <f t="shared" si="373"/>
        <v>0</v>
      </c>
      <c r="AW1088">
        <f t="shared" si="374"/>
        <v>61.2</v>
      </c>
      <c r="AX1088">
        <f t="shared" si="375"/>
        <v>17</v>
      </c>
    </row>
    <row r="1089" spans="2:50" x14ac:dyDescent="0.25">
      <c r="B1089" s="5" t="s">
        <v>26</v>
      </c>
      <c r="C1089" s="5">
        <v>1081</v>
      </c>
      <c r="D1089" s="5">
        <v>59</v>
      </c>
      <c r="E1089" s="29">
        <v>62.6</v>
      </c>
      <c r="F1089" s="27">
        <f t="shared" si="376"/>
        <v>17.390280000000001</v>
      </c>
      <c r="G1089" s="28">
        <f t="shared" si="388"/>
        <v>0.24999999999999961</v>
      </c>
      <c r="H1089" s="28">
        <f t="shared" si="389"/>
        <v>0.89999999999999858</v>
      </c>
      <c r="I1089" s="28">
        <f t="shared" si="377"/>
        <v>424.49999999999932</v>
      </c>
      <c r="J1089" s="28">
        <f t="shared" si="369"/>
        <v>199.88856000000001</v>
      </c>
      <c r="K1089" s="28">
        <f t="shared" si="370"/>
        <v>110.02862538440392</v>
      </c>
      <c r="L1089" s="28">
        <f t="shared" si="378"/>
        <v>734.41718538440318</v>
      </c>
      <c r="M1089" s="28">
        <f t="shared" si="379"/>
        <v>12771.72049064668</v>
      </c>
      <c r="N1089" s="28"/>
      <c r="O1089" s="28">
        <f t="shared" si="390"/>
        <v>12771.72049064668</v>
      </c>
      <c r="P1089" s="28">
        <f t="shared" si="380"/>
        <v>0</v>
      </c>
      <c r="Q1089" s="28">
        <f>SUM($O$8:O1089)</f>
        <v>2449700.6688487185</v>
      </c>
      <c r="R1089" s="28">
        <f t="shared" si="381"/>
        <v>680.47240801353291</v>
      </c>
      <c r="S1089" s="28">
        <f>SUM($P$8:P1089)</f>
        <v>-2023778.7461156135</v>
      </c>
      <c r="T1089" s="28">
        <f t="shared" si="382"/>
        <v>2023778.7461156135</v>
      </c>
      <c r="U1089" s="28">
        <f t="shared" si="383"/>
        <v>562.16076280989262</v>
      </c>
      <c r="V1089" s="28">
        <f t="shared" si="371"/>
        <v>256756.14086816163</v>
      </c>
      <c r="W1089" s="28">
        <f t="shared" si="391"/>
        <v>11355.881537851179</v>
      </c>
      <c r="X1089" s="22"/>
      <c r="Y1089" s="28">
        <f t="shared" si="384"/>
        <v>0</v>
      </c>
      <c r="Z1089" s="28">
        <f t="shared" si="372"/>
        <v>0</v>
      </c>
      <c r="AA1089" s="28">
        <f>SUM($Z$8:Z1089)</f>
        <v>1214267.2476693685</v>
      </c>
      <c r="AB1089" s="28">
        <f t="shared" si="385"/>
        <v>1214.2672476693685</v>
      </c>
      <c r="AC1089" s="28">
        <f t="shared" si="386"/>
        <v>1894.7396556829015</v>
      </c>
      <c r="AD1089" s="28">
        <f t="shared" si="387"/>
        <v>1705.2656901146113</v>
      </c>
      <c r="AE1089" s="22"/>
      <c r="AF1089" s="22"/>
      <c r="AG1089" s="22"/>
      <c r="AH1089" s="22"/>
      <c r="AI1089" s="22"/>
      <c r="AJ1089" s="22"/>
      <c r="AK1089" s="22"/>
      <c r="AV1089">
        <f t="shared" si="373"/>
        <v>0</v>
      </c>
      <c r="AW1089">
        <f t="shared" si="374"/>
        <v>62.6</v>
      </c>
      <c r="AX1089">
        <f t="shared" si="375"/>
        <v>17.388888888888889</v>
      </c>
    </row>
    <row r="1090" spans="2:50" x14ac:dyDescent="0.25">
      <c r="B1090" s="5" t="s">
        <v>26</v>
      </c>
      <c r="C1090" s="5">
        <v>1082</v>
      </c>
      <c r="D1090" s="5">
        <v>60</v>
      </c>
      <c r="E1090" s="29">
        <v>63</v>
      </c>
      <c r="F1090" s="27">
        <f t="shared" si="376"/>
        <v>17.5014</v>
      </c>
      <c r="G1090" s="28">
        <f t="shared" si="388"/>
        <v>-1.3888888888889086E-2</v>
      </c>
      <c r="H1090" s="28">
        <f t="shared" si="389"/>
        <v>-5.0000000000000711E-2</v>
      </c>
      <c r="I1090" s="28">
        <f t="shared" si="377"/>
        <v>-23.583333333333666</v>
      </c>
      <c r="J1090" s="28">
        <f t="shared" si="369"/>
        <v>199.88856000000001</v>
      </c>
      <c r="K1090" s="28">
        <f t="shared" si="370"/>
        <v>111.43923438809702</v>
      </c>
      <c r="L1090" s="28">
        <f t="shared" si="378"/>
        <v>287.74446105476341</v>
      </c>
      <c r="M1090" s="28">
        <f t="shared" si="379"/>
        <v>5035.9309107038362</v>
      </c>
      <c r="N1090" s="28"/>
      <c r="O1090" s="28">
        <f t="shared" si="390"/>
        <v>5035.9309107038362</v>
      </c>
      <c r="P1090" s="28">
        <f t="shared" si="380"/>
        <v>0</v>
      </c>
      <c r="Q1090" s="28">
        <f>SUM($O$8:O1090)</f>
        <v>2454736.5997594222</v>
      </c>
      <c r="R1090" s="28">
        <f t="shared" si="381"/>
        <v>681.87127771095061</v>
      </c>
      <c r="S1090" s="28">
        <f>SUM($P$8:P1090)</f>
        <v>-2023778.7461156135</v>
      </c>
      <c r="T1090" s="28">
        <f t="shared" si="382"/>
        <v>2023778.7461156135</v>
      </c>
      <c r="U1090" s="28">
        <f t="shared" si="383"/>
        <v>562.16076280989262</v>
      </c>
      <c r="V1090" s="28">
        <f t="shared" si="371"/>
        <v>260047.85266403999</v>
      </c>
      <c r="W1090" s="28">
        <f t="shared" si="391"/>
        <v>3291.7117958783638</v>
      </c>
      <c r="X1090" s="22"/>
      <c r="Y1090" s="28">
        <f t="shared" si="384"/>
        <v>0</v>
      </c>
      <c r="Z1090" s="28">
        <f t="shared" si="372"/>
        <v>0</v>
      </c>
      <c r="AA1090" s="28">
        <f>SUM($Z$8:Z1090)</f>
        <v>1214267.2476693685</v>
      </c>
      <c r="AB1090" s="28">
        <f t="shared" si="385"/>
        <v>1214.2672476693685</v>
      </c>
      <c r="AC1090" s="28">
        <f t="shared" si="386"/>
        <v>1896.1385253803192</v>
      </c>
      <c r="AD1090" s="28">
        <f t="shared" si="387"/>
        <v>1706.5246728422874</v>
      </c>
      <c r="AE1090" s="22"/>
      <c r="AF1090" s="22"/>
      <c r="AG1090" s="22"/>
      <c r="AH1090" s="22"/>
      <c r="AI1090" s="22"/>
      <c r="AJ1090" s="22"/>
      <c r="AK1090" s="22"/>
      <c r="AV1090">
        <f t="shared" si="373"/>
        <v>0</v>
      </c>
      <c r="AW1090">
        <f t="shared" si="374"/>
        <v>63</v>
      </c>
      <c r="AX1090">
        <f t="shared" si="375"/>
        <v>17.5</v>
      </c>
    </row>
    <row r="1091" spans="2:50" x14ac:dyDescent="0.25">
      <c r="B1091" s="5" t="s">
        <v>26</v>
      </c>
      <c r="C1091" s="5">
        <v>1083</v>
      </c>
      <c r="D1091" s="5">
        <v>61</v>
      </c>
      <c r="E1091" s="29">
        <v>62.5</v>
      </c>
      <c r="F1091" s="27">
        <f t="shared" si="376"/>
        <v>17.362500000000001</v>
      </c>
      <c r="G1091" s="28">
        <f t="shared" si="388"/>
        <v>-0.29166666666666685</v>
      </c>
      <c r="H1091" s="28">
        <f t="shared" si="389"/>
        <v>-1.0500000000000007</v>
      </c>
      <c r="I1091" s="28">
        <f t="shared" si="377"/>
        <v>-495.25000000000034</v>
      </c>
      <c r="J1091" s="28">
        <f t="shared" si="369"/>
        <v>199.88856000000001</v>
      </c>
      <c r="K1091" s="28">
        <f t="shared" si="370"/>
        <v>109.67737700390629</v>
      </c>
      <c r="L1091" s="28">
        <f t="shared" si="378"/>
        <v>-185.68406299609407</v>
      </c>
      <c r="M1091" s="28">
        <f t="shared" si="379"/>
        <v>-3223.9395437696835</v>
      </c>
      <c r="N1091" s="28"/>
      <c r="O1091" s="28">
        <f t="shared" si="390"/>
        <v>-3223.9395437696835</v>
      </c>
      <c r="P1091" s="28">
        <f t="shared" si="380"/>
        <v>-3223.9395437696835</v>
      </c>
      <c r="Q1091" s="28">
        <f>SUM($O$8:O1091)</f>
        <v>2451512.6602156525</v>
      </c>
      <c r="R1091" s="28">
        <f t="shared" si="381"/>
        <v>680.97573894879235</v>
      </c>
      <c r="S1091" s="28">
        <f>SUM($P$8:P1091)</f>
        <v>-2027002.6856593832</v>
      </c>
      <c r="T1091" s="28">
        <f t="shared" si="382"/>
        <v>2027002.6856593832</v>
      </c>
      <c r="U1091" s="28">
        <f t="shared" si="383"/>
        <v>563.05630157205087</v>
      </c>
      <c r="V1091" s="28">
        <f t="shared" si="371"/>
        <v>255936.48890625004</v>
      </c>
      <c r="W1091" s="28">
        <f t="shared" si="391"/>
        <v>-4111.3637577899499</v>
      </c>
      <c r="X1091" s="22"/>
      <c r="Y1091" s="28">
        <f t="shared" si="384"/>
        <v>2579.1516350157472</v>
      </c>
      <c r="Z1091" s="28">
        <f t="shared" si="372"/>
        <v>1934.3637262618104</v>
      </c>
      <c r="AA1091" s="28">
        <f>SUM($Z$8:Z1091)</f>
        <v>1216201.6113956303</v>
      </c>
      <c r="AB1091" s="28">
        <f t="shared" si="385"/>
        <v>1216.2016113956304</v>
      </c>
      <c r="AC1091" s="28">
        <f t="shared" si="386"/>
        <v>1897.1773503444228</v>
      </c>
      <c r="AD1091" s="28">
        <f t="shared" si="387"/>
        <v>1707.4596153099806</v>
      </c>
      <c r="AE1091" s="22"/>
      <c r="AF1091" s="22"/>
      <c r="AG1091" s="22"/>
      <c r="AH1091" s="22"/>
      <c r="AI1091" s="22"/>
      <c r="AJ1091" s="22"/>
      <c r="AK1091" s="22"/>
      <c r="AV1091">
        <f t="shared" si="373"/>
        <v>0</v>
      </c>
      <c r="AW1091">
        <f t="shared" si="374"/>
        <v>62.5</v>
      </c>
      <c r="AX1091">
        <f t="shared" si="375"/>
        <v>17.361111111111111</v>
      </c>
    </row>
    <row r="1092" spans="2:50" x14ac:dyDescent="0.25">
      <c r="B1092" s="5" t="s">
        <v>26</v>
      </c>
      <c r="C1092" s="5">
        <v>1084</v>
      </c>
      <c r="D1092" s="5">
        <v>62</v>
      </c>
      <c r="E1092" s="29">
        <v>60.9</v>
      </c>
      <c r="F1092" s="27">
        <f t="shared" si="376"/>
        <v>16.918019999999999</v>
      </c>
      <c r="G1092" s="28">
        <f t="shared" si="388"/>
        <v>-0.44444444444444481</v>
      </c>
      <c r="H1092" s="28">
        <f t="shared" si="389"/>
        <v>-1.6000000000000014</v>
      </c>
      <c r="I1092" s="28">
        <f t="shared" si="377"/>
        <v>-754.66666666666731</v>
      </c>
      <c r="J1092" s="28">
        <f t="shared" si="369"/>
        <v>199.88856000000001</v>
      </c>
      <c r="K1092" s="28">
        <f t="shared" si="370"/>
        <v>104.13377346709953</v>
      </c>
      <c r="L1092" s="28">
        <f t="shared" si="378"/>
        <v>-450.64433319956777</v>
      </c>
      <c r="M1092" s="28">
        <f t="shared" si="379"/>
        <v>-7624.0098419569504</v>
      </c>
      <c r="N1092" s="28"/>
      <c r="O1092" s="28">
        <f t="shared" si="390"/>
        <v>-7624.0098419569504</v>
      </c>
      <c r="P1092" s="28">
        <f t="shared" si="380"/>
        <v>-7624.0098419569504</v>
      </c>
      <c r="Q1092" s="28">
        <f>SUM($O$8:O1092)</f>
        <v>2443888.6503736954</v>
      </c>
      <c r="R1092" s="28">
        <f t="shared" si="381"/>
        <v>678.85795843713765</v>
      </c>
      <c r="S1092" s="28">
        <f>SUM($P$8:P1092)</f>
        <v>-2034626.6955013401</v>
      </c>
      <c r="T1092" s="28">
        <f t="shared" si="382"/>
        <v>2034626.6955013401</v>
      </c>
      <c r="U1092" s="28">
        <f t="shared" si="383"/>
        <v>565.17408208370557</v>
      </c>
      <c r="V1092" s="28">
        <f t="shared" si="371"/>
        <v>243000.27121161958</v>
      </c>
      <c r="W1092" s="28">
        <f t="shared" si="391"/>
        <v>-12936.217694630468</v>
      </c>
      <c r="X1092" s="22"/>
      <c r="Y1092" s="28">
        <f t="shared" si="384"/>
        <v>6099.2078735655605</v>
      </c>
      <c r="Z1092" s="28">
        <f t="shared" si="372"/>
        <v>4574.4059051741706</v>
      </c>
      <c r="AA1092" s="28">
        <f>SUM($Z$8:Z1092)</f>
        <v>1220776.0173008044</v>
      </c>
      <c r="AB1092" s="28">
        <f t="shared" si="385"/>
        <v>1220.7760173008044</v>
      </c>
      <c r="AC1092" s="28">
        <f t="shared" si="386"/>
        <v>1899.6339757379419</v>
      </c>
      <c r="AD1092" s="28">
        <f t="shared" si="387"/>
        <v>1709.6705781641479</v>
      </c>
      <c r="AE1092" s="22"/>
      <c r="AF1092" s="22"/>
      <c r="AG1092" s="22"/>
      <c r="AH1092" s="22"/>
      <c r="AI1092" s="22"/>
      <c r="AJ1092" s="22"/>
      <c r="AK1092" s="22"/>
      <c r="AV1092">
        <f t="shared" si="373"/>
        <v>0</v>
      </c>
      <c r="AW1092">
        <f t="shared" si="374"/>
        <v>60.9</v>
      </c>
      <c r="AX1092">
        <f t="shared" si="375"/>
        <v>16.916666666666664</v>
      </c>
    </row>
    <row r="1093" spans="2:50" x14ac:dyDescent="0.25">
      <c r="B1093" s="5" t="s">
        <v>26</v>
      </c>
      <c r="C1093" s="5">
        <v>1085</v>
      </c>
      <c r="D1093" s="5">
        <v>63</v>
      </c>
      <c r="E1093" s="29">
        <v>59.3</v>
      </c>
      <c r="F1093" s="27">
        <f t="shared" si="376"/>
        <v>16.47354</v>
      </c>
      <c r="G1093" s="28">
        <f t="shared" si="388"/>
        <v>-0.31944444444444403</v>
      </c>
      <c r="H1093" s="28">
        <f t="shared" si="389"/>
        <v>-1.1499999999999986</v>
      </c>
      <c r="I1093" s="28">
        <f t="shared" si="377"/>
        <v>-542.41666666666595</v>
      </c>
      <c r="J1093" s="28">
        <f t="shared" si="369"/>
        <v>199.88856000000001</v>
      </c>
      <c r="K1093" s="28">
        <f t="shared" si="370"/>
        <v>98.73392626187939</v>
      </c>
      <c r="L1093" s="28">
        <f t="shared" si="378"/>
        <v>-243.79418040478657</v>
      </c>
      <c r="M1093" s="28">
        <f t="shared" si="379"/>
        <v>-4016.1531826654677</v>
      </c>
      <c r="N1093" s="28"/>
      <c r="O1093" s="28">
        <f t="shared" si="390"/>
        <v>-4016.1531826654677</v>
      </c>
      <c r="P1093" s="28">
        <f t="shared" si="380"/>
        <v>-4016.1531826654677</v>
      </c>
      <c r="Q1093" s="28">
        <f>SUM($O$8:O1093)</f>
        <v>2439872.4971910301</v>
      </c>
      <c r="R1093" s="28">
        <f t="shared" si="381"/>
        <v>677.74236033084173</v>
      </c>
      <c r="S1093" s="28">
        <f>SUM($P$8:P1093)</f>
        <v>-2038642.8486840054</v>
      </c>
      <c r="T1093" s="28">
        <f t="shared" si="382"/>
        <v>2038642.8486840054</v>
      </c>
      <c r="U1093" s="28">
        <f t="shared" si="383"/>
        <v>566.28968019000149</v>
      </c>
      <c r="V1093" s="28">
        <f t="shared" si="371"/>
        <v>230399.51459172842</v>
      </c>
      <c r="W1093" s="28">
        <f t="shared" si="391"/>
        <v>-12600.756619891152</v>
      </c>
      <c r="X1093" s="22"/>
      <c r="Y1093" s="28">
        <f t="shared" si="384"/>
        <v>3212.9225461323745</v>
      </c>
      <c r="Z1093" s="28">
        <f t="shared" si="372"/>
        <v>2409.6919095992807</v>
      </c>
      <c r="AA1093" s="28">
        <f>SUM($Z$8:Z1093)</f>
        <v>1223185.7092104037</v>
      </c>
      <c r="AB1093" s="28">
        <f t="shared" si="385"/>
        <v>1223.1857092104037</v>
      </c>
      <c r="AC1093" s="28">
        <f t="shared" si="386"/>
        <v>1900.9280695412453</v>
      </c>
      <c r="AD1093" s="28">
        <f t="shared" si="387"/>
        <v>1710.835262587121</v>
      </c>
      <c r="AE1093" s="22"/>
      <c r="AF1093" s="22"/>
      <c r="AG1093" s="22"/>
      <c r="AH1093" s="22"/>
      <c r="AI1093" s="22"/>
      <c r="AJ1093" s="22"/>
      <c r="AK1093" s="22"/>
      <c r="AV1093">
        <f t="shared" si="373"/>
        <v>0</v>
      </c>
      <c r="AW1093">
        <f t="shared" si="374"/>
        <v>59.3</v>
      </c>
      <c r="AX1093">
        <f t="shared" si="375"/>
        <v>16.472222222222221</v>
      </c>
    </row>
    <row r="1094" spans="2:50" x14ac:dyDescent="0.25">
      <c r="B1094" s="5" t="s">
        <v>26</v>
      </c>
      <c r="C1094" s="5">
        <v>1086</v>
      </c>
      <c r="D1094" s="5">
        <v>64</v>
      </c>
      <c r="E1094" s="29">
        <v>58.6</v>
      </c>
      <c r="F1094" s="27">
        <f t="shared" si="376"/>
        <v>16.27908</v>
      </c>
      <c r="G1094" s="28">
        <f t="shared" si="388"/>
        <v>-9.7222222222221627E-2</v>
      </c>
      <c r="H1094" s="28">
        <f t="shared" si="389"/>
        <v>-0.34999999999999787</v>
      </c>
      <c r="I1094" s="28">
        <f t="shared" si="377"/>
        <v>-165.08333333333232</v>
      </c>
      <c r="J1094" s="28">
        <f t="shared" si="369"/>
        <v>199.88856000000001</v>
      </c>
      <c r="K1094" s="28">
        <f t="shared" si="370"/>
        <v>96.41669773730149</v>
      </c>
      <c r="L1094" s="28">
        <f t="shared" si="378"/>
        <v>131.22192440396918</v>
      </c>
      <c r="M1094" s="28">
        <f t="shared" si="379"/>
        <v>2136.1722051261668</v>
      </c>
      <c r="N1094" s="28"/>
      <c r="O1094" s="28">
        <f t="shared" si="390"/>
        <v>2136.1722051261668</v>
      </c>
      <c r="P1094" s="28">
        <f t="shared" si="380"/>
        <v>0</v>
      </c>
      <c r="Q1094" s="28">
        <f>SUM($O$8:O1094)</f>
        <v>2442008.6693961564</v>
      </c>
      <c r="R1094" s="28">
        <f t="shared" si="381"/>
        <v>678.33574149893229</v>
      </c>
      <c r="S1094" s="28">
        <f>SUM($P$8:P1094)</f>
        <v>-2038642.8486840054</v>
      </c>
      <c r="T1094" s="28">
        <f t="shared" si="382"/>
        <v>2038642.8486840054</v>
      </c>
      <c r="U1094" s="28">
        <f t="shared" si="383"/>
        <v>566.28968019000149</v>
      </c>
      <c r="V1094" s="28">
        <f t="shared" si="371"/>
        <v>224992.1703537936</v>
      </c>
      <c r="W1094" s="28">
        <f t="shared" si="391"/>
        <v>-5407.3442379348271</v>
      </c>
      <c r="X1094" s="22"/>
      <c r="Y1094" s="28">
        <f t="shared" si="384"/>
        <v>0</v>
      </c>
      <c r="Z1094" s="28">
        <f t="shared" si="372"/>
        <v>0</v>
      </c>
      <c r="AA1094" s="28">
        <f>SUM($Z$8:Z1094)</f>
        <v>1223185.7092104037</v>
      </c>
      <c r="AB1094" s="28">
        <f t="shared" si="385"/>
        <v>1223.1857092104037</v>
      </c>
      <c r="AC1094" s="28">
        <f t="shared" si="386"/>
        <v>1901.521450709336</v>
      </c>
      <c r="AD1094" s="28">
        <f t="shared" si="387"/>
        <v>1711.3693056384025</v>
      </c>
      <c r="AE1094" s="22"/>
      <c r="AF1094" s="22"/>
      <c r="AG1094" s="22"/>
      <c r="AH1094" s="22"/>
      <c r="AI1094" s="22"/>
      <c r="AJ1094" s="22"/>
      <c r="AK1094" s="22"/>
      <c r="AV1094">
        <f t="shared" si="373"/>
        <v>0</v>
      </c>
      <c r="AW1094">
        <f t="shared" si="374"/>
        <v>58.6</v>
      </c>
      <c r="AX1094">
        <f t="shared" si="375"/>
        <v>16.277777777777779</v>
      </c>
    </row>
    <row r="1095" spans="2:50" x14ac:dyDescent="0.25">
      <c r="B1095" s="5" t="s">
        <v>26</v>
      </c>
      <c r="C1095" s="5">
        <v>1087</v>
      </c>
      <c r="D1095" s="5">
        <v>65</v>
      </c>
      <c r="E1095" s="29">
        <v>58.6</v>
      </c>
      <c r="F1095" s="27">
        <f t="shared" si="376"/>
        <v>16.27908</v>
      </c>
      <c r="G1095" s="28">
        <f t="shared" si="388"/>
        <v>1.3888888888889086E-2</v>
      </c>
      <c r="H1095" s="28">
        <f t="shared" si="389"/>
        <v>5.0000000000000711E-2</v>
      </c>
      <c r="I1095" s="28">
        <f t="shared" si="377"/>
        <v>23.583333333333666</v>
      </c>
      <c r="J1095" s="28">
        <f t="shared" si="369"/>
        <v>199.88856000000001</v>
      </c>
      <c r="K1095" s="28">
        <f t="shared" si="370"/>
        <v>96.41669773730149</v>
      </c>
      <c r="L1095" s="28">
        <f t="shared" si="378"/>
        <v>319.88859107063513</v>
      </c>
      <c r="M1095" s="28">
        <f t="shared" si="379"/>
        <v>5207.4919651261553</v>
      </c>
      <c r="N1095" s="28"/>
      <c r="O1095" s="28">
        <f t="shared" si="390"/>
        <v>5207.4919651261553</v>
      </c>
      <c r="P1095" s="28">
        <f t="shared" si="380"/>
        <v>0</v>
      </c>
      <c r="Q1095" s="28">
        <f>SUM($O$8:O1095)</f>
        <v>2447216.1613612827</v>
      </c>
      <c r="R1095" s="28">
        <f t="shared" si="381"/>
        <v>679.78226704480073</v>
      </c>
      <c r="S1095" s="28">
        <f>SUM($P$8:P1095)</f>
        <v>-2038642.8486840054</v>
      </c>
      <c r="T1095" s="28">
        <f t="shared" si="382"/>
        <v>2038642.8486840054</v>
      </c>
      <c r="U1095" s="28">
        <f t="shared" si="383"/>
        <v>566.28968019000149</v>
      </c>
      <c r="V1095" s="28">
        <f t="shared" si="371"/>
        <v>224992.1703537936</v>
      </c>
      <c r="W1095" s="28">
        <f t="shared" si="391"/>
        <v>0</v>
      </c>
      <c r="X1095" s="22"/>
      <c r="Y1095" s="28">
        <f t="shared" si="384"/>
        <v>0</v>
      </c>
      <c r="Z1095" s="28">
        <f t="shared" si="372"/>
        <v>0</v>
      </c>
      <c r="AA1095" s="28">
        <f>SUM($Z$8:Z1095)</f>
        <v>1223185.7092104037</v>
      </c>
      <c r="AB1095" s="28">
        <f t="shared" si="385"/>
        <v>1223.1857092104037</v>
      </c>
      <c r="AC1095" s="28">
        <f t="shared" si="386"/>
        <v>1902.9679762552046</v>
      </c>
      <c r="AD1095" s="28">
        <f t="shared" si="387"/>
        <v>1712.6711786296842</v>
      </c>
      <c r="AE1095" s="22"/>
      <c r="AF1095" s="22"/>
      <c r="AG1095" s="22"/>
      <c r="AH1095" s="22"/>
      <c r="AI1095" s="22"/>
      <c r="AJ1095" s="22"/>
      <c r="AK1095" s="22"/>
      <c r="AV1095">
        <f t="shared" si="373"/>
        <v>0</v>
      </c>
      <c r="AW1095">
        <f t="shared" si="374"/>
        <v>58.6</v>
      </c>
      <c r="AX1095">
        <f t="shared" si="375"/>
        <v>16.277777777777779</v>
      </c>
    </row>
    <row r="1096" spans="2:50" x14ac:dyDescent="0.25">
      <c r="B1096" s="5" t="s">
        <v>26</v>
      </c>
      <c r="C1096" s="5">
        <v>1088</v>
      </c>
      <c r="D1096" s="5">
        <v>66</v>
      </c>
      <c r="E1096" s="29">
        <v>58.7</v>
      </c>
      <c r="F1096" s="27">
        <f t="shared" si="376"/>
        <v>16.30686</v>
      </c>
      <c r="G1096" s="28">
        <f t="shared" si="388"/>
        <v>2.7777777777777186E-2</v>
      </c>
      <c r="H1096" s="28">
        <f t="shared" si="389"/>
        <v>9.9999999999997868E-2</v>
      </c>
      <c r="I1096" s="28">
        <f t="shared" si="377"/>
        <v>47.166666666665662</v>
      </c>
      <c r="J1096" s="28">
        <f t="shared" ref="J1096:J1159" si="392">$M$4*$J$2*9.81</f>
        <v>199.88856000000001</v>
      </c>
      <c r="K1096" s="28">
        <f t="shared" ref="K1096:K1159" si="393">0.6125*$M$3*$M$2*(F1096)^2</f>
        <v>96.746045739159001</v>
      </c>
      <c r="L1096" s="28">
        <f t="shared" si="378"/>
        <v>343.80127240582465</v>
      </c>
      <c r="M1096" s="28">
        <f t="shared" si="379"/>
        <v>5606.3192169436461</v>
      </c>
      <c r="N1096" s="28"/>
      <c r="O1096" s="28">
        <f t="shared" si="390"/>
        <v>5606.3192169436461</v>
      </c>
      <c r="P1096" s="28">
        <f t="shared" si="380"/>
        <v>0</v>
      </c>
      <c r="Q1096" s="28">
        <f>SUM($O$8:O1096)</f>
        <v>2452822.4805782265</v>
      </c>
      <c r="R1096" s="28">
        <f t="shared" si="381"/>
        <v>681.33957793839625</v>
      </c>
      <c r="S1096" s="28">
        <f>SUM($P$8:P1096)</f>
        <v>-2038642.8486840054</v>
      </c>
      <c r="T1096" s="28">
        <f t="shared" si="382"/>
        <v>2038642.8486840054</v>
      </c>
      <c r="U1096" s="28">
        <f t="shared" si="383"/>
        <v>566.28968019000149</v>
      </c>
      <c r="V1096" s="28">
        <f t="shared" ref="V1096:V1159" si="394">(0.5*$J$2)*(F1096)^2</f>
        <v>225760.71691760042</v>
      </c>
      <c r="W1096" s="28">
        <f t="shared" si="391"/>
        <v>768.54656380682718</v>
      </c>
      <c r="X1096" s="22"/>
      <c r="Y1096" s="28">
        <f t="shared" si="384"/>
        <v>0</v>
      </c>
      <c r="Z1096" s="28">
        <f t="shared" ref="Z1096:Z1159" si="395">Y1096*0.75</f>
        <v>0</v>
      </c>
      <c r="AA1096" s="28">
        <f>SUM($Z$8:Z1096)</f>
        <v>1223185.7092104037</v>
      </c>
      <c r="AB1096" s="28">
        <f t="shared" si="385"/>
        <v>1223.1857092104037</v>
      </c>
      <c r="AC1096" s="28">
        <f t="shared" si="386"/>
        <v>1904.5252871488001</v>
      </c>
      <c r="AD1096" s="28">
        <f t="shared" si="387"/>
        <v>1714.0727584339202</v>
      </c>
      <c r="AE1096" s="22"/>
      <c r="AF1096" s="22"/>
      <c r="AG1096" s="22"/>
      <c r="AH1096" s="22"/>
      <c r="AI1096" s="22"/>
      <c r="AJ1096" s="22"/>
      <c r="AK1096" s="22"/>
      <c r="AV1096">
        <f t="shared" ref="AV1096:AV1159" si="396">IF(E1096&lt;1,1,0)</f>
        <v>0</v>
      </c>
      <c r="AW1096">
        <f t="shared" ref="AW1096:AW1159" si="397">IF(AV1096=1,"",E1096)</f>
        <v>58.7</v>
      </c>
      <c r="AX1096">
        <f t="shared" ref="AX1096:AX1159" si="398">E1096/3.6</f>
        <v>16.305555555555557</v>
      </c>
    </row>
    <row r="1097" spans="2:50" x14ac:dyDescent="0.25">
      <c r="B1097" s="5" t="s">
        <v>26</v>
      </c>
      <c r="C1097" s="5">
        <v>1089</v>
      </c>
      <c r="D1097" s="5">
        <v>67</v>
      </c>
      <c r="E1097" s="29">
        <v>58.8</v>
      </c>
      <c r="F1097" s="27">
        <f t="shared" ref="F1097:F1160" si="399">E1097*0.2778</f>
        <v>16.33464</v>
      </c>
      <c r="G1097" s="28">
        <f t="shared" si="388"/>
        <v>1.3888888888888099E-2</v>
      </c>
      <c r="H1097" s="28">
        <f t="shared" si="389"/>
        <v>4.9999999999997158E-2</v>
      </c>
      <c r="I1097" s="28">
        <f t="shared" ref="I1097:I1160" si="400">$J$2*G1097</f>
        <v>23.583333333331993</v>
      </c>
      <c r="J1097" s="28">
        <f t="shared" si="392"/>
        <v>199.88856000000001</v>
      </c>
      <c r="K1097" s="28">
        <f t="shared" si="393"/>
        <v>97.075955289186737</v>
      </c>
      <c r="L1097" s="28">
        <f t="shared" ref="L1097:L1160" si="401">I1097+J1097+K1097</f>
        <v>320.5478486225187</v>
      </c>
      <c r="M1097" s="28">
        <f t="shared" ref="M1097:M1160" si="402">L1097*F1097</f>
        <v>5236.0337100233392</v>
      </c>
      <c r="N1097" s="28"/>
      <c r="O1097" s="28">
        <f t="shared" si="390"/>
        <v>5236.0337100233392</v>
      </c>
      <c r="P1097" s="28">
        <f t="shared" ref="P1097:P1160" si="403">IF(O1097&lt;0,O1097,0)</f>
        <v>0</v>
      </c>
      <c r="Q1097" s="28">
        <f>SUM($O$8:O1097)</f>
        <v>2458058.5142882499</v>
      </c>
      <c r="R1097" s="28">
        <f t="shared" ref="R1097:R1160" si="404">Q1097/3600</f>
        <v>682.7940317467361</v>
      </c>
      <c r="S1097" s="28">
        <f>SUM($P$8:P1097)</f>
        <v>-2038642.8486840054</v>
      </c>
      <c r="T1097" s="28">
        <f t="shared" ref="T1097:T1160" si="405">-S1097</f>
        <v>2038642.8486840054</v>
      </c>
      <c r="U1097" s="28">
        <f t="shared" ref="U1097:U1160" si="406">T1097/3600</f>
        <v>566.28968019000149</v>
      </c>
      <c r="V1097" s="28">
        <f t="shared" si="394"/>
        <v>226530.5738762304</v>
      </c>
      <c r="W1097" s="28">
        <f t="shared" si="391"/>
        <v>769.8569586299709</v>
      </c>
      <c r="X1097" s="22"/>
      <c r="Y1097" s="28">
        <f t="shared" ref="Y1097:Y1160" si="407">(0.8*P1097)*-1</f>
        <v>0</v>
      </c>
      <c r="Z1097" s="28">
        <f t="shared" si="395"/>
        <v>0</v>
      </c>
      <c r="AA1097" s="28">
        <f>SUM($Z$8:Z1097)</f>
        <v>1223185.7092104037</v>
      </c>
      <c r="AB1097" s="28">
        <f t="shared" ref="AB1097:AB1160" si="408">AA1097/1000</f>
        <v>1223.1857092104037</v>
      </c>
      <c r="AC1097" s="28">
        <f t="shared" ref="AC1097:AC1160" si="409">R1097+AB1097</f>
        <v>1905.9797409571397</v>
      </c>
      <c r="AD1097" s="28">
        <f t="shared" ref="AD1097:AD1160" si="410">AC1097*0.9</f>
        <v>1715.3817668614258</v>
      </c>
      <c r="AE1097" s="22"/>
      <c r="AF1097" s="22"/>
      <c r="AG1097" s="22"/>
      <c r="AH1097" s="22"/>
      <c r="AI1097" s="22"/>
      <c r="AJ1097" s="22"/>
      <c r="AK1097" s="22"/>
      <c r="AV1097">
        <f t="shared" si="396"/>
        <v>0</v>
      </c>
      <c r="AW1097">
        <f t="shared" si="397"/>
        <v>58.8</v>
      </c>
      <c r="AX1097">
        <f t="shared" si="398"/>
        <v>16.333333333333332</v>
      </c>
    </row>
    <row r="1098" spans="2:50" x14ac:dyDescent="0.25">
      <c r="B1098" s="5" t="s">
        <v>26</v>
      </c>
      <c r="C1098" s="5">
        <v>1090</v>
      </c>
      <c r="D1098" s="5">
        <v>68</v>
      </c>
      <c r="E1098" s="29">
        <v>58.8</v>
      </c>
      <c r="F1098" s="27">
        <f t="shared" si="399"/>
        <v>16.33464</v>
      </c>
      <c r="G1098" s="28">
        <f t="shared" ref="G1098:G1161" si="411">($E1099-$E1097)/2/3.6</f>
        <v>0</v>
      </c>
      <c r="H1098" s="28">
        <f t="shared" ref="H1098:H1161" si="412">($E1099-$E1097)/2</f>
        <v>0</v>
      </c>
      <c r="I1098" s="28">
        <f t="shared" si="400"/>
        <v>0</v>
      </c>
      <c r="J1098" s="28">
        <f t="shared" si="392"/>
        <v>199.88856000000001</v>
      </c>
      <c r="K1098" s="28">
        <f t="shared" si="393"/>
        <v>97.075955289186737</v>
      </c>
      <c r="L1098" s="28">
        <f t="shared" si="401"/>
        <v>296.96451528918675</v>
      </c>
      <c r="M1098" s="28">
        <f t="shared" si="402"/>
        <v>4850.8084500233617</v>
      </c>
      <c r="N1098" s="28"/>
      <c r="O1098" s="28">
        <f t="shared" si="390"/>
        <v>4850.8084500233617</v>
      </c>
      <c r="P1098" s="28">
        <f t="shared" si="403"/>
        <v>0</v>
      </c>
      <c r="Q1098" s="28">
        <f>SUM($O$8:O1098)</f>
        <v>2462909.3227382731</v>
      </c>
      <c r="R1098" s="28">
        <f t="shared" si="404"/>
        <v>684.14147853840916</v>
      </c>
      <c r="S1098" s="28">
        <f>SUM($P$8:P1098)</f>
        <v>-2038642.8486840054</v>
      </c>
      <c r="T1098" s="28">
        <f t="shared" si="405"/>
        <v>2038642.8486840054</v>
      </c>
      <c r="U1098" s="28">
        <f t="shared" si="406"/>
        <v>566.28968019000149</v>
      </c>
      <c r="V1098" s="28">
        <f t="shared" si="394"/>
        <v>226530.5738762304</v>
      </c>
      <c r="W1098" s="28">
        <f t="shared" si="391"/>
        <v>0</v>
      </c>
      <c r="X1098" s="22"/>
      <c r="Y1098" s="28">
        <f t="shared" si="407"/>
        <v>0</v>
      </c>
      <c r="Z1098" s="28">
        <f t="shared" si="395"/>
        <v>0</v>
      </c>
      <c r="AA1098" s="28">
        <f>SUM($Z$8:Z1098)</f>
        <v>1223185.7092104037</v>
      </c>
      <c r="AB1098" s="28">
        <f t="shared" si="408"/>
        <v>1223.1857092104037</v>
      </c>
      <c r="AC1098" s="28">
        <f t="shared" si="409"/>
        <v>1907.3271877488128</v>
      </c>
      <c r="AD1098" s="28">
        <f t="shared" si="410"/>
        <v>1716.5944689739315</v>
      </c>
      <c r="AE1098" s="22"/>
      <c r="AF1098" s="22"/>
      <c r="AG1098" s="22"/>
      <c r="AH1098" s="22"/>
      <c r="AI1098" s="22"/>
      <c r="AJ1098" s="22"/>
      <c r="AK1098" s="22"/>
      <c r="AV1098">
        <f t="shared" si="396"/>
        <v>0</v>
      </c>
      <c r="AW1098">
        <f t="shared" si="397"/>
        <v>58.8</v>
      </c>
      <c r="AX1098">
        <f t="shared" si="398"/>
        <v>16.333333333333332</v>
      </c>
    </row>
    <row r="1099" spans="2:50" x14ac:dyDescent="0.25">
      <c r="B1099" s="5" t="s">
        <v>26</v>
      </c>
      <c r="C1099" s="5">
        <v>1091</v>
      </c>
      <c r="D1099" s="5">
        <v>69</v>
      </c>
      <c r="E1099" s="29">
        <v>58.8</v>
      </c>
      <c r="F1099" s="27">
        <f t="shared" si="399"/>
        <v>16.33464</v>
      </c>
      <c r="G1099" s="28">
        <f t="shared" si="411"/>
        <v>4.1666666666667261E-2</v>
      </c>
      <c r="H1099" s="28">
        <f t="shared" si="412"/>
        <v>0.15000000000000213</v>
      </c>
      <c r="I1099" s="28">
        <f t="shared" si="400"/>
        <v>70.750000000001009</v>
      </c>
      <c r="J1099" s="28">
        <f t="shared" si="392"/>
        <v>199.88856000000001</v>
      </c>
      <c r="K1099" s="28">
        <f t="shared" si="393"/>
        <v>97.075955289186737</v>
      </c>
      <c r="L1099" s="28">
        <f t="shared" si="401"/>
        <v>367.71451528918772</v>
      </c>
      <c r="M1099" s="28">
        <f t="shared" si="402"/>
        <v>6006.4842300233777</v>
      </c>
      <c r="N1099" s="28"/>
      <c r="O1099" s="28">
        <f t="shared" ref="O1099:O1162" si="413">M1099*1</f>
        <v>6006.4842300233777</v>
      </c>
      <c r="P1099" s="28">
        <f t="shared" si="403"/>
        <v>0</v>
      </c>
      <c r="Q1099" s="28">
        <f>SUM($O$8:O1099)</f>
        <v>2468915.8069682964</v>
      </c>
      <c r="R1099" s="28">
        <f t="shared" si="404"/>
        <v>685.80994638008235</v>
      </c>
      <c r="S1099" s="28">
        <f>SUM($P$8:P1099)</f>
        <v>-2038642.8486840054</v>
      </c>
      <c r="T1099" s="28">
        <f t="shared" si="405"/>
        <v>2038642.8486840054</v>
      </c>
      <c r="U1099" s="28">
        <f t="shared" si="406"/>
        <v>566.28968019000149</v>
      </c>
      <c r="V1099" s="28">
        <f t="shared" si="394"/>
        <v>226530.5738762304</v>
      </c>
      <c r="W1099" s="28">
        <f t="shared" si="391"/>
        <v>0</v>
      </c>
      <c r="X1099" s="22"/>
      <c r="Y1099" s="28">
        <f t="shared" si="407"/>
        <v>0</v>
      </c>
      <c r="Z1099" s="28">
        <f t="shared" si="395"/>
        <v>0</v>
      </c>
      <c r="AA1099" s="28">
        <f>SUM($Z$8:Z1099)</f>
        <v>1223185.7092104037</v>
      </c>
      <c r="AB1099" s="28">
        <f t="shared" si="408"/>
        <v>1223.1857092104037</v>
      </c>
      <c r="AC1099" s="28">
        <f t="shared" si="409"/>
        <v>1908.995655590486</v>
      </c>
      <c r="AD1099" s="28">
        <f t="shared" si="410"/>
        <v>1718.0960900314374</v>
      </c>
      <c r="AE1099" s="22"/>
      <c r="AF1099" s="22"/>
      <c r="AG1099" s="22"/>
      <c r="AH1099" s="22"/>
      <c r="AI1099" s="22"/>
      <c r="AJ1099" s="22"/>
      <c r="AK1099" s="22"/>
      <c r="AV1099">
        <f t="shared" si="396"/>
        <v>0</v>
      </c>
      <c r="AW1099">
        <f t="shared" si="397"/>
        <v>58.8</v>
      </c>
      <c r="AX1099">
        <f t="shared" si="398"/>
        <v>16.333333333333332</v>
      </c>
    </row>
    <row r="1100" spans="2:50" x14ac:dyDescent="0.25">
      <c r="B1100" s="5" t="s">
        <v>26</v>
      </c>
      <c r="C1100" s="5">
        <v>1092</v>
      </c>
      <c r="D1100" s="5">
        <v>70</v>
      </c>
      <c r="E1100" s="29">
        <v>59.1</v>
      </c>
      <c r="F1100" s="27">
        <f t="shared" si="399"/>
        <v>16.41798</v>
      </c>
      <c r="G1100" s="28">
        <f t="shared" si="411"/>
        <v>0.18055555555555614</v>
      </c>
      <c r="H1100" s="28">
        <f t="shared" si="412"/>
        <v>0.65000000000000213</v>
      </c>
      <c r="I1100" s="28">
        <f t="shared" si="400"/>
        <v>306.58333333333434</v>
      </c>
      <c r="J1100" s="28">
        <f t="shared" si="392"/>
        <v>199.88856000000001</v>
      </c>
      <c r="K1100" s="28">
        <f t="shared" si="393"/>
        <v>98.069053228291551</v>
      </c>
      <c r="L1100" s="28">
        <f t="shared" si="401"/>
        <v>604.5409465616259</v>
      </c>
      <c r="M1100" s="28">
        <f t="shared" si="402"/>
        <v>9925.3411698298423</v>
      </c>
      <c r="N1100" s="28"/>
      <c r="O1100" s="28">
        <f t="shared" si="413"/>
        <v>9925.3411698298423</v>
      </c>
      <c r="P1100" s="28">
        <f t="shared" si="403"/>
        <v>0</v>
      </c>
      <c r="Q1100" s="28">
        <f>SUM($O$8:O1100)</f>
        <v>2478841.1481381264</v>
      </c>
      <c r="R1100" s="28">
        <f t="shared" si="404"/>
        <v>688.56698559392396</v>
      </c>
      <c r="S1100" s="28">
        <f>SUM($P$8:P1100)</f>
        <v>-2038642.8486840054</v>
      </c>
      <c r="T1100" s="28">
        <f t="shared" si="405"/>
        <v>2038642.8486840054</v>
      </c>
      <c r="U1100" s="28">
        <f t="shared" si="406"/>
        <v>566.28968019000149</v>
      </c>
      <c r="V1100" s="28">
        <f t="shared" si="394"/>
        <v>228848.00712105961</v>
      </c>
      <c r="W1100" s="28">
        <f t="shared" si="391"/>
        <v>2317.4332448292116</v>
      </c>
      <c r="X1100" s="22"/>
      <c r="Y1100" s="28">
        <f t="shared" si="407"/>
        <v>0</v>
      </c>
      <c r="Z1100" s="28">
        <f t="shared" si="395"/>
        <v>0</v>
      </c>
      <c r="AA1100" s="28">
        <f>SUM($Z$8:Z1100)</f>
        <v>1223185.7092104037</v>
      </c>
      <c r="AB1100" s="28">
        <f t="shared" si="408"/>
        <v>1223.1857092104037</v>
      </c>
      <c r="AC1100" s="28">
        <f t="shared" si="409"/>
        <v>1911.7526948043278</v>
      </c>
      <c r="AD1100" s="28">
        <f t="shared" si="410"/>
        <v>1720.5774253238951</v>
      </c>
      <c r="AE1100" s="22"/>
      <c r="AF1100" s="22"/>
      <c r="AG1100" s="22"/>
      <c r="AH1100" s="22"/>
      <c r="AI1100" s="22"/>
      <c r="AJ1100" s="22"/>
      <c r="AK1100" s="22"/>
      <c r="AV1100">
        <f t="shared" si="396"/>
        <v>0</v>
      </c>
      <c r="AW1100">
        <f t="shared" si="397"/>
        <v>59.1</v>
      </c>
      <c r="AX1100">
        <f t="shared" si="398"/>
        <v>16.416666666666668</v>
      </c>
    </row>
    <row r="1101" spans="2:50" x14ac:dyDescent="0.25">
      <c r="B1101" s="5" t="s">
        <v>26</v>
      </c>
      <c r="C1101" s="5">
        <v>1093</v>
      </c>
      <c r="D1101" s="5">
        <v>71</v>
      </c>
      <c r="E1101" s="29">
        <v>60.1</v>
      </c>
      <c r="F1101" s="27">
        <f t="shared" si="399"/>
        <v>16.695779999999999</v>
      </c>
      <c r="G1101" s="28">
        <f t="shared" si="411"/>
        <v>0.36111111111111133</v>
      </c>
      <c r="H1101" s="28">
        <f t="shared" si="412"/>
        <v>1.3000000000000007</v>
      </c>
      <c r="I1101" s="28">
        <f t="shared" si="400"/>
        <v>613.16666666666708</v>
      </c>
      <c r="J1101" s="28">
        <f t="shared" si="392"/>
        <v>199.88856000000001</v>
      </c>
      <c r="K1101" s="28">
        <f t="shared" si="393"/>
        <v>101.41588032304114</v>
      </c>
      <c r="L1101" s="28">
        <f t="shared" si="401"/>
        <v>914.47110698970823</v>
      </c>
      <c r="M1101" s="28">
        <f t="shared" si="402"/>
        <v>15267.80841865663</v>
      </c>
      <c r="N1101" s="28"/>
      <c r="O1101" s="28">
        <f t="shared" si="413"/>
        <v>15267.80841865663</v>
      </c>
      <c r="P1101" s="28">
        <f t="shared" si="403"/>
        <v>0</v>
      </c>
      <c r="Q1101" s="28">
        <f>SUM($O$8:O1101)</f>
        <v>2494108.9565567831</v>
      </c>
      <c r="R1101" s="28">
        <f t="shared" si="404"/>
        <v>692.80804348799529</v>
      </c>
      <c r="S1101" s="28">
        <f>SUM($P$8:P1101)</f>
        <v>-2038642.8486840054</v>
      </c>
      <c r="T1101" s="28">
        <f t="shared" si="405"/>
        <v>2038642.8486840054</v>
      </c>
      <c r="U1101" s="28">
        <f t="shared" si="406"/>
        <v>566.28968019000149</v>
      </c>
      <c r="V1101" s="28">
        <f t="shared" si="394"/>
        <v>236657.96026733157</v>
      </c>
      <c r="W1101" s="28">
        <f t="shared" si="391"/>
        <v>7809.9531462719606</v>
      </c>
      <c r="X1101" s="22"/>
      <c r="Y1101" s="28">
        <f t="shared" si="407"/>
        <v>0</v>
      </c>
      <c r="Z1101" s="28">
        <f t="shared" si="395"/>
        <v>0</v>
      </c>
      <c r="AA1101" s="28">
        <f>SUM($Z$8:Z1101)</f>
        <v>1223185.7092104037</v>
      </c>
      <c r="AB1101" s="28">
        <f t="shared" si="408"/>
        <v>1223.1857092104037</v>
      </c>
      <c r="AC1101" s="28">
        <f t="shared" si="409"/>
        <v>1915.993752698399</v>
      </c>
      <c r="AD1101" s="28">
        <f t="shared" si="410"/>
        <v>1724.3943774285592</v>
      </c>
      <c r="AE1101" s="22"/>
      <c r="AF1101" s="22"/>
      <c r="AG1101" s="22"/>
      <c r="AH1101" s="22"/>
      <c r="AI1101" s="22"/>
      <c r="AJ1101" s="22"/>
      <c r="AK1101" s="22"/>
      <c r="AV1101">
        <f t="shared" si="396"/>
        <v>0</v>
      </c>
      <c r="AW1101">
        <f t="shared" si="397"/>
        <v>60.1</v>
      </c>
      <c r="AX1101">
        <f t="shared" si="398"/>
        <v>16.694444444444443</v>
      </c>
    </row>
    <row r="1102" spans="2:50" x14ac:dyDescent="0.25">
      <c r="B1102" s="5" t="s">
        <v>26</v>
      </c>
      <c r="C1102" s="5">
        <v>1094</v>
      </c>
      <c r="D1102" s="5">
        <v>72</v>
      </c>
      <c r="E1102" s="29">
        <v>61.7</v>
      </c>
      <c r="F1102" s="27">
        <f t="shared" si="399"/>
        <v>17.140260000000001</v>
      </c>
      <c r="G1102" s="28">
        <f t="shared" si="411"/>
        <v>0.40277777777777757</v>
      </c>
      <c r="H1102" s="28">
        <f t="shared" si="412"/>
        <v>1.4499999999999993</v>
      </c>
      <c r="I1102" s="28">
        <f t="shared" si="400"/>
        <v>683.91666666666629</v>
      </c>
      <c r="J1102" s="28">
        <f t="shared" si="392"/>
        <v>199.88856000000001</v>
      </c>
      <c r="K1102" s="28">
        <f t="shared" si="393"/>
        <v>106.88760569405461</v>
      </c>
      <c r="L1102" s="28">
        <f t="shared" si="401"/>
        <v>990.6928323607209</v>
      </c>
      <c r="M1102" s="28">
        <f t="shared" si="402"/>
        <v>16980.732726799171</v>
      </c>
      <c r="N1102" s="28"/>
      <c r="O1102" s="28">
        <f t="shared" si="413"/>
        <v>16980.732726799171</v>
      </c>
      <c r="P1102" s="28">
        <f t="shared" si="403"/>
        <v>0</v>
      </c>
      <c r="Q1102" s="28">
        <f>SUM($O$8:O1102)</f>
        <v>2511089.6892835824</v>
      </c>
      <c r="R1102" s="28">
        <f t="shared" si="404"/>
        <v>697.52491368988399</v>
      </c>
      <c r="S1102" s="28">
        <f>SUM($P$8:P1102)</f>
        <v>-2038642.8486840054</v>
      </c>
      <c r="T1102" s="28">
        <f t="shared" si="405"/>
        <v>2038642.8486840054</v>
      </c>
      <c r="U1102" s="28">
        <f t="shared" si="406"/>
        <v>566.28968019000149</v>
      </c>
      <c r="V1102" s="28">
        <f t="shared" si="394"/>
        <v>249426.44742459245</v>
      </c>
      <c r="W1102" s="28">
        <f t="shared" si="391"/>
        <v>12768.487157260883</v>
      </c>
      <c r="X1102" s="22"/>
      <c r="Y1102" s="28">
        <f t="shared" si="407"/>
        <v>0</v>
      </c>
      <c r="Z1102" s="28">
        <f t="shared" si="395"/>
        <v>0</v>
      </c>
      <c r="AA1102" s="28">
        <f>SUM($Z$8:Z1102)</f>
        <v>1223185.7092104037</v>
      </c>
      <c r="AB1102" s="28">
        <f t="shared" si="408"/>
        <v>1223.1857092104037</v>
      </c>
      <c r="AC1102" s="28">
        <f t="shared" si="409"/>
        <v>1920.7106229002877</v>
      </c>
      <c r="AD1102" s="28">
        <f t="shared" si="410"/>
        <v>1728.639560610259</v>
      </c>
      <c r="AE1102" s="22"/>
      <c r="AF1102" s="22"/>
      <c r="AG1102" s="22"/>
      <c r="AH1102" s="22"/>
      <c r="AI1102" s="22"/>
      <c r="AJ1102" s="22"/>
      <c r="AK1102" s="22"/>
      <c r="AV1102">
        <f t="shared" si="396"/>
        <v>0</v>
      </c>
      <c r="AW1102">
        <f t="shared" si="397"/>
        <v>61.7</v>
      </c>
      <c r="AX1102">
        <f t="shared" si="398"/>
        <v>17.138888888888889</v>
      </c>
    </row>
    <row r="1103" spans="2:50" x14ac:dyDescent="0.25">
      <c r="B1103" s="5" t="s">
        <v>26</v>
      </c>
      <c r="C1103" s="5">
        <v>1095</v>
      </c>
      <c r="D1103" s="5">
        <v>73</v>
      </c>
      <c r="E1103" s="29">
        <v>63</v>
      </c>
      <c r="F1103" s="27">
        <f t="shared" si="399"/>
        <v>17.5014</v>
      </c>
      <c r="G1103" s="28">
        <f t="shared" si="411"/>
        <v>0.27777777777777779</v>
      </c>
      <c r="H1103" s="28">
        <f t="shared" si="412"/>
        <v>1</v>
      </c>
      <c r="I1103" s="28">
        <f t="shared" si="400"/>
        <v>471.66666666666669</v>
      </c>
      <c r="J1103" s="28">
        <f t="shared" si="392"/>
        <v>199.88856000000001</v>
      </c>
      <c r="K1103" s="28">
        <f t="shared" si="393"/>
        <v>111.43923438809702</v>
      </c>
      <c r="L1103" s="28">
        <f t="shared" si="401"/>
        <v>782.99446105476375</v>
      </c>
      <c r="M1103" s="28">
        <f t="shared" si="402"/>
        <v>13703.499260703842</v>
      </c>
      <c r="N1103" s="28"/>
      <c r="O1103" s="28">
        <f t="shared" si="413"/>
        <v>13703.499260703842</v>
      </c>
      <c r="P1103" s="28">
        <f t="shared" si="403"/>
        <v>0</v>
      </c>
      <c r="Q1103" s="28">
        <f>SUM($O$8:O1103)</f>
        <v>2524793.1885442864</v>
      </c>
      <c r="R1103" s="28">
        <f t="shared" si="404"/>
        <v>701.33144126230184</v>
      </c>
      <c r="S1103" s="28">
        <f>SUM($P$8:P1103)</f>
        <v>-2038642.8486840054</v>
      </c>
      <c r="T1103" s="28">
        <f t="shared" si="405"/>
        <v>2038642.8486840054</v>
      </c>
      <c r="U1103" s="28">
        <f t="shared" si="406"/>
        <v>566.28968019000149</v>
      </c>
      <c r="V1103" s="28">
        <f t="shared" si="394"/>
        <v>260047.85266403999</v>
      </c>
      <c r="W1103" s="28">
        <f t="shared" si="391"/>
        <v>10621.405239447544</v>
      </c>
      <c r="X1103" s="22"/>
      <c r="Y1103" s="28">
        <f t="shared" si="407"/>
        <v>0</v>
      </c>
      <c r="Z1103" s="28">
        <f t="shared" si="395"/>
        <v>0</v>
      </c>
      <c r="AA1103" s="28">
        <f>SUM($Z$8:Z1103)</f>
        <v>1223185.7092104037</v>
      </c>
      <c r="AB1103" s="28">
        <f t="shared" si="408"/>
        <v>1223.1857092104037</v>
      </c>
      <c r="AC1103" s="28">
        <f t="shared" si="409"/>
        <v>1924.5171504727055</v>
      </c>
      <c r="AD1103" s="28">
        <f t="shared" si="410"/>
        <v>1732.065435425435</v>
      </c>
      <c r="AE1103" s="22"/>
      <c r="AF1103" s="22"/>
      <c r="AG1103" s="22"/>
      <c r="AH1103" s="22"/>
      <c r="AI1103" s="22"/>
      <c r="AJ1103" s="22"/>
      <c r="AK1103" s="22"/>
      <c r="AV1103">
        <f t="shared" si="396"/>
        <v>0</v>
      </c>
      <c r="AW1103">
        <f t="shared" si="397"/>
        <v>63</v>
      </c>
      <c r="AX1103">
        <f t="shared" si="398"/>
        <v>17.5</v>
      </c>
    </row>
    <row r="1104" spans="2:50" x14ac:dyDescent="0.25">
      <c r="B1104" s="5" t="s">
        <v>26</v>
      </c>
      <c r="C1104" s="5">
        <v>1096</v>
      </c>
      <c r="D1104" s="5">
        <v>74</v>
      </c>
      <c r="E1104" s="29">
        <v>63.7</v>
      </c>
      <c r="F1104" s="27">
        <f t="shared" si="399"/>
        <v>17.69586</v>
      </c>
      <c r="G1104" s="28">
        <f t="shared" si="411"/>
        <v>0.12499999999999981</v>
      </c>
      <c r="H1104" s="28">
        <f t="shared" si="412"/>
        <v>0.44999999999999929</v>
      </c>
      <c r="I1104" s="28">
        <f t="shared" si="400"/>
        <v>212.24999999999966</v>
      </c>
      <c r="J1104" s="28">
        <f t="shared" si="392"/>
        <v>199.88856000000001</v>
      </c>
      <c r="K1104" s="28">
        <f t="shared" si="393"/>
        <v>113.92941974911498</v>
      </c>
      <c r="L1104" s="28">
        <f t="shared" si="401"/>
        <v>526.06797974911467</v>
      </c>
      <c r="M1104" s="28">
        <f t="shared" si="402"/>
        <v>9309.2253201231688</v>
      </c>
      <c r="N1104" s="28"/>
      <c r="O1104" s="28">
        <f t="shared" si="413"/>
        <v>9309.2253201231688</v>
      </c>
      <c r="P1104" s="28">
        <f t="shared" si="403"/>
        <v>0</v>
      </c>
      <c r="Q1104" s="28">
        <f>SUM($O$8:O1104)</f>
        <v>2534102.4138644096</v>
      </c>
      <c r="R1104" s="28">
        <f t="shared" si="404"/>
        <v>703.91733718455816</v>
      </c>
      <c r="S1104" s="28">
        <f>SUM($P$8:P1104)</f>
        <v>-2038642.8486840054</v>
      </c>
      <c r="T1104" s="28">
        <f t="shared" si="405"/>
        <v>2038642.8486840054</v>
      </c>
      <c r="U1104" s="28">
        <f t="shared" si="406"/>
        <v>566.28968019000149</v>
      </c>
      <c r="V1104" s="28">
        <f t="shared" si="394"/>
        <v>265858.79850752041</v>
      </c>
      <c r="W1104" s="28">
        <f t="shared" si="391"/>
        <v>5810.945843480411</v>
      </c>
      <c r="X1104" s="22"/>
      <c r="Y1104" s="28">
        <f t="shared" si="407"/>
        <v>0</v>
      </c>
      <c r="Z1104" s="28">
        <f t="shared" si="395"/>
        <v>0</v>
      </c>
      <c r="AA1104" s="28">
        <f>SUM($Z$8:Z1104)</f>
        <v>1223185.7092104037</v>
      </c>
      <c r="AB1104" s="28">
        <f t="shared" si="408"/>
        <v>1223.1857092104037</v>
      </c>
      <c r="AC1104" s="28">
        <f t="shared" si="409"/>
        <v>1927.1030463949619</v>
      </c>
      <c r="AD1104" s="28">
        <f t="shared" si="410"/>
        <v>1734.3927417554657</v>
      </c>
      <c r="AE1104" s="22"/>
      <c r="AF1104" s="22"/>
      <c r="AG1104" s="22"/>
      <c r="AH1104" s="22"/>
      <c r="AI1104" s="22"/>
      <c r="AJ1104" s="22"/>
      <c r="AK1104" s="22"/>
      <c r="AV1104">
        <f t="shared" si="396"/>
        <v>0</v>
      </c>
      <c r="AW1104">
        <f t="shared" si="397"/>
        <v>63.7</v>
      </c>
      <c r="AX1104">
        <f t="shared" si="398"/>
        <v>17.694444444444446</v>
      </c>
    </row>
    <row r="1105" spans="2:50" x14ac:dyDescent="0.25">
      <c r="B1105" s="5" t="s">
        <v>26</v>
      </c>
      <c r="C1105" s="5">
        <v>1097</v>
      </c>
      <c r="D1105" s="5">
        <v>75</v>
      </c>
      <c r="E1105" s="29">
        <v>63.9</v>
      </c>
      <c r="F1105" s="27">
        <f t="shared" si="399"/>
        <v>17.75142</v>
      </c>
      <c r="G1105" s="28">
        <f t="shared" si="411"/>
        <v>-2.7777777777778172E-2</v>
      </c>
      <c r="H1105" s="28">
        <f t="shared" si="412"/>
        <v>-0.10000000000000142</v>
      </c>
      <c r="I1105" s="28">
        <f t="shared" si="400"/>
        <v>-47.166666666667332</v>
      </c>
      <c r="J1105" s="28">
        <f t="shared" si="392"/>
        <v>199.88856000000001</v>
      </c>
      <c r="K1105" s="28">
        <f t="shared" si="393"/>
        <v>114.64595521436675</v>
      </c>
      <c r="L1105" s="28">
        <f t="shared" si="401"/>
        <v>267.3678485476994</v>
      </c>
      <c r="M1105" s="28">
        <f t="shared" si="402"/>
        <v>4746.1589740666022</v>
      </c>
      <c r="N1105" s="28"/>
      <c r="O1105" s="28">
        <f t="shared" si="413"/>
        <v>4746.1589740666022</v>
      </c>
      <c r="P1105" s="28">
        <f t="shared" si="403"/>
        <v>0</v>
      </c>
      <c r="Q1105" s="28">
        <f>SUM($O$8:O1105)</f>
        <v>2538848.5728384759</v>
      </c>
      <c r="R1105" s="28">
        <f t="shared" si="404"/>
        <v>705.23571467735439</v>
      </c>
      <c r="S1105" s="28">
        <f>SUM($P$8:P1105)</f>
        <v>-2038642.8486840054</v>
      </c>
      <c r="T1105" s="28">
        <f t="shared" si="405"/>
        <v>2038642.8486840054</v>
      </c>
      <c r="U1105" s="28">
        <f t="shared" si="406"/>
        <v>566.28968019000149</v>
      </c>
      <c r="V1105" s="28">
        <f t="shared" si="394"/>
        <v>267530.86230192363</v>
      </c>
      <c r="W1105" s="28">
        <f t="shared" si="391"/>
        <v>1672.0637944032205</v>
      </c>
      <c r="X1105" s="22"/>
      <c r="Y1105" s="28">
        <f t="shared" si="407"/>
        <v>0</v>
      </c>
      <c r="Z1105" s="28">
        <f t="shared" si="395"/>
        <v>0</v>
      </c>
      <c r="AA1105" s="28">
        <f>SUM($Z$8:Z1105)</f>
        <v>1223185.7092104037</v>
      </c>
      <c r="AB1105" s="28">
        <f t="shared" si="408"/>
        <v>1223.1857092104037</v>
      </c>
      <c r="AC1105" s="28">
        <f t="shared" si="409"/>
        <v>1928.421423887758</v>
      </c>
      <c r="AD1105" s="28">
        <f t="shared" si="410"/>
        <v>1735.5792814989823</v>
      </c>
      <c r="AE1105" s="22"/>
      <c r="AF1105" s="22"/>
      <c r="AG1105" s="22"/>
      <c r="AH1105" s="22"/>
      <c r="AI1105" s="22"/>
      <c r="AJ1105" s="22"/>
      <c r="AK1105" s="22"/>
      <c r="AV1105">
        <f t="shared" si="396"/>
        <v>0</v>
      </c>
      <c r="AW1105">
        <f t="shared" si="397"/>
        <v>63.9</v>
      </c>
      <c r="AX1105">
        <f t="shared" si="398"/>
        <v>17.75</v>
      </c>
    </row>
    <row r="1106" spans="2:50" x14ac:dyDescent="0.25">
      <c r="B1106" s="5" t="s">
        <v>26</v>
      </c>
      <c r="C1106" s="5">
        <v>1098</v>
      </c>
      <c r="D1106" s="5">
        <v>76</v>
      </c>
      <c r="E1106" s="29">
        <v>63.5</v>
      </c>
      <c r="F1106" s="27">
        <f t="shared" si="399"/>
        <v>17.6403</v>
      </c>
      <c r="G1106" s="28">
        <f t="shared" si="411"/>
        <v>-0.2222222222222224</v>
      </c>
      <c r="H1106" s="28">
        <f t="shared" si="412"/>
        <v>-0.80000000000000071</v>
      </c>
      <c r="I1106" s="28">
        <f t="shared" si="400"/>
        <v>-377.33333333333366</v>
      </c>
      <c r="J1106" s="28">
        <f t="shared" si="392"/>
        <v>199.88856000000001</v>
      </c>
      <c r="K1106" s="28">
        <f t="shared" si="393"/>
        <v>113.21513047654427</v>
      </c>
      <c r="L1106" s="28">
        <f t="shared" si="401"/>
        <v>-64.229642856789368</v>
      </c>
      <c r="M1106" s="28">
        <f t="shared" si="402"/>
        <v>-1133.0301688866216</v>
      </c>
      <c r="N1106" s="28"/>
      <c r="O1106" s="28">
        <f t="shared" si="413"/>
        <v>-1133.0301688866216</v>
      </c>
      <c r="P1106" s="28">
        <f t="shared" si="403"/>
        <v>-1133.0301688866216</v>
      </c>
      <c r="Q1106" s="28">
        <f>SUM($O$8:O1106)</f>
        <v>2537715.5426695892</v>
      </c>
      <c r="R1106" s="28">
        <f t="shared" si="404"/>
        <v>704.92098407488584</v>
      </c>
      <c r="S1106" s="28">
        <f>SUM($P$8:P1106)</f>
        <v>-2039775.878852892</v>
      </c>
      <c r="T1106" s="28">
        <f t="shared" si="405"/>
        <v>2039775.878852892</v>
      </c>
      <c r="U1106" s="28">
        <f t="shared" si="406"/>
        <v>566.60441079246993</v>
      </c>
      <c r="V1106" s="28">
        <f t="shared" si="394"/>
        <v>264191.97629240999</v>
      </c>
      <c r="W1106" s="28">
        <f t="shared" si="391"/>
        <v>-3338.8860095136333</v>
      </c>
      <c r="X1106" s="22"/>
      <c r="Y1106" s="28">
        <f t="shared" si="407"/>
        <v>906.42413510929737</v>
      </c>
      <c r="Z1106" s="28">
        <f t="shared" si="395"/>
        <v>679.81810133197303</v>
      </c>
      <c r="AA1106" s="28">
        <f>SUM($Z$8:Z1106)</f>
        <v>1223865.5273117358</v>
      </c>
      <c r="AB1106" s="28">
        <f t="shared" si="408"/>
        <v>1223.8655273117358</v>
      </c>
      <c r="AC1106" s="28">
        <f t="shared" si="409"/>
        <v>1928.7865113866217</v>
      </c>
      <c r="AD1106" s="28">
        <f t="shared" si="410"/>
        <v>1735.9078602479594</v>
      </c>
      <c r="AE1106" s="22"/>
      <c r="AF1106" s="22"/>
      <c r="AG1106" s="22"/>
      <c r="AH1106" s="22"/>
      <c r="AI1106" s="22"/>
      <c r="AJ1106" s="22"/>
      <c r="AK1106" s="22"/>
      <c r="AV1106">
        <f t="shared" si="396"/>
        <v>0</v>
      </c>
      <c r="AW1106">
        <f t="shared" si="397"/>
        <v>63.5</v>
      </c>
      <c r="AX1106">
        <f t="shared" si="398"/>
        <v>17.638888888888889</v>
      </c>
    </row>
    <row r="1107" spans="2:50" x14ac:dyDescent="0.25">
      <c r="B1107" s="5" t="s">
        <v>26</v>
      </c>
      <c r="C1107" s="5">
        <v>1099</v>
      </c>
      <c r="D1107" s="5">
        <v>77</v>
      </c>
      <c r="E1107" s="29">
        <v>62.3</v>
      </c>
      <c r="F1107" s="27">
        <f t="shared" si="399"/>
        <v>17.306939999999997</v>
      </c>
      <c r="G1107" s="28">
        <f t="shared" si="411"/>
        <v>-0.44444444444444481</v>
      </c>
      <c r="H1107" s="28">
        <f t="shared" si="412"/>
        <v>-1.6000000000000014</v>
      </c>
      <c r="I1107" s="28">
        <f t="shared" si="400"/>
        <v>-754.66666666666731</v>
      </c>
      <c r="J1107" s="28">
        <f t="shared" si="392"/>
        <v>199.88856000000001</v>
      </c>
      <c r="K1107" s="28">
        <f t="shared" si="393"/>
        <v>108.97656488742176</v>
      </c>
      <c r="L1107" s="28">
        <f t="shared" si="401"/>
        <v>-445.80154177924555</v>
      </c>
      <c r="M1107" s="28">
        <f t="shared" si="402"/>
        <v>-7715.4605354808946</v>
      </c>
      <c r="N1107" s="28"/>
      <c r="O1107" s="28">
        <f t="shared" si="413"/>
        <v>-7715.4605354808946</v>
      </c>
      <c r="P1107" s="28">
        <f t="shared" si="403"/>
        <v>-7715.4605354808946</v>
      </c>
      <c r="Q1107" s="28">
        <f>SUM($O$8:O1107)</f>
        <v>2530000.0821341081</v>
      </c>
      <c r="R1107" s="28">
        <f t="shared" si="404"/>
        <v>702.77780059280781</v>
      </c>
      <c r="S1107" s="28">
        <f>SUM($P$8:P1107)</f>
        <v>-2047491.3393883728</v>
      </c>
      <c r="T1107" s="28">
        <f t="shared" si="405"/>
        <v>2047491.3393883728</v>
      </c>
      <c r="U1107" s="28">
        <f t="shared" si="406"/>
        <v>568.74759427454796</v>
      </c>
      <c r="V1107" s="28">
        <f t="shared" si="394"/>
        <v>254301.1161668963</v>
      </c>
      <c r="W1107" s="28">
        <f t="shared" si="391"/>
        <v>-9890.8601255136891</v>
      </c>
      <c r="X1107" s="22"/>
      <c r="Y1107" s="28">
        <f t="shared" si="407"/>
        <v>6172.368428384716</v>
      </c>
      <c r="Z1107" s="28">
        <f t="shared" si="395"/>
        <v>4629.2763212885366</v>
      </c>
      <c r="AA1107" s="28">
        <f>SUM($Z$8:Z1107)</f>
        <v>1228494.8036330242</v>
      </c>
      <c r="AB1107" s="28">
        <f t="shared" si="408"/>
        <v>1228.4948036330243</v>
      </c>
      <c r="AC1107" s="28">
        <f t="shared" si="409"/>
        <v>1931.2726042258321</v>
      </c>
      <c r="AD1107" s="28">
        <f t="shared" si="410"/>
        <v>1738.1453438032488</v>
      </c>
      <c r="AE1107" s="22"/>
      <c r="AF1107" s="22"/>
      <c r="AG1107" s="22"/>
      <c r="AH1107" s="22"/>
      <c r="AI1107" s="22"/>
      <c r="AJ1107" s="22"/>
      <c r="AK1107" s="22"/>
      <c r="AV1107">
        <f t="shared" si="396"/>
        <v>0</v>
      </c>
      <c r="AW1107">
        <f t="shared" si="397"/>
        <v>62.3</v>
      </c>
      <c r="AX1107">
        <f t="shared" si="398"/>
        <v>17.305555555555554</v>
      </c>
    </row>
    <row r="1108" spans="2:50" x14ac:dyDescent="0.25">
      <c r="B1108" s="5" t="s">
        <v>26</v>
      </c>
      <c r="C1108" s="5">
        <v>1100</v>
      </c>
      <c r="D1108" s="5">
        <v>78</v>
      </c>
      <c r="E1108" s="29">
        <v>60.3</v>
      </c>
      <c r="F1108" s="27">
        <f t="shared" si="399"/>
        <v>16.751339999999999</v>
      </c>
      <c r="G1108" s="28">
        <f t="shared" si="411"/>
        <v>-0.47222222222222199</v>
      </c>
      <c r="H1108" s="28">
        <f t="shared" si="412"/>
        <v>-1.6999999999999993</v>
      </c>
      <c r="I1108" s="28">
        <f t="shared" si="400"/>
        <v>-801.83333333333292</v>
      </c>
      <c r="J1108" s="28">
        <f t="shared" si="392"/>
        <v>199.88856000000001</v>
      </c>
      <c r="K1108" s="28">
        <f t="shared" si="393"/>
        <v>102.09198432003419</v>
      </c>
      <c r="L1108" s="28">
        <f t="shared" si="401"/>
        <v>-499.85278901329877</v>
      </c>
      <c r="M1108" s="28">
        <f t="shared" si="402"/>
        <v>-8373.204018710032</v>
      </c>
      <c r="N1108" s="28"/>
      <c r="O1108" s="28">
        <f t="shared" si="413"/>
        <v>-8373.204018710032</v>
      </c>
      <c r="P1108" s="28">
        <f t="shared" si="403"/>
        <v>-8373.204018710032</v>
      </c>
      <c r="Q1108" s="28">
        <f>SUM($O$8:O1108)</f>
        <v>2521626.8781153979</v>
      </c>
      <c r="R1108" s="28">
        <f t="shared" si="404"/>
        <v>700.45191058761054</v>
      </c>
      <c r="S1108" s="28">
        <f>SUM($P$8:P1108)</f>
        <v>-2055864.5434070828</v>
      </c>
      <c r="T1108" s="28">
        <f t="shared" si="405"/>
        <v>2055864.5434070828</v>
      </c>
      <c r="U1108" s="28">
        <f t="shared" si="406"/>
        <v>571.07348427974523</v>
      </c>
      <c r="V1108" s="28">
        <f t="shared" si="394"/>
        <v>238235.67563446439</v>
      </c>
      <c r="W1108" s="28">
        <f t="shared" si="391"/>
        <v>-16065.440532431909</v>
      </c>
      <c r="X1108" s="22"/>
      <c r="Y1108" s="28">
        <f t="shared" si="407"/>
        <v>6698.5632149680259</v>
      </c>
      <c r="Z1108" s="28">
        <f t="shared" si="395"/>
        <v>5023.9224112260199</v>
      </c>
      <c r="AA1108" s="28">
        <f>SUM($Z$8:Z1108)</f>
        <v>1233518.7260442502</v>
      </c>
      <c r="AB1108" s="28">
        <f t="shared" si="408"/>
        <v>1233.5187260442501</v>
      </c>
      <c r="AC1108" s="28">
        <f t="shared" si="409"/>
        <v>1933.9706366318605</v>
      </c>
      <c r="AD1108" s="28">
        <f t="shared" si="410"/>
        <v>1740.5735729686746</v>
      </c>
      <c r="AE1108" s="22"/>
      <c r="AF1108" s="22"/>
      <c r="AG1108" s="22"/>
      <c r="AH1108" s="22"/>
      <c r="AI1108" s="22"/>
      <c r="AJ1108" s="22"/>
      <c r="AK1108" s="22"/>
      <c r="AV1108">
        <f t="shared" si="396"/>
        <v>0</v>
      </c>
      <c r="AW1108">
        <f t="shared" si="397"/>
        <v>60.3</v>
      </c>
      <c r="AX1108">
        <f t="shared" si="398"/>
        <v>16.75</v>
      </c>
    </row>
    <row r="1109" spans="2:50" x14ac:dyDescent="0.25">
      <c r="B1109" s="5" t="s">
        <v>26</v>
      </c>
      <c r="C1109" s="5">
        <v>1101</v>
      </c>
      <c r="D1109" s="5">
        <v>79</v>
      </c>
      <c r="E1109" s="29">
        <v>58.9</v>
      </c>
      <c r="F1109" s="27">
        <f t="shared" si="399"/>
        <v>16.36242</v>
      </c>
      <c r="G1109" s="28">
        <f t="shared" si="411"/>
        <v>-0.26388888888888867</v>
      </c>
      <c r="H1109" s="28">
        <f t="shared" si="412"/>
        <v>-0.94999999999999929</v>
      </c>
      <c r="I1109" s="28">
        <f t="shared" si="400"/>
        <v>-448.08333333333297</v>
      </c>
      <c r="J1109" s="28">
        <f t="shared" si="392"/>
        <v>199.88856000000001</v>
      </c>
      <c r="K1109" s="28">
        <f t="shared" si="393"/>
        <v>97.406426387384741</v>
      </c>
      <c r="L1109" s="28">
        <f t="shared" si="401"/>
        <v>-150.78834694594821</v>
      </c>
      <c r="M1109" s="28">
        <f t="shared" si="402"/>
        <v>-2467.2622638353218</v>
      </c>
      <c r="N1109" s="28"/>
      <c r="O1109" s="28">
        <f t="shared" si="413"/>
        <v>-2467.2622638353218</v>
      </c>
      <c r="P1109" s="28">
        <f t="shared" si="403"/>
        <v>-2467.2622638353218</v>
      </c>
      <c r="Q1109" s="28">
        <f>SUM($O$8:O1109)</f>
        <v>2519159.6158515625</v>
      </c>
      <c r="R1109" s="28">
        <f t="shared" si="404"/>
        <v>699.7665599587674</v>
      </c>
      <c r="S1109" s="28">
        <f>SUM($P$8:P1109)</f>
        <v>-2058331.8056709182</v>
      </c>
      <c r="T1109" s="28">
        <f t="shared" si="405"/>
        <v>2058331.8056709182</v>
      </c>
      <c r="U1109" s="28">
        <f t="shared" si="406"/>
        <v>571.75883490858837</v>
      </c>
      <c r="V1109" s="28">
        <f t="shared" si="394"/>
        <v>227301.7412296836</v>
      </c>
      <c r="W1109" s="28">
        <f t="shared" si="391"/>
        <v>-10933.934404780797</v>
      </c>
      <c r="X1109" s="22"/>
      <c r="Y1109" s="28">
        <f t="shared" si="407"/>
        <v>1973.8098110682577</v>
      </c>
      <c r="Z1109" s="28">
        <f t="shared" si="395"/>
        <v>1480.3573583011932</v>
      </c>
      <c r="AA1109" s="28">
        <f>SUM($Z$8:Z1109)</f>
        <v>1234999.0834025515</v>
      </c>
      <c r="AB1109" s="28">
        <f t="shared" si="408"/>
        <v>1234.9990834025514</v>
      </c>
      <c r="AC1109" s="28">
        <f t="shared" si="409"/>
        <v>1934.7656433613188</v>
      </c>
      <c r="AD1109" s="28">
        <f t="shared" si="410"/>
        <v>1741.289079025187</v>
      </c>
      <c r="AE1109" s="22"/>
      <c r="AF1109" s="22"/>
      <c r="AG1109" s="22"/>
      <c r="AH1109" s="22"/>
      <c r="AI1109" s="22"/>
      <c r="AJ1109" s="22"/>
      <c r="AK1109" s="22"/>
      <c r="AV1109">
        <f t="shared" si="396"/>
        <v>0</v>
      </c>
      <c r="AW1109">
        <f t="shared" si="397"/>
        <v>58.9</v>
      </c>
      <c r="AX1109">
        <f t="shared" si="398"/>
        <v>16.361111111111111</v>
      </c>
    </row>
    <row r="1110" spans="2:50" x14ac:dyDescent="0.25">
      <c r="B1110" s="5" t="s">
        <v>26</v>
      </c>
      <c r="C1110" s="5">
        <v>1102</v>
      </c>
      <c r="D1110" s="5">
        <v>80</v>
      </c>
      <c r="E1110" s="29">
        <v>58.4</v>
      </c>
      <c r="F1110" s="27">
        <f t="shared" si="399"/>
        <v>16.223520000000001</v>
      </c>
      <c r="G1110" s="28">
        <f t="shared" si="411"/>
        <v>-1.3888888888889086E-2</v>
      </c>
      <c r="H1110" s="28">
        <f t="shared" si="412"/>
        <v>-5.0000000000000711E-2</v>
      </c>
      <c r="I1110" s="28">
        <f t="shared" si="400"/>
        <v>-23.583333333333666</v>
      </c>
      <c r="J1110" s="28">
        <f t="shared" si="392"/>
        <v>199.88856000000001</v>
      </c>
      <c r="K1110" s="28">
        <f t="shared" si="393"/>
        <v>95.7596863780973</v>
      </c>
      <c r="L1110" s="28">
        <f t="shared" si="401"/>
        <v>272.06491304476367</v>
      </c>
      <c r="M1110" s="28">
        <f t="shared" si="402"/>
        <v>4413.8505580799847</v>
      </c>
      <c r="N1110" s="28"/>
      <c r="O1110" s="28">
        <f t="shared" si="413"/>
        <v>4413.8505580799847</v>
      </c>
      <c r="P1110" s="28">
        <f t="shared" si="403"/>
        <v>0</v>
      </c>
      <c r="Q1110" s="28">
        <f>SUM($O$8:O1110)</f>
        <v>2523573.4664096422</v>
      </c>
      <c r="R1110" s="28">
        <f t="shared" si="404"/>
        <v>700.99262955823394</v>
      </c>
      <c r="S1110" s="28">
        <f>SUM($P$8:P1110)</f>
        <v>-2058331.8056709182</v>
      </c>
      <c r="T1110" s="28">
        <f t="shared" si="405"/>
        <v>2058331.8056709182</v>
      </c>
      <c r="U1110" s="28">
        <f t="shared" si="406"/>
        <v>571.75883490858837</v>
      </c>
      <c r="V1110" s="28">
        <f t="shared" si="394"/>
        <v>223459.00841064961</v>
      </c>
      <c r="W1110" s="28">
        <f t="shared" ref="W1110:W1173" si="414">V1110-V1109</f>
        <v>-3842.7328190339904</v>
      </c>
      <c r="X1110" s="22"/>
      <c r="Y1110" s="28">
        <f t="shared" si="407"/>
        <v>0</v>
      </c>
      <c r="Z1110" s="28">
        <f t="shared" si="395"/>
        <v>0</v>
      </c>
      <c r="AA1110" s="28">
        <f>SUM($Z$8:Z1110)</f>
        <v>1234999.0834025515</v>
      </c>
      <c r="AB1110" s="28">
        <f t="shared" si="408"/>
        <v>1234.9990834025514</v>
      </c>
      <c r="AC1110" s="28">
        <f t="shared" si="409"/>
        <v>1935.9917129607852</v>
      </c>
      <c r="AD1110" s="28">
        <f t="shared" si="410"/>
        <v>1742.3925416647066</v>
      </c>
      <c r="AE1110" s="22"/>
      <c r="AF1110" s="22"/>
      <c r="AG1110" s="22"/>
      <c r="AH1110" s="22"/>
      <c r="AI1110" s="22"/>
      <c r="AJ1110" s="22"/>
      <c r="AK1110" s="22"/>
      <c r="AV1110">
        <f t="shared" si="396"/>
        <v>0</v>
      </c>
      <c r="AW1110">
        <f t="shared" si="397"/>
        <v>58.4</v>
      </c>
      <c r="AX1110">
        <f t="shared" si="398"/>
        <v>16.222222222222221</v>
      </c>
    </row>
    <row r="1111" spans="2:50" x14ac:dyDescent="0.25">
      <c r="B1111" s="5" t="s">
        <v>26</v>
      </c>
      <c r="C1111" s="5">
        <v>1103</v>
      </c>
      <c r="D1111" s="5">
        <v>81</v>
      </c>
      <c r="E1111" s="29">
        <v>58.8</v>
      </c>
      <c r="F1111" s="27">
        <f t="shared" si="399"/>
        <v>16.33464</v>
      </c>
      <c r="G1111" s="28">
        <f t="shared" si="411"/>
        <v>0.25000000000000061</v>
      </c>
      <c r="H1111" s="28">
        <f t="shared" si="412"/>
        <v>0.90000000000000213</v>
      </c>
      <c r="I1111" s="28">
        <f t="shared" si="400"/>
        <v>424.50000000000102</v>
      </c>
      <c r="J1111" s="28">
        <f t="shared" si="392"/>
        <v>199.88856000000001</v>
      </c>
      <c r="K1111" s="28">
        <f t="shared" si="393"/>
        <v>97.075955289186737</v>
      </c>
      <c r="L1111" s="28">
        <f t="shared" si="401"/>
        <v>721.46451528918772</v>
      </c>
      <c r="M1111" s="28">
        <f t="shared" si="402"/>
        <v>11784.863130023377</v>
      </c>
      <c r="N1111" s="28"/>
      <c r="O1111" s="28">
        <f t="shared" si="413"/>
        <v>11784.863130023377</v>
      </c>
      <c r="P1111" s="28">
        <f t="shared" si="403"/>
        <v>0</v>
      </c>
      <c r="Q1111" s="28">
        <f>SUM($O$8:O1111)</f>
        <v>2535358.3295396655</v>
      </c>
      <c r="R1111" s="28">
        <f t="shared" si="404"/>
        <v>704.26620264990709</v>
      </c>
      <c r="S1111" s="28">
        <f>SUM($P$8:P1111)</f>
        <v>-2058331.8056709182</v>
      </c>
      <c r="T1111" s="28">
        <f t="shared" si="405"/>
        <v>2058331.8056709182</v>
      </c>
      <c r="U1111" s="28">
        <f t="shared" si="406"/>
        <v>571.75883490858837</v>
      </c>
      <c r="V1111" s="28">
        <f t="shared" si="394"/>
        <v>226530.5738762304</v>
      </c>
      <c r="W1111" s="28">
        <f t="shared" si="414"/>
        <v>3071.5654655807884</v>
      </c>
      <c r="X1111" s="22"/>
      <c r="Y1111" s="28">
        <f t="shared" si="407"/>
        <v>0</v>
      </c>
      <c r="Z1111" s="28">
        <f t="shared" si="395"/>
        <v>0</v>
      </c>
      <c r="AA1111" s="28">
        <f>SUM($Z$8:Z1111)</f>
        <v>1234999.0834025515</v>
      </c>
      <c r="AB1111" s="28">
        <f t="shared" si="408"/>
        <v>1234.9990834025514</v>
      </c>
      <c r="AC1111" s="28">
        <f t="shared" si="409"/>
        <v>1939.2652860524586</v>
      </c>
      <c r="AD1111" s="28">
        <f t="shared" si="410"/>
        <v>1745.3387574472129</v>
      </c>
      <c r="AE1111" s="22"/>
      <c r="AF1111" s="22"/>
      <c r="AG1111" s="22"/>
      <c r="AH1111" s="22"/>
      <c r="AI1111" s="22"/>
      <c r="AJ1111" s="22"/>
      <c r="AK1111" s="22"/>
      <c r="AV1111">
        <f t="shared" si="396"/>
        <v>0</v>
      </c>
      <c r="AW1111">
        <f t="shared" si="397"/>
        <v>58.8</v>
      </c>
      <c r="AX1111">
        <f t="shared" si="398"/>
        <v>16.333333333333332</v>
      </c>
    </row>
    <row r="1112" spans="2:50" x14ac:dyDescent="0.25">
      <c r="B1112" s="5" t="s">
        <v>26</v>
      </c>
      <c r="C1112" s="5">
        <v>1104</v>
      </c>
      <c r="D1112" s="5">
        <v>82</v>
      </c>
      <c r="E1112" s="29">
        <v>60.2</v>
      </c>
      <c r="F1112" s="27">
        <f t="shared" si="399"/>
        <v>16.723559999999999</v>
      </c>
      <c r="G1112" s="28">
        <f t="shared" si="411"/>
        <v>0.4861111111111111</v>
      </c>
      <c r="H1112" s="28">
        <f t="shared" si="412"/>
        <v>1.75</v>
      </c>
      <c r="I1112" s="28">
        <f t="shared" si="400"/>
        <v>825.41666666666663</v>
      </c>
      <c r="J1112" s="28">
        <f t="shared" si="392"/>
        <v>199.88856000000001</v>
      </c>
      <c r="K1112" s="28">
        <f t="shared" si="393"/>
        <v>101.75365154745252</v>
      </c>
      <c r="L1112" s="28">
        <f t="shared" si="401"/>
        <v>1127.0588782141192</v>
      </c>
      <c r="M1112" s="28">
        <f t="shared" si="402"/>
        <v>18848.436773346515</v>
      </c>
      <c r="N1112" s="28"/>
      <c r="O1112" s="28">
        <f t="shared" si="413"/>
        <v>18848.436773346515</v>
      </c>
      <c r="P1112" s="28">
        <f t="shared" si="403"/>
        <v>0</v>
      </c>
      <c r="Q1112" s="28">
        <f>SUM($O$8:O1112)</f>
        <v>2554206.7663130122</v>
      </c>
      <c r="R1112" s="28">
        <f t="shared" si="404"/>
        <v>709.50187953139232</v>
      </c>
      <c r="S1112" s="28">
        <f>SUM($P$8:P1112)</f>
        <v>-2058331.8056709182</v>
      </c>
      <c r="T1112" s="28">
        <f t="shared" si="405"/>
        <v>2058331.8056709182</v>
      </c>
      <c r="U1112" s="28">
        <f t="shared" si="406"/>
        <v>571.75883490858837</v>
      </c>
      <c r="V1112" s="28">
        <f t="shared" si="394"/>
        <v>237446.16275348637</v>
      </c>
      <c r="W1112" s="28">
        <f t="shared" si="414"/>
        <v>10915.58887725597</v>
      </c>
      <c r="X1112" s="22"/>
      <c r="Y1112" s="28">
        <f t="shared" si="407"/>
        <v>0</v>
      </c>
      <c r="Z1112" s="28">
        <f t="shared" si="395"/>
        <v>0</v>
      </c>
      <c r="AA1112" s="28">
        <f>SUM($Z$8:Z1112)</f>
        <v>1234999.0834025515</v>
      </c>
      <c r="AB1112" s="28">
        <f t="shared" si="408"/>
        <v>1234.9990834025514</v>
      </c>
      <c r="AC1112" s="28">
        <f t="shared" si="409"/>
        <v>1944.5009629339438</v>
      </c>
      <c r="AD1112" s="28">
        <f t="shared" si="410"/>
        <v>1750.0508666405494</v>
      </c>
      <c r="AE1112" s="22"/>
      <c r="AF1112" s="22"/>
      <c r="AG1112" s="22"/>
      <c r="AH1112" s="22"/>
      <c r="AI1112" s="22"/>
      <c r="AJ1112" s="22"/>
      <c r="AK1112" s="22"/>
      <c r="AV1112">
        <f t="shared" si="396"/>
        <v>0</v>
      </c>
      <c r="AW1112">
        <f t="shared" si="397"/>
        <v>60.2</v>
      </c>
      <c r="AX1112">
        <f t="shared" si="398"/>
        <v>16.722222222222221</v>
      </c>
    </row>
    <row r="1113" spans="2:50" x14ac:dyDescent="0.25">
      <c r="B1113" s="5" t="s">
        <v>26</v>
      </c>
      <c r="C1113" s="5">
        <v>1105</v>
      </c>
      <c r="D1113" s="5">
        <v>83</v>
      </c>
      <c r="E1113" s="29">
        <v>62.3</v>
      </c>
      <c r="F1113" s="27">
        <f t="shared" si="399"/>
        <v>17.306939999999997</v>
      </c>
      <c r="G1113" s="28">
        <f t="shared" si="411"/>
        <v>0.51388888888888828</v>
      </c>
      <c r="H1113" s="28">
        <f t="shared" si="412"/>
        <v>1.8499999999999979</v>
      </c>
      <c r="I1113" s="28">
        <f t="shared" si="400"/>
        <v>872.58333333333235</v>
      </c>
      <c r="J1113" s="28">
        <f t="shared" si="392"/>
        <v>199.88856000000001</v>
      </c>
      <c r="K1113" s="28">
        <f t="shared" si="393"/>
        <v>108.97656488742176</v>
      </c>
      <c r="L1113" s="28">
        <f t="shared" si="401"/>
        <v>1181.4484582207542</v>
      </c>
      <c r="M1113" s="28">
        <f t="shared" si="402"/>
        <v>20447.257579519097</v>
      </c>
      <c r="N1113" s="28"/>
      <c r="O1113" s="28">
        <f t="shared" si="413"/>
        <v>20447.257579519097</v>
      </c>
      <c r="P1113" s="28">
        <f t="shared" si="403"/>
        <v>0</v>
      </c>
      <c r="Q1113" s="28">
        <f>SUM($O$8:O1113)</f>
        <v>2574654.0238925312</v>
      </c>
      <c r="R1113" s="28">
        <f t="shared" si="404"/>
        <v>715.18167330348092</v>
      </c>
      <c r="S1113" s="28">
        <f>SUM($P$8:P1113)</f>
        <v>-2058331.8056709182</v>
      </c>
      <c r="T1113" s="28">
        <f t="shared" si="405"/>
        <v>2058331.8056709182</v>
      </c>
      <c r="U1113" s="28">
        <f t="shared" si="406"/>
        <v>571.75883490858837</v>
      </c>
      <c r="V1113" s="28">
        <f t="shared" si="394"/>
        <v>254301.1161668963</v>
      </c>
      <c r="W1113" s="28">
        <f t="shared" si="414"/>
        <v>16854.953413409938</v>
      </c>
      <c r="X1113" s="22"/>
      <c r="Y1113" s="28">
        <f t="shared" si="407"/>
        <v>0</v>
      </c>
      <c r="Z1113" s="28">
        <f t="shared" si="395"/>
        <v>0</v>
      </c>
      <c r="AA1113" s="28">
        <f>SUM($Z$8:Z1113)</f>
        <v>1234999.0834025515</v>
      </c>
      <c r="AB1113" s="28">
        <f t="shared" si="408"/>
        <v>1234.9990834025514</v>
      </c>
      <c r="AC1113" s="28">
        <f t="shared" si="409"/>
        <v>1950.1807567060323</v>
      </c>
      <c r="AD1113" s="28">
        <f t="shared" si="410"/>
        <v>1755.1626810354292</v>
      </c>
      <c r="AE1113" s="22"/>
      <c r="AF1113" s="22"/>
      <c r="AG1113" s="22"/>
      <c r="AH1113" s="22"/>
      <c r="AI1113" s="22"/>
      <c r="AJ1113" s="22"/>
      <c r="AK1113" s="22"/>
      <c r="AV1113">
        <f t="shared" si="396"/>
        <v>0</v>
      </c>
      <c r="AW1113">
        <f t="shared" si="397"/>
        <v>62.3</v>
      </c>
      <c r="AX1113">
        <f t="shared" si="398"/>
        <v>17.305555555555554</v>
      </c>
    </row>
    <row r="1114" spans="2:50" x14ac:dyDescent="0.25">
      <c r="B1114" s="5" t="s">
        <v>26</v>
      </c>
      <c r="C1114" s="5">
        <v>1106</v>
      </c>
      <c r="D1114" s="5">
        <v>84</v>
      </c>
      <c r="E1114" s="29">
        <v>63.9</v>
      </c>
      <c r="F1114" s="27">
        <f t="shared" si="399"/>
        <v>17.75142</v>
      </c>
      <c r="G1114" s="28">
        <f t="shared" si="411"/>
        <v>0.30555555555555597</v>
      </c>
      <c r="H1114" s="28">
        <f t="shared" si="412"/>
        <v>1.1000000000000014</v>
      </c>
      <c r="I1114" s="28">
        <f t="shared" si="400"/>
        <v>518.83333333333405</v>
      </c>
      <c r="J1114" s="28">
        <f t="shared" si="392"/>
        <v>199.88856000000001</v>
      </c>
      <c r="K1114" s="28">
        <f t="shared" si="393"/>
        <v>114.64595521436675</v>
      </c>
      <c r="L1114" s="28">
        <f t="shared" si="401"/>
        <v>833.36784854770076</v>
      </c>
      <c r="M1114" s="28">
        <f t="shared" si="402"/>
        <v>14793.462694066626</v>
      </c>
      <c r="N1114" s="28"/>
      <c r="O1114" s="28">
        <f t="shared" si="413"/>
        <v>14793.462694066626</v>
      </c>
      <c r="P1114" s="28">
        <f t="shared" si="403"/>
        <v>0</v>
      </c>
      <c r="Q1114" s="28">
        <f>SUM($O$8:O1114)</f>
        <v>2589447.4865865977</v>
      </c>
      <c r="R1114" s="28">
        <f t="shared" si="404"/>
        <v>719.29096849627717</v>
      </c>
      <c r="S1114" s="28">
        <f>SUM($P$8:P1114)</f>
        <v>-2058331.8056709182</v>
      </c>
      <c r="T1114" s="28">
        <f t="shared" si="405"/>
        <v>2058331.8056709182</v>
      </c>
      <c r="U1114" s="28">
        <f t="shared" si="406"/>
        <v>571.75883490858837</v>
      </c>
      <c r="V1114" s="28">
        <f t="shared" si="394"/>
        <v>267530.86230192363</v>
      </c>
      <c r="W1114" s="28">
        <f t="shared" si="414"/>
        <v>13229.746135027322</v>
      </c>
      <c r="X1114" s="22"/>
      <c r="Y1114" s="28">
        <f t="shared" si="407"/>
        <v>0</v>
      </c>
      <c r="Z1114" s="28">
        <f t="shared" si="395"/>
        <v>0</v>
      </c>
      <c r="AA1114" s="28">
        <f>SUM($Z$8:Z1114)</f>
        <v>1234999.0834025515</v>
      </c>
      <c r="AB1114" s="28">
        <f t="shared" si="408"/>
        <v>1234.9990834025514</v>
      </c>
      <c r="AC1114" s="28">
        <f t="shared" si="409"/>
        <v>1954.2900518988286</v>
      </c>
      <c r="AD1114" s="28">
        <f t="shared" si="410"/>
        <v>1758.8610467089457</v>
      </c>
      <c r="AE1114" s="22"/>
      <c r="AF1114" s="22"/>
      <c r="AG1114" s="22"/>
      <c r="AH1114" s="22"/>
      <c r="AI1114" s="22"/>
      <c r="AJ1114" s="22"/>
      <c r="AK1114" s="22"/>
      <c r="AV1114">
        <f t="shared" si="396"/>
        <v>0</v>
      </c>
      <c r="AW1114">
        <f t="shared" si="397"/>
        <v>63.9</v>
      </c>
      <c r="AX1114">
        <f t="shared" si="398"/>
        <v>17.75</v>
      </c>
    </row>
    <row r="1115" spans="2:50" x14ac:dyDescent="0.25">
      <c r="B1115" s="5" t="s">
        <v>26</v>
      </c>
      <c r="C1115" s="5">
        <v>1107</v>
      </c>
      <c r="D1115" s="5">
        <v>85</v>
      </c>
      <c r="E1115" s="29">
        <v>64.5</v>
      </c>
      <c r="F1115" s="27">
        <f t="shared" si="399"/>
        <v>17.918099999999999</v>
      </c>
      <c r="G1115" s="28">
        <f t="shared" si="411"/>
        <v>6.9444444444445433E-2</v>
      </c>
      <c r="H1115" s="28">
        <f t="shared" si="412"/>
        <v>0.25000000000000355</v>
      </c>
      <c r="I1115" s="28">
        <f t="shared" si="400"/>
        <v>117.91666666666835</v>
      </c>
      <c r="J1115" s="28">
        <f t="shared" si="392"/>
        <v>199.88856000000001</v>
      </c>
      <c r="K1115" s="28">
        <f t="shared" si="393"/>
        <v>116.80903876620826</v>
      </c>
      <c r="L1115" s="28">
        <f t="shared" si="401"/>
        <v>434.61426543287666</v>
      </c>
      <c r="M1115" s="28">
        <f t="shared" si="402"/>
        <v>7787.4618694528272</v>
      </c>
      <c r="N1115" s="28"/>
      <c r="O1115" s="28">
        <f t="shared" si="413"/>
        <v>7787.4618694528272</v>
      </c>
      <c r="P1115" s="28">
        <f t="shared" si="403"/>
        <v>0</v>
      </c>
      <c r="Q1115" s="28">
        <f>SUM($O$8:O1115)</f>
        <v>2597234.9484560504</v>
      </c>
      <c r="R1115" s="28">
        <f t="shared" si="404"/>
        <v>721.45415234890288</v>
      </c>
      <c r="S1115" s="28">
        <f>SUM($P$8:P1115)</f>
        <v>-2058331.8056709182</v>
      </c>
      <c r="T1115" s="28">
        <f t="shared" si="405"/>
        <v>2058331.8056709182</v>
      </c>
      <c r="U1115" s="28">
        <f t="shared" si="406"/>
        <v>571.75883490858837</v>
      </c>
      <c r="V1115" s="28">
        <f t="shared" si="394"/>
        <v>272578.50316088996</v>
      </c>
      <c r="W1115" s="28">
        <f t="shared" si="414"/>
        <v>5047.6408589663333</v>
      </c>
      <c r="X1115" s="22"/>
      <c r="Y1115" s="28">
        <f t="shared" si="407"/>
        <v>0</v>
      </c>
      <c r="Z1115" s="28">
        <f t="shared" si="395"/>
        <v>0</v>
      </c>
      <c r="AA1115" s="28">
        <f>SUM($Z$8:Z1115)</f>
        <v>1234999.0834025515</v>
      </c>
      <c r="AB1115" s="28">
        <f t="shared" si="408"/>
        <v>1234.9990834025514</v>
      </c>
      <c r="AC1115" s="28">
        <f t="shared" si="409"/>
        <v>1956.4532357514543</v>
      </c>
      <c r="AD1115" s="28">
        <f t="shared" si="410"/>
        <v>1760.8079121763089</v>
      </c>
      <c r="AE1115" s="22"/>
      <c r="AF1115" s="22"/>
      <c r="AG1115" s="22"/>
      <c r="AH1115" s="22"/>
      <c r="AI1115" s="22"/>
      <c r="AJ1115" s="22"/>
      <c r="AK1115" s="22"/>
      <c r="AV1115">
        <f t="shared" si="396"/>
        <v>0</v>
      </c>
      <c r="AW1115">
        <f t="shared" si="397"/>
        <v>64.5</v>
      </c>
      <c r="AX1115">
        <f t="shared" si="398"/>
        <v>17.916666666666668</v>
      </c>
    </row>
    <row r="1116" spans="2:50" x14ac:dyDescent="0.25">
      <c r="B1116" s="5" t="s">
        <v>26</v>
      </c>
      <c r="C1116" s="5">
        <v>1108</v>
      </c>
      <c r="D1116" s="5">
        <v>86</v>
      </c>
      <c r="E1116" s="29">
        <v>64.400000000000006</v>
      </c>
      <c r="F1116" s="27">
        <f t="shared" si="399"/>
        <v>17.890320000000003</v>
      </c>
      <c r="G1116" s="28">
        <f t="shared" si="411"/>
        <v>-0.1388888888888889</v>
      </c>
      <c r="H1116" s="28">
        <f t="shared" si="412"/>
        <v>-0.5</v>
      </c>
      <c r="I1116" s="28">
        <f t="shared" si="400"/>
        <v>-235.83333333333334</v>
      </c>
      <c r="J1116" s="28">
        <f t="shared" si="392"/>
        <v>199.88856000000001</v>
      </c>
      <c r="K1116" s="28">
        <f t="shared" si="393"/>
        <v>116.44712097047574</v>
      </c>
      <c r="L1116" s="28">
        <f t="shared" si="401"/>
        <v>80.502347637142407</v>
      </c>
      <c r="M1116" s="28">
        <f t="shared" si="402"/>
        <v>1440.2127599797218</v>
      </c>
      <c r="N1116" s="28"/>
      <c r="O1116" s="28">
        <f t="shared" si="413"/>
        <v>1440.2127599797218</v>
      </c>
      <c r="P1116" s="28">
        <f t="shared" si="403"/>
        <v>0</v>
      </c>
      <c r="Q1116" s="28">
        <f>SUM($O$8:O1116)</f>
        <v>2598675.1612160299</v>
      </c>
      <c r="R1116" s="28">
        <f t="shared" si="404"/>
        <v>721.85421144889722</v>
      </c>
      <c r="S1116" s="28">
        <f>SUM($P$8:P1116)</f>
        <v>-2058331.8056709182</v>
      </c>
      <c r="T1116" s="28">
        <f t="shared" si="405"/>
        <v>2058331.8056709182</v>
      </c>
      <c r="U1116" s="28">
        <f t="shared" si="406"/>
        <v>571.75883490858837</v>
      </c>
      <c r="V1116" s="28">
        <f t="shared" si="394"/>
        <v>271733.95369733771</v>
      </c>
      <c r="W1116" s="28">
        <f t="shared" si="414"/>
        <v>-844.5494635522482</v>
      </c>
      <c r="X1116" s="22"/>
      <c r="Y1116" s="28">
        <f t="shared" si="407"/>
        <v>0</v>
      </c>
      <c r="Z1116" s="28">
        <f t="shared" si="395"/>
        <v>0</v>
      </c>
      <c r="AA1116" s="28">
        <f>SUM($Z$8:Z1116)</f>
        <v>1234999.0834025515</v>
      </c>
      <c r="AB1116" s="28">
        <f t="shared" si="408"/>
        <v>1234.9990834025514</v>
      </c>
      <c r="AC1116" s="28">
        <f t="shared" si="409"/>
        <v>1956.8532948514485</v>
      </c>
      <c r="AD1116" s="28">
        <f t="shared" si="410"/>
        <v>1761.1679653663036</v>
      </c>
      <c r="AE1116" s="22"/>
      <c r="AF1116" s="22"/>
      <c r="AG1116" s="22"/>
      <c r="AH1116" s="22"/>
      <c r="AI1116" s="22"/>
      <c r="AJ1116" s="22"/>
      <c r="AK1116" s="22"/>
      <c r="AV1116">
        <f t="shared" si="396"/>
        <v>0</v>
      </c>
      <c r="AW1116">
        <f t="shared" si="397"/>
        <v>64.400000000000006</v>
      </c>
      <c r="AX1116">
        <f t="shared" si="398"/>
        <v>17.888888888888889</v>
      </c>
    </row>
    <row r="1117" spans="2:50" x14ac:dyDescent="0.25">
      <c r="B1117" s="5" t="s">
        <v>26</v>
      </c>
      <c r="C1117" s="5">
        <v>1109</v>
      </c>
      <c r="D1117" s="5">
        <v>87</v>
      </c>
      <c r="E1117" s="29">
        <v>63.5</v>
      </c>
      <c r="F1117" s="27">
        <f t="shared" si="399"/>
        <v>17.6403</v>
      </c>
      <c r="G1117" s="28">
        <f t="shared" si="411"/>
        <v>-0.33333333333333409</v>
      </c>
      <c r="H1117" s="28">
        <f t="shared" si="412"/>
        <v>-1.2000000000000028</v>
      </c>
      <c r="I1117" s="28">
        <f t="shared" si="400"/>
        <v>-566.00000000000125</v>
      </c>
      <c r="J1117" s="28">
        <f t="shared" si="392"/>
        <v>199.88856000000001</v>
      </c>
      <c r="K1117" s="28">
        <f t="shared" si="393"/>
        <v>113.21513047654427</v>
      </c>
      <c r="L1117" s="28">
        <f t="shared" si="401"/>
        <v>-252.89630952345698</v>
      </c>
      <c r="M1117" s="28">
        <f t="shared" si="402"/>
        <v>-4461.1667688866382</v>
      </c>
      <c r="N1117" s="28"/>
      <c r="O1117" s="28">
        <f t="shared" si="413"/>
        <v>-4461.1667688866382</v>
      </c>
      <c r="P1117" s="28">
        <f t="shared" si="403"/>
        <v>-4461.1667688866382</v>
      </c>
      <c r="Q1117" s="28">
        <f>SUM($O$8:O1117)</f>
        <v>2594213.9944471433</v>
      </c>
      <c r="R1117" s="28">
        <f t="shared" si="404"/>
        <v>720.61499845753985</v>
      </c>
      <c r="S1117" s="28">
        <f>SUM($P$8:P1117)</f>
        <v>-2062792.9724398048</v>
      </c>
      <c r="T1117" s="28">
        <f t="shared" si="405"/>
        <v>2062792.9724398048</v>
      </c>
      <c r="U1117" s="28">
        <f t="shared" si="406"/>
        <v>572.99804789994573</v>
      </c>
      <c r="V1117" s="28">
        <f t="shared" si="394"/>
        <v>264191.97629240999</v>
      </c>
      <c r="W1117" s="28">
        <f t="shared" si="414"/>
        <v>-7541.9774049277185</v>
      </c>
      <c r="X1117" s="22"/>
      <c r="Y1117" s="28">
        <f t="shared" si="407"/>
        <v>3568.9334151093108</v>
      </c>
      <c r="Z1117" s="28">
        <f t="shared" si="395"/>
        <v>2676.7000613319833</v>
      </c>
      <c r="AA1117" s="28">
        <f>SUM($Z$8:Z1117)</f>
        <v>1237675.7834638834</v>
      </c>
      <c r="AB1117" s="28">
        <f t="shared" si="408"/>
        <v>1237.6757834638834</v>
      </c>
      <c r="AC1117" s="28">
        <f t="shared" si="409"/>
        <v>1958.2907819214233</v>
      </c>
      <c r="AD1117" s="28">
        <f t="shared" si="410"/>
        <v>1762.461703729281</v>
      </c>
      <c r="AE1117" s="22"/>
      <c r="AF1117" s="22"/>
      <c r="AG1117" s="22"/>
      <c r="AH1117" s="22"/>
      <c r="AI1117" s="22"/>
      <c r="AJ1117" s="22"/>
      <c r="AK1117" s="22"/>
      <c r="AV1117">
        <f t="shared" si="396"/>
        <v>0</v>
      </c>
      <c r="AW1117">
        <f t="shared" si="397"/>
        <v>63.5</v>
      </c>
      <c r="AX1117">
        <f t="shared" si="398"/>
        <v>17.638888888888889</v>
      </c>
    </row>
    <row r="1118" spans="2:50" x14ac:dyDescent="0.25">
      <c r="B1118" s="5" t="s">
        <v>26</v>
      </c>
      <c r="C1118" s="5">
        <v>1110</v>
      </c>
      <c r="D1118" s="5">
        <v>88</v>
      </c>
      <c r="E1118" s="29">
        <v>62</v>
      </c>
      <c r="F1118" s="27">
        <f t="shared" si="399"/>
        <v>17.223600000000001</v>
      </c>
      <c r="G1118" s="28">
        <f t="shared" si="411"/>
        <v>-0.31944444444444403</v>
      </c>
      <c r="H1118" s="28">
        <f t="shared" si="412"/>
        <v>-1.1499999999999986</v>
      </c>
      <c r="I1118" s="28">
        <f t="shared" si="400"/>
        <v>-542.41666666666595</v>
      </c>
      <c r="J1118" s="28">
        <f t="shared" si="392"/>
        <v>199.88856000000001</v>
      </c>
      <c r="K1118" s="28">
        <f t="shared" si="393"/>
        <v>107.92955832397203</v>
      </c>
      <c r="L1118" s="28">
        <f t="shared" si="401"/>
        <v>-234.59854834269393</v>
      </c>
      <c r="M1118" s="28">
        <f t="shared" si="402"/>
        <v>-4040.6315572352237</v>
      </c>
      <c r="N1118" s="28"/>
      <c r="O1118" s="28">
        <f t="shared" si="413"/>
        <v>-4040.6315572352237</v>
      </c>
      <c r="P1118" s="28">
        <f t="shared" si="403"/>
        <v>-4040.6315572352237</v>
      </c>
      <c r="Q1118" s="28">
        <f>SUM($O$8:O1118)</f>
        <v>2590173.3628899083</v>
      </c>
      <c r="R1118" s="28">
        <f t="shared" si="404"/>
        <v>719.49260080275235</v>
      </c>
      <c r="S1118" s="28">
        <f>SUM($P$8:P1118)</f>
        <v>-2066833.6039970401</v>
      </c>
      <c r="T1118" s="28">
        <f t="shared" si="405"/>
        <v>2066833.6039970401</v>
      </c>
      <c r="U1118" s="28">
        <f t="shared" si="406"/>
        <v>574.12044555473335</v>
      </c>
      <c r="V1118" s="28">
        <f t="shared" si="394"/>
        <v>251857.88501904003</v>
      </c>
      <c r="W1118" s="28">
        <f t="shared" si="414"/>
        <v>-12334.091273369966</v>
      </c>
      <c r="X1118" s="22"/>
      <c r="Y1118" s="28">
        <f t="shared" si="407"/>
        <v>3232.5052457881793</v>
      </c>
      <c r="Z1118" s="28">
        <f t="shared" si="395"/>
        <v>2424.3789343411345</v>
      </c>
      <c r="AA1118" s="28">
        <f>SUM($Z$8:Z1118)</f>
        <v>1240100.1623982247</v>
      </c>
      <c r="AB1118" s="28">
        <f t="shared" si="408"/>
        <v>1240.1001623982247</v>
      </c>
      <c r="AC1118" s="28">
        <f t="shared" si="409"/>
        <v>1959.5927632009771</v>
      </c>
      <c r="AD1118" s="28">
        <f t="shared" si="410"/>
        <v>1763.6334868808794</v>
      </c>
      <c r="AE1118" s="22"/>
      <c r="AF1118" s="22"/>
      <c r="AG1118" s="22"/>
      <c r="AH1118" s="22"/>
      <c r="AI1118" s="22"/>
      <c r="AJ1118" s="22"/>
      <c r="AK1118" s="22"/>
      <c r="AV1118">
        <f t="shared" si="396"/>
        <v>0</v>
      </c>
      <c r="AW1118">
        <f t="shared" si="397"/>
        <v>62</v>
      </c>
      <c r="AX1118">
        <f t="shared" si="398"/>
        <v>17.222222222222221</v>
      </c>
    </row>
    <row r="1119" spans="2:50" x14ac:dyDescent="0.25">
      <c r="B1119" s="5" t="s">
        <v>26</v>
      </c>
      <c r="C1119" s="5">
        <v>1111</v>
      </c>
      <c r="D1119" s="5">
        <v>89</v>
      </c>
      <c r="E1119" s="29">
        <v>61.2</v>
      </c>
      <c r="F1119" s="27">
        <f t="shared" si="399"/>
        <v>17.001360000000002</v>
      </c>
      <c r="G1119" s="28">
        <f t="shared" si="411"/>
        <v>-9.7222222222222612E-2</v>
      </c>
      <c r="H1119" s="28">
        <f t="shared" si="412"/>
        <v>-0.35000000000000142</v>
      </c>
      <c r="I1119" s="28">
        <f t="shared" si="400"/>
        <v>-165.083333333334</v>
      </c>
      <c r="J1119" s="28">
        <f t="shared" si="392"/>
        <v>199.88856000000001</v>
      </c>
      <c r="K1119" s="28">
        <f t="shared" si="393"/>
        <v>105.16224894093075</v>
      </c>
      <c r="L1119" s="28">
        <f t="shared" si="401"/>
        <v>139.96747560759678</v>
      </c>
      <c r="M1119" s="28">
        <f t="shared" si="402"/>
        <v>2379.637441095972</v>
      </c>
      <c r="N1119" s="28"/>
      <c r="O1119" s="28">
        <f t="shared" si="413"/>
        <v>2379.637441095972</v>
      </c>
      <c r="P1119" s="28">
        <f t="shared" si="403"/>
        <v>0</v>
      </c>
      <c r="Q1119" s="28">
        <f>SUM($O$8:O1119)</f>
        <v>2592553.0003310042</v>
      </c>
      <c r="R1119" s="28">
        <f t="shared" si="404"/>
        <v>720.1536112030567</v>
      </c>
      <c r="S1119" s="28">
        <f>SUM($P$8:P1119)</f>
        <v>-2066833.6039970401</v>
      </c>
      <c r="T1119" s="28">
        <f t="shared" si="405"/>
        <v>2066833.6039970401</v>
      </c>
      <c r="U1119" s="28">
        <f t="shared" si="406"/>
        <v>574.12044555473335</v>
      </c>
      <c r="V1119" s="28">
        <f t="shared" si="394"/>
        <v>245400.25933031045</v>
      </c>
      <c r="W1119" s="28">
        <f t="shared" si="414"/>
        <v>-6457.6256887295749</v>
      </c>
      <c r="X1119" s="22"/>
      <c r="Y1119" s="28">
        <f t="shared" si="407"/>
        <v>0</v>
      </c>
      <c r="Z1119" s="28">
        <f t="shared" si="395"/>
        <v>0</v>
      </c>
      <c r="AA1119" s="28">
        <f>SUM($Z$8:Z1119)</f>
        <v>1240100.1623982247</v>
      </c>
      <c r="AB1119" s="28">
        <f t="shared" si="408"/>
        <v>1240.1001623982247</v>
      </c>
      <c r="AC1119" s="28">
        <f t="shared" si="409"/>
        <v>1960.2537736012814</v>
      </c>
      <c r="AD1119" s="28">
        <f t="shared" si="410"/>
        <v>1764.2283962411534</v>
      </c>
      <c r="AE1119" s="22"/>
      <c r="AF1119" s="22"/>
      <c r="AG1119" s="22"/>
      <c r="AH1119" s="22"/>
      <c r="AI1119" s="22"/>
      <c r="AJ1119" s="22"/>
      <c r="AK1119" s="22"/>
      <c r="AV1119">
        <f t="shared" si="396"/>
        <v>0</v>
      </c>
      <c r="AW1119">
        <f t="shared" si="397"/>
        <v>61.2</v>
      </c>
      <c r="AX1119">
        <f t="shared" si="398"/>
        <v>17</v>
      </c>
    </row>
    <row r="1120" spans="2:50" x14ac:dyDescent="0.25">
      <c r="B1120" s="5" t="s">
        <v>26</v>
      </c>
      <c r="C1120" s="5">
        <v>1112</v>
      </c>
      <c r="D1120" s="5">
        <v>90</v>
      </c>
      <c r="E1120" s="29">
        <v>61.3</v>
      </c>
      <c r="F1120" s="27">
        <f t="shared" si="399"/>
        <v>17.029139999999998</v>
      </c>
      <c r="G1120" s="28">
        <f t="shared" si="411"/>
        <v>0.19444444444444425</v>
      </c>
      <c r="H1120" s="28">
        <f t="shared" si="412"/>
        <v>0.69999999999999929</v>
      </c>
      <c r="I1120" s="28">
        <f t="shared" si="400"/>
        <v>330.16666666666634</v>
      </c>
      <c r="J1120" s="28">
        <f t="shared" si="392"/>
        <v>199.88856000000001</v>
      </c>
      <c r="K1120" s="28">
        <f t="shared" si="393"/>
        <v>105.50619719521495</v>
      </c>
      <c r="L1120" s="28">
        <f t="shared" si="401"/>
        <v>635.56142386188139</v>
      </c>
      <c r="M1120" s="28">
        <f t="shared" si="402"/>
        <v>10823.064465543317</v>
      </c>
      <c r="N1120" s="28"/>
      <c r="O1120" s="28">
        <f t="shared" si="413"/>
        <v>10823.064465543317</v>
      </c>
      <c r="P1120" s="28">
        <f t="shared" si="403"/>
        <v>0</v>
      </c>
      <c r="Q1120" s="28">
        <f>SUM($O$8:O1120)</f>
        <v>2603376.0647965474</v>
      </c>
      <c r="R1120" s="28">
        <f t="shared" si="404"/>
        <v>723.16001799904097</v>
      </c>
      <c r="S1120" s="28">
        <f>SUM($P$8:P1120)</f>
        <v>-2066833.6039970401</v>
      </c>
      <c r="T1120" s="28">
        <f t="shared" si="405"/>
        <v>2066833.6039970401</v>
      </c>
      <c r="U1120" s="28">
        <f t="shared" si="406"/>
        <v>574.12044555473335</v>
      </c>
      <c r="V1120" s="28">
        <f t="shared" si="394"/>
        <v>246202.87615952033</v>
      </c>
      <c r="W1120" s="28">
        <f t="shared" si="414"/>
        <v>802.61682920987369</v>
      </c>
      <c r="X1120" s="22"/>
      <c r="Y1120" s="28">
        <f t="shared" si="407"/>
        <v>0</v>
      </c>
      <c r="Z1120" s="28">
        <f t="shared" si="395"/>
        <v>0</v>
      </c>
      <c r="AA1120" s="28">
        <f>SUM($Z$8:Z1120)</f>
        <v>1240100.1623982247</v>
      </c>
      <c r="AB1120" s="28">
        <f t="shared" si="408"/>
        <v>1240.1001623982247</v>
      </c>
      <c r="AC1120" s="28">
        <f t="shared" si="409"/>
        <v>1963.2601803972657</v>
      </c>
      <c r="AD1120" s="28">
        <f t="shared" si="410"/>
        <v>1766.9341623575392</v>
      </c>
      <c r="AE1120" s="22"/>
      <c r="AF1120" s="22"/>
      <c r="AG1120" s="22"/>
      <c r="AH1120" s="22"/>
      <c r="AI1120" s="22"/>
      <c r="AJ1120" s="22"/>
      <c r="AK1120" s="22"/>
      <c r="AV1120">
        <f t="shared" si="396"/>
        <v>0</v>
      </c>
      <c r="AW1120">
        <f t="shared" si="397"/>
        <v>61.3</v>
      </c>
      <c r="AX1120">
        <f t="shared" si="398"/>
        <v>17.027777777777775</v>
      </c>
    </row>
    <row r="1121" spans="2:50" x14ac:dyDescent="0.25">
      <c r="B1121" s="5" t="s">
        <v>26</v>
      </c>
      <c r="C1121" s="5">
        <v>1113</v>
      </c>
      <c r="D1121" s="5">
        <v>91</v>
      </c>
      <c r="E1121" s="29">
        <v>62.6</v>
      </c>
      <c r="F1121" s="27">
        <f t="shared" si="399"/>
        <v>17.390280000000001</v>
      </c>
      <c r="G1121" s="28">
        <f t="shared" si="411"/>
        <v>0.55555555555555558</v>
      </c>
      <c r="H1121" s="28">
        <f t="shared" si="412"/>
        <v>2</v>
      </c>
      <c r="I1121" s="28">
        <f t="shared" si="400"/>
        <v>943.33333333333337</v>
      </c>
      <c r="J1121" s="28">
        <f t="shared" si="392"/>
        <v>199.88856000000001</v>
      </c>
      <c r="K1121" s="28">
        <f t="shared" si="393"/>
        <v>110.02862538440392</v>
      </c>
      <c r="L1121" s="28">
        <f t="shared" si="401"/>
        <v>1253.2505187177374</v>
      </c>
      <c r="M1121" s="28">
        <f t="shared" si="402"/>
        <v>21794.377430646695</v>
      </c>
      <c r="N1121" s="28"/>
      <c r="O1121" s="28">
        <f t="shared" si="413"/>
        <v>21794.377430646695</v>
      </c>
      <c r="P1121" s="28">
        <f t="shared" si="403"/>
        <v>0</v>
      </c>
      <c r="Q1121" s="28">
        <f>SUM($O$8:O1121)</f>
        <v>2625170.4422271941</v>
      </c>
      <c r="R1121" s="28">
        <f t="shared" si="404"/>
        <v>729.21401172977619</v>
      </c>
      <c r="S1121" s="28">
        <f>SUM($P$8:P1121)</f>
        <v>-2066833.6039970401</v>
      </c>
      <c r="T1121" s="28">
        <f t="shared" si="405"/>
        <v>2066833.6039970401</v>
      </c>
      <c r="U1121" s="28">
        <f t="shared" si="406"/>
        <v>574.12044555473335</v>
      </c>
      <c r="V1121" s="28">
        <f t="shared" si="394"/>
        <v>256756.14086816163</v>
      </c>
      <c r="W1121" s="28">
        <f t="shared" si="414"/>
        <v>10553.264708641305</v>
      </c>
      <c r="X1121" s="22"/>
      <c r="Y1121" s="28">
        <f t="shared" si="407"/>
        <v>0</v>
      </c>
      <c r="Z1121" s="28">
        <f t="shared" si="395"/>
        <v>0</v>
      </c>
      <c r="AA1121" s="28">
        <f>SUM($Z$8:Z1121)</f>
        <v>1240100.1623982247</v>
      </c>
      <c r="AB1121" s="28">
        <f t="shared" si="408"/>
        <v>1240.1001623982247</v>
      </c>
      <c r="AC1121" s="28">
        <f t="shared" si="409"/>
        <v>1969.314174128001</v>
      </c>
      <c r="AD1121" s="28">
        <f t="shared" si="410"/>
        <v>1772.3827567152009</v>
      </c>
      <c r="AE1121" s="22"/>
      <c r="AF1121" s="22"/>
      <c r="AG1121" s="22"/>
      <c r="AH1121" s="22"/>
      <c r="AI1121" s="22"/>
      <c r="AJ1121" s="22"/>
      <c r="AK1121" s="22"/>
      <c r="AV1121">
        <f t="shared" si="396"/>
        <v>0</v>
      </c>
      <c r="AW1121">
        <f t="shared" si="397"/>
        <v>62.6</v>
      </c>
      <c r="AX1121">
        <f t="shared" si="398"/>
        <v>17.388888888888889</v>
      </c>
    </row>
    <row r="1122" spans="2:50" x14ac:dyDescent="0.25">
      <c r="B1122" s="5" t="s">
        <v>26</v>
      </c>
      <c r="C1122" s="5">
        <v>1114</v>
      </c>
      <c r="D1122" s="5">
        <v>92</v>
      </c>
      <c r="E1122" s="29">
        <v>65.3</v>
      </c>
      <c r="F1122" s="27">
        <f t="shared" si="399"/>
        <v>18.140339999999998</v>
      </c>
      <c r="G1122" s="28">
        <f t="shared" si="411"/>
        <v>0.74999999999999978</v>
      </c>
      <c r="H1122" s="28">
        <f t="shared" si="412"/>
        <v>2.6999999999999993</v>
      </c>
      <c r="I1122" s="28">
        <f t="shared" si="400"/>
        <v>1273.4999999999995</v>
      </c>
      <c r="J1122" s="28">
        <f t="shared" si="392"/>
        <v>199.88856000000001</v>
      </c>
      <c r="K1122" s="28">
        <f t="shared" si="393"/>
        <v>119.72459686619817</v>
      </c>
      <c r="L1122" s="28">
        <f t="shared" si="401"/>
        <v>1593.1131568661979</v>
      </c>
      <c r="M1122" s="28">
        <f t="shared" si="402"/>
        <v>28899.614324026163</v>
      </c>
      <c r="N1122" s="28"/>
      <c r="O1122" s="28">
        <f t="shared" si="413"/>
        <v>28899.614324026163</v>
      </c>
      <c r="P1122" s="28">
        <f t="shared" si="403"/>
        <v>0</v>
      </c>
      <c r="Q1122" s="28">
        <f>SUM($O$8:O1122)</f>
        <v>2654070.0565512204</v>
      </c>
      <c r="R1122" s="28">
        <f t="shared" si="404"/>
        <v>737.241682375339</v>
      </c>
      <c r="S1122" s="28">
        <f>SUM($P$8:P1122)</f>
        <v>-2066833.6039970401</v>
      </c>
      <c r="T1122" s="28">
        <f t="shared" si="405"/>
        <v>2066833.6039970401</v>
      </c>
      <c r="U1122" s="28">
        <f t="shared" si="406"/>
        <v>574.12044555473335</v>
      </c>
      <c r="V1122" s="28">
        <f t="shared" si="394"/>
        <v>279382.07308294438</v>
      </c>
      <c r="W1122" s="28">
        <f t="shared" si="414"/>
        <v>22625.932214782748</v>
      </c>
      <c r="X1122" s="22"/>
      <c r="Y1122" s="28">
        <f t="shared" si="407"/>
        <v>0</v>
      </c>
      <c r="Z1122" s="28">
        <f t="shared" si="395"/>
        <v>0</v>
      </c>
      <c r="AA1122" s="28">
        <f>SUM($Z$8:Z1122)</f>
        <v>1240100.1623982247</v>
      </c>
      <c r="AB1122" s="28">
        <f t="shared" si="408"/>
        <v>1240.1001623982247</v>
      </c>
      <c r="AC1122" s="28">
        <f t="shared" si="409"/>
        <v>1977.3418447735637</v>
      </c>
      <c r="AD1122" s="28">
        <f t="shared" si="410"/>
        <v>1779.6076602962073</v>
      </c>
      <c r="AE1122" s="22"/>
      <c r="AF1122" s="22"/>
      <c r="AG1122" s="22"/>
      <c r="AH1122" s="22"/>
      <c r="AI1122" s="22"/>
      <c r="AJ1122" s="22"/>
      <c r="AK1122" s="22"/>
      <c r="AV1122">
        <f t="shared" si="396"/>
        <v>0</v>
      </c>
      <c r="AW1122">
        <f t="shared" si="397"/>
        <v>65.3</v>
      </c>
      <c r="AX1122">
        <f t="shared" si="398"/>
        <v>18.138888888888889</v>
      </c>
    </row>
    <row r="1123" spans="2:50" x14ac:dyDescent="0.25">
      <c r="B1123" s="5" t="s">
        <v>26</v>
      </c>
      <c r="C1123" s="5">
        <v>1115</v>
      </c>
      <c r="D1123" s="5">
        <v>93</v>
      </c>
      <c r="E1123" s="29">
        <v>68</v>
      </c>
      <c r="F1123" s="27">
        <f t="shared" si="399"/>
        <v>18.8904</v>
      </c>
      <c r="G1123" s="28">
        <f t="shared" si="411"/>
        <v>0.56944444444444564</v>
      </c>
      <c r="H1123" s="28">
        <f t="shared" si="412"/>
        <v>2.0500000000000043</v>
      </c>
      <c r="I1123" s="28">
        <f t="shared" si="400"/>
        <v>966.91666666666868</v>
      </c>
      <c r="J1123" s="28">
        <f t="shared" si="392"/>
        <v>199.88856000000001</v>
      </c>
      <c r="K1123" s="28">
        <f t="shared" si="393"/>
        <v>129.82993696411202</v>
      </c>
      <c r="L1123" s="28">
        <f t="shared" si="401"/>
        <v>1296.6351636307807</v>
      </c>
      <c r="M1123" s="28">
        <f t="shared" si="402"/>
        <v>24493.956895050898</v>
      </c>
      <c r="N1123" s="28"/>
      <c r="O1123" s="28">
        <f t="shared" si="413"/>
        <v>24493.956895050898</v>
      </c>
      <c r="P1123" s="28">
        <f t="shared" si="403"/>
        <v>0</v>
      </c>
      <c r="Q1123" s="28">
        <f>SUM($O$8:O1123)</f>
        <v>2678564.0134462714</v>
      </c>
      <c r="R1123" s="28">
        <f t="shared" si="404"/>
        <v>744.04555929063099</v>
      </c>
      <c r="S1123" s="28">
        <f>SUM($P$8:P1123)</f>
        <v>-2066833.6039970401</v>
      </c>
      <c r="T1123" s="28">
        <f t="shared" si="405"/>
        <v>2066833.6039970401</v>
      </c>
      <c r="U1123" s="28">
        <f t="shared" si="406"/>
        <v>574.12044555473335</v>
      </c>
      <c r="V1123" s="28">
        <f t="shared" si="394"/>
        <v>302963.28312384</v>
      </c>
      <c r="W1123" s="28">
        <f t="shared" si="414"/>
        <v>23581.210040895618</v>
      </c>
      <c r="X1123" s="22"/>
      <c r="Y1123" s="28">
        <f t="shared" si="407"/>
        <v>0</v>
      </c>
      <c r="Z1123" s="28">
        <f t="shared" si="395"/>
        <v>0</v>
      </c>
      <c r="AA1123" s="28">
        <f>SUM($Z$8:Z1123)</f>
        <v>1240100.1623982247</v>
      </c>
      <c r="AB1123" s="28">
        <f t="shared" si="408"/>
        <v>1240.1001623982247</v>
      </c>
      <c r="AC1123" s="28">
        <f t="shared" si="409"/>
        <v>1984.1457216888557</v>
      </c>
      <c r="AD1123" s="28">
        <f t="shared" si="410"/>
        <v>1785.7311495199701</v>
      </c>
      <c r="AE1123" s="22"/>
      <c r="AF1123" s="22"/>
      <c r="AG1123" s="22"/>
      <c r="AH1123" s="22"/>
      <c r="AI1123" s="22"/>
      <c r="AJ1123" s="22"/>
      <c r="AK1123" s="22"/>
      <c r="AV1123">
        <f t="shared" si="396"/>
        <v>0</v>
      </c>
      <c r="AW1123">
        <f t="shared" si="397"/>
        <v>68</v>
      </c>
      <c r="AX1123">
        <f t="shared" si="398"/>
        <v>18.888888888888889</v>
      </c>
    </row>
    <row r="1124" spans="2:50" x14ac:dyDescent="0.25">
      <c r="B1124" s="5" t="s">
        <v>26</v>
      </c>
      <c r="C1124" s="5">
        <v>1116</v>
      </c>
      <c r="D1124" s="5">
        <v>94</v>
      </c>
      <c r="E1124" s="29">
        <v>69.400000000000006</v>
      </c>
      <c r="F1124" s="27">
        <f t="shared" si="399"/>
        <v>19.279320000000002</v>
      </c>
      <c r="G1124" s="28">
        <f t="shared" si="411"/>
        <v>0.23611111111111149</v>
      </c>
      <c r="H1124" s="28">
        <f t="shared" si="412"/>
        <v>0.85000000000000142</v>
      </c>
      <c r="I1124" s="28">
        <f t="shared" si="400"/>
        <v>400.91666666666731</v>
      </c>
      <c r="J1124" s="28">
        <f t="shared" si="392"/>
        <v>199.88856000000001</v>
      </c>
      <c r="K1124" s="28">
        <f t="shared" si="393"/>
        <v>135.23090726567273</v>
      </c>
      <c r="L1124" s="28">
        <f t="shared" si="401"/>
        <v>736.03613393234002</v>
      </c>
      <c r="M1124" s="28">
        <f t="shared" si="402"/>
        <v>14190.276157644443</v>
      </c>
      <c r="N1124" s="28"/>
      <c r="O1124" s="28">
        <f t="shared" si="413"/>
        <v>14190.276157644443</v>
      </c>
      <c r="P1124" s="28">
        <f t="shared" si="403"/>
        <v>0</v>
      </c>
      <c r="Q1124" s="28">
        <f>SUM($O$8:O1124)</f>
        <v>2692754.289603916</v>
      </c>
      <c r="R1124" s="28">
        <f t="shared" si="404"/>
        <v>747.98730266775442</v>
      </c>
      <c r="S1124" s="28">
        <f>SUM($P$8:P1124)</f>
        <v>-2066833.6039970401</v>
      </c>
      <c r="T1124" s="28">
        <f t="shared" si="405"/>
        <v>2066833.6039970401</v>
      </c>
      <c r="U1124" s="28">
        <f t="shared" si="406"/>
        <v>574.12044555473335</v>
      </c>
      <c r="V1124" s="28">
        <f t="shared" si="394"/>
        <v>315566.66053337767</v>
      </c>
      <c r="W1124" s="28">
        <f t="shared" si="414"/>
        <v>12603.377409537672</v>
      </c>
      <c r="X1124" s="22"/>
      <c r="Y1124" s="28">
        <f t="shared" si="407"/>
        <v>0</v>
      </c>
      <c r="Z1124" s="28">
        <f t="shared" si="395"/>
        <v>0</v>
      </c>
      <c r="AA1124" s="28">
        <f>SUM($Z$8:Z1124)</f>
        <v>1240100.1623982247</v>
      </c>
      <c r="AB1124" s="28">
        <f t="shared" si="408"/>
        <v>1240.1001623982247</v>
      </c>
      <c r="AC1124" s="28">
        <f t="shared" si="409"/>
        <v>1988.0874650659791</v>
      </c>
      <c r="AD1124" s="28">
        <f t="shared" si="410"/>
        <v>1789.2787185593813</v>
      </c>
      <c r="AE1124" s="22"/>
      <c r="AF1124" s="22"/>
      <c r="AG1124" s="22"/>
      <c r="AH1124" s="22"/>
      <c r="AI1124" s="22"/>
      <c r="AJ1124" s="22"/>
      <c r="AK1124" s="22"/>
      <c r="AV1124">
        <f t="shared" si="396"/>
        <v>0</v>
      </c>
      <c r="AW1124">
        <f t="shared" si="397"/>
        <v>69.400000000000006</v>
      </c>
      <c r="AX1124">
        <f t="shared" si="398"/>
        <v>19.277777777777779</v>
      </c>
    </row>
    <row r="1125" spans="2:50" x14ac:dyDescent="0.25">
      <c r="B1125" s="5" t="s">
        <v>26</v>
      </c>
      <c r="C1125" s="5">
        <v>1117</v>
      </c>
      <c r="D1125" s="5">
        <v>95</v>
      </c>
      <c r="E1125" s="29">
        <v>69.7</v>
      </c>
      <c r="F1125" s="27">
        <f t="shared" si="399"/>
        <v>19.362660000000002</v>
      </c>
      <c r="G1125" s="28">
        <f t="shared" si="411"/>
        <v>-1.3888888888890073E-2</v>
      </c>
      <c r="H1125" s="28">
        <f t="shared" si="412"/>
        <v>-5.0000000000004263E-2</v>
      </c>
      <c r="I1125" s="28">
        <f t="shared" si="400"/>
        <v>-23.583333333335343</v>
      </c>
      <c r="J1125" s="28">
        <f t="shared" si="392"/>
        <v>199.88856000000001</v>
      </c>
      <c r="K1125" s="28">
        <f t="shared" si="393"/>
        <v>136.40257752292021</v>
      </c>
      <c r="L1125" s="28">
        <f t="shared" si="401"/>
        <v>312.70780418958486</v>
      </c>
      <c r="M1125" s="28">
        <f t="shared" si="402"/>
        <v>6054.8548918695078</v>
      </c>
      <c r="N1125" s="28"/>
      <c r="O1125" s="28">
        <f t="shared" si="413"/>
        <v>6054.8548918695078</v>
      </c>
      <c r="P1125" s="28">
        <f t="shared" si="403"/>
        <v>0</v>
      </c>
      <c r="Q1125" s="28">
        <f>SUM($O$8:O1125)</f>
        <v>2698809.1444957857</v>
      </c>
      <c r="R1125" s="28">
        <f t="shared" si="404"/>
        <v>749.66920680438488</v>
      </c>
      <c r="S1125" s="28">
        <f>SUM($P$8:P1125)</f>
        <v>-2066833.6039970401</v>
      </c>
      <c r="T1125" s="28">
        <f t="shared" si="405"/>
        <v>2066833.6039970401</v>
      </c>
      <c r="U1125" s="28">
        <f t="shared" si="406"/>
        <v>574.12044555473335</v>
      </c>
      <c r="V1125" s="28">
        <f t="shared" si="394"/>
        <v>318300.79933198448</v>
      </c>
      <c r="W1125" s="28">
        <f t="shared" si="414"/>
        <v>2734.1387986068148</v>
      </c>
      <c r="X1125" s="22"/>
      <c r="Y1125" s="28">
        <f t="shared" si="407"/>
        <v>0</v>
      </c>
      <c r="Z1125" s="28">
        <f t="shared" si="395"/>
        <v>0</v>
      </c>
      <c r="AA1125" s="28">
        <f>SUM($Z$8:Z1125)</f>
        <v>1240100.1623982247</v>
      </c>
      <c r="AB1125" s="28">
        <f t="shared" si="408"/>
        <v>1240.1001623982247</v>
      </c>
      <c r="AC1125" s="28">
        <f t="shared" si="409"/>
        <v>1989.7693692026096</v>
      </c>
      <c r="AD1125" s="28">
        <f t="shared" si="410"/>
        <v>1790.7924322823487</v>
      </c>
      <c r="AE1125" s="22"/>
      <c r="AF1125" s="22"/>
      <c r="AG1125" s="22"/>
      <c r="AH1125" s="22"/>
      <c r="AI1125" s="22"/>
      <c r="AJ1125" s="22"/>
      <c r="AK1125" s="22"/>
      <c r="AV1125">
        <f t="shared" si="396"/>
        <v>0</v>
      </c>
      <c r="AW1125">
        <f t="shared" si="397"/>
        <v>69.7</v>
      </c>
      <c r="AX1125">
        <f t="shared" si="398"/>
        <v>19.361111111111111</v>
      </c>
    </row>
    <row r="1126" spans="2:50" x14ac:dyDescent="0.25">
      <c r="B1126" s="5" t="s">
        <v>26</v>
      </c>
      <c r="C1126" s="5">
        <v>1118</v>
      </c>
      <c r="D1126" s="5">
        <v>96</v>
      </c>
      <c r="E1126" s="29">
        <v>69.3</v>
      </c>
      <c r="F1126" s="27">
        <f t="shared" si="399"/>
        <v>19.251539999999999</v>
      </c>
      <c r="G1126" s="28">
        <f t="shared" si="411"/>
        <v>-0.2222222222222234</v>
      </c>
      <c r="H1126" s="28">
        <f t="shared" si="412"/>
        <v>-0.80000000000000426</v>
      </c>
      <c r="I1126" s="28">
        <f t="shared" si="400"/>
        <v>-377.33333333333536</v>
      </c>
      <c r="J1126" s="28">
        <f t="shared" si="392"/>
        <v>199.88856000000001</v>
      </c>
      <c r="K1126" s="28">
        <f t="shared" si="393"/>
        <v>134.84147360959739</v>
      </c>
      <c r="L1126" s="28">
        <f t="shared" si="401"/>
        <v>-42.603299723737962</v>
      </c>
      <c r="M1126" s="28">
        <f t="shared" si="402"/>
        <v>-820.17912876353023</v>
      </c>
      <c r="N1126" s="28"/>
      <c r="O1126" s="28">
        <f t="shared" si="413"/>
        <v>-820.17912876353023</v>
      </c>
      <c r="P1126" s="28">
        <f t="shared" si="403"/>
        <v>-820.17912876353023</v>
      </c>
      <c r="Q1126" s="28">
        <f>SUM($O$8:O1126)</f>
        <v>2697988.965367022</v>
      </c>
      <c r="R1126" s="28">
        <f t="shared" si="404"/>
        <v>749.4413792686172</v>
      </c>
      <c r="S1126" s="28">
        <f>SUM($P$8:P1126)</f>
        <v>-2067653.7831258036</v>
      </c>
      <c r="T1126" s="28">
        <f t="shared" si="405"/>
        <v>2067653.7831258036</v>
      </c>
      <c r="U1126" s="28">
        <f t="shared" si="406"/>
        <v>574.34827309050104</v>
      </c>
      <c r="V1126" s="28">
        <f t="shared" si="394"/>
        <v>314657.90172348835</v>
      </c>
      <c r="W1126" s="28">
        <f t="shared" si="414"/>
        <v>-3642.8976084961323</v>
      </c>
      <c r="X1126" s="22"/>
      <c r="Y1126" s="28">
        <f t="shared" si="407"/>
        <v>656.14330301082418</v>
      </c>
      <c r="Z1126" s="28">
        <f t="shared" si="395"/>
        <v>492.10747725811814</v>
      </c>
      <c r="AA1126" s="28">
        <f>SUM($Z$8:Z1126)</f>
        <v>1240592.2698754829</v>
      </c>
      <c r="AB1126" s="28">
        <f t="shared" si="408"/>
        <v>1240.592269875483</v>
      </c>
      <c r="AC1126" s="28">
        <f t="shared" si="409"/>
        <v>1990.0336491441003</v>
      </c>
      <c r="AD1126" s="28">
        <f t="shared" si="410"/>
        <v>1791.0302842296903</v>
      </c>
      <c r="AE1126" s="22"/>
      <c r="AF1126" s="22"/>
      <c r="AG1126" s="22"/>
      <c r="AH1126" s="22"/>
      <c r="AI1126" s="22"/>
      <c r="AJ1126" s="22"/>
      <c r="AK1126" s="22"/>
      <c r="AV1126">
        <f t="shared" si="396"/>
        <v>0</v>
      </c>
      <c r="AW1126">
        <f t="shared" si="397"/>
        <v>69.3</v>
      </c>
      <c r="AX1126">
        <f t="shared" si="398"/>
        <v>19.25</v>
      </c>
    </row>
    <row r="1127" spans="2:50" x14ac:dyDescent="0.25">
      <c r="B1127" s="5" t="s">
        <v>26</v>
      </c>
      <c r="C1127" s="5">
        <v>1119</v>
      </c>
      <c r="D1127" s="5">
        <v>97</v>
      </c>
      <c r="E1127" s="29">
        <v>68.099999999999994</v>
      </c>
      <c r="F1127" s="27">
        <f t="shared" si="399"/>
        <v>18.91818</v>
      </c>
      <c r="G1127" s="28">
        <f t="shared" si="411"/>
        <v>-0.33333333333333215</v>
      </c>
      <c r="H1127" s="28">
        <f t="shared" si="412"/>
        <v>-1.1999999999999957</v>
      </c>
      <c r="I1127" s="28">
        <f t="shared" si="400"/>
        <v>-565.99999999999795</v>
      </c>
      <c r="J1127" s="28">
        <f t="shared" si="392"/>
        <v>199.88856000000001</v>
      </c>
      <c r="K1127" s="28">
        <f t="shared" si="393"/>
        <v>130.21207049397395</v>
      </c>
      <c r="L1127" s="28">
        <f t="shared" si="401"/>
        <v>-235.89936950602402</v>
      </c>
      <c r="M1127" s="28">
        <f t="shared" si="402"/>
        <v>-4462.7867342014733</v>
      </c>
      <c r="N1127" s="28"/>
      <c r="O1127" s="28">
        <f t="shared" si="413"/>
        <v>-4462.7867342014733</v>
      </c>
      <c r="P1127" s="28">
        <f t="shared" si="403"/>
        <v>-4462.7867342014733</v>
      </c>
      <c r="Q1127" s="28">
        <f>SUM($O$8:O1127)</f>
        <v>2693526.1786328205</v>
      </c>
      <c r="R1127" s="28">
        <f t="shared" si="404"/>
        <v>748.20171628689457</v>
      </c>
      <c r="S1127" s="28">
        <f>SUM($P$8:P1127)</f>
        <v>-2072116.5698600051</v>
      </c>
      <c r="T1127" s="28">
        <f t="shared" si="405"/>
        <v>2072116.5698600051</v>
      </c>
      <c r="U1127" s="28">
        <f t="shared" si="406"/>
        <v>575.58793607222367</v>
      </c>
      <c r="V1127" s="28">
        <f t="shared" si="394"/>
        <v>303855.00680102757</v>
      </c>
      <c r="W1127" s="28">
        <f t="shared" si="414"/>
        <v>-10802.894922460779</v>
      </c>
      <c r="X1127" s="22"/>
      <c r="Y1127" s="28">
        <f t="shared" si="407"/>
        <v>3570.2293873611789</v>
      </c>
      <c r="Z1127" s="28">
        <f t="shared" si="395"/>
        <v>2677.6720405208844</v>
      </c>
      <c r="AA1127" s="28">
        <f>SUM($Z$8:Z1127)</f>
        <v>1243269.9419160038</v>
      </c>
      <c r="AB1127" s="28">
        <f t="shared" si="408"/>
        <v>1243.2699419160037</v>
      </c>
      <c r="AC1127" s="28">
        <f t="shared" si="409"/>
        <v>1991.4716582028982</v>
      </c>
      <c r="AD1127" s="28">
        <f t="shared" si="410"/>
        <v>1792.3244923826085</v>
      </c>
      <c r="AE1127" s="22"/>
      <c r="AF1127" s="22"/>
      <c r="AG1127" s="22"/>
      <c r="AH1127" s="22"/>
      <c r="AI1127" s="22"/>
      <c r="AJ1127" s="22"/>
      <c r="AK1127" s="22"/>
      <c r="AV1127">
        <f t="shared" si="396"/>
        <v>0</v>
      </c>
      <c r="AW1127">
        <f t="shared" si="397"/>
        <v>68.099999999999994</v>
      </c>
      <c r="AX1127">
        <f t="shared" si="398"/>
        <v>18.916666666666664</v>
      </c>
    </row>
    <row r="1128" spans="2:50" x14ac:dyDescent="0.25">
      <c r="B1128" s="5" t="s">
        <v>26</v>
      </c>
      <c r="C1128" s="5">
        <v>1120</v>
      </c>
      <c r="D1128" s="5">
        <v>98</v>
      </c>
      <c r="E1128" s="29">
        <v>66.900000000000006</v>
      </c>
      <c r="F1128" s="27">
        <f t="shared" si="399"/>
        <v>18.584820000000001</v>
      </c>
      <c r="G1128" s="28">
        <f t="shared" si="411"/>
        <v>-0.26388888888888767</v>
      </c>
      <c r="H1128" s="28">
        <f t="shared" si="412"/>
        <v>-0.94999999999999574</v>
      </c>
      <c r="I1128" s="28">
        <f t="shared" si="400"/>
        <v>-448.08333333333127</v>
      </c>
      <c r="J1128" s="28">
        <f t="shared" si="392"/>
        <v>199.88856000000001</v>
      </c>
      <c r="K1128" s="28">
        <f t="shared" si="393"/>
        <v>125.66353031486797</v>
      </c>
      <c r="L1128" s="28">
        <f t="shared" si="401"/>
        <v>-122.53124301846329</v>
      </c>
      <c r="M1128" s="28">
        <f t="shared" si="402"/>
        <v>-2277.2210958743967</v>
      </c>
      <c r="N1128" s="28"/>
      <c r="O1128" s="28">
        <f t="shared" si="413"/>
        <v>-2277.2210958743967</v>
      </c>
      <c r="P1128" s="28">
        <f t="shared" si="403"/>
        <v>-2277.2210958743967</v>
      </c>
      <c r="Q1128" s="28">
        <f>SUM($O$8:O1128)</f>
        <v>2691248.9575369461</v>
      </c>
      <c r="R1128" s="28">
        <f t="shared" si="404"/>
        <v>747.56915487137394</v>
      </c>
      <c r="S1128" s="28">
        <f>SUM($P$8:P1128)</f>
        <v>-2074393.7909558795</v>
      </c>
      <c r="T1128" s="28">
        <f t="shared" si="405"/>
        <v>2074393.7909558795</v>
      </c>
      <c r="U1128" s="28">
        <f t="shared" si="406"/>
        <v>576.2204974877443</v>
      </c>
      <c r="V1128" s="28">
        <f t="shared" si="394"/>
        <v>293240.80873310764</v>
      </c>
      <c r="W1128" s="28">
        <f t="shared" si="414"/>
        <v>-10614.198067919933</v>
      </c>
      <c r="X1128" s="22"/>
      <c r="Y1128" s="28">
        <f t="shared" si="407"/>
        <v>1821.7768766995175</v>
      </c>
      <c r="Z1128" s="28">
        <f t="shared" si="395"/>
        <v>1366.3326575246381</v>
      </c>
      <c r="AA1128" s="28">
        <f>SUM($Z$8:Z1128)</f>
        <v>1244636.2745735284</v>
      </c>
      <c r="AB1128" s="28">
        <f t="shared" si="408"/>
        <v>1244.6362745735285</v>
      </c>
      <c r="AC1128" s="28">
        <f t="shared" si="409"/>
        <v>1992.2054294449024</v>
      </c>
      <c r="AD1128" s="28">
        <f t="shared" si="410"/>
        <v>1792.9848865004121</v>
      </c>
      <c r="AE1128" s="22"/>
      <c r="AF1128" s="22"/>
      <c r="AG1128" s="22"/>
      <c r="AH1128" s="22"/>
      <c r="AI1128" s="22"/>
      <c r="AJ1128" s="22"/>
      <c r="AK1128" s="22"/>
      <c r="AV1128">
        <f t="shared" si="396"/>
        <v>0</v>
      </c>
      <c r="AW1128">
        <f t="shared" si="397"/>
        <v>66.900000000000006</v>
      </c>
      <c r="AX1128">
        <f t="shared" si="398"/>
        <v>18.583333333333336</v>
      </c>
    </row>
    <row r="1129" spans="2:50" x14ac:dyDescent="0.25">
      <c r="B1129" s="5" t="s">
        <v>26</v>
      </c>
      <c r="C1129" s="5">
        <v>1121</v>
      </c>
      <c r="D1129" s="5">
        <v>99</v>
      </c>
      <c r="E1129" s="29">
        <v>66.2</v>
      </c>
      <c r="F1129" s="27">
        <f t="shared" si="399"/>
        <v>18.390360000000001</v>
      </c>
      <c r="G1129" s="28">
        <f t="shared" si="411"/>
        <v>-0.16666666666666705</v>
      </c>
      <c r="H1129" s="28">
        <f t="shared" si="412"/>
        <v>-0.60000000000000142</v>
      </c>
      <c r="I1129" s="28">
        <f t="shared" si="400"/>
        <v>-283.00000000000063</v>
      </c>
      <c r="J1129" s="28">
        <f t="shared" si="392"/>
        <v>199.88856000000001</v>
      </c>
      <c r="K1129" s="28">
        <f t="shared" si="393"/>
        <v>123.04755816371176</v>
      </c>
      <c r="L1129" s="28">
        <f t="shared" si="401"/>
        <v>39.936118163711143</v>
      </c>
      <c r="M1129" s="28">
        <f t="shared" si="402"/>
        <v>734.43959003318685</v>
      </c>
      <c r="N1129" s="28"/>
      <c r="O1129" s="28">
        <f t="shared" si="413"/>
        <v>734.43959003318685</v>
      </c>
      <c r="P1129" s="28">
        <f t="shared" si="403"/>
        <v>0</v>
      </c>
      <c r="Q1129" s="28">
        <f>SUM($O$8:O1129)</f>
        <v>2691983.3971269792</v>
      </c>
      <c r="R1129" s="28">
        <f t="shared" si="404"/>
        <v>747.77316586860536</v>
      </c>
      <c r="S1129" s="28">
        <f>SUM($P$8:P1129)</f>
        <v>-2074393.7909558795</v>
      </c>
      <c r="T1129" s="28">
        <f t="shared" si="405"/>
        <v>2074393.7909558795</v>
      </c>
      <c r="U1129" s="28">
        <f t="shared" si="406"/>
        <v>576.2204974877443</v>
      </c>
      <c r="V1129" s="28">
        <f t="shared" si="394"/>
        <v>287136.3344492304</v>
      </c>
      <c r="W1129" s="28">
        <f t="shared" si="414"/>
        <v>-6104.4742838772363</v>
      </c>
      <c r="X1129" s="22"/>
      <c r="Y1129" s="28">
        <f t="shared" si="407"/>
        <v>0</v>
      </c>
      <c r="Z1129" s="28">
        <f t="shared" si="395"/>
        <v>0</v>
      </c>
      <c r="AA1129" s="28">
        <f>SUM($Z$8:Z1129)</f>
        <v>1244636.2745735284</v>
      </c>
      <c r="AB1129" s="28">
        <f t="shared" si="408"/>
        <v>1244.6362745735285</v>
      </c>
      <c r="AC1129" s="28">
        <f t="shared" si="409"/>
        <v>1992.4094404421339</v>
      </c>
      <c r="AD1129" s="28">
        <f t="shared" si="410"/>
        <v>1793.1684963979205</v>
      </c>
      <c r="AE1129" s="22"/>
      <c r="AF1129" s="22"/>
      <c r="AG1129" s="22"/>
      <c r="AH1129" s="22"/>
      <c r="AI1129" s="22"/>
      <c r="AJ1129" s="22"/>
      <c r="AK1129" s="22"/>
      <c r="AV1129">
        <f t="shared" si="396"/>
        <v>0</v>
      </c>
      <c r="AW1129">
        <f t="shared" si="397"/>
        <v>66.2</v>
      </c>
      <c r="AX1129">
        <f t="shared" si="398"/>
        <v>18.388888888888889</v>
      </c>
    </row>
    <row r="1130" spans="2:50" x14ac:dyDescent="0.25">
      <c r="B1130" s="5" t="s">
        <v>26</v>
      </c>
      <c r="C1130" s="5">
        <v>1122</v>
      </c>
      <c r="D1130" s="5">
        <v>100</v>
      </c>
      <c r="E1130" s="29">
        <v>65.7</v>
      </c>
      <c r="F1130" s="27">
        <f t="shared" si="399"/>
        <v>18.251460000000002</v>
      </c>
      <c r="G1130" s="28">
        <f t="shared" si="411"/>
        <v>-0.18055555555555516</v>
      </c>
      <c r="H1130" s="28">
        <f t="shared" si="412"/>
        <v>-0.64999999999999858</v>
      </c>
      <c r="I1130" s="28">
        <f t="shared" si="400"/>
        <v>-306.58333333333269</v>
      </c>
      <c r="J1130" s="28">
        <f t="shared" si="392"/>
        <v>199.88856000000001</v>
      </c>
      <c r="K1130" s="28">
        <f t="shared" si="393"/>
        <v>121.19585307227942</v>
      </c>
      <c r="L1130" s="28">
        <f t="shared" si="401"/>
        <v>14.501079738946743</v>
      </c>
      <c r="M1130" s="28">
        <f t="shared" si="402"/>
        <v>264.66587681219693</v>
      </c>
      <c r="N1130" s="28"/>
      <c r="O1130" s="28">
        <f t="shared" si="413"/>
        <v>264.66587681219693</v>
      </c>
      <c r="P1130" s="28">
        <f t="shared" si="403"/>
        <v>0</v>
      </c>
      <c r="Q1130" s="28">
        <f>SUM($O$8:O1130)</f>
        <v>2692248.0630037915</v>
      </c>
      <c r="R1130" s="28">
        <f t="shared" si="404"/>
        <v>747.8466841677199</v>
      </c>
      <c r="S1130" s="28">
        <f>SUM($P$8:P1130)</f>
        <v>-2074393.7909558795</v>
      </c>
      <c r="T1130" s="28">
        <f t="shared" si="405"/>
        <v>2074393.7909558795</v>
      </c>
      <c r="U1130" s="28">
        <f t="shared" si="406"/>
        <v>576.2204974877443</v>
      </c>
      <c r="V1130" s="28">
        <f t="shared" si="394"/>
        <v>282815.30751972843</v>
      </c>
      <c r="W1130" s="28">
        <f t="shared" si="414"/>
        <v>-4321.026929501968</v>
      </c>
      <c r="X1130" s="22"/>
      <c r="Y1130" s="28">
        <f t="shared" si="407"/>
        <v>0</v>
      </c>
      <c r="Z1130" s="28">
        <f t="shared" si="395"/>
        <v>0</v>
      </c>
      <c r="AA1130" s="28">
        <f>SUM($Z$8:Z1130)</f>
        <v>1244636.2745735284</v>
      </c>
      <c r="AB1130" s="28">
        <f t="shared" si="408"/>
        <v>1244.6362745735285</v>
      </c>
      <c r="AC1130" s="28">
        <f t="shared" si="409"/>
        <v>1992.4829587412482</v>
      </c>
      <c r="AD1130" s="28">
        <f t="shared" si="410"/>
        <v>1793.2346628671235</v>
      </c>
      <c r="AE1130" s="22"/>
      <c r="AF1130" s="22"/>
      <c r="AG1130" s="22"/>
      <c r="AH1130" s="22"/>
      <c r="AI1130" s="22"/>
      <c r="AJ1130" s="22"/>
      <c r="AK1130" s="22"/>
      <c r="AV1130">
        <f t="shared" si="396"/>
        <v>0</v>
      </c>
      <c r="AW1130">
        <f t="shared" si="397"/>
        <v>65.7</v>
      </c>
      <c r="AX1130">
        <f t="shared" si="398"/>
        <v>18.25</v>
      </c>
    </row>
    <row r="1131" spans="2:50" x14ac:dyDescent="0.25">
      <c r="B1131" s="5" t="s">
        <v>26</v>
      </c>
      <c r="C1131" s="5">
        <v>1123</v>
      </c>
      <c r="D1131" s="5">
        <v>101</v>
      </c>
      <c r="E1131" s="29">
        <v>64.900000000000006</v>
      </c>
      <c r="F1131" s="27">
        <f t="shared" si="399"/>
        <v>18.029220000000002</v>
      </c>
      <c r="G1131" s="28">
        <f t="shared" si="411"/>
        <v>-0.34722222222222221</v>
      </c>
      <c r="H1131" s="28">
        <f t="shared" si="412"/>
        <v>-1.25</v>
      </c>
      <c r="I1131" s="28">
        <f t="shared" si="400"/>
        <v>-589.58333333333326</v>
      </c>
      <c r="J1131" s="28">
        <f t="shared" si="392"/>
        <v>199.88856000000001</v>
      </c>
      <c r="K1131" s="28">
        <f t="shared" si="393"/>
        <v>118.26232543084119</v>
      </c>
      <c r="L1131" s="28">
        <f t="shared" si="401"/>
        <v>-271.43244790249207</v>
      </c>
      <c r="M1131" s="28">
        <f t="shared" si="402"/>
        <v>-4893.7153183725686</v>
      </c>
      <c r="N1131" s="28"/>
      <c r="O1131" s="28">
        <f t="shared" si="413"/>
        <v>-4893.7153183725686</v>
      </c>
      <c r="P1131" s="28">
        <f t="shared" si="403"/>
        <v>-4893.7153183725686</v>
      </c>
      <c r="Q1131" s="28">
        <f>SUM($O$8:O1131)</f>
        <v>2687354.347685419</v>
      </c>
      <c r="R1131" s="28">
        <f t="shared" si="404"/>
        <v>746.48731880150524</v>
      </c>
      <c r="S1131" s="28">
        <f>SUM($P$8:P1131)</f>
        <v>-2079287.506274252</v>
      </c>
      <c r="T1131" s="28">
        <f t="shared" si="405"/>
        <v>2079287.506274252</v>
      </c>
      <c r="U1131" s="28">
        <f t="shared" si="406"/>
        <v>577.57986285395884</v>
      </c>
      <c r="V1131" s="28">
        <f t="shared" si="394"/>
        <v>275969.80496333167</v>
      </c>
      <c r="W1131" s="28">
        <f t="shared" si="414"/>
        <v>-6845.5025563967647</v>
      </c>
      <c r="X1131" s="22"/>
      <c r="Y1131" s="28">
        <f t="shared" si="407"/>
        <v>3914.9722546980552</v>
      </c>
      <c r="Z1131" s="28">
        <f t="shared" si="395"/>
        <v>2936.2291910235413</v>
      </c>
      <c r="AA1131" s="28">
        <f>SUM($Z$8:Z1131)</f>
        <v>1247572.5037645521</v>
      </c>
      <c r="AB1131" s="28">
        <f t="shared" si="408"/>
        <v>1247.572503764552</v>
      </c>
      <c r="AC1131" s="28">
        <f t="shared" si="409"/>
        <v>1994.0598225660574</v>
      </c>
      <c r="AD1131" s="28">
        <f t="shared" si="410"/>
        <v>1794.6538403094517</v>
      </c>
      <c r="AE1131" s="22"/>
      <c r="AF1131" s="22"/>
      <c r="AG1131" s="22"/>
      <c r="AH1131" s="22"/>
      <c r="AI1131" s="22"/>
      <c r="AJ1131" s="22"/>
      <c r="AK1131" s="22"/>
      <c r="AV1131">
        <f t="shared" si="396"/>
        <v>0</v>
      </c>
      <c r="AW1131">
        <f t="shared" si="397"/>
        <v>64.900000000000006</v>
      </c>
      <c r="AX1131">
        <f t="shared" si="398"/>
        <v>18.027777777777779</v>
      </c>
    </row>
    <row r="1132" spans="2:50" x14ac:dyDescent="0.25">
      <c r="B1132" s="5" t="s">
        <v>26</v>
      </c>
      <c r="C1132" s="5">
        <v>1124</v>
      </c>
      <c r="D1132" s="5">
        <v>102</v>
      </c>
      <c r="E1132" s="29">
        <v>63.2</v>
      </c>
      <c r="F1132" s="27">
        <f t="shared" si="399"/>
        <v>17.55696</v>
      </c>
      <c r="G1132" s="28">
        <f t="shared" si="411"/>
        <v>-0.63888888888889006</v>
      </c>
      <c r="H1132" s="28">
        <f t="shared" si="412"/>
        <v>-2.3000000000000043</v>
      </c>
      <c r="I1132" s="28">
        <f t="shared" si="400"/>
        <v>-1084.8333333333353</v>
      </c>
      <c r="J1132" s="28">
        <f t="shared" si="392"/>
        <v>199.88856000000001</v>
      </c>
      <c r="K1132" s="28">
        <f t="shared" si="393"/>
        <v>112.14790817896514</v>
      </c>
      <c r="L1132" s="28">
        <f t="shared" si="401"/>
        <v>-772.79686515437015</v>
      </c>
      <c r="M1132" s="28">
        <f t="shared" si="402"/>
        <v>-13567.963649640671</v>
      </c>
      <c r="N1132" s="28"/>
      <c r="O1132" s="28">
        <f t="shared" si="413"/>
        <v>-13567.963649640671</v>
      </c>
      <c r="P1132" s="28">
        <f t="shared" si="403"/>
        <v>-13567.963649640671</v>
      </c>
      <c r="Q1132" s="28">
        <f>SUM($O$8:O1132)</f>
        <v>2673786.3840357782</v>
      </c>
      <c r="R1132" s="28">
        <f t="shared" si="404"/>
        <v>742.71844000993838</v>
      </c>
      <c r="S1132" s="28">
        <f>SUM($P$8:P1132)</f>
        <v>-2092855.4699238925</v>
      </c>
      <c r="T1132" s="28">
        <f t="shared" si="405"/>
        <v>2092855.4699238925</v>
      </c>
      <c r="U1132" s="28">
        <f t="shared" si="406"/>
        <v>581.34874164552571</v>
      </c>
      <c r="V1132" s="28">
        <f t="shared" si="394"/>
        <v>261701.57093091839</v>
      </c>
      <c r="W1132" s="28">
        <f t="shared" si="414"/>
        <v>-14268.234032413282</v>
      </c>
      <c r="X1132" s="22"/>
      <c r="Y1132" s="28">
        <f t="shared" si="407"/>
        <v>10854.370919712537</v>
      </c>
      <c r="Z1132" s="28">
        <f t="shared" si="395"/>
        <v>8140.7781897844034</v>
      </c>
      <c r="AA1132" s="28">
        <f>SUM($Z$8:Z1132)</f>
        <v>1255713.2819543364</v>
      </c>
      <c r="AB1132" s="28">
        <f t="shared" si="408"/>
        <v>1255.7132819543365</v>
      </c>
      <c r="AC1132" s="28">
        <f t="shared" si="409"/>
        <v>1998.4317219642749</v>
      </c>
      <c r="AD1132" s="28">
        <f t="shared" si="410"/>
        <v>1798.5885497678473</v>
      </c>
      <c r="AE1132" s="22"/>
      <c r="AF1132" s="22"/>
      <c r="AG1132" s="22"/>
      <c r="AH1132" s="22"/>
      <c r="AI1132" s="22"/>
      <c r="AJ1132" s="22"/>
      <c r="AK1132" s="22"/>
      <c r="AV1132">
        <f t="shared" si="396"/>
        <v>0</v>
      </c>
      <c r="AW1132">
        <f t="shared" si="397"/>
        <v>63.2</v>
      </c>
      <c r="AX1132">
        <f t="shared" si="398"/>
        <v>17.555555555555557</v>
      </c>
    </row>
    <row r="1133" spans="2:50" x14ac:dyDescent="0.25">
      <c r="B1133" s="5" t="s">
        <v>26</v>
      </c>
      <c r="C1133" s="5">
        <v>1125</v>
      </c>
      <c r="D1133" s="5">
        <v>103</v>
      </c>
      <c r="E1133" s="29">
        <v>60.3</v>
      </c>
      <c r="F1133" s="27">
        <f t="shared" si="399"/>
        <v>16.751339999999999</v>
      </c>
      <c r="G1133" s="28">
        <f t="shared" si="411"/>
        <v>-1.0277777777777786</v>
      </c>
      <c r="H1133" s="28">
        <f t="shared" si="412"/>
        <v>-3.7000000000000028</v>
      </c>
      <c r="I1133" s="28">
        <f t="shared" si="400"/>
        <v>-1745.1666666666681</v>
      </c>
      <c r="J1133" s="28">
        <f t="shared" si="392"/>
        <v>199.88856000000001</v>
      </c>
      <c r="K1133" s="28">
        <f t="shared" si="393"/>
        <v>102.09198432003419</v>
      </c>
      <c r="L1133" s="28">
        <f t="shared" si="401"/>
        <v>-1443.1861223466337</v>
      </c>
      <c r="M1133" s="28">
        <f t="shared" si="402"/>
        <v>-24175.30141871006</v>
      </c>
      <c r="N1133" s="28"/>
      <c r="O1133" s="28">
        <f t="shared" si="413"/>
        <v>-24175.30141871006</v>
      </c>
      <c r="P1133" s="28">
        <f t="shared" si="403"/>
        <v>-24175.30141871006</v>
      </c>
      <c r="Q1133" s="28">
        <f>SUM($O$8:O1133)</f>
        <v>2649611.0826170682</v>
      </c>
      <c r="R1133" s="28">
        <f t="shared" si="404"/>
        <v>736.00307850474121</v>
      </c>
      <c r="S1133" s="28">
        <f>SUM($P$8:P1133)</f>
        <v>-2117030.7713426026</v>
      </c>
      <c r="T1133" s="28">
        <f t="shared" si="405"/>
        <v>2117030.7713426026</v>
      </c>
      <c r="U1133" s="28">
        <f t="shared" si="406"/>
        <v>588.06410315072299</v>
      </c>
      <c r="V1133" s="28">
        <f t="shared" si="394"/>
        <v>238235.67563446439</v>
      </c>
      <c r="W1133" s="28">
        <f t="shared" si="414"/>
        <v>-23465.895296453993</v>
      </c>
      <c r="X1133" s="22"/>
      <c r="Y1133" s="28">
        <f t="shared" si="407"/>
        <v>19340.241134968048</v>
      </c>
      <c r="Z1133" s="28">
        <f t="shared" si="395"/>
        <v>14505.180851226036</v>
      </c>
      <c r="AA1133" s="28">
        <f>SUM($Z$8:Z1133)</f>
        <v>1270218.4628055624</v>
      </c>
      <c r="AB1133" s="28">
        <f t="shared" si="408"/>
        <v>1270.2184628055625</v>
      </c>
      <c r="AC1133" s="28">
        <f t="shared" si="409"/>
        <v>2006.2215413103036</v>
      </c>
      <c r="AD1133" s="28">
        <f t="shared" si="410"/>
        <v>1805.5993871792732</v>
      </c>
      <c r="AE1133" s="22"/>
      <c r="AF1133" s="22"/>
      <c r="AG1133" s="22"/>
      <c r="AH1133" s="22"/>
      <c r="AI1133" s="22"/>
      <c r="AJ1133" s="22"/>
      <c r="AK1133" s="22"/>
      <c r="AV1133">
        <f t="shared" si="396"/>
        <v>0</v>
      </c>
      <c r="AW1133">
        <f t="shared" si="397"/>
        <v>60.3</v>
      </c>
      <c r="AX1133">
        <f t="shared" si="398"/>
        <v>16.75</v>
      </c>
    </row>
    <row r="1134" spans="2:50" x14ac:dyDescent="0.25">
      <c r="B1134" s="5" t="s">
        <v>26</v>
      </c>
      <c r="C1134" s="5">
        <v>1126</v>
      </c>
      <c r="D1134" s="5">
        <v>104</v>
      </c>
      <c r="E1134" s="29">
        <v>55.8</v>
      </c>
      <c r="F1134" s="27">
        <f t="shared" si="399"/>
        <v>15.501239999999999</v>
      </c>
      <c r="G1134" s="28">
        <f t="shared" si="411"/>
        <v>-1.3611111111111107</v>
      </c>
      <c r="H1134" s="28">
        <f t="shared" si="412"/>
        <v>-4.8999999999999986</v>
      </c>
      <c r="I1134" s="28">
        <f t="shared" si="400"/>
        <v>-2311.1666666666661</v>
      </c>
      <c r="J1134" s="28">
        <f t="shared" si="392"/>
        <v>199.88856000000001</v>
      </c>
      <c r="K1134" s="28">
        <f t="shared" si="393"/>
        <v>87.422942242417321</v>
      </c>
      <c r="L1134" s="28">
        <f t="shared" si="401"/>
        <v>-2023.8551644242489</v>
      </c>
      <c r="M1134" s="28">
        <f t="shared" si="402"/>
        <v>-31372.264628979741</v>
      </c>
      <c r="N1134" s="28"/>
      <c r="O1134" s="28">
        <f t="shared" si="413"/>
        <v>-31372.264628979741</v>
      </c>
      <c r="P1134" s="28">
        <f t="shared" si="403"/>
        <v>-31372.264628979741</v>
      </c>
      <c r="Q1134" s="28">
        <f>SUM($O$8:O1134)</f>
        <v>2618238.8179880884</v>
      </c>
      <c r="R1134" s="28">
        <f t="shared" si="404"/>
        <v>727.28856055224674</v>
      </c>
      <c r="S1134" s="28">
        <f>SUM($P$8:P1134)</f>
        <v>-2148403.0359715824</v>
      </c>
      <c r="T1134" s="28">
        <f t="shared" si="405"/>
        <v>2148403.0359715824</v>
      </c>
      <c r="U1134" s="28">
        <f t="shared" si="406"/>
        <v>596.77862110321735</v>
      </c>
      <c r="V1134" s="28">
        <f t="shared" si="394"/>
        <v>204004.88686542236</v>
      </c>
      <c r="W1134" s="28">
        <f t="shared" si="414"/>
        <v>-34230.788769042032</v>
      </c>
      <c r="X1134" s="22"/>
      <c r="Y1134" s="28">
        <f t="shared" si="407"/>
        <v>25097.811703183794</v>
      </c>
      <c r="Z1134" s="28">
        <f t="shared" si="395"/>
        <v>18823.358777387846</v>
      </c>
      <c r="AA1134" s="28">
        <f>SUM($Z$8:Z1134)</f>
        <v>1289041.8215829502</v>
      </c>
      <c r="AB1134" s="28">
        <f t="shared" si="408"/>
        <v>1289.0418215829502</v>
      </c>
      <c r="AC1134" s="28">
        <f t="shared" si="409"/>
        <v>2016.3303821351969</v>
      </c>
      <c r="AD1134" s="28">
        <f t="shared" si="410"/>
        <v>1814.6973439216772</v>
      </c>
      <c r="AE1134" s="22"/>
      <c r="AF1134" s="22"/>
      <c r="AG1134" s="22"/>
      <c r="AH1134" s="22"/>
      <c r="AI1134" s="22"/>
      <c r="AJ1134" s="22"/>
      <c r="AK1134" s="22"/>
      <c r="AV1134">
        <f t="shared" si="396"/>
        <v>0</v>
      </c>
      <c r="AW1134">
        <f t="shared" si="397"/>
        <v>55.8</v>
      </c>
      <c r="AX1134">
        <f t="shared" si="398"/>
        <v>15.499999999999998</v>
      </c>
    </row>
    <row r="1135" spans="2:50" x14ac:dyDescent="0.25">
      <c r="B1135" s="5" t="s">
        <v>26</v>
      </c>
      <c r="C1135" s="5">
        <v>1127</v>
      </c>
      <c r="D1135" s="5">
        <v>105</v>
      </c>
      <c r="E1135" s="29">
        <v>50.5</v>
      </c>
      <c r="F1135" s="27">
        <f t="shared" si="399"/>
        <v>14.0289</v>
      </c>
      <c r="G1135" s="28">
        <f t="shared" si="411"/>
        <v>-1.4722222222222214</v>
      </c>
      <c r="H1135" s="28">
        <f t="shared" si="412"/>
        <v>-5.2999999999999972</v>
      </c>
      <c r="I1135" s="28">
        <f t="shared" si="400"/>
        <v>-2499.8333333333321</v>
      </c>
      <c r="J1135" s="28">
        <f t="shared" si="392"/>
        <v>199.88856000000001</v>
      </c>
      <c r="K1135" s="28">
        <f t="shared" si="393"/>
        <v>71.604411060278267</v>
      </c>
      <c r="L1135" s="28">
        <f t="shared" si="401"/>
        <v>-2228.3403622730539</v>
      </c>
      <c r="M1135" s="28">
        <f t="shared" si="402"/>
        <v>-31261.164108292447</v>
      </c>
      <c r="N1135" s="28"/>
      <c r="O1135" s="28">
        <f t="shared" si="413"/>
        <v>-31261.164108292447</v>
      </c>
      <c r="P1135" s="28">
        <f t="shared" si="403"/>
        <v>-31261.164108292447</v>
      </c>
      <c r="Q1135" s="28">
        <f>SUM($O$8:O1135)</f>
        <v>2586977.6538797957</v>
      </c>
      <c r="R1135" s="28">
        <f t="shared" si="404"/>
        <v>718.60490385549883</v>
      </c>
      <c r="S1135" s="28">
        <f>SUM($P$8:P1135)</f>
        <v>-2179664.2000798751</v>
      </c>
      <c r="T1135" s="28">
        <f t="shared" si="405"/>
        <v>2179664.2000798751</v>
      </c>
      <c r="U1135" s="28">
        <f t="shared" si="406"/>
        <v>605.46227779996525</v>
      </c>
      <c r="V1135" s="28">
        <f t="shared" si="394"/>
        <v>167091.71989328999</v>
      </c>
      <c r="W1135" s="28">
        <f t="shared" si="414"/>
        <v>-36913.166972132371</v>
      </c>
      <c r="X1135" s="22"/>
      <c r="Y1135" s="28">
        <f t="shared" si="407"/>
        <v>25008.931286633961</v>
      </c>
      <c r="Z1135" s="28">
        <f t="shared" si="395"/>
        <v>18756.69846497547</v>
      </c>
      <c r="AA1135" s="28">
        <f>SUM($Z$8:Z1135)</f>
        <v>1307798.5200479256</v>
      </c>
      <c r="AB1135" s="28">
        <f t="shared" si="408"/>
        <v>1307.7985200479256</v>
      </c>
      <c r="AC1135" s="28">
        <f t="shared" si="409"/>
        <v>2026.4034239034245</v>
      </c>
      <c r="AD1135" s="28">
        <f t="shared" si="410"/>
        <v>1823.7630815130822</v>
      </c>
      <c r="AE1135" s="22"/>
      <c r="AF1135" s="22"/>
      <c r="AG1135" s="22"/>
      <c r="AH1135" s="22"/>
      <c r="AI1135" s="22"/>
      <c r="AJ1135" s="22"/>
      <c r="AK1135" s="22"/>
      <c r="AV1135">
        <f t="shared" si="396"/>
        <v>0</v>
      </c>
      <c r="AW1135">
        <f t="shared" si="397"/>
        <v>50.5</v>
      </c>
      <c r="AX1135">
        <f t="shared" si="398"/>
        <v>14.027777777777777</v>
      </c>
    </row>
    <row r="1136" spans="2:50" x14ac:dyDescent="0.25">
      <c r="B1136" s="5" t="s">
        <v>26</v>
      </c>
      <c r="C1136" s="5">
        <v>1128</v>
      </c>
      <c r="D1136" s="5">
        <v>106</v>
      </c>
      <c r="E1136" s="29">
        <v>45.2</v>
      </c>
      <c r="F1136" s="27">
        <f t="shared" si="399"/>
        <v>12.556560000000001</v>
      </c>
      <c r="G1136" s="28">
        <f t="shared" si="411"/>
        <v>-1.4444444444444442</v>
      </c>
      <c r="H1136" s="28">
        <f t="shared" si="412"/>
        <v>-5.1999999999999993</v>
      </c>
      <c r="I1136" s="28">
        <f t="shared" si="400"/>
        <v>-2452.6666666666661</v>
      </c>
      <c r="J1136" s="28">
        <f t="shared" si="392"/>
        <v>199.88856000000001</v>
      </c>
      <c r="K1136" s="28">
        <f t="shared" si="393"/>
        <v>57.363268688399536</v>
      </c>
      <c r="L1136" s="28">
        <f t="shared" si="401"/>
        <v>-2195.4148379782669</v>
      </c>
      <c r="M1136" s="28">
        <f t="shared" si="402"/>
        <v>-27566.858137964387</v>
      </c>
      <c r="N1136" s="28"/>
      <c r="O1136" s="28">
        <f t="shared" si="413"/>
        <v>-27566.858137964387</v>
      </c>
      <c r="P1136" s="28">
        <f t="shared" si="403"/>
        <v>-27566.858137964387</v>
      </c>
      <c r="Q1136" s="28">
        <f>SUM($O$8:O1136)</f>
        <v>2559410.7957418314</v>
      </c>
      <c r="R1136" s="28">
        <f t="shared" si="404"/>
        <v>710.94744326161981</v>
      </c>
      <c r="S1136" s="28">
        <f>SUM($P$8:P1136)</f>
        <v>-2207231.0582178393</v>
      </c>
      <c r="T1136" s="28">
        <f t="shared" si="405"/>
        <v>2207231.0582178393</v>
      </c>
      <c r="U1136" s="28">
        <f t="shared" si="406"/>
        <v>613.11973839384427</v>
      </c>
      <c r="V1136" s="28">
        <f t="shared" si="394"/>
        <v>133859.45197952641</v>
      </c>
      <c r="W1136" s="28">
        <f t="shared" si="414"/>
        <v>-33232.267913763586</v>
      </c>
      <c r="X1136" s="22"/>
      <c r="Y1136" s="28">
        <f t="shared" si="407"/>
        <v>22053.486510371513</v>
      </c>
      <c r="Z1136" s="28">
        <f t="shared" si="395"/>
        <v>16540.114882778635</v>
      </c>
      <c r="AA1136" s="28">
        <f>SUM($Z$8:Z1136)</f>
        <v>1324338.6349307043</v>
      </c>
      <c r="AB1136" s="28">
        <f t="shared" si="408"/>
        <v>1324.3386349307043</v>
      </c>
      <c r="AC1136" s="28">
        <f t="shared" si="409"/>
        <v>2035.2860781923241</v>
      </c>
      <c r="AD1136" s="28">
        <f t="shared" si="410"/>
        <v>1831.7574703730918</v>
      </c>
      <c r="AE1136" s="22"/>
      <c r="AF1136" s="22"/>
      <c r="AG1136" s="22"/>
      <c r="AH1136" s="22"/>
      <c r="AI1136" s="22"/>
      <c r="AJ1136" s="22"/>
      <c r="AK1136" s="22"/>
      <c r="AV1136">
        <f t="shared" si="396"/>
        <v>0</v>
      </c>
      <c r="AW1136">
        <f t="shared" si="397"/>
        <v>45.2</v>
      </c>
      <c r="AX1136">
        <f t="shared" si="398"/>
        <v>12.555555555555555</v>
      </c>
    </row>
    <row r="1137" spans="2:50" x14ac:dyDescent="0.25">
      <c r="B1137" s="5" t="s">
        <v>26</v>
      </c>
      <c r="C1137" s="5">
        <v>1129</v>
      </c>
      <c r="D1137" s="5">
        <v>107</v>
      </c>
      <c r="E1137" s="29">
        <v>40.1</v>
      </c>
      <c r="F1137" s="27">
        <f t="shared" si="399"/>
        <v>11.13978</v>
      </c>
      <c r="G1137" s="28">
        <f t="shared" si="411"/>
        <v>-1.25</v>
      </c>
      <c r="H1137" s="28">
        <f t="shared" si="412"/>
        <v>-4.5</v>
      </c>
      <c r="I1137" s="28">
        <f t="shared" si="400"/>
        <v>-2122.5</v>
      </c>
      <c r="J1137" s="28">
        <f t="shared" si="392"/>
        <v>199.88856000000001</v>
      </c>
      <c r="K1137" s="28">
        <f t="shared" si="393"/>
        <v>45.148753662989137</v>
      </c>
      <c r="L1137" s="28">
        <f t="shared" si="401"/>
        <v>-1877.4626863370108</v>
      </c>
      <c r="M1137" s="28">
        <f t="shared" si="402"/>
        <v>-20914.521284003305</v>
      </c>
      <c r="N1137" s="28"/>
      <c r="O1137" s="28">
        <f t="shared" si="413"/>
        <v>-20914.521284003305</v>
      </c>
      <c r="P1137" s="28">
        <f t="shared" si="403"/>
        <v>-20914.521284003305</v>
      </c>
      <c r="Q1137" s="28">
        <f>SUM($O$8:O1137)</f>
        <v>2538496.2744578281</v>
      </c>
      <c r="R1137" s="28">
        <f t="shared" si="404"/>
        <v>705.13785401606333</v>
      </c>
      <c r="S1137" s="28">
        <f>SUM($P$8:P1137)</f>
        <v>-2228145.5795018426</v>
      </c>
      <c r="T1137" s="28">
        <f t="shared" si="405"/>
        <v>2228145.5795018426</v>
      </c>
      <c r="U1137" s="28">
        <f t="shared" si="406"/>
        <v>618.92932763940075</v>
      </c>
      <c r="V1137" s="28">
        <f t="shared" si="394"/>
        <v>105356.39898269159</v>
      </c>
      <c r="W1137" s="28">
        <f t="shared" si="414"/>
        <v>-28503.052996834813</v>
      </c>
      <c r="X1137" s="22"/>
      <c r="Y1137" s="28">
        <f t="shared" si="407"/>
        <v>16731.617027202647</v>
      </c>
      <c r="Z1137" s="28">
        <f t="shared" si="395"/>
        <v>12548.712770401984</v>
      </c>
      <c r="AA1137" s="28">
        <f>SUM($Z$8:Z1137)</f>
        <v>1336887.3477011062</v>
      </c>
      <c r="AB1137" s="28">
        <f t="shared" si="408"/>
        <v>1336.8873477011061</v>
      </c>
      <c r="AC1137" s="28">
        <f t="shared" si="409"/>
        <v>2042.0252017171695</v>
      </c>
      <c r="AD1137" s="28">
        <f t="shared" si="410"/>
        <v>1837.8226815454525</v>
      </c>
      <c r="AE1137" s="22"/>
      <c r="AF1137" s="22"/>
      <c r="AG1137" s="22"/>
      <c r="AH1137" s="22"/>
      <c r="AI1137" s="22"/>
      <c r="AJ1137" s="22"/>
      <c r="AK1137" s="22"/>
      <c r="AV1137">
        <f t="shared" si="396"/>
        <v>0</v>
      </c>
      <c r="AW1137">
        <f t="shared" si="397"/>
        <v>40.1</v>
      </c>
      <c r="AX1137">
        <f t="shared" si="398"/>
        <v>11.138888888888889</v>
      </c>
    </row>
    <row r="1138" spans="2:50" x14ac:dyDescent="0.25">
      <c r="B1138" s="5" t="s">
        <v>26</v>
      </c>
      <c r="C1138" s="5">
        <v>1130</v>
      </c>
      <c r="D1138" s="5">
        <v>108</v>
      </c>
      <c r="E1138" s="29">
        <v>36.200000000000003</v>
      </c>
      <c r="F1138" s="27">
        <f t="shared" si="399"/>
        <v>10.05636</v>
      </c>
      <c r="G1138" s="28">
        <f t="shared" si="411"/>
        <v>-1.0000000000000004</v>
      </c>
      <c r="H1138" s="28">
        <f t="shared" si="412"/>
        <v>-3.6000000000000014</v>
      </c>
      <c r="I1138" s="28">
        <f t="shared" si="400"/>
        <v>-1698.0000000000007</v>
      </c>
      <c r="J1138" s="28">
        <f t="shared" si="392"/>
        <v>199.88856000000001</v>
      </c>
      <c r="K1138" s="28">
        <f t="shared" si="393"/>
        <v>36.793759211775722</v>
      </c>
      <c r="L1138" s="28">
        <f t="shared" si="401"/>
        <v>-1461.3176807882248</v>
      </c>
      <c r="M1138" s="28">
        <f t="shared" si="402"/>
        <v>-14695.536672371472</v>
      </c>
      <c r="N1138" s="28"/>
      <c r="O1138" s="28">
        <f t="shared" si="413"/>
        <v>-14695.536672371472</v>
      </c>
      <c r="P1138" s="28">
        <f t="shared" si="403"/>
        <v>-14695.536672371472</v>
      </c>
      <c r="Q1138" s="28">
        <f>SUM($O$8:O1138)</f>
        <v>2523800.7377854567</v>
      </c>
      <c r="R1138" s="28">
        <f t="shared" si="404"/>
        <v>701.05576049596016</v>
      </c>
      <c r="S1138" s="28">
        <f>SUM($P$8:P1138)</f>
        <v>-2242841.1161742141</v>
      </c>
      <c r="T1138" s="28">
        <f t="shared" si="405"/>
        <v>2242841.1161742141</v>
      </c>
      <c r="U1138" s="28">
        <f t="shared" si="406"/>
        <v>623.01142115950393</v>
      </c>
      <c r="V1138" s="28">
        <f t="shared" si="394"/>
        <v>85859.689605710388</v>
      </c>
      <c r="W1138" s="28">
        <f t="shared" si="414"/>
        <v>-19496.709376981205</v>
      </c>
      <c r="X1138" s="22"/>
      <c r="Y1138" s="28">
        <f t="shared" si="407"/>
        <v>11756.429337897178</v>
      </c>
      <c r="Z1138" s="28">
        <f t="shared" si="395"/>
        <v>8817.3220034228834</v>
      </c>
      <c r="AA1138" s="28">
        <f>SUM($Z$8:Z1138)</f>
        <v>1345704.669704529</v>
      </c>
      <c r="AB1138" s="28">
        <f t="shared" si="408"/>
        <v>1345.7046697045289</v>
      </c>
      <c r="AC1138" s="28">
        <f t="shared" si="409"/>
        <v>2046.7604302004891</v>
      </c>
      <c r="AD1138" s="28">
        <f t="shared" si="410"/>
        <v>1842.0843871804402</v>
      </c>
      <c r="AE1138" s="22"/>
      <c r="AF1138" s="22"/>
      <c r="AG1138" s="22"/>
      <c r="AH1138" s="22"/>
      <c r="AI1138" s="22"/>
      <c r="AJ1138" s="22"/>
      <c r="AK1138" s="22"/>
      <c r="AV1138">
        <f t="shared" si="396"/>
        <v>0</v>
      </c>
      <c r="AW1138">
        <f t="shared" si="397"/>
        <v>36.200000000000003</v>
      </c>
      <c r="AX1138">
        <f t="shared" si="398"/>
        <v>10.055555555555555</v>
      </c>
    </row>
    <row r="1139" spans="2:50" x14ac:dyDescent="0.25">
      <c r="B1139" s="5" t="s">
        <v>26</v>
      </c>
      <c r="C1139" s="5">
        <v>1131</v>
      </c>
      <c r="D1139" s="5">
        <v>109</v>
      </c>
      <c r="E1139" s="29">
        <v>32.9</v>
      </c>
      <c r="F1139" s="27">
        <f t="shared" si="399"/>
        <v>9.139619999999999</v>
      </c>
      <c r="G1139" s="28">
        <f t="shared" si="411"/>
        <v>-0.88888888888888917</v>
      </c>
      <c r="H1139" s="28">
        <f t="shared" si="412"/>
        <v>-3.2000000000000011</v>
      </c>
      <c r="I1139" s="28">
        <f t="shared" si="400"/>
        <v>-1509.3333333333337</v>
      </c>
      <c r="J1139" s="28">
        <f t="shared" si="392"/>
        <v>199.88856000000001</v>
      </c>
      <c r="K1139" s="28">
        <f t="shared" si="393"/>
        <v>30.391267748556327</v>
      </c>
      <c r="L1139" s="28">
        <f t="shared" si="401"/>
        <v>-1279.0535055847772</v>
      </c>
      <c r="M1139" s="28">
        <f t="shared" si="402"/>
        <v>-11690.06300071274</v>
      </c>
      <c r="N1139" s="28"/>
      <c r="O1139" s="28">
        <f t="shared" si="413"/>
        <v>-11690.06300071274</v>
      </c>
      <c r="P1139" s="28">
        <f t="shared" si="403"/>
        <v>-11690.06300071274</v>
      </c>
      <c r="Q1139" s="28">
        <f>SUM($O$8:O1139)</f>
        <v>2512110.6747847442</v>
      </c>
      <c r="R1139" s="28">
        <f t="shared" si="404"/>
        <v>697.80852077354007</v>
      </c>
      <c r="S1139" s="28">
        <f>SUM($P$8:P1139)</f>
        <v>-2254531.1791749266</v>
      </c>
      <c r="T1139" s="28">
        <f t="shared" si="405"/>
        <v>2254531.1791749266</v>
      </c>
      <c r="U1139" s="28">
        <f t="shared" si="406"/>
        <v>626.25866088192402</v>
      </c>
      <c r="V1139" s="28">
        <f t="shared" si="394"/>
        <v>70919.223028995577</v>
      </c>
      <c r="W1139" s="28">
        <f t="shared" si="414"/>
        <v>-14940.466576714811</v>
      </c>
      <c r="X1139" s="22"/>
      <c r="Y1139" s="28">
        <f t="shared" si="407"/>
        <v>9352.0504005701932</v>
      </c>
      <c r="Z1139" s="28">
        <f t="shared" si="395"/>
        <v>7014.0378004276445</v>
      </c>
      <c r="AA1139" s="28">
        <f>SUM($Z$8:Z1139)</f>
        <v>1352718.7075049568</v>
      </c>
      <c r="AB1139" s="28">
        <f t="shared" si="408"/>
        <v>1352.7187075049567</v>
      </c>
      <c r="AC1139" s="28">
        <f t="shared" si="409"/>
        <v>2050.5272282784968</v>
      </c>
      <c r="AD1139" s="28">
        <f t="shared" si="410"/>
        <v>1845.474505450647</v>
      </c>
      <c r="AE1139" s="22"/>
      <c r="AF1139" s="22"/>
      <c r="AG1139" s="22"/>
      <c r="AH1139" s="22"/>
      <c r="AI1139" s="22"/>
      <c r="AJ1139" s="22"/>
      <c r="AK1139" s="22"/>
      <c r="AV1139">
        <f t="shared" si="396"/>
        <v>0</v>
      </c>
      <c r="AW1139">
        <f t="shared" si="397"/>
        <v>32.9</v>
      </c>
      <c r="AX1139">
        <f t="shared" si="398"/>
        <v>9.1388888888888875</v>
      </c>
    </row>
    <row r="1140" spans="2:50" x14ac:dyDescent="0.25">
      <c r="B1140" s="5" t="s">
        <v>26</v>
      </c>
      <c r="C1140" s="5">
        <v>1132</v>
      </c>
      <c r="D1140" s="5">
        <v>110</v>
      </c>
      <c r="E1140" s="29">
        <v>29.8</v>
      </c>
      <c r="F1140" s="27">
        <f t="shared" si="399"/>
        <v>8.2784399999999998</v>
      </c>
      <c r="G1140" s="28">
        <f t="shared" si="411"/>
        <v>-0.87499999999999956</v>
      </c>
      <c r="H1140" s="28">
        <f t="shared" si="412"/>
        <v>-3.1499999999999986</v>
      </c>
      <c r="I1140" s="28">
        <f t="shared" si="400"/>
        <v>-1485.7499999999993</v>
      </c>
      <c r="J1140" s="28">
        <f t="shared" si="392"/>
        <v>199.88856000000001</v>
      </c>
      <c r="K1140" s="28">
        <f t="shared" si="393"/>
        <v>24.933861855884523</v>
      </c>
      <c r="L1140" s="28">
        <f t="shared" si="401"/>
        <v>-1260.9275781441147</v>
      </c>
      <c r="M1140" s="28">
        <f t="shared" si="402"/>
        <v>-10438.513300011366</v>
      </c>
      <c r="N1140" s="28"/>
      <c r="O1140" s="28">
        <f t="shared" si="413"/>
        <v>-10438.513300011366</v>
      </c>
      <c r="P1140" s="28">
        <f t="shared" si="403"/>
        <v>-10438.513300011366</v>
      </c>
      <c r="Q1140" s="28">
        <f>SUM($O$8:O1140)</f>
        <v>2501672.1614847328</v>
      </c>
      <c r="R1140" s="28">
        <f t="shared" si="404"/>
        <v>694.9089337457591</v>
      </c>
      <c r="S1140" s="28">
        <f>SUM($P$8:P1140)</f>
        <v>-2264969.692474938</v>
      </c>
      <c r="T1140" s="28">
        <f t="shared" si="405"/>
        <v>2264969.692474938</v>
      </c>
      <c r="U1140" s="28">
        <f t="shared" si="406"/>
        <v>629.15824790970498</v>
      </c>
      <c r="V1140" s="28">
        <f t="shared" si="394"/>
        <v>58184.150939726394</v>
      </c>
      <c r="W1140" s="28">
        <f t="shared" si="414"/>
        <v>-12735.072089269182</v>
      </c>
      <c r="X1140" s="22"/>
      <c r="Y1140" s="28">
        <f t="shared" si="407"/>
        <v>8350.8106400090928</v>
      </c>
      <c r="Z1140" s="28">
        <f t="shared" si="395"/>
        <v>6263.1079800068201</v>
      </c>
      <c r="AA1140" s="28">
        <f>SUM($Z$8:Z1140)</f>
        <v>1358981.8154849636</v>
      </c>
      <c r="AB1140" s="28">
        <f t="shared" si="408"/>
        <v>1358.9818154849636</v>
      </c>
      <c r="AC1140" s="28">
        <f t="shared" si="409"/>
        <v>2053.8907492307226</v>
      </c>
      <c r="AD1140" s="28">
        <f t="shared" si="410"/>
        <v>1848.5016743076503</v>
      </c>
      <c r="AE1140" s="22"/>
      <c r="AF1140" s="22"/>
      <c r="AG1140" s="22"/>
      <c r="AH1140" s="22"/>
      <c r="AI1140" s="22"/>
      <c r="AJ1140" s="22"/>
      <c r="AK1140" s="22"/>
      <c r="AV1140">
        <f t="shared" si="396"/>
        <v>0</v>
      </c>
      <c r="AW1140">
        <f t="shared" si="397"/>
        <v>29.8</v>
      </c>
      <c r="AX1140">
        <f t="shared" si="398"/>
        <v>8.2777777777777786</v>
      </c>
    </row>
    <row r="1141" spans="2:50" x14ac:dyDescent="0.25">
      <c r="B1141" s="5" t="s">
        <v>26</v>
      </c>
      <c r="C1141" s="5">
        <v>1133</v>
      </c>
      <c r="D1141" s="5">
        <v>111</v>
      </c>
      <c r="E1141" s="29">
        <v>26.6</v>
      </c>
      <c r="F1141" s="27">
        <f t="shared" si="399"/>
        <v>7.3894799999999998</v>
      </c>
      <c r="G1141" s="28">
        <f t="shared" si="411"/>
        <v>-0.94444444444444453</v>
      </c>
      <c r="H1141" s="28">
        <f t="shared" si="412"/>
        <v>-3.4000000000000004</v>
      </c>
      <c r="I1141" s="28">
        <f t="shared" si="400"/>
        <v>-1603.6666666666667</v>
      </c>
      <c r="J1141" s="28">
        <f t="shared" si="392"/>
        <v>199.88856000000001</v>
      </c>
      <c r="K1141" s="28">
        <f t="shared" si="393"/>
        <v>19.866451167458283</v>
      </c>
      <c r="L1141" s="28">
        <f t="shared" si="401"/>
        <v>-1383.9116554992083</v>
      </c>
      <c r="M1141" s="28">
        <f t="shared" si="402"/>
        <v>-10226.38750007829</v>
      </c>
      <c r="N1141" s="28"/>
      <c r="O1141" s="28">
        <f t="shared" si="413"/>
        <v>-10226.38750007829</v>
      </c>
      <c r="P1141" s="28">
        <f t="shared" si="403"/>
        <v>-10226.38750007829</v>
      </c>
      <c r="Q1141" s="28">
        <f>SUM($O$8:O1141)</f>
        <v>2491445.7739846543</v>
      </c>
      <c r="R1141" s="28">
        <f t="shared" si="404"/>
        <v>692.06827055129293</v>
      </c>
      <c r="S1141" s="28">
        <f>SUM($P$8:P1141)</f>
        <v>-2275196.0799750164</v>
      </c>
      <c r="T1141" s="28">
        <f t="shared" si="405"/>
        <v>2275196.0799750164</v>
      </c>
      <c r="U1141" s="28">
        <f t="shared" si="406"/>
        <v>631.99891110417127</v>
      </c>
      <c r="V1141" s="28">
        <f t="shared" si="394"/>
        <v>46359.1480551696</v>
      </c>
      <c r="W1141" s="28">
        <f t="shared" si="414"/>
        <v>-11825.002884556794</v>
      </c>
      <c r="X1141" s="22"/>
      <c r="Y1141" s="28">
        <f t="shared" si="407"/>
        <v>8181.110000062632</v>
      </c>
      <c r="Z1141" s="28">
        <f t="shared" si="395"/>
        <v>6135.832500046974</v>
      </c>
      <c r="AA1141" s="28">
        <f>SUM($Z$8:Z1141)</f>
        <v>1365117.6479850106</v>
      </c>
      <c r="AB1141" s="28">
        <f t="shared" si="408"/>
        <v>1365.1176479850105</v>
      </c>
      <c r="AC1141" s="28">
        <f t="shared" si="409"/>
        <v>2057.1859185363037</v>
      </c>
      <c r="AD1141" s="28">
        <f t="shared" si="410"/>
        <v>1851.4673266826733</v>
      </c>
      <c r="AE1141" s="22"/>
      <c r="AF1141" s="22"/>
      <c r="AG1141" s="22"/>
      <c r="AH1141" s="22"/>
      <c r="AI1141" s="22"/>
      <c r="AJ1141" s="22"/>
      <c r="AK1141" s="22"/>
      <c r="AV1141">
        <f t="shared" si="396"/>
        <v>0</v>
      </c>
      <c r="AW1141">
        <f t="shared" si="397"/>
        <v>26.6</v>
      </c>
      <c r="AX1141">
        <f t="shared" si="398"/>
        <v>7.3888888888888893</v>
      </c>
    </row>
    <row r="1142" spans="2:50" x14ac:dyDescent="0.25">
      <c r="B1142" s="5" t="s">
        <v>26</v>
      </c>
      <c r="C1142" s="5">
        <v>1134</v>
      </c>
      <c r="D1142" s="5">
        <v>112</v>
      </c>
      <c r="E1142" s="29">
        <v>23</v>
      </c>
      <c r="F1142" s="27">
        <f t="shared" si="399"/>
        <v>6.3894000000000002</v>
      </c>
      <c r="G1142" s="28">
        <f t="shared" si="411"/>
        <v>-1.0000000000000004</v>
      </c>
      <c r="H1142" s="28">
        <f t="shared" si="412"/>
        <v>-3.6000000000000014</v>
      </c>
      <c r="I1142" s="28">
        <f t="shared" si="400"/>
        <v>-1698.0000000000007</v>
      </c>
      <c r="J1142" s="28">
        <f t="shared" si="392"/>
        <v>199.88856000000001</v>
      </c>
      <c r="K1142" s="28">
        <f t="shared" si="393"/>
        <v>14.852949103377004</v>
      </c>
      <c r="L1142" s="28">
        <f t="shared" si="401"/>
        <v>-1483.2584908966235</v>
      </c>
      <c r="M1142" s="28">
        <f t="shared" si="402"/>
        <v>-9477.1318017348858</v>
      </c>
      <c r="N1142" s="28"/>
      <c r="O1142" s="28">
        <f t="shared" si="413"/>
        <v>-9477.1318017348858</v>
      </c>
      <c r="P1142" s="28">
        <f t="shared" si="403"/>
        <v>-9477.1318017348858</v>
      </c>
      <c r="Q1142" s="28">
        <f>SUM($O$8:O1142)</f>
        <v>2481968.6421829197</v>
      </c>
      <c r="R1142" s="28">
        <f t="shared" si="404"/>
        <v>689.43573393969996</v>
      </c>
      <c r="S1142" s="28">
        <f>SUM($P$8:P1142)</f>
        <v>-2284673.2117767511</v>
      </c>
      <c r="T1142" s="28">
        <f t="shared" si="405"/>
        <v>2284673.2117767511</v>
      </c>
      <c r="U1142" s="28">
        <f t="shared" si="406"/>
        <v>634.63144771576424</v>
      </c>
      <c r="V1142" s="28">
        <f t="shared" si="394"/>
        <v>34659.943073640003</v>
      </c>
      <c r="W1142" s="28">
        <f t="shared" si="414"/>
        <v>-11699.204981529598</v>
      </c>
      <c r="X1142" s="22"/>
      <c r="Y1142" s="28">
        <f t="shared" si="407"/>
        <v>7581.7054413879086</v>
      </c>
      <c r="Z1142" s="28">
        <f t="shared" si="395"/>
        <v>5686.2790810409315</v>
      </c>
      <c r="AA1142" s="28">
        <f>SUM($Z$8:Z1142)</f>
        <v>1370803.9270660516</v>
      </c>
      <c r="AB1142" s="28">
        <f t="shared" si="408"/>
        <v>1370.8039270660515</v>
      </c>
      <c r="AC1142" s="28">
        <f t="shared" si="409"/>
        <v>2060.2396610057513</v>
      </c>
      <c r="AD1142" s="28">
        <f t="shared" si="410"/>
        <v>1854.2156949051762</v>
      </c>
      <c r="AE1142" s="22"/>
      <c r="AF1142" s="22"/>
      <c r="AG1142" s="22"/>
      <c r="AH1142" s="22"/>
      <c r="AI1142" s="22"/>
      <c r="AJ1142" s="22"/>
      <c r="AK1142" s="22"/>
      <c r="AV1142">
        <f t="shared" si="396"/>
        <v>0</v>
      </c>
      <c r="AW1142">
        <f t="shared" si="397"/>
        <v>23</v>
      </c>
      <c r="AX1142">
        <f t="shared" si="398"/>
        <v>6.3888888888888884</v>
      </c>
    </row>
    <row r="1143" spans="2:50" x14ac:dyDescent="0.25">
      <c r="B1143" s="5" t="s">
        <v>26</v>
      </c>
      <c r="C1143" s="5">
        <v>1135</v>
      </c>
      <c r="D1143" s="5">
        <v>113</v>
      </c>
      <c r="E1143" s="29">
        <v>19.399999999999999</v>
      </c>
      <c r="F1143" s="27">
        <f t="shared" si="399"/>
        <v>5.3893199999999997</v>
      </c>
      <c r="G1143" s="28">
        <f t="shared" si="411"/>
        <v>-0.93055555555555547</v>
      </c>
      <c r="H1143" s="28">
        <f t="shared" si="412"/>
        <v>-3.3499999999999996</v>
      </c>
      <c r="I1143" s="28">
        <f t="shared" si="400"/>
        <v>-1580.0833333333333</v>
      </c>
      <c r="J1143" s="28">
        <f t="shared" si="392"/>
        <v>199.88856000000001</v>
      </c>
      <c r="K1143" s="28">
        <f t="shared" si="393"/>
        <v>10.567213467952682</v>
      </c>
      <c r="L1143" s="28">
        <f t="shared" si="401"/>
        <v>-1369.6275598653806</v>
      </c>
      <c r="M1143" s="28">
        <f t="shared" si="402"/>
        <v>-7381.3612009336921</v>
      </c>
      <c r="N1143" s="28"/>
      <c r="O1143" s="28">
        <f t="shared" si="413"/>
        <v>-7381.3612009336921</v>
      </c>
      <c r="P1143" s="28">
        <f t="shared" si="403"/>
        <v>-7381.3612009336921</v>
      </c>
      <c r="Q1143" s="28">
        <f>SUM($O$8:O1143)</f>
        <v>2474587.2809819859</v>
      </c>
      <c r="R1143" s="28">
        <f t="shared" si="404"/>
        <v>687.38535582832935</v>
      </c>
      <c r="S1143" s="28">
        <f>SUM($P$8:P1143)</f>
        <v>-2292054.5729776849</v>
      </c>
      <c r="T1143" s="28">
        <f t="shared" si="405"/>
        <v>2292054.5729776849</v>
      </c>
      <c r="U1143" s="28">
        <f t="shared" si="406"/>
        <v>636.68182582713473</v>
      </c>
      <c r="V1143" s="28">
        <f t="shared" si="394"/>
        <v>24659.009782977599</v>
      </c>
      <c r="W1143" s="28">
        <f t="shared" si="414"/>
        <v>-10000.933290662404</v>
      </c>
      <c r="X1143" s="22"/>
      <c r="Y1143" s="28">
        <f t="shared" si="407"/>
        <v>5905.0889607469544</v>
      </c>
      <c r="Z1143" s="28">
        <f t="shared" si="395"/>
        <v>4428.8167205602158</v>
      </c>
      <c r="AA1143" s="28">
        <f>SUM($Z$8:Z1143)</f>
        <v>1375232.7437866118</v>
      </c>
      <c r="AB1143" s="28">
        <f t="shared" si="408"/>
        <v>1375.2327437866118</v>
      </c>
      <c r="AC1143" s="28">
        <f t="shared" si="409"/>
        <v>2062.618099614941</v>
      </c>
      <c r="AD1143" s="28">
        <f t="shared" si="410"/>
        <v>1856.356289653447</v>
      </c>
      <c r="AE1143" s="22"/>
      <c r="AF1143" s="22"/>
      <c r="AG1143" s="22"/>
      <c r="AH1143" s="22"/>
      <c r="AI1143" s="22"/>
      <c r="AJ1143" s="22"/>
      <c r="AK1143" s="22"/>
      <c r="AV1143">
        <f t="shared" si="396"/>
        <v>0</v>
      </c>
      <c r="AW1143">
        <f t="shared" si="397"/>
        <v>19.399999999999999</v>
      </c>
      <c r="AX1143">
        <f t="shared" si="398"/>
        <v>5.3888888888888884</v>
      </c>
    </row>
    <row r="1144" spans="2:50" x14ac:dyDescent="0.25">
      <c r="B1144" s="5" t="s">
        <v>26</v>
      </c>
      <c r="C1144" s="5">
        <v>1136</v>
      </c>
      <c r="D1144" s="5">
        <v>114</v>
      </c>
      <c r="E1144" s="29">
        <v>16.3</v>
      </c>
      <c r="F1144" s="27">
        <f t="shared" si="399"/>
        <v>4.5281400000000005</v>
      </c>
      <c r="G1144" s="28">
        <f t="shared" si="411"/>
        <v>-0.66666666666666652</v>
      </c>
      <c r="H1144" s="28">
        <f t="shared" si="412"/>
        <v>-2.3999999999999995</v>
      </c>
      <c r="I1144" s="28">
        <f t="shared" si="400"/>
        <v>-1131.9999999999998</v>
      </c>
      <c r="J1144" s="28">
        <f t="shared" si="392"/>
        <v>199.88856000000001</v>
      </c>
      <c r="K1144" s="28">
        <f t="shared" si="393"/>
        <v>7.4598866678189726</v>
      </c>
      <c r="L1144" s="28">
        <f t="shared" si="401"/>
        <v>-924.65155333218081</v>
      </c>
      <c r="M1144" s="28">
        <f t="shared" si="402"/>
        <v>-4186.951684705582</v>
      </c>
      <c r="N1144" s="28"/>
      <c r="O1144" s="28">
        <f t="shared" si="413"/>
        <v>-4186.951684705582</v>
      </c>
      <c r="P1144" s="28">
        <f t="shared" si="403"/>
        <v>-4186.951684705582</v>
      </c>
      <c r="Q1144" s="28">
        <f>SUM($O$8:O1144)</f>
        <v>2470400.3292972804</v>
      </c>
      <c r="R1144" s="28">
        <f t="shared" si="404"/>
        <v>686.22231369368899</v>
      </c>
      <c r="S1144" s="28">
        <f>SUM($P$8:P1144)</f>
        <v>-2296241.5246623904</v>
      </c>
      <c r="T1144" s="28">
        <f t="shared" si="405"/>
        <v>2296241.5246623904</v>
      </c>
      <c r="U1144" s="28">
        <f t="shared" si="406"/>
        <v>637.84486796177509</v>
      </c>
      <c r="V1144" s="28">
        <f t="shared" si="394"/>
        <v>17407.940028800404</v>
      </c>
      <c r="W1144" s="28">
        <f t="shared" si="414"/>
        <v>-7251.0697541771951</v>
      </c>
      <c r="X1144" s="22"/>
      <c r="Y1144" s="28">
        <f t="shared" si="407"/>
        <v>3349.5613477644656</v>
      </c>
      <c r="Z1144" s="28">
        <f t="shared" si="395"/>
        <v>2512.1710108233492</v>
      </c>
      <c r="AA1144" s="28">
        <f>SUM($Z$8:Z1144)</f>
        <v>1377744.9147974353</v>
      </c>
      <c r="AB1144" s="28">
        <f t="shared" si="408"/>
        <v>1377.7449147974353</v>
      </c>
      <c r="AC1144" s="28">
        <f t="shared" si="409"/>
        <v>2063.9672284911244</v>
      </c>
      <c r="AD1144" s="28">
        <f t="shared" si="410"/>
        <v>1857.570505642012</v>
      </c>
      <c r="AE1144" s="22"/>
      <c r="AF1144" s="22"/>
      <c r="AG1144" s="22"/>
      <c r="AH1144" s="22"/>
      <c r="AI1144" s="22"/>
      <c r="AJ1144" s="22"/>
      <c r="AK1144" s="22"/>
      <c r="AV1144">
        <f t="shared" si="396"/>
        <v>0</v>
      </c>
      <c r="AW1144">
        <f t="shared" si="397"/>
        <v>16.3</v>
      </c>
      <c r="AX1144">
        <f t="shared" si="398"/>
        <v>4.5277777777777777</v>
      </c>
    </row>
    <row r="1145" spans="2:50" x14ac:dyDescent="0.25">
      <c r="B1145" s="5" t="s">
        <v>26</v>
      </c>
      <c r="C1145" s="5">
        <v>1137</v>
      </c>
      <c r="D1145" s="5">
        <v>115</v>
      </c>
      <c r="E1145" s="29">
        <v>14.6</v>
      </c>
      <c r="F1145" s="27">
        <f t="shared" si="399"/>
        <v>4.0558800000000002</v>
      </c>
      <c r="G1145" s="28">
        <f t="shared" si="411"/>
        <v>-0.29166666666666685</v>
      </c>
      <c r="H1145" s="28">
        <f t="shared" si="412"/>
        <v>-1.0500000000000007</v>
      </c>
      <c r="I1145" s="28">
        <f t="shared" si="400"/>
        <v>-495.25000000000034</v>
      </c>
      <c r="J1145" s="28">
        <f t="shared" si="392"/>
        <v>199.88856000000001</v>
      </c>
      <c r="K1145" s="28">
        <f t="shared" si="393"/>
        <v>5.9849803986310812</v>
      </c>
      <c r="L1145" s="28">
        <f t="shared" si="401"/>
        <v>-289.37645960136928</v>
      </c>
      <c r="M1145" s="28">
        <f t="shared" si="402"/>
        <v>-1173.6761949680017</v>
      </c>
      <c r="N1145" s="28"/>
      <c r="O1145" s="28">
        <f t="shared" si="413"/>
        <v>-1173.6761949680017</v>
      </c>
      <c r="P1145" s="28">
        <f t="shared" si="403"/>
        <v>-1173.6761949680017</v>
      </c>
      <c r="Q1145" s="28">
        <f>SUM($O$8:O1145)</f>
        <v>2469226.6531023122</v>
      </c>
      <c r="R1145" s="28">
        <f t="shared" si="404"/>
        <v>685.89629252842008</v>
      </c>
      <c r="S1145" s="28">
        <f>SUM($P$8:P1145)</f>
        <v>-2297415.2008573585</v>
      </c>
      <c r="T1145" s="28">
        <f t="shared" si="405"/>
        <v>2297415.2008573585</v>
      </c>
      <c r="U1145" s="28">
        <f t="shared" si="406"/>
        <v>638.17088912704401</v>
      </c>
      <c r="V1145" s="28">
        <f t="shared" si="394"/>
        <v>13966.1880256656</v>
      </c>
      <c r="W1145" s="28">
        <f t="shared" si="414"/>
        <v>-3441.7520031348031</v>
      </c>
      <c r="X1145" s="22"/>
      <c r="Y1145" s="28">
        <f t="shared" si="407"/>
        <v>938.94095597440139</v>
      </c>
      <c r="Z1145" s="28">
        <f t="shared" si="395"/>
        <v>704.20571698080107</v>
      </c>
      <c r="AA1145" s="28">
        <f>SUM($Z$8:Z1145)</f>
        <v>1378449.1205144161</v>
      </c>
      <c r="AB1145" s="28">
        <f t="shared" si="408"/>
        <v>1378.4491205144161</v>
      </c>
      <c r="AC1145" s="28">
        <f t="shared" si="409"/>
        <v>2064.3454130428363</v>
      </c>
      <c r="AD1145" s="28">
        <f t="shared" si="410"/>
        <v>1857.9108717385527</v>
      </c>
      <c r="AE1145" s="22"/>
      <c r="AF1145" s="22"/>
      <c r="AG1145" s="22"/>
      <c r="AH1145" s="22"/>
      <c r="AI1145" s="22"/>
      <c r="AJ1145" s="22"/>
      <c r="AK1145" s="22"/>
      <c r="AV1145">
        <f t="shared" si="396"/>
        <v>0</v>
      </c>
      <c r="AW1145">
        <f t="shared" si="397"/>
        <v>14.6</v>
      </c>
      <c r="AX1145">
        <f t="shared" si="398"/>
        <v>4.0555555555555554</v>
      </c>
    </row>
    <row r="1146" spans="2:50" x14ac:dyDescent="0.25">
      <c r="B1146" s="5" t="s">
        <v>26</v>
      </c>
      <c r="C1146" s="5">
        <v>1138</v>
      </c>
      <c r="D1146" s="5">
        <v>116</v>
      </c>
      <c r="E1146" s="29">
        <v>14.2</v>
      </c>
      <c r="F1146" s="27">
        <f t="shared" si="399"/>
        <v>3.9447599999999996</v>
      </c>
      <c r="G1146" s="28">
        <f t="shared" si="411"/>
        <v>-4.1666666666666519E-2</v>
      </c>
      <c r="H1146" s="28">
        <f t="shared" si="412"/>
        <v>-0.14999999999999947</v>
      </c>
      <c r="I1146" s="28">
        <f t="shared" si="400"/>
        <v>-70.749999999999744</v>
      </c>
      <c r="J1146" s="28">
        <f t="shared" si="392"/>
        <v>199.88856000000001</v>
      </c>
      <c r="K1146" s="28">
        <f t="shared" si="393"/>
        <v>5.6615286525613202</v>
      </c>
      <c r="L1146" s="28">
        <f t="shared" si="401"/>
        <v>134.80008865256158</v>
      </c>
      <c r="M1146" s="28">
        <f t="shared" si="402"/>
        <v>531.75399771307877</v>
      </c>
      <c r="N1146" s="28"/>
      <c r="O1146" s="28">
        <f t="shared" si="413"/>
        <v>531.75399771307877</v>
      </c>
      <c r="P1146" s="28">
        <f t="shared" si="403"/>
        <v>0</v>
      </c>
      <c r="Q1146" s="28">
        <f>SUM($O$8:O1146)</f>
        <v>2469758.4071000251</v>
      </c>
      <c r="R1146" s="28">
        <f t="shared" si="404"/>
        <v>686.04400197222924</v>
      </c>
      <c r="S1146" s="28">
        <f>SUM($P$8:P1146)</f>
        <v>-2297415.2008573585</v>
      </c>
      <c r="T1146" s="28">
        <f t="shared" si="405"/>
        <v>2297415.2008573585</v>
      </c>
      <c r="U1146" s="28">
        <f t="shared" si="406"/>
        <v>638.17088912704401</v>
      </c>
      <c r="V1146" s="28">
        <f t="shared" si="394"/>
        <v>13211.400607502397</v>
      </c>
      <c r="W1146" s="28">
        <f t="shared" si="414"/>
        <v>-754.78741816320326</v>
      </c>
      <c r="X1146" s="22"/>
      <c r="Y1146" s="28">
        <f t="shared" si="407"/>
        <v>0</v>
      </c>
      <c r="Z1146" s="28">
        <f t="shared" si="395"/>
        <v>0</v>
      </c>
      <c r="AA1146" s="28">
        <f>SUM($Z$8:Z1146)</f>
        <v>1378449.1205144161</v>
      </c>
      <c r="AB1146" s="28">
        <f t="shared" si="408"/>
        <v>1378.4491205144161</v>
      </c>
      <c r="AC1146" s="28">
        <f t="shared" si="409"/>
        <v>2064.4931224866455</v>
      </c>
      <c r="AD1146" s="28">
        <f t="shared" si="410"/>
        <v>1858.043810237981</v>
      </c>
      <c r="AE1146" s="22"/>
      <c r="AF1146" s="22"/>
      <c r="AG1146" s="22"/>
      <c r="AH1146" s="22"/>
      <c r="AI1146" s="22"/>
      <c r="AJ1146" s="22"/>
      <c r="AK1146" s="22"/>
      <c r="AV1146">
        <f t="shared" si="396"/>
        <v>0</v>
      </c>
      <c r="AW1146">
        <f t="shared" si="397"/>
        <v>14.2</v>
      </c>
      <c r="AX1146">
        <f t="shared" si="398"/>
        <v>3.9444444444444442</v>
      </c>
    </row>
    <row r="1147" spans="2:50" x14ac:dyDescent="0.25">
      <c r="B1147" s="5" t="s">
        <v>26</v>
      </c>
      <c r="C1147" s="5">
        <v>1139</v>
      </c>
      <c r="D1147" s="5">
        <v>117</v>
      </c>
      <c r="E1147" s="29">
        <v>14.3</v>
      </c>
      <c r="F1147" s="27">
        <f t="shared" si="399"/>
        <v>3.97254</v>
      </c>
      <c r="G1147" s="28">
        <f t="shared" si="411"/>
        <v>5.5555555555555601E-2</v>
      </c>
      <c r="H1147" s="28">
        <f t="shared" si="412"/>
        <v>0.20000000000000018</v>
      </c>
      <c r="I1147" s="28">
        <f t="shared" si="400"/>
        <v>94.333333333333414</v>
      </c>
      <c r="J1147" s="28">
        <f t="shared" si="392"/>
        <v>199.88856000000001</v>
      </c>
      <c r="K1147" s="28">
        <f t="shared" si="393"/>
        <v>5.7415492668233705</v>
      </c>
      <c r="L1147" s="28">
        <f t="shared" si="401"/>
        <v>299.96344260015678</v>
      </c>
      <c r="M1147" s="28">
        <f t="shared" si="402"/>
        <v>1191.6167742668267</v>
      </c>
      <c r="N1147" s="28"/>
      <c r="O1147" s="28">
        <f t="shared" si="413"/>
        <v>1191.6167742668267</v>
      </c>
      <c r="P1147" s="28">
        <f t="shared" si="403"/>
        <v>0</v>
      </c>
      <c r="Q1147" s="28">
        <f>SUM($O$8:O1147)</f>
        <v>2470950.0238742922</v>
      </c>
      <c r="R1147" s="28">
        <f t="shared" si="404"/>
        <v>686.37500663174785</v>
      </c>
      <c r="S1147" s="28">
        <f>SUM($P$8:P1147)</f>
        <v>-2297415.2008573585</v>
      </c>
      <c r="T1147" s="28">
        <f t="shared" si="405"/>
        <v>2297415.2008573585</v>
      </c>
      <c r="U1147" s="28">
        <f t="shared" si="406"/>
        <v>638.17088912704401</v>
      </c>
      <c r="V1147" s="28">
        <f t="shared" si="394"/>
        <v>13398.1318698084</v>
      </c>
      <c r="W1147" s="28">
        <f t="shared" si="414"/>
        <v>186.73126230600246</v>
      </c>
      <c r="X1147" s="22"/>
      <c r="Y1147" s="28">
        <f t="shared" si="407"/>
        <v>0</v>
      </c>
      <c r="Z1147" s="28">
        <f t="shared" si="395"/>
        <v>0</v>
      </c>
      <c r="AA1147" s="28">
        <f>SUM($Z$8:Z1147)</f>
        <v>1378449.1205144161</v>
      </c>
      <c r="AB1147" s="28">
        <f t="shared" si="408"/>
        <v>1378.4491205144161</v>
      </c>
      <c r="AC1147" s="28">
        <f t="shared" si="409"/>
        <v>2064.8241271461638</v>
      </c>
      <c r="AD1147" s="28">
        <f t="shared" si="410"/>
        <v>1858.3417144315474</v>
      </c>
      <c r="AE1147" s="22"/>
      <c r="AF1147" s="22"/>
      <c r="AG1147" s="22"/>
      <c r="AH1147" s="22"/>
      <c r="AI1147" s="22"/>
      <c r="AJ1147" s="22"/>
      <c r="AK1147" s="22"/>
      <c r="AV1147">
        <f t="shared" si="396"/>
        <v>0</v>
      </c>
      <c r="AW1147">
        <f t="shared" si="397"/>
        <v>14.3</v>
      </c>
      <c r="AX1147">
        <f t="shared" si="398"/>
        <v>3.9722222222222223</v>
      </c>
    </row>
    <row r="1148" spans="2:50" x14ac:dyDescent="0.25">
      <c r="B1148" s="5" t="s">
        <v>26</v>
      </c>
      <c r="C1148" s="5">
        <v>1140</v>
      </c>
      <c r="D1148" s="5">
        <v>118</v>
      </c>
      <c r="E1148" s="29">
        <v>14.6</v>
      </c>
      <c r="F1148" s="27">
        <f t="shared" si="399"/>
        <v>4.0558800000000002</v>
      </c>
      <c r="G1148" s="28">
        <f t="shared" si="411"/>
        <v>0.11111111111111097</v>
      </c>
      <c r="H1148" s="28">
        <f t="shared" si="412"/>
        <v>0.39999999999999947</v>
      </c>
      <c r="I1148" s="28">
        <f t="shared" si="400"/>
        <v>188.66666666666643</v>
      </c>
      <c r="J1148" s="28">
        <f t="shared" si="392"/>
        <v>199.88856000000001</v>
      </c>
      <c r="K1148" s="28">
        <f t="shared" si="393"/>
        <v>5.9849803986310812</v>
      </c>
      <c r="L1148" s="28">
        <f t="shared" si="401"/>
        <v>394.54020706529752</v>
      </c>
      <c r="M1148" s="28">
        <f t="shared" si="402"/>
        <v>1600.2077350319989</v>
      </c>
      <c r="N1148" s="28"/>
      <c r="O1148" s="28">
        <f t="shared" si="413"/>
        <v>1600.2077350319989</v>
      </c>
      <c r="P1148" s="28">
        <f t="shared" si="403"/>
        <v>0</v>
      </c>
      <c r="Q1148" s="28">
        <f>SUM($O$8:O1148)</f>
        <v>2472550.231609324</v>
      </c>
      <c r="R1148" s="28">
        <f t="shared" si="404"/>
        <v>686.81950878036776</v>
      </c>
      <c r="S1148" s="28">
        <f>SUM($P$8:P1148)</f>
        <v>-2297415.2008573585</v>
      </c>
      <c r="T1148" s="28">
        <f t="shared" si="405"/>
        <v>2297415.2008573585</v>
      </c>
      <c r="U1148" s="28">
        <f t="shared" si="406"/>
        <v>638.17088912704401</v>
      </c>
      <c r="V1148" s="28">
        <f t="shared" si="394"/>
        <v>13966.1880256656</v>
      </c>
      <c r="W1148" s="28">
        <f t="shared" si="414"/>
        <v>568.05615585720079</v>
      </c>
      <c r="X1148" s="22"/>
      <c r="Y1148" s="28">
        <f t="shared" si="407"/>
        <v>0</v>
      </c>
      <c r="Z1148" s="28">
        <f t="shared" si="395"/>
        <v>0</v>
      </c>
      <c r="AA1148" s="28">
        <f>SUM($Z$8:Z1148)</f>
        <v>1378449.1205144161</v>
      </c>
      <c r="AB1148" s="28">
        <f t="shared" si="408"/>
        <v>1378.4491205144161</v>
      </c>
      <c r="AC1148" s="28">
        <f t="shared" si="409"/>
        <v>2065.2686292947838</v>
      </c>
      <c r="AD1148" s="28">
        <f t="shared" si="410"/>
        <v>1858.7417663653055</v>
      </c>
      <c r="AE1148" s="22"/>
      <c r="AF1148" s="22"/>
      <c r="AG1148" s="22"/>
      <c r="AH1148" s="22"/>
      <c r="AI1148" s="22"/>
      <c r="AJ1148" s="22"/>
      <c r="AK1148" s="22"/>
      <c r="AV1148">
        <f t="shared" si="396"/>
        <v>0</v>
      </c>
      <c r="AW1148">
        <f t="shared" si="397"/>
        <v>14.6</v>
      </c>
      <c r="AX1148">
        <f t="shared" si="398"/>
        <v>4.0555555555555554</v>
      </c>
    </row>
    <row r="1149" spans="2:50" x14ac:dyDescent="0.25">
      <c r="B1149" s="5" t="s">
        <v>26</v>
      </c>
      <c r="C1149" s="5">
        <v>1141</v>
      </c>
      <c r="D1149" s="5">
        <v>119</v>
      </c>
      <c r="E1149" s="29">
        <v>15.1</v>
      </c>
      <c r="F1149" s="27">
        <f t="shared" si="399"/>
        <v>4.1947799999999997</v>
      </c>
      <c r="G1149" s="28">
        <f t="shared" si="411"/>
        <v>0.24999999999999983</v>
      </c>
      <c r="H1149" s="28">
        <f t="shared" si="412"/>
        <v>0.89999999999999947</v>
      </c>
      <c r="I1149" s="28">
        <f t="shared" si="400"/>
        <v>424.49999999999972</v>
      </c>
      <c r="J1149" s="28">
        <f t="shared" si="392"/>
        <v>199.88856000000001</v>
      </c>
      <c r="K1149" s="28">
        <f t="shared" si="393"/>
        <v>6.4019299150491307</v>
      </c>
      <c r="L1149" s="28">
        <f t="shared" si="401"/>
        <v>630.79048991504885</v>
      </c>
      <c r="M1149" s="28">
        <f t="shared" si="402"/>
        <v>2646.0273312858485</v>
      </c>
      <c r="N1149" s="28"/>
      <c r="O1149" s="28">
        <f t="shared" si="413"/>
        <v>2646.0273312858485</v>
      </c>
      <c r="P1149" s="28">
        <f t="shared" si="403"/>
        <v>0</v>
      </c>
      <c r="Q1149" s="28">
        <f>SUM($O$8:O1149)</f>
        <v>2475196.2589406096</v>
      </c>
      <c r="R1149" s="28">
        <f t="shared" si="404"/>
        <v>687.55451637239162</v>
      </c>
      <c r="S1149" s="28">
        <f>SUM($P$8:P1149)</f>
        <v>-2297415.2008573585</v>
      </c>
      <c r="T1149" s="28">
        <f t="shared" si="405"/>
        <v>2297415.2008573585</v>
      </c>
      <c r="U1149" s="28">
        <f t="shared" si="406"/>
        <v>638.17088912704401</v>
      </c>
      <c r="V1149" s="28">
        <f t="shared" si="394"/>
        <v>14939.156181891598</v>
      </c>
      <c r="W1149" s="28">
        <f t="shared" si="414"/>
        <v>972.96815622599752</v>
      </c>
      <c r="X1149" s="22"/>
      <c r="Y1149" s="28">
        <f t="shared" si="407"/>
        <v>0</v>
      </c>
      <c r="Z1149" s="28">
        <f t="shared" si="395"/>
        <v>0</v>
      </c>
      <c r="AA1149" s="28">
        <f>SUM($Z$8:Z1149)</f>
        <v>1378449.1205144161</v>
      </c>
      <c r="AB1149" s="28">
        <f t="shared" si="408"/>
        <v>1378.4491205144161</v>
      </c>
      <c r="AC1149" s="28">
        <f t="shared" si="409"/>
        <v>2066.0036368868077</v>
      </c>
      <c r="AD1149" s="28">
        <f t="shared" si="410"/>
        <v>1859.403273198127</v>
      </c>
      <c r="AE1149" s="22"/>
      <c r="AF1149" s="22"/>
      <c r="AG1149" s="22"/>
      <c r="AH1149" s="22"/>
      <c r="AI1149" s="22"/>
      <c r="AJ1149" s="22"/>
      <c r="AK1149" s="22"/>
      <c r="AV1149">
        <f t="shared" si="396"/>
        <v>0</v>
      </c>
      <c r="AW1149">
        <f t="shared" si="397"/>
        <v>15.1</v>
      </c>
      <c r="AX1149">
        <f t="shared" si="398"/>
        <v>4.1944444444444446</v>
      </c>
    </row>
    <row r="1150" spans="2:50" x14ac:dyDescent="0.25">
      <c r="B1150" s="5" t="s">
        <v>26</v>
      </c>
      <c r="C1150" s="5">
        <v>1142</v>
      </c>
      <c r="D1150" s="5">
        <v>120</v>
      </c>
      <c r="E1150" s="29">
        <v>16.399999999999999</v>
      </c>
      <c r="F1150" s="27">
        <f t="shared" si="399"/>
        <v>4.5559199999999995</v>
      </c>
      <c r="G1150" s="28">
        <f t="shared" si="411"/>
        <v>0.5555555555555558</v>
      </c>
      <c r="H1150" s="28">
        <f t="shared" si="412"/>
        <v>2.0000000000000009</v>
      </c>
      <c r="I1150" s="28">
        <f t="shared" si="400"/>
        <v>943.33333333333371</v>
      </c>
      <c r="J1150" s="28">
        <f t="shared" si="392"/>
        <v>199.88856000000001</v>
      </c>
      <c r="K1150" s="28">
        <f t="shared" si="393"/>
        <v>7.5516997936564803</v>
      </c>
      <c r="L1150" s="28">
        <f t="shared" si="401"/>
        <v>1150.7735931269904</v>
      </c>
      <c r="M1150" s="28">
        <f t="shared" si="402"/>
        <v>5242.8324283991178</v>
      </c>
      <c r="N1150" s="28"/>
      <c r="O1150" s="28">
        <f t="shared" si="413"/>
        <v>5242.8324283991178</v>
      </c>
      <c r="P1150" s="28">
        <f t="shared" si="403"/>
        <v>0</v>
      </c>
      <c r="Q1150" s="28">
        <f>SUM($O$8:O1150)</f>
        <v>2480439.0913690086</v>
      </c>
      <c r="R1150" s="28">
        <f t="shared" si="404"/>
        <v>689.01085871361352</v>
      </c>
      <c r="S1150" s="28">
        <f>SUM($P$8:P1150)</f>
        <v>-2297415.2008573585</v>
      </c>
      <c r="T1150" s="28">
        <f t="shared" si="405"/>
        <v>2297415.2008573585</v>
      </c>
      <c r="U1150" s="28">
        <f t="shared" si="406"/>
        <v>638.17088912704401</v>
      </c>
      <c r="V1150" s="28">
        <f t="shared" si="394"/>
        <v>17622.189582393596</v>
      </c>
      <c r="W1150" s="28">
        <f t="shared" si="414"/>
        <v>2683.0334005019977</v>
      </c>
      <c r="X1150" s="22"/>
      <c r="Y1150" s="28">
        <f t="shared" si="407"/>
        <v>0</v>
      </c>
      <c r="Z1150" s="28">
        <f t="shared" si="395"/>
        <v>0</v>
      </c>
      <c r="AA1150" s="28">
        <f>SUM($Z$8:Z1150)</f>
        <v>1378449.1205144161</v>
      </c>
      <c r="AB1150" s="28">
        <f t="shared" si="408"/>
        <v>1378.4491205144161</v>
      </c>
      <c r="AC1150" s="28">
        <f t="shared" si="409"/>
        <v>2067.4599792280296</v>
      </c>
      <c r="AD1150" s="28">
        <f t="shared" si="410"/>
        <v>1860.7139813052268</v>
      </c>
      <c r="AE1150" s="22"/>
      <c r="AF1150" s="22"/>
      <c r="AG1150" s="22"/>
      <c r="AH1150" s="22"/>
      <c r="AI1150" s="22"/>
      <c r="AJ1150" s="22"/>
      <c r="AK1150" s="22"/>
      <c r="AV1150">
        <f t="shared" si="396"/>
        <v>0</v>
      </c>
      <c r="AW1150">
        <f t="shared" si="397"/>
        <v>16.399999999999999</v>
      </c>
      <c r="AX1150">
        <f t="shared" si="398"/>
        <v>4.5555555555555554</v>
      </c>
    </row>
    <row r="1151" spans="2:50" x14ac:dyDescent="0.25">
      <c r="B1151" s="5" t="s">
        <v>26</v>
      </c>
      <c r="C1151" s="5">
        <v>1143</v>
      </c>
      <c r="D1151" s="5">
        <v>121</v>
      </c>
      <c r="E1151" s="29">
        <v>19.100000000000001</v>
      </c>
      <c r="F1151" s="27">
        <f t="shared" si="399"/>
        <v>5.3059799999999999</v>
      </c>
      <c r="G1151" s="28">
        <f t="shared" si="411"/>
        <v>0.84722222222222243</v>
      </c>
      <c r="H1151" s="28">
        <f t="shared" si="412"/>
        <v>3.0500000000000007</v>
      </c>
      <c r="I1151" s="28">
        <f t="shared" si="400"/>
        <v>1438.5833333333337</v>
      </c>
      <c r="J1151" s="28">
        <f t="shared" si="392"/>
        <v>199.88856000000001</v>
      </c>
      <c r="K1151" s="28">
        <f t="shared" si="393"/>
        <v>10.242919399627532</v>
      </c>
      <c r="L1151" s="28">
        <f t="shared" si="401"/>
        <v>1648.7148127329613</v>
      </c>
      <c r="M1151" s="28">
        <f t="shared" si="402"/>
        <v>8748.0478220648383</v>
      </c>
      <c r="N1151" s="28"/>
      <c r="O1151" s="28">
        <f t="shared" si="413"/>
        <v>8748.0478220648383</v>
      </c>
      <c r="P1151" s="28">
        <f t="shared" si="403"/>
        <v>0</v>
      </c>
      <c r="Q1151" s="28">
        <f>SUM($O$8:O1151)</f>
        <v>2489187.1391910734</v>
      </c>
      <c r="R1151" s="28">
        <f t="shared" si="404"/>
        <v>691.44087199752039</v>
      </c>
      <c r="S1151" s="28">
        <f>SUM($P$8:P1151)</f>
        <v>-2297415.2008573585</v>
      </c>
      <c r="T1151" s="28">
        <f t="shared" si="405"/>
        <v>2297415.2008573585</v>
      </c>
      <c r="U1151" s="28">
        <f t="shared" si="406"/>
        <v>638.17088912704401</v>
      </c>
      <c r="V1151" s="28">
        <f t="shared" si="394"/>
        <v>23902.2567725796</v>
      </c>
      <c r="W1151" s="28">
        <f t="shared" si="414"/>
        <v>6280.0671901860042</v>
      </c>
      <c r="X1151" s="22"/>
      <c r="Y1151" s="28">
        <f t="shared" si="407"/>
        <v>0</v>
      </c>
      <c r="Z1151" s="28">
        <f t="shared" si="395"/>
        <v>0</v>
      </c>
      <c r="AA1151" s="28">
        <f>SUM($Z$8:Z1151)</f>
        <v>1378449.1205144161</v>
      </c>
      <c r="AB1151" s="28">
        <f t="shared" si="408"/>
        <v>1378.4491205144161</v>
      </c>
      <c r="AC1151" s="28">
        <f t="shared" si="409"/>
        <v>2069.8899925119367</v>
      </c>
      <c r="AD1151" s="28">
        <f t="shared" si="410"/>
        <v>1862.900993260743</v>
      </c>
      <c r="AE1151" s="22"/>
      <c r="AF1151" s="22"/>
      <c r="AG1151" s="22"/>
      <c r="AH1151" s="22"/>
      <c r="AI1151" s="22"/>
      <c r="AJ1151" s="22"/>
      <c r="AK1151" s="22"/>
      <c r="AV1151">
        <f t="shared" si="396"/>
        <v>0</v>
      </c>
      <c r="AW1151">
        <f t="shared" si="397"/>
        <v>19.100000000000001</v>
      </c>
      <c r="AX1151">
        <f t="shared" si="398"/>
        <v>5.3055555555555562</v>
      </c>
    </row>
    <row r="1152" spans="2:50" x14ac:dyDescent="0.25">
      <c r="B1152" s="5" t="s">
        <v>26</v>
      </c>
      <c r="C1152" s="5">
        <v>1144</v>
      </c>
      <c r="D1152" s="5">
        <v>122</v>
      </c>
      <c r="E1152" s="29">
        <v>22.5</v>
      </c>
      <c r="F1152" s="27">
        <f t="shared" si="399"/>
        <v>6.2504999999999997</v>
      </c>
      <c r="G1152" s="28">
        <f t="shared" si="411"/>
        <v>0.73611111111111072</v>
      </c>
      <c r="H1152" s="28">
        <f t="shared" si="412"/>
        <v>2.6499999999999986</v>
      </c>
      <c r="I1152" s="28">
        <f t="shared" si="400"/>
        <v>1249.9166666666661</v>
      </c>
      <c r="J1152" s="28">
        <f t="shared" si="392"/>
        <v>199.88856000000001</v>
      </c>
      <c r="K1152" s="28">
        <f t="shared" si="393"/>
        <v>14.214188059706251</v>
      </c>
      <c r="L1152" s="28">
        <f t="shared" si="401"/>
        <v>1464.0194147263724</v>
      </c>
      <c r="M1152" s="28">
        <f t="shared" si="402"/>
        <v>9150.8533517471897</v>
      </c>
      <c r="N1152" s="28"/>
      <c r="O1152" s="28">
        <f t="shared" si="413"/>
        <v>9150.8533517471897</v>
      </c>
      <c r="P1152" s="28">
        <f t="shared" si="403"/>
        <v>0</v>
      </c>
      <c r="Q1152" s="28">
        <f>SUM($O$8:O1152)</f>
        <v>2498337.9925428205</v>
      </c>
      <c r="R1152" s="28">
        <f t="shared" si="404"/>
        <v>693.982775706339</v>
      </c>
      <c r="S1152" s="28">
        <f>SUM($P$8:P1152)</f>
        <v>-2297415.2008573585</v>
      </c>
      <c r="T1152" s="28">
        <f t="shared" si="405"/>
        <v>2297415.2008573585</v>
      </c>
      <c r="U1152" s="28">
        <f t="shared" si="406"/>
        <v>638.17088912704401</v>
      </c>
      <c r="V1152" s="28">
        <f t="shared" si="394"/>
        <v>33169.368962249995</v>
      </c>
      <c r="W1152" s="28">
        <f t="shared" si="414"/>
        <v>9267.1121896703953</v>
      </c>
      <c r="X1152" s="22"/>
      <c r="Y1152" s="28">
        <f t="shared" si="407"/>
        <v>0</v>
      </c>
      <c r="Z1152" s="28">
        <f t="shared" si="395"/>
        <v>0</v>
      </c>
      <c r="AA1152" s="28">
        <f>SUM($Z$8:Z1152)</f>
        <v>1378449.1205144161</v>
      </c>
      <c r="AB1152" s="28">
        <f t="shared" si="408"/>
        <v>1378.4491205144161</v>
      </c>
      <c r="AC1152" s="28">
        <f t="shared" si="409"/>
        <v>2072.4318962207553</v>
      </c>
      <c r="AD1152" s="28">
        <f t="shared" si="410"/>
        <v>1865.1887065986798</v>
      </c>
      <c r="AE1152" s="22"/>
      <c r="AF1152" s="22"/>
      <c r="AG1152" s="22"/>
      <c r="AH1152" s="22"/>
      <c r="AI1152" s="22"/>
      <c r="AJ1152" s="22"/>
      <c r="AK1152" s="22"/>
      <c r="AV1152">
        <f t="shared" si="396"/>
        <v>0</v>
      </c>
      <c r="AW1152">
        <f t="shared" si="397"/>
        <v>22.5</v>
      </c>
      <c r="AX1152">
        <f t="shared" si="398"/>
        <v>6.25</v>
      </c>
    </row>
    <row r="1153" spans="2:50" x14ac:dyDescent="0.25">
      <c r="B1153" s="5" t="s">
        <v>26</v>
      </c>
      <c r="C1153" s="5">
        <v>1145</v>
      </c>
      <c r="D1153" s="5">
        <v>123</v>
      </c>
      <c r="E1153" s="29">
        <v>24.4</v>
      </c>
      <c r="F1153" s="27">
        <f t="shared" si="399"/>
        <v>6.778319999999999</v>
      </c>
      <c r="G1153" s="28">
        <f t="shared" si="411"/>
        <v>0.31944444444444453</v>
      </c>
      <c r="H1153" s="28">
        <f t="shared" si="412"/>
        <v>1.1500000000000004</v>
      </c>
      <c r="I1153" s="28">
        <f t="shared" si="400"/>
        <v>542.41666666666686</v>
      </c>
      <c r="J1153" s="28">
        <f t="shared" si="392"/>
        <v>199.88856000000001</v>
      </c>
      <c r="K1153" s="28">
        <f t="shared" si="393"/>
        <v>16.716165932299678</v>
      </c>
      <c r="L1153" s="28">
        <f t="shared" si="401"/>
        <v>759.02139259896649</v>
      </c>
      <c r="M1153" s="28">
        <f t="shared" si="402"/>
        <v>5144.8898858814255</v>
      </c>
      <c r="N1153" s="28"/>
      <c r="O1153" s="28">
        <f t="shared" si="413"/>
        <v>5144.8898858814255</v>
      </c>
      <c r="P1153" s="28">
        <f t="shared" si="403"/>
        <v>0</v>
      </c>
      <c r="Q1153" s="28">
        <f>SUM($O$8:O1153)</f>
        <v>2503482.882428702</v>
      </c>
      <c r="R1153" s="28">
        <f t="shared" si="404"/>
        <v>695.41191178575059</v>
      </c>
      <c r="S1153" s="28">
        <f>SUM($P$8:P1153)</f>
        <v>-2297415.2008573585</v>
      </c>
      <c r="T1153" s="28">
        <f t="shared" si="405"/>
        <v>2297415.2008573585</v>
      </c>
      <c r="U1153" s="28">
        <f t="shared" si="406"/>
        <v>638.17088912704401</v>
      </c>
      <c r="V1153" s="28">
        <f t="shared" si="394"/>
        <v>39007.833097017588</v>
      </c>
      <c r="W1153" s="28">
        <f t="shared" si="414"/>
        <v>5838.4641347675934</v>
      </c>
      <c r="X1153" s="22"/>
      <c r="Y1153" s="28">
        <f t="shared" si="407"/>
        <v>0</v>
      </c>
      <c r="Z1153" s="28">
        <f t="shared" si="395"/>
        <v>0</v>
      </c>
      <c r="AA1153" s="28">
        <f>SUM($Z$8:Z1153)</f>
        <v>1378449.1205144161</v>
      </c>
      <c r="AB1153" s="28">
        <f t="shared" si="408"/>
        <v>1378.4491205144161</v>
      </c>
      <c r="AC1153" s="28">
        <f t="shared" si="409"/>
        <v>2073.8610323001667</v>
      </c>
      <c r="AD1153" s="28">
        <f t="shared" si="410"/>
        <v>1866.47492907015</v>
      </c>
      <c r="AE1153" s="22"/>
      <c r="AF1153" s="22"/>
      <c r="AG1153" s="22"/>
      <c r="AH1153" s="22"/>
      <c r="AI1153" s="22"/>
      <c r="AJ1153" s="22"/>
      <c r="AK1153" s="22"/>
      <c r="AV1153">
        <f t="shared" si="396"/>
        <v>0</v>
      </c>
      <c r="AW1153">
        <f t="shared" si="397"/>
        <v>24.4</v>
      </c>
      <c r="AX1153">
        <f t="shared" si="398"/>
        <v>6.7777777777777768</v>
      </c>
    </row>
    <row r="1154" spans="2:50" x14ac:dyDescent="0.25">
      <c r="B1154" s="5" t="s">
        <v>26</v>
      </c>
      <c r="C1154" s="5">
        <v>1146</v>
      </c>
      <c r="D1154" s="5">
        <v>124</v>
      </c>
      <c r="E1154" s="29">
        <v>24.8</v>
      </c>
      <c r="F1154" s="27">
        <f t="shared" si="399"/>
        <v>6.8894399999999996</v>
      </c>
      <c r="G1154" s="28">
        <f t="shared" si="411"/>
        <v>-0.23611111111111099</v>
      </c>
      <c r="H1154" s="28">
        <f t="shared" si="412"/>
        <v>-0.84999999999999964</v>
      </c>
      <c r="I1154" s="28">
        <f t="shared" si="400"/>
        <v>-400.91666666666646</v>
      </c>
      <c r="J1154" s="28">
        <f t="shared" si="392"/>
        <v>199.88856000000001</v>
      </c>
      <c r="K1154" s="28">
        <f t="shared" si="393"/>
        <v>17.26872933183552</v>
      </c>
      <c r="L1154" s="28">
        <f t="shared" si="401"/>
        <v>-183.75937733483093</v>
      </c>
      <c r="M1154" s="28">
        <f t="shared" si="402"/>
        <v>-1265.9992045856775</v>
      </c>
      <c r="N1154" s="28"/>
      <c r="O1154" s="28">
        <f t="shared" si="413"/>
        <v>-1265.9992045856775</v>
      </c>
      <c r="P1154" s="28">
        <f t="shared" si="403"/>
        <v>-1265.9992045856775</v>
      </c>
      <c r="Q1154" s="28">
        <f>SUM($O$8:O1154)</f>
        <v>2502216.8832241162</v>
      </c>
      <c r="R1154" s="28">
        <f t="shared" si="404"/>
        <v>695.06024534003222</v>
      </c>
      <c r="S1154" s="28">
        <f>SUM($P$8:P1154)</f>
        <v>-2298681.2000619443</v>
      </c>
      <c r="T1154" s="28">
        <f t="shared" si="405"/>
        <v>2298681.2000619443</v>
      </c>
      <c r="U1154" s="28">
        <f t="shared" si="406"/>
        <v>638.52255557276226</v>
      </c>
      <c r="V1154" s="28">
        <f t="shared" si="394"/>
        <v>40297.261603046391</v>
      </c>
      <c r="W1154" s="28">
        <f t="shared" si="414"/>
        <v>1289.4285060288021</v>
      </c>
      <c r="X1154" s="22"/>
      <c r="Y1154" s="28">
        <f t="shared" si="407"/>
        <v>1012.799363668542</v>
      </c>
      <c r="Z1154" s="28">
        <f t="shared" si="395"/>
        <v>759.59952275140654</v>
      </c>
      <c r="AA1154" s="28">
        <f>SUM($Z$8:Z1154)</f>
        <v>1379208.7200371674</v>
      </c>
      <c r="AB1154" s="28">
        <f t="shared" si="408"/>
        <v>1379.2087200371675</v>
      </c>
      <c r="AC1154" s="28">
        <f t="shared" si="409"/>
        <v>2074.2689653771995</v>
      </c>
      <c r="AD1154" s="28">
        <f t="shared" si="410"/>
        <v>1866.8420688394797</v>
      </c>
      <c r="AE1154" s="22"/>
      <c r="AF1154" s="22"/>
      <c r="AG1154" s="22"/>
      <c r="AH1154" s="22"/>
      <c r="AI1154" s="22"/>
      <c r="AJ1154" s="22"/>
      <c r="AK1154" s="22"/>
      <c r="AV1154">
        <f t="shared" si="396"/>
        <v>0</v>
      </c>
      <c r="AW1154">
        <f t="shared" si="397"/>
        <v>24.8</v>
      </c>
      <c r="AX1154">
        <f t="shared" si="398"/>
        <v>6.8888888888888893</v>
      </c>
    </row>
    <row r="1155" spans="2:50" x14ac:dyDescent="0.25">
      <c r="B1155" s="5" t="s">
        <v>26</v>
      </c>
      <c r="C1155" s="5">
        <v>1147</v>
      </c>
      <c r="D1155" s="5">
        <v>125</v>
      </c>
      <c r="E1155" s="29">
        <v>22.7</v>
      </c>
      <c r="F1155" s="27">
        <f t="shared" si="399"/>
        <v>6.3060599999999996</v>
      </c>
      <c r="G1155" s="28">
        <f t="shared" si="411"/>
        <v>-1.0277777777777781</v>
      </c>
      <c r="H1155" s="28">
        <f t="shared" si="412"/>
        <v>-3.7000000000000011</v>
      </c>
      <c r="I1155" s="28">
        <f t="shared" si="400"/>
        <v>-1745.1666666666672</v>
      </c>
      <c r="J1155" s="28">
        <f t="shared" si="392"/>
        <v>199.88856000000001</v>
      </c>
      <c r="K1155" s="28">
        <f t="shared" si="393"/>
        <v>14.468007832663769</v>
      </c>
      <c r="L1155" s="28">
        <f t="shared" si="401"/>
        <v>-1530.8100988340034</v>
      </c>
      <c r="M1155" s="28">
        <f t="shared" si="402"/>
        <v>-9653.3803318531554</v>
      </c>
      <c r="N1155" s="28"/>
      <c r="O1155" s="28">
        <f t="shared" si="413"/>
        <v>-9653.3803318531554</v>
      </c>
      <c r="P1155" s="28">
        <f t="shared" si="403"/>
        <v>-9653.3803318531554</v>
      </c>
      <c r="Q1155" s="28">
        <f>SUM($O$8:O1155)</f>
        <v>2492563.5028922632</v>
      </c>
      <c r="R1155" s="28">
        <f t="shared" si="404"/>
        <v>692.37875080340643</v>
      </c>
      <c r="S1155" s="28">
        <f>SUM($P$8:P1155)</f>
        <v>-2308334.5803937973</v>
      </c>
      <c r="T1155" s="28">
        <f t="shared" si="405"/>
        <v>2308334.5803937973</v>
      </c>
      <c r="U1155" s="28">
        <f t="shared" si="406"/>
        <v>641.20405010938816</v>
      </c>
      <c r="V1155" s="28">
        <f t="shared" si="394"/>
        <v>33761.667422336395</v>
      </c>
      <c r="W1155" s="28">
        <f t="shared" si="414"/>
        <v>-6535.5941807099953</v>
      </c>
      <c r="X1155" s="22"/>
      <c r="Y1155" s="28">
        <f t="shared" si="407"/>
        <v>7722.7042654825245</v>
      </c>
      <c r="Z1155" s="28">
        <f t="shared" si="395"/>
        <v>5792.0281991118936</v>
      </c>
      <c r="AA1155" s="28">
        <f>SUM($Z$8:Z1155)</f>
        <v>1385000.7482362792</v>
      </c>
      <c r="AB1155" s="28">
        <f t="shared" si="408"/>
        <v>1385.0007482362792</v>
      </c>
      <c r="AC1155" s="28">
        <f t="shared" si="409"/>
        <v>2077.3794990396855</v>
      </c>
      <c r="AD1155" s="28">
        <f t="shared" si="410"/>
        <v>1869.641549135717</v>
      </c>
      <c r="AE1155" s="22"/>
      <c r="AF1155" s="22"/>
      <c r="AG1155" s="22"/>
      <c r="AH1155" s="22"/>
      <c r="AI1155" s="22"/>
      <c r="AJ1155" s="22"/>
      <c r="AK1155" s="22"/>
      <c r="AV1155">
        <f t="shared" si="396"/>
        <v>0</v>
      </c>
      <c r="AW1155">
        <f t="shared" si="397"/>
        <v>22.7</v>
      </c>
      <c r="AX1155">
        <f t="shared" si="398"/>
        <v>6.3055555555555554</v>
      </c>
    </row>
    <row r="1156" spans="2:50" x14ac:dyDescent="0.25">
      <c r="B1156" s="5" t="s">
        <v>26</v>
      </c>
      <c r="C1156" s="5">
        <v>1148</v>
      </c>
      <c r="D1156" s="5">
        <v>126</v>
      </c>
      <c r="E1156" s="29">
        <v>17.399999999999999</v>
      </c>
      <c r="F1156" s="27">
        <f t="shared" si="399"/>
        <v>4.8337199999999996</v>
      </c>
      <c r="G1156" s="28">
        <f t="shared" si="411"/>
        <v>-1.2361111111111109</v>
      </c>
      <c r="H1156" s="28">
        <f t="shared" si="412"/>
        <v>-4.4499999999999993</v>
      </c>
      <c r="I1156" s="28">
        <f t="shared" si="400"/>
        <v>-2098.9166666666665</v>
      </c>
      <c r="J1156" s="28">
        <f t="shared" si="392"/>
        <v>199.88856000000001</v>
      </c>
      <c r="K1156" s="28">
        <f t="shared" si="393"/>
        <v>8.5007162013958801</v>
      </c>
      <c r="L1156" s="28">
        <f t="shared" si="401"/>
        <v>-1890.5273904652706</v>
      </c>
      <c r="M1156" s="28">
        <f t="shared" si="402"/>
        <v>-9138.2800578397873</v>
      </c>
      <c r="N1156" s="28"/>
      <c r="O1156" s="28">
        <f t="shared" si="413"/>
        <v>-9138.2800578397873</v>
      </c>
      <c r="P1156" s="28">
        <f t="shared" si="403"/>
        <v>-9138.2800578397873</v>
      </c>
      <c r="Q1156" s="28">
        <f>SUM($O$8:O1156)</f>
        <v>2483425.2228344237</v>
      </c>
      <c r="R1156" s="28">
        <f t="shared" si="404"/>
        <v>689.84033967622884</v>
      </c>
      <c r="S1156" s="28">
        <f>SUM($P$8:P1156)</f>
        <v>-2317472.8604516368</v>
      </c>
      <c r="T1156" s="28">
        <f t="shared" si="405"/>
        <v>2317472.8604516368</v>
      </c>
      <c r="U1156" s="28">
        <f t="shared" si="406"/>
        <v>643.74246123656576</v>
      </c>
      <c r="V1156" s="28">
        <f t="shared" si="394"/>
        <v>19836.756833601597</v>
      </c>
      <c r="W1156" s="28">
        <f t="shared" si="414"/>
        <v>-13924.910588734798</v>
      </c>
      <c r="X1156" s="22"/>
      <c r="Y1156" s="28">
        <f t="shared" si="407"/>
        <v>7310.6240462718306</v>
      </c>
      <c r="Z1156" s="28">
        <f t="shared" si="395"/>
        <v>5482.9680347038729</v>
      </c>
      <c r="AA1156" s="28">
        <f>SUM($Z$8:Z1156)</f>
        <v>1390483.7162709832</v>
      </c>
      <c r="AB1156" s="28">
        <f t="shared" si="408"/>
        <v>1390.4837162709832</v>
      </c>
      <c r="AC1156" s="28">
        <f t="shared" si="409"/>
        <v>2080.3240559472119</v>
      </c>
      <c r="AD1156" s="28">
        <f t="shared" si="410"/>
        <v>1872.2916503524907</v>
      </c>
      <c r="AE1156" s="22"/>
      <c r="AF1156" s="22"/>
      <c r="AG1156" s="22"/>
      <c r="AH1156" s="22"/>
      <c r="AI1156" s="22"/>
      <c r="AJ1156" s="22"/>
      <c r="AK1156" s="22"/>
      <c r="AV1156">
        <f t="shared" si="396"/>
        <v>0</v>
      </c>
      <c r="AW1156">
        <f t="shared" si="397"/>
        <v>17.399999999999999</v>
      </c>
      <c r="AX1156">
        <f t="shared" si="398"/>
        <v>4.833333333333333</v>
      </c>
    </row>
    <row r="1157" spans="2:50" x14ac:dyDescent="0.25">
      <c r="B1157" s="5" t="s">
        <v>26</v>
      </c>
      <c r="C1157" s="5">
        <v>1149</v>
      </c>
      <c r="D1157" s="5">
        <v>127</v>
      </c>
      <c r="E1157" s="29">
        <v>13.8</v>
      </c>
      <c r="F1157" s="27">
        <f t="shared" si="399"/>
        <v>3.8336399999999999</v>
      </c>
      <c r="G1157" s="28">
        <f t="shared" si="411"/>
        <v>-0.74999999999999978</v>
      </c>
      <c r="H1157" s="28">
        <f t="shared" si="412"/>
        <v>-2.6999999999999993</v>
      </c>
      <c r="I1157" s="28">
        <f t="shared" si="400"/>
        <v>-1273.4999999999995</v>
      </c>
      <c r="J1157" s="28">
        <f t="shared" si="392"/>
        <v>199.88856000000001</v>
      </c>
      <c r="K1157" s="28">
        <f t="shared" si="393"/>
        <v>5.3470616772157209</v>
      </c>
      <c r="L1157" s="28">
        <f t="shared" si="401"/>
        <v>-1068.2643783227836</v>
      </c>
      <c r="M1157" s="28">
        <f t="shared" si="402"/>
        <v>-4095.3410513133563</v>
      </c>
      <c r="N1157" s="28"/>
      <c r="O1157" s="28">
        <f t="shared" si="413"/>
        <v>-4095.3410513133563</v>
      </c>
      <c r="P1157" s="28">
        <f t="shared" si="403"/>
        <v>-4095.3410513133563</v>
      </c>
      <c r="Q1157" s="28">
        <f>SUM($O$8:O1157)</f>
        <v>2479329.8817831101</v>
      </c>
      <c r="R1157" s="28">
        <f t="shared" si="404"/>
        <v>688.70274493975285</v>
      </c>
      <c r="S1157" s="28">
        <f>SUM($P$8:P1157)</f>
        <v>-2321568.2015029504</v>
      </c>
      <c r="T1157" s="28">
        <f t="shared" si="405"/>
        <v>2321568.2015029504</v>
      </c>
      <c r="U1157" s="28">
        <f t="shared" si="406"/>
        <v>644.88005597304175</v>
      </c>
      <c r="V1157" s="28">
        <f t="shared" si="394"/>
        <v>12477.579506510399</v>
      </c>
      <c r="W1157" s="28">
        <f t="shared" si="414"/>
        <v>-7359.1773270911981</v>
      </c>
      <c r="X1157" s="22"/>
      <c r="Y1157" s="28">
        <f t="shared" si="407"/>
        <v>3276.2728410506852</v>
      </c>
      <c r="Z1157" s="28">
        <f t="shared" si="395"/>
        <v>2457.2046307880137</v>
      </c>
      <c r="AA1157" s="28">
        <f>SUM($Z$8:Z1157)</f>
        <v>1392940.9209017712</v>
      </c>
      <c r="AB1157" s="28">
        <f t="shared" si="408"/>
        <v>1392.9409209017713</v>
      </c>
      <c r="AC1157" s="28">
        <f t="shared" si="409"/>
        <v>2081.6436658415241</v>
      </c>
      <c r="AD1157" s="28">
        <f t="shared" si="410"/>
        <v>1873.4792992573718</v>
      </c>
      <c r="AE1157" s="22"/>
      <c r="AF1157" s="22"/>
      <c r="AG1157" s="22"/>
      <c r="AH1157" s="22"/>
      <c r="AI1157" s="22"/>
      <c r="AJ1157" s="22"/>
      <c r="AK1157" s="22"/>
      <c r="AV1157">
        <f t="shared" si="396"/>
        <v>0</v>
      </c>
      <c r="AW1157">
        <f t="shared" si="397"/>
        <v>13.8</v>
      </c>
      <c r="AX1157">
        <f t="shared" si="398"/>
        <v>3.8333333333333335</v>
      </c>
    </row>
    <row r="1158" spans="2:50" x14ac:dyDescent="0.25">
      <c r="B1158" s="5" t="s">
        <v>26</v>
      </c>
      <c r="C1158" s="5">
        <v>1150</v>
      </c>
      <c r="D1158" s="5">
        <v>128</v>
      </c>
      <c r="E1158" s="29">
        <v>12</v>
      </c>
      <c r="F1158" s="27">
        <f t="shared" si="399"/>
        <v>3.3335999999999997</v>
      </c>
      <c r="G1158" s="28">
        <f t="shared" si="411"/>
        <v>-0.25000000000000011</v>
      </c>
      <c r="H1158" s="28">
        <f t="shared" si="412"/>
        <v>-0.90000000000000036</v>
      </c>
      <c r="I1158" s="28">
        <f t="shared" si="400"/>
        <v>-424.50000000000017</v>
      </c>
      <c r="J1158" s="28">
        <f t="shared" si="392"/>
        <v>199.88856000000001</v>
      </c>
      <c r="K1158" s="28">
        <f t="shared" si="393"/>
        <v>4.0431468258720002</v>
      </c>
      <c r="L1158" s="28">
        <f t="shared" si="401"/>
        <v>-220.56829317412814</v>
      </c>
      <c r="M1158" s="28">
        <f t="shared" si="402"/>
        <v>-735.28646212527349</v>
      </c>
      <c r="N1158" s="28"/>
      <c r="O1158" s="28">
        <f t="shared" si="413"/>
        <v>-735.28646212527349</v>
      </c>
      <c r="P1158" s="28">
        <f t="shared" si="403"/>
        <v>-735.28646212527349</v>
      </c>
      <c r="Q1158" s="28">
        <f>SUM($O$8:O1158)</f>
        <v>2478594.5953209847</v>
      </c>
      <c r="R1158" s="28">
        <f t="shared" si="404"/>
        <v>688.49849870027356</v>
      </c>
      <c r="S1158" s="28">
        <f>SUM($P$8:P1158)</f>
        <v>-2322303.4879650758</v>
      </c>
      <c r="T1158" s="28">
        <f t="shared" si="405"/>
        <v>2322303.4879650758</v>
      </c>
      <c r="U1158" s="28">
        <f t="shared" si="406"/>
        <v>645.08430221252104</v>
      </c>
      <c r="V1158" s="28">
        <f t="shared" si="394"/>
        <v>9434.8427270399989</v>
      </c>
      <c r="W1158" s="28">
        <f t="shared" si="414"/>
        <v>-3042.7367794704005</v>
      </c>
      <c r="X1158" s="22"/>
      <c r="Y1158" s="28">
        <f t="shared" si="407"/>
        <v>588.22916970021879</v>
      </c>
      <c r="Z1158" s="28">
        <f t="shared" si="395"/>
        <v>441.17187727516409</v>
      </c>
      <c r="AA1158" s="28">
        <f>SUM($Z$8:Z1158)</f>
        <v>1393382.0927790464</v>
      </c>
      <c r="AB1158" s="28">
        <f t="shared" si="408"/>
        <v>1393.3820927790464</v>
      </c>
      <c r="AC1158" s="28">
        <f t="shared" si="409"/>
        <v>2081.8805914793202</v>
      </c>
      <c r="AD1158" s="28">
        <f t="shared" si="410"/>
        <v>1873.6925323313883</v>
      </c>
      <c r="AE1158" s="22"/>
      <c r="AF1158" s="22"/>
      <c r="AG1158" s="22"/>
      <c r="AH1158" s="22"/>
      <c r="AI1158" s="22"/>
      <c r="AJ1158" s="22"/>
      <c r="AK1158" s="22"/>
      <c r="AV1158">
        <f t="shared" si="396"/>
        <v>0</v>
      </c>
      <c r="AW1158">
        <f t="shared" si="397"/>
        <v>12</v>
      </c>
      <c r="AX1158">
        <f t="shared" si="398"/>
        <v>3.333333333333333</v>
      </c>
    </row>
    <row r="1159" spans="2:50" x14ac:dyDescent="0.25">
      <c r="B1159" s="5" t="s">
        <v>26</v>
      </c>
      <c r="C1159" s="5">
        <v>1151</v>
      </c>
      <c r="D1159" s="5">
        <v>129</v>
      </c>
      <c r="E1159" s="29">
        <v>12</v>
      </c>
      <c r="F1159" s="27">
        <f t="shared" si="399"/>
        <v>3.3335999999999997</v>
      </c>
      <c r="G1159" s="28">
        <f t="shared" si="411"/>
        <v>0</v>
      </c>
      <c r="H1159" s="28">
        <f t="shared" si="412"/>
        <v>0</v>
      </c>
      <c r="I1159" s="28">
        <f t="shared" si="400"/>
        <v>0</v>
      </c>
      <c r="J1159" s="28">
        <f t="shared" si="392"/>
        <v>199.88856000000001</v>
      </c>
      <c r="K1159" s="28">
        <f t="shared" si="393"/>
        <v>4.0431468258720002</v>
      </c>
      <c r="L1159" s="28">
        <f t="shared" si="401"/>
        <v>203.93170682587203</v>
      </c>
      <c r="M1159" s="28">
        <f t="shared" si="402"/>
        <v>679.82673787472697</v>
      </c>
      <c r="N1159" s="28"/>
      <c r="O1159" s="28">
        <f t="shared" si="413"/>
        <v>679.82673787472697</v>
      </c>
      <c r="P1159" s="28">
        <f t="shared" si="403"/>
        <v>0</v>
      </c>
      <c r="Q1159" s="28">
        <f>SUM($O$8:O1159)</f>
        <v>2479274.4220588594</v>
      </c>
      <c r="R1159" s="28">
        <f t="shared" si="404"/>
        <v>688.68733946079431</v>
      </c>
      <c r="S1159" s="28">
        <f>SUM($P$8:P1159)</f>
        <v>-2322303.4879650758</v>
      </c>
      <c r="T1159" s="28">
        <f t="shared" si="405"/>
        <v>2322303.4879650758</v>
      </c>
      <c r="U1159" s="28">
        <f t="shared" si="406"/>
        <v>645.08430221252104</v>
      </c>
      <c r="V1159" s="28">
        <f t="shared" si="394"/>
        <v>9434.8427270399989</v>
      </c>
      <c r="W1159" s="28">
        <f t="shared" si="414"/>
        <v>0</v>
      </c>
      <c r="X1159" s="22"/>
      <c r="Y1159" s="28">
        <f t="shared" si="407"/>
        <v>0</v>
      </c>
      <c r="Z1159" s="28">
        <f t="shared" si="395"/>
        <v>0</v>
      </c>
      <c r="AA1159" s="28">
        <f>SUM($Z$8:Z1159)</f>
        <v>1393382.0927790464</v>
      </c>
      <c r="AB1159" s="28">
        <f t="shared" si="408"/>
        <v>1393.3820927790464</v>
      </c>
      <c r="AC1159" s="28">
        <f t="shared" si="409"/>
        <v>2082.0694322398408</v>
      </c>
      <c r="AD1159" s="28">
        <f t="shared" si="410"/>
        <v>1873.8624890158567</v>
      </c>
      <c r="AE1159" s="22"/>
      <c r="AF1159" s="22"/>
      <c r="AG1159" s="22"/>
      <c r="AH1159" s="22"/>
      <c r="AI1159" s="22"/>
      <c r="AJ1159" s="22"/>
      <c r="AK1159" s="22"/>
      <c r="AV1159">
        <f t="shared" si="396"/>
        <v>0</v>
      </c>
      <c r="AW1159">
        <f t="shared" si="397"/>
        <v>12</v>
      </c>
      <c r="AX1159">
        <f t="shared" si="398"/>
        <v>3.333333333333333</v>
      </c>
    </row>
    <row r="1160" spans="2:50" x14ac:dyDescent="0.25">
      <c r="B1160" s="5" t="s">
        <v>26</v>
      </c>
      <c r="C1160" s="5">
        <v>1152</v>
      </c>
      <c r="D1160" s="5">
        <v>130</v>
      </c>
      <c r="E1160" s="29">
        <v>12</v>
      </c>
      <c r="F1160" s="27">
        <f t="shared" si="399"/>
        <v>3.3335999999999997</v>
      </c>
      <c r="G1160" s="28">
        <f t="shared" si="411"/>
        <v>0.26388888888888895</v>
      </c>
      <c r="H1160" s="28">
        <f t="shared" si="412"/>
        <v>0.95000000000000018</v>
      </c>
      <c r="I1160" s="28">
        <f t="shared" si="400"/>
        <v>448.08333333333343</v>
      </c>
      <c r="J1160" s="28">
        <f t="shared" ref="J1160:J1223" si="415">$M$4*$J$2*9.81</f>
        <v>199.88856000000001</v>
      </c>
      <c r="K1160" s="28">
        <f t="shared" ref="K1160:K1223" si="416">0.6125*$M$3*$M$2*(F1160)^2</f>
        <v>4.0431468258720002</v>
      </c>
      <c r="L1160" s="28">
        <f t="shared" si="401"/>
        <v>652.01504015920545</v>
      </c>
      <c r="M1160" s="28">
        <f t="shared" si="402"/>
        <v>2173.5573378747272</v>
      </c>
      <c r="N1160" s="28"/>
      <c r="O1160" s="28">
        <f t="shared" si="413"/>
        <v>2173.5573378747272</v>
      </c>
      <c r="P1160" s="28">
        <f t="shared" si="403"/>
        <v>0</v>
      </c>
      <c r="Q1160" s="28">
        <f>SUM($O$8:O1160)</f>
        <v>2481447.9793967339</v>
      </c>
      <c r="R1160" s="28">
        <f t="shared" si="404"/>
        <v>689.29110538798159</v>
      </c>
      <c r="S1160" s="28">
        <f>SUM($P$8:P1160)</f>
        <v>-2322303.4879650758</v>
      </c>
      <c r="T1160" s="28">
        <f t="shared" si="405"/>
        <v>2322303.4879650758</v>
      </c>
      <c r="U1160" s="28">
        <f t="shared" si="406"/>
        <v>645.08430221252104</v>
      </c>
      <c r="V1160" s="28">
        <f t="shared" ref="V1160:V1223" si="417">(0.5*$J$2)*(F1160)^2</f>
        <v>9434.8427270399989</v>
      </c>
      <c r="W1160" s="28">
        <f t="shared" si="414"/>
        <v>0</v>
      </c>
      <c r="X1160" s="22"/>
      <c r="Y1160" s="28">
        <f t="shared" si="407"/>
        <v>0</v>
      </c>
      <c r="Z1160" s="28">
        <f t="shared" ref="Z1160:Z1223" si="418">Y1160*0.75</f>
        <v>0</v>
      </c>
      <c r="AA1160" s="28">
        <f>SUM($Z$8:Z1160)</f>
        <v>1393382.0927790464</v>
      </c>
      <c r="AB1160" s="28">
        <f t="shared" si="408"/>
        <v>1393.3820927790464</v>
      </c>
      <c r="AC1160" s="28">
        <f t="shared" si="409"/>
        <v>2082.6731981670282</v>
      </c>
      <c r="AD1160" s="28">
        <f t="shared" si="410"/>
        <v>1874.4058783503253</v>
      </c>
      <c r="AE1160" s="22"/>
      <c r="AF1160" s="22"/>
      <c r="AG1160" s="22"/>
      <c r="AH1160" s="22"/>
      <c r="AI1160" s="22"/>
      <c r="AJ1160" s="22"/>
      <c r="AK1160" s="22"/>
      <c r="AV1160">
        <f t="shared" ref="AV1160:AV1223" si="419">IF(E1160&lt;1,1,0)</f>
        <v>0</v>
      </c>
      <c r="AW1160">
        <f t="shared" ref="AW1160:AW1223" si="420">IF(AV1160=1,"",E1160)</f>
        <v>12</v>
      </c>
      <c r="AX1160">
        <f t="shared" ref="AX1160:AX1223" si="421">E1160/3.6</f>
        <v>3.333333333333333</v>
      </c>
    </row>
    <row r="1161" spans="2:50" x14ac:dyDescent="0.25">
      <c r="B1161" s="5" t="s">
        <v>26</v>
      </c>
      <c r="C1161" s="5">
        <v>1153</v>
      </c>
      <c r="D1161" s="5">
        <v>131</v>
      </c>
      <c r="E1161" s="29">
        <v>13.9</v>
      </c>
      <c r="F1161" s="27">
        <f t="shared" ref="F1161:F1224" si="422">E1161*0.2778</f>
        <v>3.8614199999999999</v>
      </c>
      <c r="G1161" s="28">
        <f t="shared" si="411"/>
        <v>0.94444444444444453</v>
      </c>
      <c r="H1161" s="28">
        <f t="shared" si="412"/>
        <v>3.4000000000000004</v>
      </c>
      <c r="I1161" s="28">
        <f t="shared" ref="I1161:I1224" si="423">$J$2*G1161</f>
        <v>1603.6666666666667</v>
      </c>
      <c r="J1161" s="28">
        <f t="shared" si="415"/>
        <v>199.88856000000001</v>
      </c>
      <c r="K1161" s="28">
        <f t="shared" si="416"/>
        <v>5.4248360987967308</v>
      </c>
      <c r="L1161" s="28">
        <f t="shared" ref="L1161:L1224" si="424">I1161+J1161+K1161</f>
        <v>1808.9800627654636</v>
      </c>
      <c r="M1161" s="28">
        <f t="shared" ref="M1161:M1224" si="425">L1161*F1161</f>
        <v>6985.231793963816</v>
      </c>
      <c r="N1161" s="28"/>
      <c r="O1161" s="28">
        <f t="shared" si="413"/>
        <v>6985.231793963816</v>
      </c>
      <c r="P1161" s="28">
        <f t="shared" ref="P1161:P1224" si="426">IF(O1161&lt;0,O1161,0)</f>
        <v>0</v>
      </c>
      <c r="Q1161" s="28">
        <f>SUM($O$8:O1161)</f>
        <v>2488433.2111906977</v>
      </c>
      <c r="R1161" s="28">
        <f t="shared" ref="R1161:R1224" si="427">Q1161/3600</f>
        <v>691.23144755297164</v>
      </c>
      <c r="S1161" s="28">
        <f>SUM($P$8:P1161)</f>
        <v>-2322303.4879650758</v>
      </c>
      <c r="T1161" s="28">
        <f t="shared" ref="T1161:T1224" si="428">-S1161</f>
        <v>2322303.4879650758</v>
      </c>
      <c r="U1161" s="28">
        <f t="shared" ref="U1161:U1224" si="429">T1161/3600</f>
        <v>645.08430221252104</v>
      </c>
      <c r="V1161" s="28">
        <f t="shared" si="417"/>
        <v>12659.0691895236</v>
      </c>
      <c r="W1161" s="28">
        <f t="shared" si="414"/>
        <v>3224.2264624836007</v>
      </c>
      <c r="X1161" s="22"/>
      <c r="Y1161" s="28">
        <f t="shared" ref="Y1161:Y1224" si="430">(0.8*P1161)*-1</f>
        <v>0</v>
      </c>
      <c r="Z1161" s="28">
        <f t="shared" si="418"/>
        <v>0</v>
      </c>
      <c r="AA1161" s="28">
        <f>SUM($Z$8:Z1161)</f>
        <v>1393382.0927790464</v>
      </c>
      <c r="AB1161" s="28">
        <f t="shared" ref="AB1161:AB1224" si="431">AA1161/1000</f>
        <v>1393.3820927790464</v>
      </c>
      <c r="AC1161" s="28">
        <f t="shared" ref="AC1161:AC1224" si="432">R1161+AB1161</f>
        <v>2084.6135403320181</v>
      </c>
      <c r="AD1161" s="28">
        <f t="shared" ref="AD1161:AD1224" si="433">AC1161*0.9</f>
        <v>1876.1521862988163</v>
      </c>
      <c r="AE1161" s="22"/>
      <c r="AF1161" s="22"/>
      <c r="AG1161" s="22"/>
      <c r="AH1161" s="22"/>
      <c r="AI1161" s="22"/>
      <c r="AJ1161" s="22"/>
      <c r="AK1161" s="22"/>
      <c r="AV1161">
        <f t="shared" si="419"/>
        <v>0</v>
      </c>
      <c r="AW1161">
        <f t="shared" si="420"/>
        <v>13.9</v>
      </c>
      <c r="AX1161">
        <f t="shared" si="421"/>
        <v>3.8611111111111112</v>
      </c>
    </row>
    <row r="1162" spans="2:50" x14ac:dyDescent="0.25">
      <c r="B1162" s="5" t="s">
        <v>26</v>
      </c>
      <c r="C1162" s="5">
        <v>1154</v>
      </c>
      <c r="D1162" s="5">
        <v>132</v>
      </c>
      <c r="E1162" s="29">
        <v>18.8</v>
      </c>
      <c r="F1162" s="27">
        <f t="shared" si="422"/>
        <v>5.2226400000000002</v>
      </c>
      <c r="G1162" s="28">
        <f t="shared" ref="G1162:G1225" si="434">($E1163-$E1161)/2/3.6</f>
        <v>1.5555555555555556</v>
      </c>
      <c r="H1162" s="28">
        <f t="shared" ref="H1162:H1225" si="435">($E1163-$E1161)/2</f>
        <v>5.6000000000000005</v>
      </c>
      <c r="I1162" s="28">
        <f t="shared" si="423"/>
        <v>2641.3333333333335</v>
      </c>
      <c r="J1162" s="28">
        <f t="shared" si="415"/>
        <v>199.88856000000001</v>
      </c>
      <c r="K1162" s="28">
        <f t="shared" si="416"/>
        <v>9.923679264834723</v>
      </c>
      <c r="L1162" s="28">
        <f t="shared" si="424"/>
        <v>2851.1455725981682</v>
      </c>
      <c r="M1162" s="28">
        <f t="shared" si="425"/>
        <v>14890.506913274097</v>
      </c>
      <c r="N1162" s="28"/>
      <c r="O1162" s="28">
        <f t="shared" si="413"/>
        <v>14890.506913274097</v>
      </c>
      <c r="P1162" s="28">
        <f t="shared" si="426"/>
        <v>0</v>
      </c>
      <c r="Q1162" s="28">
        <f>SUM($O$8:O1162)</f>
        <v>2503323.7181039718</v>
      </c>
      <c r="R1162" s="28">
        <f t="shared" si="427"/>
        <v>695.3676994733255</v>
      </c>
      <c r="S1162" s="28">
        <f>SUM($P$8:P1162)</f>
        <v>-2322303.4879650758</v>
      </c>
      <c r="T1162" s="28">
        <f t="shared" si="428"/>
        <v>2322303.4879650758</v>
      </c>
      <c r="U1162" s="28">
        <f t="shared" si="429"/>
        <v>645.08430221252104</v>
      </c>
      <c r="V1162" s="28">
        <f t="shared" si="417"/>
        <v>23157.297315590404</v>
      </c>
      <c r="W1162" s="28">
        <f t="shared" si="414"/>
        <v>10498.228126066804</v>
      </c>
      <c r="X1162" s="22"/>
      <c r="Y1162" s="28">
        <f t="shared" si="430"/>
        <v>0</v>
      </c>
      <c r="Z1162" s="28">
        <f t="shared" si="418"/>
        <v>0</v>
      </c>
      <c r="AA1162" s="28">
        <f>SUM($Z$8:Z1162)</f>
        <v>1393382.0927790464</v>
      </c>
      <c r="AB1162" s="28">
        <f t="shared" si="431"/>
        <v>1393.3820927790464</v>
      </c>
      <c r="AC1162" s="28">
        <f t="shared" si="432"/>
        <v>2088.7497922523717</v>
      </c>
      <c r="AD1162" s="28">
        <f t="shared" si="433"/>
        <v>1879.8748130271345</v>
      </c>
      <c r="AE1162" s="22"/>
      <c r="AF1162" s="22"/>
      <c r="AG1162" s="22"/>
      <c r="AH1162" s="22"/>
      <c r="AI1162" s="22"/>
      <c r="AJ1162" s="22"/>
      <c r="AK1162" s="22"/>
      <c r="AV1162">
        <f t="shared" si="419"/>
        <v>0</v>
      </c>
      <c r="AW1162">
        <f t="shared" si="420"/>
        <v>18.8</v>
      </c>
      <c r="AX1162">
        <f t="shared" si="421"/>
        <v>5.2222222222222223</v>
      </c>
    </row>
    <row r="1163" spans="2:50" x14ac:dyDescent="0.25">
      <c r="B1163" s="5" t="s">
        <v>26</v>
      </c>
      <c r="C1163" s="5">
        <v>1155</v>
      </c>
      <c r="D1163" s="5">
        <v>133</v>
      </c>
      <c r="E1163" s="29">
        <v>25.1</v>
      </c>
      <c r="F1163" s="27">
        <f t="shared" si="422"/>
        <v>6.9727800000000002</v>
      </c>
      <c r="G1163" s="28">
        <f t="shared" si="434"/>
        <v>1.5277777777777777</v>
      </c>
      <c r="H1163" s="28">
        <f t="shared" si="435"/>
        <v>5.5</v>
      </c>
      <c r="I1163" s="28">
        <f t="shared" si="423"/>
        <v>2594.1666666666665</v>
      </c>
      <c r="J1163" s="28">
        <f t="shared" si="415"/>
        <v>199.88856000000001</v>
      </c>
      <c r="K1163" s="28">
        <f t="shared" si="416"/>
        <v>17.689048137275133</v>
      </c>
      <c r="L1163" s="28">
        <f t="shared" si="424"/>
        <v>2811.7442748039416</v>
      </c>
      <c r="M1163" s="28">
        <f t="shared" si="425"/>
        <v>19605.674244467427</v>
      </c>
      <c r="N1163" s="28"/>
      <c r="O1163" s="28">
        <f t="shared" ref="O1163:O1226" si="436">M1163*1</f>
        <v>19605.674244467427</v>
      </c>
      <c r="P1163" s="28">
        <f t="shared" si="426"/>
        <v>0</v>
      </c>
      <c r="Q1163" s="28">
        <f>SUM($O$8:O1163)</f>
        <v>2522929.3923484394</v>
      </c>
      <c r="R1163" s="28">
        <f t="shared" si="427"/>
        <v>700.81372009678876</v>
      </c>
      <c r="S1163" s="28">
        <f>SUM($P$8:P1163)</f>
        <v>-2322303.4879650758</v>
      </c>
      <c r="T1163" s="28">
        <f t="shared" si="428"/>
        <v>2322303.4879650758</v>
      </c>
      <c r="U1163" s="28">
        <f t="shared" si="429"/>
        <v>645.08430221252104</v>
      </c>
      <c r="V1163" s="28">
        <f t="shared" si="417"/>
        <v>41278.092128211603</v>
      </c>
      <c r="W1163" s="28">
        <f t="shared" si="414"/>
        <v>18120.7948126212</v>
      </c>
      <c r="X1163" s="22"/>
      <c r="Y1163" s="28">
        <f t="shared" si="430"/>
        <v>0</v>
      </c>
      <c r="Z1163" s="28">
        <f t="shared" si="418"/>
        <v>0</v>
      </c>
      <c r="AA1163" s="28">
        <f>SUM($Z$8:Z1163)</f>
        <v>1393382.0927790464</v>
      </c>
      <c r="AB1163" s="28">
        <f t="shared" si="431"/>
        <v>1393.3820927790464</v>
      </c>
      <c r="AC1163" s="28">
        <f t="shared" si="432"/>
        <v>2094.1958128758351</v>
      </c>
      <c r="AD1163" s="28">
        <f t="shared" si="433"/>
        <v>1884.7762315882517</v>
      </c>
      <c r="AE1163" s="22"/>
      <c r="AF1163" s="22"/>
      <c r="AG1163" s="22"/>
      <c r="AH1163" s="22"/>
      <c r="AI1163" s="22"/>
      <c r="AJ1163" s="22"/>
      <c r="AK1163" s="22"/>
      <c r="AV1163">
        <f t="shared" si="419"/>
        <v>0</v>
      </c>
      <c r="AW1163">
        <f t="shared" si="420"/>
        <v>25.1</v>
      </c>
      <c r="AX1163">
        <f t="shared" si="421"/>
        <v>6.9722222222222223</v>
      </c>
    </row>
    <row r="1164" spans="2:50" x14ac:dyDescent="0.25">
      <c r="B1164" s="5" t="s">
        <v>26</v>
      </c>
      <c r="C1164" s="5">
        <v>1156</v>
      </c>
      <c r="D1164" s="5">
        <v>134</v>
      </c>
      <c r="E1164" s="29">
        <v>29.8</v>
      </c>
      <c r="F1164" s="27">
        <f t="shared" si="422"/>
        <v>8.2784399999999998</v>
      </c>
      <c r="G1164" s="28">
        <f t="shared" si="434"/>
        <v>1.2083333333333328</v>
      </c>
      <c r="H1164" s="28">
        <f t="shared" si="435"/>
        <v>4.3499999999999979</v>
      </c>
      <c r="I1164" s="28">
        <f t="shared" si="423"/>
        <v>2051.7499999999991</v>
      </c>
      <c r="J1164" s="28">
        <f t="shared" si="415"/>
        <v>199.88856000000001</v>
      </c>
      <c r="K1164" s="28">
        <f t="shared" si="416"/>
        <v>24.933861855884523</v>
      </c>
      <c r="L1164" s="28">
        <f t="shared" si="424"/>
        <v>2276.5724218558835</v>
      </c>
      <c r="M1164" s="28">
        <f t="shared" si="425"/>
        <v>18846.46819998862</v>
      </c>
      <c r="N1164" s="28"/>
      <c r="O1164" s="28">
        <f t="shared" si="436"/>
        <v>18846.46819998862</v>
      </c>
      <c r="P1164" s="28">
        <f t="shared" si="426"/>
        <v>0</v>
      </c>
      <c r="Q1164" s="28">
        <f>SUM($O$8:O1164)</f>
        <v>2541775.8605484283</v>
      </c>
      <c r="R1164" s="28">
        <f t="shared" si="427"/>
        <v>706.04885015234117</v>
      </c>
      <c r="S1164" s="28">
        <f>SUM($P$8:P1164)</f>
        <v>-2322303.4879650758</v>
      </c>
      <c r="T1164" s="28">
        <f t="shared" si="428"/>
        <v>2322303.4879650758</v>
      </c>
      <c r="U1164" s="28">
        <f t="shared" si="429"/>
        <v>645.08430221252104</v>
      </c>
      <c r="V1164" s="28">
        <f t="shared" si="417"/>
        <v>58184.150939726394</v>
      </c>
      <c r="W1164" s="28">
        <f t="shared" si="414"/>
        <v>16906.058811514791</v>
      </c>
      <c r="X1164" s="22"/>
      <c r="Y1164" s="28">
        <f t="shared" si="430"/>
        <v>0</v>
      </c>
      <c r="Z1164" s="28">
        <f t="shared" si="418"/>
        <v>0</v>
      </c>
      <c r="AA1164" s="28">
        <f>SUM($Z$8:Z1164)</f>
        <v>1393382.0927790464</v>
      </c>
      <c r="AB1164" s="28">
        <f t="shared" si="431"/>
        <v>1393.3820927790464</v>
      </c>
      <c r="AC1164" s="28">
        <f t="shared" si="432"/>
        <v>2099.4309429313876</v>
      </c>
      <c r="AD1164" s="28">
        <f t="shared" si="433"/>
        <v>1889.4878486382488</v>
      </c>
      <c r="AE1164" s="22"/>
      <c r="AF1164" s="22"/>
      <c r="AG1164" s="22"/>
      <c r="AH1164" s="22"/>
      <c r="AI1164" s="22"/>
      <c r="AJ1164" s="22"/>
      <c r="AK1164" s="22"/>
      <c r="AV1164">
        <f t="shared" si="419"/>
        <v>0</v>
      </c>
      <c r="AW1164">
        <f t="shared" si="420"/>
        <v>29.8</v>
      </c>
      <c r="AX1164">
        <f t="shared" si="421"/>
        <v>8.2777777777777786</v>
      </c>
    </row>
    <row r="1165" spans="2:50" x14ac:dyDescent="0.25">
      <c r="B1165" s="5" t="s">
        <v>26</v>
      </c>
      <c r="C1165" s="5">
        <v>1157</v>
      </c>
      <c r="D1165" s="5">
        <v>135</v>
      </c>
      <c r="E1165" s="29">
        <v>33.799999999999997</v>
      </c>
      <c r="F1165" s="27">
        <f t="shared" si="422"/>
        <v>9.3896399999999982</v>
      </c>
      <c r="G1165" s="28">
        <f t="shared" si="434"/>
        <v>1.166666666666667</v>
      </c>
      <c r="H1165" s="28">
        <f t="shared" si="435"/>
        <v>4.2000000000000011</v>
      </c>
      <c r="I1165" s="28">
        <f t="shared" si="423"/>
        <v>1981.0000000000005</v>
      </c>
      <c r="J1165" s="28">
        <f t="shared" si="415"/>
        <v>199.88856000000001</v>
      </c>
      <c r="K1165" s="28">
        <f t="shared" si="416"/>
        <v>32.076754581591715</v>
      </c>
      <c r="L1165" s="28">
        <f t="shared" si="424"/>
        <v>2212.9653145815919</v>
      </c>
      <c r="M1165" s="28">
        <f t="shared" si="425"/>
        <v>20778.947636407895</v>
      </c>
      <c r="N1165" s="28"/>
      <c r="O1165" s="28">
        <f t="shared" si="436"/>
        <v>20778.947636407895</v>
      </c>
      <c r="P1165" s="28">
        <f t="shared" si="426"/>
        <v>0</v>
      </c>
      <c r="Q1165" s="28">
        <f>SUM($O$8:O1165)</f>
        <v>2562554.8081848361</v>
      </c>
      <c r="R1165" s="28">
        <f t="shared" si="427"/>
        <v>711.82078005134338</v>
      </c>
      <c r="S1165" s="28">
        <f>SUM($P$8:P1165)</f>
        <v>-2322303.4879650758</v>
      </c>
      <c r="T1165" s="28">
        <f t="shared" si="428"/>
        <v>2322303.4879650758</v>
      </c>
      <c r="U1165" s="28">
        <f t="shared" si="429"/>
        <v>645.08430221252104</v>
      </c>
      <c r="V1165" s="28">
        <f t="shared" si="417"/>
        <v>74852.373090830384</v>
      </c>
      <c r="W1165" s="28">
        <f t="shared" si="414"/>
        <v>16668.22215110399</v>
      </c>
      <c r="X1165" s="22"/>
      <c r="Y1165" s="28">
        <f t="shared" si="430"/>
        <v>0</v>
      </c>
      <c r="Z1165" s="28">
        <f t="shared" si="418"/>
        <v>0</v>
      </c>
      <c r="AA1165" s="28">
        <f>SUM($Z$8:Z1165)</f>
        <v>1393382.0927790464</v>
      </c>
      <c r="AB1165" s="28">
        <f t="shared" si="431"/>
        <v>1393.3820927790464</v>
      </c>
      <c r="AC1165" s="28">
        <f t="shared" si="432"/>
        <v>2105.2028728303899</v>
      </c>
      <c r="AD1165" s="28">
        <f t="shared" si="433"/>
        <v>1894.682585547351</v>
      </c>
      <c r="AE1165" s="22"/>
      <c r="AF1165" s="22"/>
      <c r="AG1165" s="22"/>
      <c r="AH1165" s="22"/>
      <c r="AI1165" s="22"/>
      <c r="AJ1165" s="22"/>
      <c r="AK1165" s="22"/>
      <c r="AV1165">
        <f t="shared" si="419"/>
        <v>0</v>
      </c>
      <c r="AW1165">
        <f t="shared" si="420"/>
        <v>33.799999999999997</v>
      </c>
      <c r="AX1165">
        <f t="shared" si="421"/>
        <v>9.3888888888888875</v>
      </c>
    </row>
    <row r="1166" spans="2:50" x14ac:dyDescent="0.25">
      <c r="B1166" s="5" t="s">
        <v>26</v>
      </c>
      <c r="C1166" s="5">
        <v>1158</v>
      </c>
      <c r="D1166" s="5">
        <v>136</v>
      </c>
      <c r="E1166" s="29">
        <v>38.200000000000003</v>
      </c>
      <c r="F1166" s="27">
        <f t="shared" si="422"/>
        <v>10.61196</v>
      </c>
      <c r="G1166" s="28">
        <f t="shared" si="434"/>
        <v>1.3333333333333335</v>
      </c>
      <c r="H1166" s="28">
        <f t="shared" si="435"/>
        <v>4.8000000000000007</v>
      </c>
      <c r="I1166" s="28">
        <f t="shared" si="423"/>
        <v>2264.0000000000005</v>
      </c>
      <c r="J1166" s="28">
        <f t="shared" si="415"/>
        <v>199.88856000000001</v>
      </c>
      <c r="K1166" s="28">
        <f t="shared" si="416"/>
        <v>40.971677598510126</v>
      </c>
      <c r="L1166" s="28">
        <f t="shared" si="424"/>
        <v>2504.8602375985106</v>
      </c>
      <c r="M1166" s="28">
        <f t="shared" si="425"/>
        <v>26581.476646985891</v>
      </c>
      <c r="N1166" s="28"/>
      <c r="O1166" s="28">
        <f t="shared" si="436"/>
        <v>26581.476646985891</v>
      </c>
      <c r="P1166" s="28">
        <f t="shared" si="426"/>
        <v>0</v>
      </c>
      <c r="Q1166" s="28">
        <f>SUM($O$8:O1166)</f>
        <v>2589136.2848318219</v>
      </c>
      <c r="R1166" s="28">
        <f t="shared" si="427"/>
        <v>719.204523564395</v>
      </c>
      <c r="S1166" s="28">
        <f>SUM($P$8:P1166)</f>
        <v>-2322303.4879650758</v>
      </c>
      <c r="T1166" s="28">
        <f t="shared" si="428"/>
        <v>2322303.4879650758</v>
      </c>
      <c r="U1166" s="28">
        <f t="shared" si="429"/>
        <v>645.08430221252104</v>
      </c>
      <c r="V1166" s="28">
        <f t="shared" si="417"/>
        <v>95609.027090318399</v>
      </c>
      <c r="W1166" s="28">
        <f t="shared" si="414"/>
        <v>20756.653999488015</v>
      </c>
      <c r="X1166" s="22"/>
      <c r="Y1166" s="28">
        <f t="shared" si="430"/>
        <v>0</v>
      </c>
      <c r="Z1166" s="28">
        <f t="shared" si="418"/>
        <v>0</v>
      </c>
      <c r="AA1166" s="28">
        <f>SUM($Z$8:Z1166)</f>
        <v>1393382.0927790464</v>
      </c>
      <c r="AB1166" s="28">
        <f t="shared" si="431"/>
        <v>1393.3820927790464</v>
      </c>
      <c r="AC1166" s="28">
        <f t="shared" si="432"/>
        <v>2112.5866163434412</v>
      </c>
      <c r="AD1166" s="28">
        <f t="shared" si="433"/>
        <v>1901.3279547090972</v>
      </c>
      <c r="AE1166" s="22"/>
      <c r="AF1166" s="22"/>
      <c r="AG1166" s="22"/>
      <c r="AH1166" s="22"/>
      <c r="AI1166" s="22"/>
      <c r="AJ1166" s="22"/>
      <c r="AK1166" s="22"/>
      <c r="AV1166">
        <f t="shared" si="419"/>
        <v>0</v>
      </c>
      <c r="AW1166">
        <f t="shared" si="420"/>
        <v>38.200000000000003</v>
      </c>
      <c r="AX1166">
        <f t="shared" si="421"/>
        <v>10.611111111111112</v>
      </c>
    </row>
    <row r="1167" spans="2:50" x14ac:dyDescent="0.25">
      <c r="B1167" s="5" t="s">
        <v>26</v>
      </c>
      <c r="C1167" s="5">
        <v>1159</v>
      </c>
      <c r="D1167" s="5">
        <v>137</v>
      </c>
      <c r="E1167" s="29">
        <v>43.4</v>
      </c>
      <c r="F1167" s="27">
        <f t="shared" si="422"/>
        <v>12.056519999999999</v>
      </c>
      <c r="G1167" s="28">
        <f t="shared" si="434"/>
        <v>1.4861111111111105</v>
      </c>
      <c r="H1167" s="28">
        <f t="shared" si="435"/>
        <v>5.3499999999999979</v>
      </c>
      <c r="I1167" s="28">
        <f t="shared" si="423"/>
        <v>2523.4166666666656</v>
      </c>
      <c r="J1167" s="28">
        <f t="shared" si="415"/>
        <v>199.88856000000001</v>
      </c>
      <c r="K1167" s="28">
        <f t="shared" si="416"/>
        <v>52.885483578746282</v>
      </c>
      <c r="L1167" s="28">
        <f t="shared" si="424"/>
        <v>2776.1907102454115</v>
      </c>
      <c r="M1167" s="28">
        <f t="shared" si="425"/>
        <v>33471.198821888007</v>
      </c>
      <c r="N1167" s="28"/>
      <c r="O1167" s="28">
        <f t="shared" si="436"/>
        <v>33471.198821888007</v>
      </c>
      <c r="P1167" s="28">
        <f t="shared" si="426"/>
        <v>0</v>
      </c>
      <c r="Q1167" s="28">
        <f>SUM($O$8:O1167)</f>
        <v>2622607.4836537098</v>
      </c>
      <c r="R1167" s="28">
        <f t="shared" si="427"/>
        <v>728.50207879269715</v>
      </c>
      <c r="S1167" s="28">
        <f>SUM($P$8:P1167)</f>
        <v>-2322303.4879650758</v>
      </c>
      <c r="T1167" s="28">
        <f t="shared" si="428"/>
        <v>2322303.4879650758</v>
      </c>
      <c r="U1167" s="28">
        <f t="shared" si="429"/>
        <v>645.08430221252104</v>
      </c>
      <c r="V1167" s="28">
        <f t="shared" si="417"/>
        <v>123410.36365932957</v>
      </c>
      <c r="W1167" s="28">
        <f t="shared" si="414"/>
        <v>27801.336569011168</v>
      </c>
      <c r="X1167" s="22"/>
      <c r="Y1167" s="28">
        <f t="shared" si="430"/>
        <v>0</v>
      </c>
      <c r="Z1167" s="28">
        <f t="shared" si="418"/>
        <v>0</v>
      </c>
      <c r="AA1167" s="28">
        <f>SUM($Z$8:Z1167)</f>
        <v>1393382.0927790464</v>
      </c>
      <c r="AB1167" s="28">
        <f t="shared" si="431"/>
        <v>1393.3820927790464</v>
      </c>
      <c r="AC1167" s="28">
        <f t="shared" si="432"/>
        <v>2121.8841715717435</v>
      </c>
      <c r="AD1167" s="28">
        <f t="shared" si="433"/>
        <v>1909.6957544145691</v>
      </c>
      <c r="AE1167" s="22"/>
      <c r="AF1167" s="22"/>
      <c r="AG1167" s="22"/>
      <c r="AH1167" s="22"/>
      <c r="AI1167" s="22"/>
      <c r="AJ1167" s="22"/>
      <c r="AK1167" s="22"/>
      <c r="AV1167">
        <f t="shared" si="419"/>
        <v>0</v>
      </c>
      <c r="AW1167">
        <f t="shared" si="420"/>
        <v>43.4</v>
      </c>
      <c r="AX1167">
        <f t="shared" si="421"/>
        <v>12.055555555555555</v>
      </c>
    </row>
    <row r="1168" spans="2:50" x14ac:dyDescent="0.25">
      <c r="B1168" s="5" t="s">
        <v>26</v>
      </c>
      <c r="C1168" s="5">
        <v>1160</v>
      </c>
      <c r="D1168" s="5">
        <v>138</v>
      </c>
      <c r="E1168" s="29">
        <v>48.9</v>
      </c>
      <c r="F1168" s="27">
        <f t="shared" si="422"/>
        <v>13.58442</v>
      </c>
      <c r="G1168" s="28">
        <f t="shared" si="434"/>
        <v>1.4444444444444442</v>
      </c>
      <c r="H1168" s="28">
        <f t="shared" si="435"/>
        <v>5.1999999999999993</v>
      </c>
      <c r="I1168" s="28">
        <f t="shared" si="423"/>
        <v>2452.6666666666661</v>
      </c>
      <c r="J1168" s="28">
        <f t="shared" si="415"/>
        <v>199.88856000000001</v>
      </c>
      <c r="K1168" s="28">
        <f t="shared" si="416"/>
        <v>67.138980010370744</v>
      </c>
      <c r="L1168" s="28">
        <f t="shared" si="424"/>
        <v>2719.6942066770366</v>
      </c>
      <c r="M1168" s="28">
        <f t="shared" si="425"/>
        <v>36945.46837506767</v>
      </c>
      <c r="N1168" s="28"/>
      <c r="O1168" s="28">
        <f t="shared" si="436"/>
        <v>36945.46837506767</v>
      </c>
      <c r="P1168" s="28">
        <f t="shared" si="426"/>
        <v>0</v>
      </c>
      <c r="Q1168" s="28">
        <f>SUM($O$8:O1168)</f>
        <v>2659552.9520287775</v>
      </c>
      <c r="R1168" s="28">
        <f t="shared" si="427"/>
        <v>738.76470889688267</v>
      </c>
      <c r="S1168" s="28">
        <f>SUM($P$8:P1168)</f>
        <v>-2322303.4879650758</v>
      </c>
      <c r="T1168" s="28">
        <f t="shared" si="428"/>
        <v>2322303.4879650758</v>
      </c>
      <c r="U1168" s="28">
        <f t="shared" si="429"/>
        <v>645.08430221252104</v>
      </c>
      <c r="V1168" s="28">
        <f t="shared" si="417"/>
        <v>156671.4602592036</v>
      </c>
      <c r="W1168" s="28">
        <f t="shared" si="414"/>
        <v>33261.096599874028</v>
      </c>
      <c r="X1168" s="22"/>
      <c r="Y1168" s="28">
        <f t="shared" si="430"/>
        <v>0</v>
      </c>
      <c r="Z1168" s="28">
        <f t="shared" si="418"/>
        <v>0</v>
      </c>
      <c r="AA1168" s="28">
        <f>SUM($Z$8:Z1168)</f>
        <v>1393382.0927790464</v>
      </c>
      <c r="AB1168" s="28">
        <f t="shared" si="431"/>
        <v>1393.3820927790464</v>
      </c>
      <c r="AC1168" s="28">
        <f t="shared" si="432"/>
        <v>2132.1468016759291</v>
      </c>
      <c r="AD1168" s="28">
        <f t="shared" si="433"/>
        <v>1918.9321215083362</v>
      </c>
      <c r="AE1168" s="22"/>
      <c r="AF1168" s="22"/>
      <c r="AG1168" s="22"/>
      <c r="AH1168" s="22"/>
      <c r="AI1168" s="22"/>
      <c r="AJ1168" s="22"/>
      <c r="AK1168" s="22"/>
      <c r="AV1168">
        <f t="shared" si="419"/>
        <v>0</v>
      </c>
      <c r="AW1168">
        <f t="shared" si="420"/>
        <v>48.9</v>
      </c>
      <c r="AX1168">
        <f t="shared" si="421"/>
        <v>13.583333333333332</v>
      </c>
    </row>
    <row r="1169" spans="2:50" x14ac:dyDescent="0.25">
      <c r="B1169" s="5" t="s">
        <v>26</v>
      </c>
      <c r="C1169" s="5">
        <v>1161</v>
      </c>
      <c r="D1169" s="5">
        <v>139</v>
      </c>
      <c r="E1169" s="29">
        <v>53.8</v>
      </c>
      <c r="F1169" s="27">
        <f t="shared" si="422"/>
        <v>14.945639999999999</v>
      </c>
      <c r="G1169" s="28">
        <f t="shared" si="434"/>
        <v>1.2361111111111109</v>
      </c>
      <c r="H1169" s="28">
        <f t="shared" si="435"/>
        <v>4.4499999999999993</v>
      </c>
      <c r="I1169" s="28">
        <f t="shared" si="423"/>
        <v>2098.9166666666665</v>
      </c>
      <c r="J1169" s="28">
        <f t="shared" si="415"/>
        <v>199.88856000000001</v>
      </c>
      <c r="K1169" s="28">
        <f t="shared" si="416"/>
        <v>81.268374296367725</v>
      </c>
      <c r="L1169" s="28">
        <f t="shared" si="424"/>
        <v>2380.0736009630341</v>
      </c>
      <c r="M1169" s="28">
        <f t="shared" si="425"/>
        <v>35571.723213497156</v>
      </c>
      <c r="N1169" s="28"/>
      <c r="O1169" s="28">
        <f t="shared" si="436"/>
        <v>35571.723213497156</v>
      </c>
      <c r="P1169" s="28">
        <f t="shared" si="426"/>
        <v>0</v>
      </c>
      <c r="Q1169" s="28">
        <f>SUM($O$8:O1169)</f>
        <v>2695124.6752422745</v>
      </c>
      <c r="R1169" s="28">
        <f t="shared" si="427"/>
        <v>748.64574312285401</v>
      </c>
      <c r="S1169" s="28">
        <f>SUM($P$8:P1169)</f>
        <v>-2322303.4879650758</v>
      </c>
      <c r="T1169" s="28">
        <f t="shared" si="428"/>
        <v>2322303.4879650758</v>
      </c>
      <c r="U1169" s="28">
        <f t="shared" si="429"/>
        <v>645.08430221252104</v>
      </c>
      <c r="V1169" s="28">
        <f t="shared" si="417"/>
        <v>189642.95960315038</v>
      </c>
      <c r="W1169" s="28">
        <f t="shared" si="414"/>
        <v>32971.49934394678</v>
      </c>
      <c r="X1169" s="22"/>
      <c r="Y1169" s="28">
        <f t="shared" si="430"/>
        <v>0</v>
      </c>
      <c r="Z1169" s="28">
        <f t="shared" si="418"/>
        <v>0</v>
      </c>
      <c r="AA1169" s="28">
        <f>SUM($Z$8:Z1169)</f>
        <v>1393382.0927790464</v>
      </c>
      <c r="AB1169" s="28">
        <f t="shared" si="431"/>
        <v>1393.3820927790464</v>
      </c>
      <c r="AC1169" s="28">
        <f t="shared" si="432"/>
        <v>2142.0278359019003</v>
      </c>
      <c r="AD1169" s="28">
        <f t="shared" si="433"/>
        <v>1927.8250523117104</v>
      </c>
      <c r="AE1169" s="22"/>
      <c r="AF1169" s="22"/>
      <c r="AG1169" s="22"/>
      <c r="AH1169" s="22"/>
      <c r="AI1169" s="22"/>
      <c r="AJ1169" s="22"/>
      <c r="AK1169" s="22"/>
      <c r="AV1169">
        <f t="shared" si="419"/>
        <v>0</v>
      </c>
      <c r="AW1169">
        <f t="shared" si="420"/>
        <v>53.8</v>
      </c>
      <c r="AX1169">
        <f t="shared" si="421"/>
        <v>14.944444444444443</v>
      </c>
    </row>
    <row r="1170" spans="2:50" x14ac:dyDescent="0.25">
      <c r="B1170" s="5" t="s">
        <v>26</v>
      </c>
      <c r="C1170" s="5">
        <v>1162</v>
      </c>
      <c r="D1170" s="5">
        <v>140</v>
      </c>
      <c r="E1170" s="29">
        <v>57.8</v>
      </c>
      <c r="F1170" s="27">
        <f t="shared" si="422"/>
        <v>16.056839999999998</v>
      </c>
      <c r="G1170" s="28">
        <f t="shared" si="434"/>
        <v>1.0694444444444449</v>
      </c>
      <c r="H1170" s="28">
        <f t="shared" si="435"/>
        <v>3.8500000000000014</v>
      </c>
      <c r="I1170" s="28">
        <f t="shared" si="423"/>
        <v>1815.9166666666674</v>
      </c>
      <c r="J1170" s="28">
        <f t="shared" si="415"/>
        <v>199.88856000000001</v>
      </c>
      <c r="K1170" s="28">
        <f t="shared" si="416"/>
        <v>93.80212945657091</v>
      </c>
      <c r="L1170" s="28">
        <f t="shared" si="424"/>
        <v>2109.6073561232383</v>
      </c>
      <c r="M1170" s="28">
        <f t="shared" si="425"/>
        <v>33873.627780093855</v>
      </c>
      <c r="N1170" s="28"/>
      <c r="O1170" s="28">
        <f t="shared" si="436"/>
        <v>33873.627780093855</v>
      </c>
      <c r="P1170" s="28">
        <f t="shared" si="426"/>
        <v>0</v>
      </c>
      <c r="Q1170" s="28">
        <f>SUM($O$8:O1170)</f>
        <v>2728998.3030223683</v>
      </c>
      <c r="R1170" s="28">
        <f t="shared" si="427"/>
        <v>758.05508417288013</v>
      </c>
      <c r="S1170" s="28">
        <f>SUM($P$8:P1170)</f>
        <v>-2322303.4879650758</v>
      </c>
      <c r="T1170" s="28">
        <f t="shared" si="428"/>
        <v>2322303.4879650758</v>
      </c>
      <c r="U1170" s="28">
        <f t="shared" si="429"/>
        <v>645.08430221252104</v>
      </c>
      <c r="V1170" s="28">
        <f t="shared" si="417"/>
        <v>218890.97205697434</v>
      </c>
      <c r="W1170" s="28">
        <f t="shared" si="414"/>
        <v>29248.012453823962</v>
      </c>
      <c r="X1170" s="22"/>
      <c r="Y1170" s="28">
        <f t="shared" si="430"/>
        <v>0</v>
      </c>
      <c r="Z1170" s="28">
        <f t="shared" si="418"/>
        <v>0</v>
      </c>
      <c r="AA1170" s="28">
        <f>SUM($Z$8:Z1170)</f>
        <v>1393382.0927790464</v>
      </c>
      <c r="AB1170" s="28">
        <f t="shared" si="431"/>
        <v>1393.3820927790464</v>
      </c>
      <c r="AC1170" s="28">
        <f t="shared" si="432"/>
        <v>2151.4371769519266</v>
      </c>
      <c r="AD1170" s="28">
        <f t="shared" si="433"/>
        <v>1936.293459256734</v>
      </c>
      <c r="AE1170" s="22"/>
      <c r="AF1170" s="22"/>
      <c r="AG1170" s="22"/>
      <c r="AH1170" s="22"/>
      <c r="AI1170" s="22"/>
      <c r="AJ1170" s="22"/>
      <c r="AK1170" s="22"/>
      <c r="AV1170">
        <f t="shared" si="419"/>
        <v>0</v>
      </c>
      <c r="AW1170">
        <f t="shared" si="420"/>
        <v>57.8</v>
      </c>
      <c r="AX1170">
        <f t="shared" si="421"/>
        <v>16.055555555555554</v>
      </c>
    </row>
    <row r="1171" spans="2:50" x14ac:dyDescent="0.25">
      <c r="B1171" s="5" t="s">
        <v>26</v>
      </c>
      <c r="C1171" s="5">
        <v>1163</v>
      </c>
      <c r="D1171" s="5">
        <v>141</v>
      </c>
      <c r="E1171" s="29">
        <v>61.5</v>
      </c>
      <c r="F1171" s="27">
        <f t="shared" si="422"/>
        <v>17.084699999999998</v>
      </c>
      <c r="G1171" s="28">
        <f t="shared" si="434"/>
        <v>1.0000000000000004</v>
      </c>
      <c r="H1171" s="28">
        <f t="shared" si="435"/>
        <v>3.6000000000000014</v>
      </c>
      <c r="I1171" s="28">
        <f t="shared" si="423"/>
        <v>1698.0000000000007</v>
      </c>
      <c r="J1171" s="28">
        <f t="shared" si="415"/>
        <v>199.88856000000001</v>
      </c>
      <c r="K1171" s="28">
        <f t="shared" si="416"/>
        <v>106.19577834829424</v>
      </c>
      <c r="L1171" s="28">
        <f t="shared" si="424"/>
        <v>2004.084338348295</v>
      </c>
      <c r="M1171" s="28">
        <f t="shared" si="425"/>
        <v>34239.179695379113</v>
      </c>
      <c r="N1171" s="28"/>
      <c r="O1171" s="28">
        <f t="shared" si="436"/>
        <v>34239.179695379113</v>
      </c>
      <c r="P1171" s="28">
        <f t="shared" si="426"/>
        <v>0</v>
      </c>
      <c r="Q1171" s="28">
        <f>SUM($O$8:O1171)</f>
        <v>2763237.4827177473</v>
      </c>
      <c r="R1171" s="28">
        <f t="shared" si="427"/>
        <v>767.5659674215965</v>
      </c>
      <c r="S1171" s="28">
        <f>SUM($P$8:P1171)</f>
        <v>-2322303.4879650758</v>
      </c>
      <c r="T1171" s="28">
        <f t="shared" si="428"/>
        <v>2322303.4879650758</v>
      </c>
      <c r="U1171" s="28">
        <f t="shared" si="429"/>
        <v>645.08430221252104</v>
      </c>
      <c r="V1171" s="28">
        <f t="shared" si="417"/>
        <v>247812.04100240991</v>
      </c>
      <c r="W1171" s="28">
        <f t="shared" si="414"/>
        <v>28921.068945435574</v>
      </c>
      <c r="X1171" s="22"/>
      <c r="Y1171" s="28">
        <f t="shared" si="430"/>
        <v>0</v>
      </c>
      <c r="Z1171" s="28">
        <f t="shared" si="418"/>
        <v>0</v>
      </c>
      <c r="AA1171" s="28">
        <f>SUM($Z$8:Z1171)</f>
        <v>1393382.0927790464</v>
      </c>
      <c r="AB1171" s="28">
        <f t="shared" si="431"/>
        <v>1393.3820927790464</v>
      </c>
      <c r="AC1171" s="28">
        <f t="shared" si="432"/>
        <v>2160.9480602006429</v>
      </c>
      <c r="AD1171" s="28">
        <f t="shared" si="433"/>
        <v>1944.8532541805787</v>
      </c>
      <c r="AE1171" s="22"/>
      <c r="AF1171" s="22"/>
      <c r="AG1171" s="22"/>
      <c r="AH1171" s="22"/>
      <c r="AI1171" s="22"/>
      <c r="AJ1171" s="22"/>
      <c r="AK1171" s="22"/>
      <c r="AV1171">
        <f t="shared" si="419"/>
        <v>0</v>
      </c>
      <c r="AW1171">
        <f t="shared" si="420"/>
        <v>61.5</v>
      </c>
      <c r="AX1171">
        <f t="shared" si="421"/>
        <v>17.083333333333332</v>
      </c>
    </row>
    <row r="1172" spans="2:50" x14ac:dyDescent="0.25">
      <c r="B1172" s="5" t="s">
        <v>26</v>
      </c>
      <c r="C1172" s="5">
        <v>1164</v>
      </c>
      <c r="D1172" s="5">
        <v>142</v>
      </c>
      <c r="E1172" s="29">
        <v>65</v>
      </c>
      <c r="F1172" s="27">
        <f t="shared" si="422"/>
        <v>18.056999999999999</v>
      </c>
      <c r="G1172" s="28">
        <f t="shared" si="434"/>
        <v>0.95833333333333415</v>
      </c>
      <c r="H1172" s="28">
        <f t="shared" si="435"/>
        <v>3.4500000000000028</v>
      </c>
      <c r="I1172" s="28">
        <f t="shared" si="423"/>
        <v>1627.2500000000014</v>
      </c>
      <c r="J1172" s="28">
        <f t="shared" si="415"/>
        <v>199.88856000000001</v>
      </c>
      <c r="K1172" s="28">
        <f t="shared" si="416"/>
        <v>118.62705096742501</v>
      </c>
      <c r="L1172" s="28">
        <f t="shared" si="424"/>
        <v>1945.7656109674265</v>
      </c>
      <c r="M1172" s="28">
        <f t="shared" si="425"/>
        <v>35134.689637238815</v>
      </c>
      <c r="N1172" s="28"/>
      <c r="O1172" s="28">
        <f t="shared" si="436"/>
        <v>35134.689637238815</v>
      </c>
      <c r="P1172" s="28">
        <f t="shared" si="426"/>
        <v>0</v>
      </c>
      <c r="Q1172" s="28">
        <f>SUM($O$8:O1172)</f>
        <v>2798372.172354986</v>
      </c>
      <c r="R1172" s="28">
        <f t="shared" si="427"/>
        <v>777.32560343194052</v>
      </c>
      <c r="S1172" s="28">
        <f>SUM($P$8:P1172)</f>
        <v>-2322303.4879650758</v>
      </c>
      <c r="T1172" s="28">
        <f t="shared" si="428"/>
        <v>2322303.4879650758</v>
      </c>
      <c r="U1172" s="28">
        <f t="shared" si="429"/>
        <v>645.08430221252104</v>
      </c>
      <c r="V1172" s="28">
        <f t="shared" si="417"/>
        <v>276820.90640099993</v>
      </c>
      <c r="W1172" s="28">
        <f t="shared" si="414"/>
        <v>29008.865398590016</v>
      </c>
      <c r="X1172" s="22"/>
      <c r="Y1172" s="28">
        <f t="shared" si="430"/>
        <v>0</v>
      </c>
      <c r="Z1172" s="28">
        <f t="shared" si="418"/>
        <v>0</v>
      </c>
      <c r="AA1172" s="28">
        <f>SUM($Z$8:Z1172)</f>
        <v>1393382.0927790464</v>
      </c>
      <c r="AB1172" s="28">
        <f t="shared" si="431"/>
        <v>1393.3820927790464</v>
      </c>
      <c r="AC1172" s="28">
        <f t="shared" si="432"/>
        <v>2170.7076962109868</v>
      </c>
      <c r="AD1172" s="28">
        <f t="shared" si="433"/>
        <v>1953.6369265898882</v>
      </c>
      <c r="AE1172" s="22"/>
      <c r="AF1172" s="22"/>
      <c r="AG1172" s="22"/>
      <c r="AH1172" s="22"/>
      <c r="AI1172" s="22"/>
      <c r="AJ1172" s="22"/>
      <c r="AK1172" s="22"/>
      <c r="AV1172">
        <f t="shared" si="419"/>
        <v>0</v>
      </c>
      <c r="AW1172">
        <f t="shared" si="420"/>
        <v>65</v>
      </c>
      <c r="AX1172">
        <f t="shared" si="421"/>
        <v>18.055555555555554</v>
      </c>
    </row>
    <row r="1173" spans="2:50" x14ac:dyDescent="0.25">
      <c r="B1173" s="5" t="s">
        <v>26</v>
      </c>
      <c r="C1173" s="5">
        <v>1165</v>
      </c>
      <c r="D1173" s="5">
        <v>143</v>
      </c>
      <c r="E1173" s="29">
        <v>68.400000000000006</v>
      </c>
      <c r="F1173" s="27">
        <f t="shared" si="422"/>
        <v>19.001519999999999</v>
      </c>
      <c r="G1173" s="28">
        <f t="shared" si="434"/>
        <v>0.91666666666666585</v>
      </c>
      <c r="H1173" s="28">
        <f t="shared" si="435"/>
        <v>3.2999999999999972</v>
      </c>
      <c r="I1173" s="28">
        <f t="shared" si="423"/>
        <v>1556.4999999999986</v>
      </c>
      <c r="J1173" s="28">
        <f t="shared" si="415"/>
        <v>199.88856000000001</v>
      </c>
      <c r="K1173" s="28">
        <f t="shared" si="416"/>
        <v>131.3618403725813</v>
      </c>
      <c r="L1173" s="28">
        <f t="shared" si="424"/>
        <v>1887.7504003725801</v>
      </c>
      <c r="M1173" s="28">
        <f t="shared" si="425"/>
        <v>35870.126987687589</v>
      </c>
      <c r="N1173" s="28"/>
      <c r="O1173" s="28">
        <f t="shared" si="436"/>
        <v>35870.126987687589</v>
      </c>
      <c r="P1173" s="28">
        <f t="shared" si="426"/>
        <v>0</v>
      </c>
      <c r="Q1173" s="28">
        <f>SUM($O$8:O1173)</f>
        <v>2834242.2993426737</v>
      </c>
      <c r="R1173" s="28">
        <f t="shared" si="427"/>
        <v>787.28952759518711</v>
      </c>
      <c r="S1173" s="28">
        <f>SUM($P$8:P1173)</f>
        <v>-2322303.4879650758</v>
      </c>
      <c r="T1173" s="28">
        <f t="shared" si="428"/>
        <v>2322303.4879650758</v>
      </c>
      <c r="U1173" s="28">
        <f t="shared" si="429"/>
        <v>645.08430221252104</v>
      </c>
      <c r="V1173" s="28">
        <f t="shared" si="417"/>
        <v>306538.04020152957</v>
      </c>
      <c r="W1173" s="28">
        <f t="shared" si="414"/>
        <v>29717.133800529642</v>
      </c>
      <c r="X1173" s="22"/>
      <c r="Y1173" s="28">
        <f t="shared" si="430"/>
        <v>0</v>
      </c>
      <c r="Z1173" s="28">
        <f t="shared" si="418"/>
        <v>0</v>
      </c>
      <c r="AA1173" s="28">
        <f>SUM($Z$8:Z1173)</f>
        <v>1393382.0927790464</v>
      </c>
      <c r="AB1173" s="28">
        <f t="shared" si="431"/>
        <v>1393.3820927790464</v>
      </c>
      <c r="AC1173" s="28">
        <f t="shared" si="432"/>
        <v>2180.6716203742335</v>
      </c>
      <c r="AD1173" s="28">
        <f t="shared" si="433"/>
        <v>1962.6044583368102</v>
      </c>
      <c r="AE1173" s="22"/>
      <c r="AF1173" s="22"/>
      <c r="AG1173" s="22"/>
      <c r="AH1173" s="22"/>
      <c r="AI1173" s="22"/>
      <c r="AJ1173" s="22"/>
      <c r="AK1173" s="22"/>
      <c r="AV1173">
        <f t="shared" si="419"/>
        <v>0</v>
      </c>
      <c r="AW1173">
        <f t="shared" si="420"/>
        <v>68.400000000000006</v>
      </c>
      <c r="AX1173">
        <f t="shared" si="421"/>
        <v>19</v>
      </c>
    </row>
    <row r="1174" spans="2:50" x14ac:dyDescent="0.25">
      <c r="B1174" s="5" t="s">
        <v>26</v>
      </c>
      <c r="C1174" s="5">
        <v>1166</v>
      </c>
      <c r="D1174" s="5">
        <v>144</v>
      </c>
      <c r="E1174" s="29">
        <v>71.599999999999994</v>
      </c>
      <c r="F1174" s="27">
        <f t="shared" si="422"/>
        <v>19.890479999999997</v>
      </c>
      <c r="G1174" s="28">
        <f t="shared" si="434"/>
        <v>0.63888888888888806</v>
      </c>
      <c r="H1174" s="28">
        <f t="shared" si="435"/>
        <v>2.2999999999999972</v>
      </c>
      <c r="I1174" s="28">
        <f t="shared" si="423"/>
        <v>1084.8333333333319</v>
      </c>
      <c r="J1174" s="28">
        <f t="shared" si="415"/>
        <v>199.88856000000001</v>
      </c>
      <c r="K1174" s="28">
        <f t="shared" si="416"/>
        <v>143.94051938640527</v>
      </c>
      <c r="L1174" s="28">
        <f t="shared" si="424"/>
        <v>1428.6624127197372</v>
      </c>
      <c r="M1174" s="28">
        <f t="shared" si="425"/>
        <v>28416.781146953672</v>
      </c>
      <c r="N1174" s="28"/>
      <c r="O1174" s="28">
        <f t="shared" si="436"/>
        <v>28416.781146953672</v>
      </c>
      <c r="P1174" s="28">
        <f t="shared" si="426"/>
        <v>0</v>
      </c>
      <c r="Q1174" s="28">
        <f>SUM($O$8:O1174)</f>
        <v>2862659.0804896276</v>
      </c>
      <c r="R1174" s="28">
        <f t="shared" si="427"/>
        <v>795.18307791378538</v>
      </c>
      <c r="S1174" s="28">
        <f>SUM($P$8:P1174)</f>
        <v>-2322303.4879650758</v>
      </c>
      <c r="T1174" s="28">
        <f t="shared" si="428"/>
        <v>2322303.4879650758</v>
      </c>
      <c r="U1174" s="28">
        <f t="shared" si="429"/>
        <v>645.08430221252104</v>
      </c>
      <c r="V1174" s="28">
        <f t="shared" si="417"/>
        <v>335890.88424120948</v>
      </c>
      <c r="W1174" s="28">
        <f t="shared" ref="W1174:W1237" si="437">V1174-V1173</f>
        <v>29352.844039679912</v>
      </c>
      <c r="X1174" s="22"/>
      <c r="Y1174" s="28">
        <f t="shared" si="430"/>
        <v>0</v>
      </c>
      <c r="Z1174" s="28">
        <f t="shared" si="418"/>
        <v>0</v>
      </c>
      <c r="AA1174" s="28">
        <f>SUM($Z$8:Z1174)</f>
        <v>1393382.0927790464</v>
      </c>
      <c r="AB1174" s="28">
        <f t="shared" si="431"/>
        <v>1393.3820927790464</v>
      </c>
      <c r="AC1174" s="28">
        <f t="shared" si="432"/>
        <v>2188.565170692832</v>
      </c>
      <c r="AD1174" s="28">
        <f t="shared" si="433"/>
        <v>1969.7086536235488</v>
      </c>
      <c r="AE1174" s="22"/>
      <c r="AF1174" s="22"/>
      <c r="AG1174" s="22"/>
      <c r="AH1174" s="22"/>
      <c r="AI1174" s="22"/>
      <c r="AJ1174" s="22"/>
      <c r="AK1174" s="22"/>
      <c r="AV1174">
        <f t="shared" si="419"/>
        <v>0</v>
      </c>
      <c r="AW1174">
        <f t="shared" si="420"/>
        <v>71.599999999999994</v>
      </c>
      <c r="AX1174">
        <f t="shared" si="421"/>
        <v>19.888888888888886</v>
      </c>
    </row>
    <row r="1175" spans="2:50" x14ac:dyDescent="0.25">
      <c r="B1175" s="5" t="s">
        <v>26</v>
      </c>
      <c r="C1175" s="5">
        <v>1167</v>
      </c>
      <c r="D1175" s="5">
        <v>145</v>
      </c>
      <c r="E1175" s="29">
        <v>73</v>
      </c>
      <c r="F1175" s="27">
        <f t="shared" si="422"/>
        <v>20.279399999999999</v>
      </c>
      <c r="G1175" s="28">
        <f t="shared" si="434"/>
        <v>0.37500000000000039</v>
      </c>
      <c r="H1175" s="28">
        <f t="shared" si="435"/>
        <v>1.3500000000000014</v>
      </c>
      <c r="I1175" s="28">
        <f t="shared" si="423"/>
        <v>636.75000000000068</v>
      </c>
      <c r="J1175" s="28">
        <f t="shared" si="415"/>
        <v>199.88856000000001</v>
      </c>
      <c r="K1175" s="28">
        <f t="shared" si="416"/>
        <v>149.62450996577701</v>
      </c>
      <c r="L1175" s="28">
        <f t="shared" si="424"/>
        <v>986.26306996577773</v>
      </c>
      <c r="M1175" s="28">
        <f t="shared" si="425"/>
        <v>20000.823301063992</v>
      </c>
      <c r="N1175" s="28"/>
      <c r="O1175" s="28">
        <f t="shared" si="436"/>
        <v>20000.823301063992</v>
      </c>
      <c r="P1175" s="28">
        <f t="shared" si="426"/>
        <v>0</v>
      </c>
      <c r="Q1175" s="28">
        <f>SUM($O$8:O1175)</f>
        <v>2882659.9037906914</v>
      </c>
      <c r="R1175" s="28">
        <f t="shared" si="427"/>
        <v>800.73886216408096</v>
      </c>
      <c r="S1175" s="28">
        <f>SUM($P$8:P1175)</f>
        <v>-2322303.4879650758</v>
      </c>
      <c r="T1175" s="28">
        <f t="shared" si="428"/>
        <v>2322303.4879650758</v>
      </c>
      <c r="U1175" s="28">
        <f t="shared" si="429"/>
        <v>645.08430221252104</v>
      </c>
      <c r="V1175" s="28">
        <f t="shared" si="417"/>
        <v>349154.70064164</v>
      </c>
      <c r="W1175" s="28">
        <f t="shared" si="437"/>
        <v>13263.816400430514</v>
      </c>
      <c r="X1175" s="22"/>
      <c r="Y1175" s="28">
        <f t="shared" si="430"/>
        <v>0</v>
      </c>
      <c r="Z1175" s="28">
        <f t="shared" si="418"/>
        <v>0</v>
      </c>
      <c r="AA1175" s="28">
        <f>SUM($Z$8:Z1175)</f>
        <v>1393382.0927790464</v>
      </c>
      <c r="AB1175" s="28">
        <f t="shared" si="431"/>
        <v>1393.3820927790464</v>
      </c>
      <c r="AC1175" s="28">
        <f t="shared" si="432"/>
        <v>2194.1209549431273</v>
      </c>
      <c r="AD1175" s="28">
        <f t="shared" si="433"/>
        <v>1974.7088594488146</v>
      </c>
      <c r="AE1175" s="22"/>
      <c r="AF1175" s="22"/>
      <c r="AG1175" s="22"/>
      <c r="AH1175" s="22"/>
      <c r="AI1175" s="22"/>
      <c r="AJ1175" s="22"/>
      <c r="AK1175" s="22"/>
      <c r="AV1175">
        <f t="shared" si="419"/>
        <v>0</v>
      </c>
      <c r="AW1175">
        <f t="shared" si="420"/>
        <v>73</v>
      </c>
      <c r="AX1175">
        <f t="shared" si="421"/>
        <v>20.277777777777779</v>
      </c>
    </row>
    <row r="1176" spans="2:50" x14ac:dyDescent="0.25">
      <c r="B1176" s="5" t="s">
        <v>26</v>
      </c>
      <c r="C1176" s="5">
        <v>1168</v>
      </c>
      <c r="D1176" s="5">
        <v>146</v>
      </c>
      <c r="E1176" s="29">
        <v>74.3</v>
      </c>
      <c r="F1176" s="27">
        <f t="shared" si="422"/>
        <v>20.640539999999998</v>
      </c>
      <c r="G1176" s="28">
        <f t="shared" si="434"/>
        <v>0.44444444444444481</v>
      </c>
      <c r="H1176" s="28">
        <f t="shared" si="435"/>
        <v>1.6000000000000014</v>
      </c>
      <c r="I1176" s="28">
        <f t="shared" si="423"/>
        <v>754.66666666666731</v>
      </c>
      <c r="J1176" s="28">
        <f t="shared" si="415"/>
        <v>199.88856000000001</v>
      </c>
      <c r="K1176" s="28">
        <f t="shared" si="416"/>
        <v>155.00105292193138</v>
      </c>
      <c r="L1176" s="28">
        <f t="shared" si="424"/>
        <v>1109.5562795885987</v>
      </c>
      <c r="M1176" s="28">
        <f t="shared" si="425"/>
        <v>22901.840771099654</v>
      </c>
      <c r="N1176" s="28"/>
      <c r="O1176" s="28">
        <f t="shared" si="436"/>
        <v>22901.840771099654</v>
      </c>
      <c r="P1176" s="28">
        <f t="shared" si="426"/>
        <v>0</v>
      </c>
      <c r="Q1176" s="28">
        <f>SUM($O$8:O1176)</f>
        <v>2905561.744561791</v>
      </c>
      <c r="R1176" s="28">
        <f t="shared" si="427"/>
        <v>807.10048460049745</v>
      </c>
      <c r="S1176" s="28">
        <f>SUM($P$8:P1176)</f>
        <v>-2322303.4879650758</v>
      </c>
      <c r="T1176" s="28">
        <f t="shared" si="428"/>
        <v>2322303.4879650758</v>
      </c>
      <c r="U1176" s="28">
        <f t="shared" si="429"/>
        <v>645.08430221252104</v>
      </c>
      <c r="V1176" s="28">
        <f t="shared" si="417"/>
        <v>361701.07587636833</v>
      </c>
      <c r="W1176" s="28">
        <f t="shared" si="437"/>
        <v>12546.37523472833</v>
      </c>
      <c r="X1176" s="22"/>
      <c r="Y1176" s="28">
        <f t="shared" si="430"/>
        <v>0</v>
      </c>
      <c r="Z1176" s="28">
        <f t="shared" si="418"/>
        <v>0</v>
      </c>
      <c r="AA1176" s="28">
        <f>SUM($Z$8:Z1176)</f>
        <v>1393382.0927790464</v>
      </c>
      <c r="AB1176" s="28">
        <f t="shared" si="431"/>
        <v>1393.3820927790464</v>
      </c>
      <c r="AC1176" s="28">
        <f t="shared" si="432"/>
        <v>2200.4825773795437</v>
      </c>
      <c r="AD1176" s="28">
        <f t="shared" si="433"/>
        <v>1980.4343196415894</v>
      </c>
      <c r="AE1176" s="22"/>
      <c r="AF1176" s="22"/>
      <c r="AG1176" s="22"/>
      <c r="AH1176" s="22"/>
      <c r="AI1176" s="22"/>
      <c r="AJ1176" s="22"/>
      <c r="AK1176" s="22"/>
      <c r="AV1176">
        <f t="shared" si="419"/>
        <v>0</v>
      </c>
      <c r="AW1176">
        <f t="shared" si="420"/>
        <v>74.3</v>
      </c>
      <c r="AX1176">
        <f t="shared" si="421"/>
        <v>20.638888888888889</v>
      </c>
    </row>
    <row r="1177" spans="2:50" x14ac:dyDescent="0.25">
      <c r="B1177" s="5" t="s">
        <v>26</v>
      </c>
      <c r="C1177" s="5">
        <v>1169</v>
      </c>
      <c r="D1177" s="5">
        <v>147</v>
      </c>
      <c r="E1177" s="29">
        <v>76.2</v>
      </c>
      <c r="F1177" s="27">
        <f t="shared" si="422"/>
        <v>21.16836</v>
      </c>
      <c r="G1177" s="28">
        <f t="shared" si="434"/>
        <v>0.50000000000000122</v>
      </c>
      <c r="H1177" s="28">
        <f t="shared" si="435"/>
        <v>1.8000000000000043</v>
      </c>
      <c r="I1177" s="28">
        <f t="shared" si="423"/>
        <v>849.00000000000205</v>
      </c>
      <c r="J1177" s="28">
        <f t="shared" si="415"/>
        <v>199.88856000000001</v>
      </c>
      <c r="K1177" s="28">
        <f t="shared" si="416"/>
        <v>163.02978788622374</v>
      </c>
      <c r="L1177" s="28">
        <f t="shared" si="424"/>
        <v>1211.918347886226</v>
      </c>
      <c r="M1177" s="28">
        <f t="shared" si="425"/>
        <v>25654.323878660871</v>
      </c>
      <c r="N1177" s="28"/>
      <c r="O1177" s="28">
        <f t="shared" si="436"/>
        <v>25654.323878660871</v>
      </c>
      <c r="P1177" s="28">
        <f t="shared" si="426"/>
        <v>0</v>
      </c>
      <c r="Q1177" s="28">
        <f>SUM($O$8:O1177)</f>
        <v>2931216.0684404518</v>
      </c>
      <c r="R1177" s="28">
        <f t="shared" si="427"/>
        <v>814.22668567790322</v>
      </c>
      <c r="S1177" s="28">
        <f>SUM($P$8:P1177)</f>
        <v>-2322303.4879650758</v>
      </c>
      <c r="T1177" s="28">
        <f t="shared" si="428"/>
        <v>2322303.4879650758</v>
      </c>
      <c r="U1177" s="28">
        <f t="shared" si="429"/>
        <v>645.08430221252104</v>
      </c>
      <c r="V1177" s="28">
        <f t="shared" si="417"/>
        <v>380436.44586107042</v>
      </c>
      <c r="W1177" s="28">
        <f t="shared" si="437"/>
        <v>18735.369984702091</v>
      </c>
      <c r="X1177" s="22"/>
      <c r="Y1177" s="28">
        <f t="shared" si="430"/>
        <v>0</v>
      </c>
      <c r="Z1177" s="28">
        <f t="shared" si="418"/>
        <v>0</v>
      </c>
      <c r="AA1177" s="28">
        <f>SUM($Z$8:Z1177)</f>
        <v>1393382.0927790464</v>
      </c>
      <c r="AB1177" s="28">
        <f t="shared" si="431"/>
        <v>1393.3820927790464</v>
      </c>
      <c r="AC1177" s="28">
        <f t="shared" si="432"/>
        <v>2207.6087784569495</v>
      </c>
      <c r="AD1177" s="28">
        <f t="shared" si="433"/>
        <v>1986.8479006112545</v>
      </c>
      <c r="AE1177" s="22"/>
      <c r="AF1177" s="22"/>
      <c r="AG1177" s="22"/>
      <c r="AH1177" s="22"/>
      <c r="AI1177" s="22"/>
      <c r="AJ1177" s="22"/>
      <c r="AK1177" s="22"/>
      <c r="AV1177">
        <f t="shared" si="419"/>
        <v>0</v>
      </c>
      <c r="AW1177">
        <f t="shared" si="420"/>
        <v>76.2</v>
      </c>
      <c r="AX1177">
        <f t="shared" si="421"/>
        <v>21.166666666666668</v>
      </c>
    </row>
    <row r="1178" spans="2:50" x14ac:dyDescent="0.25">
      <c r="B1178" s="5" t="s">
        <v>26</v>
      </c>
      <c r="C1178" s="5">
        <v>1170</v>
      </c>
      <c r="D1178" s="5">
        <v>148</v>
      </c>
      <c r="E1178" s="29">
        <v>77.900000000000006</v>
      </c>
      <c r="F1178" s="27">
        <f t="shared" si="422"/>
        <v>21.640620000000002</v>
      </c>
      <c r="G1178" s="28">
        <f t="shared" si="434"/>
        <v>0.45833333333333293</v>
      </c>
      <c r="H1178" s="28">
        <f t="shared" si="435"/>
        <v>1.6499999999999986</v>
      </c>
      <c r="I1178" s="28">
        <f t="shared" si="423"/>
        <v>778.24999999999932</v>
      </c>
      <c r="J1178" s="28">
        <f t="shared" si="415"/>
        <v>199.88856000000001</v>
      </c>
      <c r="K1178" s="28">
        <f t="shared" si="416"/>
        <v>170.38522659437439</v>
      </c>
      <c r="L1178" s="28">
        <f t="shared" si="424"/>
        <v>1148.5237865943736</v>
      </c>
      <c r="M1178" s="28">
        <f t="shared" si="425"/>
        <v>24854.766826649935</v>
      </c>
      <c r="N1178" s="28"/>
      <c r="O1178" s="28">
        <f t="shared" si="436"/>
        <v>24854.766826649935</v>
      </c>
      <c r="P1178" s="28">
        <f t="shared" si="426"/>
        <v>0</v>
      </c>
      <c r="Q1178" s="28">
        <f>SUM($O$8:O1178)</f>
        <v>2956070.8352671019</v>
      </c>
      <c r="R1178" s="28">
        <f t="shared" si="427"/>
        <v>821.13078757419498</v>
      </c>
      <c r="S1178" s="28">
        <f>SUM($P$8:P1178)</f>
        <v>-2322303.4879650758</v>
      </c>
      <c r="T1178" s="28">
        <f t="shared" si="428"/>
        <v>2322303.4879650758</v>
      </c>
      <c r="U1178" s="28">
        <f t="shared" si="429"/>
        <v>645.08430221252104</v>
      </c>
      <c r="V1178" s="28">
        <f t="shared" si="417"/>
        <v>397600.65245275566</v>
      </c>
      <c r="W1178" s="28">
        <f t="shared" si="437"/>
        <v>17164.206591685244</v>
      </c>
      <c r="X1178" s="22"/>
      <c r="Y1178" s="28">
        <f t="shared" si="430"/>
        <v>0</v>
      </c>
      <c r="Z1178" s="28">
        <f t="shared" si="418"/>
        <v>0</v>
      </c>
      <c r="AA1178" s="28">
        <f>SUM($Z$8:Z1178)</f>
        <v>1393382.0927790464</v>
      </c>
      <c r="AB1178" s="28">
        <f t="shared" si="431"/>
        <v>1393.3820927790464</v>
      </c>
      <c r="AC1178" s="28">
        <f t="shared" si="432"/>
        <v>2214.5128803532416</v>
      </c>
      <c r="AD1178" s="28">
        <f t="shared" si="433"/>
        <v>1993.0615923179175</v>
      </c>
      <c r="AE1178" s="22"/>
      <c r="AF1178" s="22"/>
      <c r="AG1178" s="22"/>
      <c r="AH1178" s="22"/>
      <c r="AI1178" s="22"/>
      <c r="AJ1178" s="22"/>
      <c r="AK1178" s="22"/>
      <c r="AV1178">
        <f t="shared" si="419"/>
        <v>0</v>
      </c>
      <c r="AW1178">
        <f t="shared" si="420"/>
        <v>77.900000000000006</v>
      </c>
      <c r="AX1178">
        <f t="shared" si="421"/>
        <v>21.638888888888889</v>
      </c>
    </row>
    <row r="1179" spans="2:50" x14ac:dyDescent="0.25">
      <c r="B1179" s="5" t="s">
        <v>26</v>
      </c>
      <c r="C1179" s="5">
        <v>1171</v>
      </c>
      <c r="D1179" s="5">
        <v>149</v>
      </c>
      <c r="E1179" s="29">
        <v>79.5</v>
      </c>
      <c r="F1179" s="27">
        <f t="shared" si="422"/>
        <v>22.085100000000001</v>
      </c>
      <c r="G1179" s="28">
        <f t="shared" si="434"/>
        <v>0.43055555555555475</v>
      </c>
      <c r="H1179" s="28">
        <f t="shared" si="435"/>
        <v>1.5499999999999972</v>
      </c>
      <c r="I1179" s="28">
        <f t="shared" si="423"/>
        <v>731.08333333333201</v>
      </c>
      <c r="J1179" s="28">
        <f t="shared" si="415"/>
        <v>199.88856000000001</v>
      </c>
      <c r="K1179" s="28">
        <f t="shared" si="416"/>
        <v>177.45624115428828</v>
      </c>
      <c r="L1179" s="28">
        <f t="shared" si="424"/>
        <v>1108.4281344876204</v>
      </c>
      <c r="M1179" s="28">
        <f t="shared" si="425"/>
        <v>24479.746192972543</v>
      </c>
      <c r="N1179" s="28"/>
      <c r="O1179" s="28">
        <f t="shared" si="436"/>
        <v>24479.746192972543</v>
      </c>
      <c r="P1179" s="28">
        <f t="shared" si="426"/>
        <v>0</v>
      </c>
      <c r="Q1179" s="28">
        <f>SUM($O$8:O1179)</f>
        <v>2980550.5814600745</v>
      </c>
      <c r="R1179" s="28">
        <f t="shared" si="427"/>
        <v>827.93071707224294</v>
      </c>
      <c r="S1179" s="28">
        <f>SUM($P$8:P1179)</f>
        <v>-2322303.4879650758</v>
      </c>
      <c r="T1179" s="28">
        <f t="shared" si="428"/>
        <v>2322303.4879650758</v>
      </c>
      <c r="U1179" s="28">
        <f t="shared" si="429"/>
        <v>645.08430221252104</v>
      </c>
      <c r="V1179" s="28">
        <f t="shared" si="417"/>
        <v>414101.14406649</v>
      </c>
      <c r="W1179" s="28">
        <f t="shared" si="437"/>
        <v>16500.491613734339</v>
      </c>
      <c r="X1179" s="22"/>
      <c r="Y1179" s="28">
        <f t="shared" si="430"/>
        <v>0</v>
      </c>
      <c r="Z1179" s="28">
        <f t="shared" si="418"/>
        <v>0</v>
      </c>
      <c r="AA1179" s="28">
        <f>SUM($Z$8:Z1179)</f>
        <v>1393382.0927790464</v>
      </c>
      <c r="AB1179" s="28">
        <f t="shared" si="431"/>
        <v>1393.3820927790464</v>
      </c>
      <c r="AC1179" s="28">
        <f t="shared" si="432"/>
        <v>2221.3128098512893</v>
      </c>
      <c r="AD1179" s="28">
        <f t="shared" si="433"/>
        <v>1999.1815288661605</v>
      </c>
      <c r="AE1179" s="22"/>
      <c r="AF1179" s="22"/>
      <c r="AG1179" s="22"/>
      <c r="AH1179" s="22"/>
      <c r="AI1179" s="22"/>
      <c r="AJ1179" s="22"/>
      <c r="AK1179" s="22"/>
      <c r="AV1179">
        <f t="shared" si="419"/>
        <v>0</v>
      </c>
      <c r="AW1179">
        <f t="shared" si="420"/>
        <v>79.5</v>
      </c>
      <c r="AX1179">
        <f t="shared" si="421"/>
        <v>22.083333333333332</v>
      </c>
    </row>
    <row r="1180" spans="2:50" x14ac:dyDescent="0.25">
      <c r="B1180" s="5" t="s">
        <v>26</v>
      </c>
      <c r="C1180" s="5">
        <v>1172</v>
      </c>
      <c r="D1180" s="5">
        <v>150</v>
      </c>
      <c r="E1180" s="29">
        <v>81</v>
      </c>
      <c r="F1180" s="27">
        <f t="shared" si="422"/>
        <v>22.501799999999999</v>
      </c>
      <c r="G1180" s="28">
        <f t="shared" si="434"/>
        <v>0.38888888888888851</v>
      </c>
      <c r="H1180" s="28">
        <f t="shared" si="435"/>
        <v>1.3999999999999986</v>
      </c>
      <c r="I1180" s="28">
        <f t="shared" si="423"/>
        <v>660.33333333333269</v>
      </c>
      <c r="J1180" s="28">
        <f t="shared" si="415"/>
        <v>199.88856000000001</v>
      </c>
      <c r="K1180" s="28">
        <f t="shared" si="416"/>
        <v>184.21587725379302</v>
      </c>
      <c r="L1180" s="28">
        <f t="shared" si="424"/>
        <v>1044.4377705871257</v>
      </c>
      <c r="M1180" s="28">
        <f t="shared" si="425"/>
        <v>23501.729826197385</v>
      </c>
      <c r="N1180" s="28"/>
      <c r="O1180" s="28">
        <f t="shared" si="436"/>
        <v>23501.729826197385</v>
      </c>
      <c r="P1180" s="28">
        <f t="shared" si="426"/>
        <v>0</v>
      </c>
      <c r="Q1180" s="28">
        <f>SUM($O$8:O1180)</f>
        <v>3004052.311286272</v>
      </c>
      <c r="R1180" s="28">
        <f t="shared" si="427"/>
        <v>834.45897535729773</v>
      </c>
      <c r="S1180" s="28">
        <f>SUM($P$8:P1180)</f>
        <v>-2322303.4879650758</v>
      </c>
      <c r="T1180" s="28">
        <f t="shared" si="428"/>
        <v>2322303.4879650758</v>
      </c>
      <c r="U1180" s="28">
        <f t="shared" si="429"/>
        <v>645.08430221252104</v>
      </c>
      <c r="V1180" s="28">
        <f t="shared" si="417"/>
        <v>429875.02175075997</v>
      </c>
      <c r="W1180" s="28">
        <f t="shared" si="437"/>
        <v>15773.877684269974</v>
      </c>
      <c r="X1180" s="22"/>
      <c r="Y1180" s="28">
        <f t="shared" si="430"/>
        <v>0</v>
      </c>
      <c r="Z1180" s="28">
        <f t="shared" si="418"/>
        <v>0</v>
      </c>
      <c r="AA1180" s="28">
        <f>SUM($Z$8:Z1180)</f>
        <v>1393382.0927790464</v>
      </c>
      <c r="AB1180" s="28">
        <f t="shared" si="431"/>
        <v>1393.3820927790464</v>
      </c>
      <c r="AC1180" s="28">
        <f t="shared" si="432"/>
        <v>2227.8410681363439</v>
      </c>
      <c r="AD1180" s="28">
        <f t="shared" si="433"/>
        <v>2005.0569613227096</v>
      </c>
      <c r="AE1180" s="22"/>
      <c r="AF1180" s="22"/>
      <c r="AG1180" s="22"/>
      <c r="AH1180" s="22"/>
      <c r="AI1180" s="22"/>
      <c r="AJ1180" s="22"/>
      <c r="AK1180" s="22"/>
      <c r="AV1180">
        <f t="shared" si="419"/>
        <v>0</v>
      </c>
      <c r="AW1180">
        <f t="shared" si="420"/>
        <v>81</v>
      </c>
      <c r="AX1180">
        <f t="shared" si="421"/>
        <v>22.5</v>
      </c>
    </row>
    <row r="1181" spans="2:50" x14ac:dyDescent="0.25">
      <c r="B1181" s="5" t="s">
        <v>26</v>
      </c>
      <c r="C1181" s="5">
        <v>1173</v>
      </c>
      <c r="D1181" s="5">
        <v>151</v>
      </c>
      <c r="E1181" s="29">
        <v>82.3</v>
      </c>
      <c r="F1181" s="27">
        <f t="shared" si="422"/>
        <v>22.862939999999998</v>
      </c>
      <c r="G1181" s="28">
        <f t="shared" si="434"/>
        <v>0.34722222222222221</v>
      </c>
      <c r="H1181" s="28">
        <f t="shared" si="435"/>
        <v>1.25</v>
      </c>
      <c r="I1181" s="28">
        <f t="shared" si="423"/>
        <v>589.58333333333326</v>
      </c>
      <c r="J1181" s="28">
        <f t="shared" si="415"/>
        <v>199.88856000000001</v>
      </c>
      <c r="K1181" s="28">
        <f t="shared" si="416"/>
        <v>190.17643030701777</v>
      </c>
      <c r="L1181" s="28">
        <f t="shared" si="424"/>
        <v>979.64832364035101</v>
      </c>
      <c r="M1181" s="28">
        <f t="shared" si="425"/>
        <v>22397.640844489924</v>
      </c>
      <c r="N1181" s="28"/>
      <c r="O1181" s="28">
        <f t="shared" si="436"/>
        <v>22397.640844489924</v>
      </c>
      <c r="P1181" s="28">
        <f t="shared" si="426"/>
        <v>0</v>
      </c>
      <c r="Q1181" s="28">
        <f>SUM($O$8:O1181)</f>
        <v>3026449.9521307619</v>
      </c>
      <c r="R1181" s="28">
        <f t="shared" si="427"/>
        <v>840.68054225854496</v>
      </c>
      <c r="S1181" s="28">
        <f>SUM($P$8:P1181)</f>
        <v>-2322303.4879650758</v>
      </c>
      <c r="T1181" s="28">
        <f t="shared" si="428"/>
        <v>2322303.4879650758</v>
      </c>
      <c r="U1181" s="28">
        <f t="shared" si="429"/>
        <v>645.08430221252104</v>
      </c>
      <c r="V1181" s="28">
        <f t="shared" si="417"/>
        <v>443784.20760161633</v>
      </c>
      <c r="W1181" s="28">
        <f t="shared" si="437"/>
        <v>13909.18585085636</v>
      </c>
      <c r="X1181" s="22"/>
      <c r="Y1181" s="28">
        <f t="shared" si="430"/>
        <v>0</v>
      </c>
      <c r="Z1181" s="28">
        <f t="shared" si="418"/>
        <v>0</v>
      </c>
      <c r="AA1181" s="28">
        <f>SUM($Z$8:Z1181)</f>
        <v>1393382.0927790464</v>
      </c>
      <c r="AB1181" s="28">
        <f t="shared" si="431"/>
        <v>1393.3820927790464</v>
      </c>
      <c r="AC1181" s="28">
        <f t="shared" si="432"/>
        <v>2234.0626350375915</v>
      </c>
      <c r="AD1181" s="28">
        <f t="shared" si="433"/>
        <v>2010.6563715338323</v>
      </c>
      <c r="AE1181" s="22"/>
      <c r="AF1181" s="22"/>
      <c r="AG1181" s="22"/>
      <c r="AH1181" s="22"/>
      <c r="AI1181" s="22"/>
      <c r="AJ1181" s="22"/>
      <c r="AK1181" s="22"/>
      <c r="AV1181">
        <f t="shared" si="419"/>
        <v>0</v>
      </c>
      <c r="AW1181">
        <f t="shared" si="420"/>
        <v>82.3</v>
      </c>
      <c r="AX1181">
        <f t="shared" si="421"/>
        <v>22.861111111111111</v>
      </c>
    </row>
    <row r="1182" spans="2:50" x14ac:dyDescent="0.25">
      <c r="B1182" s="5" t="s">
        <v>26</v>
      </c>
      <c r="C1182" s="5">
        <v>1174</v>
      </c>
      <c r="D1182" s="5">
        <v>152</v>
      </c>
      <c r="E1182" s="29">
        <v>83.5</v>
      </c>
      <c r="F1182" s="27">
        <f t="shared" si="422"/>
        <v>23.196300000000001</v>
      </c>
      <c r="G1182" s="28">
        <f t="shared" si="434"/>
        <v>0.31944444444444403</v>
      </c>
      <c r="H1182" s="28">
        <f t="shared" si="435"/>
        <v>1.1499999999999986</v>
      </c>
      <c r="I1182" s="28">
        <f t="shared" si="423"/>
        <v>542.41666666666595</v>
      </c>
      <c r="J1182" s="28">
        <f t="shared" si="415"/>
        <v>199.88856000000001</v>
      </c>
      <c r="K1182" s="28">
        <f t="shared" si="416"/>
        <v>195.7627115047643</v>
      </c>
      <c r="L1182" s="28">
        <f t="shared" si="424"/>
        <v>938.06793817143023</v>
      </c>
      <c r="M1182" s="28">
        <f t="shared" si="425"/>
        <v>21759.705314205949</v>
      </c>
      <c r="N1182" s="28"/>
      <c r="O1182" s="28">
        <f t="shared" si="436"/>
        <v>21759.705314205949</v>
      </c>
      <c r="P1182" s="28">
        <f t="shared" si="426"/>
        <v>0</v>
      </c>
      <c r="Q1182" s="28">
        <f>SUM($O$8:O1182)</f>
        <v>3048209.6574449679</v>
      </c>
      <c r="R1182" s="28">
        <f t="shared" si="427"/>
        <v>846.72490484582443</v>
      </c>
      <c r="S1182" s="28">
        <f>SUM($P$8:P1182)</f>
        <v>-2322303.4879650758</v>
      </c>
      <c r="T1182" s="28">
        <f t="shared" si="428"/>
        <v>2322303.4879650758</v>
      </c>
      <c r="U1182" s="28">
        <f t="shared" si="429"/>
        <v>645.08430221252104</v>
      </c>
      <c r="V1182" s="28">
        <f t="shared" si="417"/>
        <v>456820.01530281</v>
      </c>
      <c r="W1182" s="28">
        <f t="shared" si="437"/>
        <v>13035.807701193669</v>
      </c>
      <c r="X1182" s="22"/>
      <c r="Y1182" s="28">
        <f t="shared" si="430"/>
        <v>0</v>
      </c>
      <c r="Z1182" s="28">
        <f t="shared" si="418"/>
        <v>0</v>
      </c>
      <c r="AA1182" s="28">
        <f>SUM($Z$8:Z1182)</f>
        <v>1393382.0927790464</v>
      </c>
      <c r="AB1182" s="28">
        <f t="shared" si="431"/>
        <v>1393.3820927790464</v>
      </c>
      <c r="AC1182" s="28">
        <f t="shared" si="432"/>
        <v>2240.1069976248709</v>
      </c>
      <c r="AD1182" s="28">
        <f t="shared" si="433"/>
        <v>2016.0962978623838</v>
      </c>
      <c r="AE1182" s="22"/>
      <c r="AF1182" s="22"/>
      <c r="AG1182" s="22"/>
      <c r="AH1182" s="22"/>
      <c r="AI1182" s="22"/>
      <c r="AJ1182" s="22"/>
      <c r="AK1182" s="22"/>
      <c r="AV1182">
        <f t="shared" si="419"/>
        <v>0</v>
      </c>
      <c r="AW1182">
        <f t="shared" si="420"/>
        <v>83.5</v>
      </c>
      <c r="AX1182">
        <f t="shared" si="421"/>
        <v>23.194444444444443</v>
      </c>
    </row>
    <row r="1183" spans="2:50" x14ac:dyDescent="0.25">
      <c r="B1183" s="5" t="s">
        <v>26</v>
      </c>
      <c r="C1183" s="5">
        <v>1175</v>
      </c>
      <c r="D1183" s="5">
        <v>153</v>
      </c>
      <c r="E1183" s="29">
        <v>84.6</v>
      </c>
      <c r="F1183" s="27">
        <f t="shared" si="422"/>
        <v>23.501879999999996</v>
      </c>
      <c r="G1183" s="28">
        <f t="shared" si="434"/>
        <v>0.27777777777777779</v>
      </c>
      <c r="H1183" s="28">
        <f t="shared" si="435"/>
        <v>1</v>
      </c>
      <c r="I1183" s="28">
        <f t="shared" si="423"/>
        <v>471.66666666666669</v>
      </c>
      <c r="J1183" s="28">
        <f t="shared" si="415"/>
        <v>199.88856000000001</v>
      </c>
      <c r="K1183" s="28">
        <f t="shared" si="416"/>
        <v>200.95450511290306</v>
      </c>
      <c r="L1183" s="28">
        <f t="shared" si="424"/>
        <v>872.50973177956985</v>
      </c>
      <c r="M1183" s="28">
        <f t="shared" si="425"/>
        <v>20505.619015115633</v>
      </c>
      <c r="N1183" s="28"/>
      <c r="O1183" s="28">
        <f t="shared" si="436"/>
        <v>20505.619015115633</v>
      </c>
      <c r="P1183" s="28">
        <f t="shared" si="426"/>
        <v>0</v>
      </c>
      <c r="Q1183" s="28">
        <f>SUM($O$8:O1183)</f>
        <v>3068715.2764600837</v>
      </c>
      <c r="R1183" s="28">
        <f t="shared" si="427"/>
        <v>852.42091012780099</v>
      </c>
      <c r="S1183" s="28">
        <f>SUM($P$8:P1183)</f>
        <v>-2322303.4879650758</v>
      </c>
      <c r="T1183" s="28">
        <f t="shared" si="428"/>
        <v>2322303.4879650758</v>
      </c>
      <c r="U1183" s="28">
        <f t="shared" si="429"/>
        <v>645.08430221252104</v>
      </c>
      <c r="V1183" s="28">
        <f t="shared" si="417"/>
        <v>468935.27064070548</v>
      </c>
      <c r="W1183" s="28">
        <f t="shared" si="437"/>
        <v>12115.255337895476</v>
      </c>
      <c r="X1183" s="22"/>
      <c r="Y1183" s="28">
        <f t="shared" si="430"/>
        <v>0</v>
      </c>
      <c r="Z1183" s="28">
        <f t="shared" si="418"/>
        <v>0</v>
      </c>
      <c r="AA1183" s="28">
        <f>SUM($Z$8:Z1183)</f>
        <v>1393382.0927790464</v>
      </c>
      <c r="AB1183" s="28">
        <f t="shared" si="431"/>
        <v>1393.3820927790464</v>
      </c>
      <c r="AC1183" s="28">
        <f t="shared" si="432"/>
        <v>2245.8030029068473</v>
      </c>
      <c r="AD1183" s="28">
        <f t="shared" si="433"/>
        <v>2021.2227026161627</v>
      </c>
      <c r="AE1183" s="22"/>
      <c r="AF1183" s="22"/>
      <c r="AG1183" s="22"/>
      <c r="AH1183" s="22"/>
      <c r="AI1183" s="22"/>
      <c r="AJ1183" s="22"/>
      <c r="AK1183" s="22"/>
      <c r="AV1183">
        <f t="shared" si="419"/>
        <v>0</v>
      </c>
      <c r="AW1183">
        <f t="shared" si="420"/>
        <v>84.6</v>
      </c>
      <c r="AX1183">
        <f t="shared" si="421"/>
        <v>23.499999999999996</v>
      </c>
    </row>
    <row r="1184" spans="2:50" x14ac:dyDescent="0.25">
      <c r="B1184" s="5" t="s">
        <v>26</v>
      </c>
      <c r="C1184" s="5">
        <v>1176</v>
      </c>
      <c r="D1184" s="5">
        <v>154</v>
      </c>
      <c r="E1184" s="29">
        <v>85.5</v>
      </c>
      <c r="F1184" s="27">
        <f t="shared" si="422"/>
        <v>23.751899999999999</v>
      </c>
      <c r="G1184" s="28">
        <f t="shared" si="434"/>
        <v>0.23611111111111149</v>
      </c>
      <c r="H1184" s="28">
        <f t="shared" si="435"/>
        <v>0.85000000000000142</v>
      </c>
      <c r="I1184" s="28">
        <f t="shared" si="423"/>
        <v>400.91666666666731</v>
      </c>
      <c r="J1184" s="28">
        <f t="shared" si="415"/>
        <v>199.88856000000001</v>
      </c>
      <c r="K1184" s="28">
        <f t="shared" si="416"/>
        <v>205.25287558215828</v>
      </c>
      <c r="L1184" s="28">
        <f t="shared" si="424"/>
        <v>806.05810224882555</v>
      </c>
      <c r="M1184" s="28">
        <f t="shared" si="425"/>
        <v>19145.41143880388</v>
      </c>
      <c r="N1184" s="28"/>
      <c r="O1184" s="28">
        <f t="shared" si="436"/>
        <v>19145.41143880388</v>
      </c>
      <c r="P1184" s="28">
        <f t="shared" si="426"/>
        <v>0</v>
      </c>
      <c r="Q1184" s="28">
        <f>SUM($O$8:O1184)</f>
        <v>3087860.6878988873</v>
      </c>
      <c r="R1184" s="28">
        <f t="shared" si="427"/>
        <v>857.73907997191316</v>
      </c>
      <c r="S1184" s="28">
        <f>SUM($P$8:P1184)</f>
        <v>-2322303.4879650758</v>
      </c>
      <c r="T1184" s="28">
        <f t="shared" si="428"/>
        <v>2322303.4879650758</v>
      </c>
      <c r="U1184" s="28">
        <f t="shared" si="429"/>
        <v>645.08430221252104</v>
      </c>
      <c r="V1184" s="28">
        <f t="shared" si="417"/>
        <v>478965.68781489</v>
      </c>
      <c r="W1184" s="28">
        <f t="shared" si="437"/>
        <v>10030.41717418452</v>
      </c>
      <c r="X1184" s="22"/>
      <c r="Y1184" s="28">
        <f t="shared" si="430"/>
        <v>0</v>
      </c>
      <c r="Z1184" s="28">
        <f t="shared" si="418"/>
        <v>0</v>
      </c>
      <c r="AA1184" s="28">
        <f>SUM($Z$8:Z1184)</f>
        <v>1393382.0927790464</v>
      </c>
      <c r="AB1184" s="28">
        <f t="shared" si="431"/>
        <v>1393.3820927790464</v>
      </c>
      <c r="AC1184" s="28">
        <f t="shared" si="432"/>
        <v>2251.1211727509594</v>
      </c>
      <c r="AD1184" s="28">
        <f t="shared" si="433"/>
        <v>2026.0090554758635</v>
      </c>
      <c r="AE1184" s="22"/>
      <c r="AF1184" s="22"/>
      <c r="AG1184" s="22"/>
      <c r="AH1184" s="22"/>
      <c r="AI1184" s="22"/>
      <c r="AJ1184" s="22"/>
      <c r="AK1184" s="22"/>
      <c r="AV1184">
        <f t="shared" si="419"/>
        <v>0</v>
      </c>
      <c r="AW1184">
        <f t="shared" si="420"/>
        <v>85.5</v>
      </c>
      <c r="AX1184">
        <f t="shared" si="421"/>
        <v>23.75</v>
      </c>
    </row>
    <row r="1185" spans="2:50" x14ac:dyDescent="0.25">
      <c r="B1185" s="5" t="s">
        <v>26</v>
      </c>
      <c r="C1185" s="5">
        <v>1177</v>
      </c>
      <c r="D1185" s="5">
        <v>155</v>
      </c>
      <c r="E1185" s="29">
        <v>86.3</v>
      </c>
      <c r="F1185" s="27">
        <f t="shared" si="422"/>
        <v>23.974139999999998</v>
      </c>
      <c r="G1185" s="28">
        <f t="shared" si="434"/>
        <v>0.22222222222222143</v>
      </c>
      <c r="H1185" s="28">
        <f t="shared" si="435"/>
        <v>0.79999999999999716</v>
      </c>
      <c r="I1185" s="28">
        <f t="shared" si="423"/>
        <v>377.33333333333201</v>
      </c>
      <c r="J1185" s="28">
        <f t="shared" si="415"/>
        <v>199.88856000000001</v>
      </c>
      <c r="K1185" s="28">
        <f t="shared" si="416"/>
        <v>209.11183460818498</v>
      </c>
      <c r="L1185" s="28">
        <f t="shared" si="424"/>
        <v>786.33372794151694</v>
      </c>
      <c r="M1185" s="28">
        <f t="shared" si="425"/>
        <v>18851.674880391838</v>
      </c>
      <c r="N1185" s="28"/>
      <c r="O1185" s="28">
        <f t="shared" si="436"/>
        <v>18851.674880391838</v>
      </c>
      <c r="P1185" s="28">
        <f t="shared" si="426"/>
        <v>0</v>
      </c>
      <c r="Q1185" s="28">
        <f>SUM($O$8:O1185)</f>
        <v>3106712.3627792792</v>
      </c>
      <c r="R1185" s="28">
        <f t="shared" si="427"/>
        <v>862.97565632757755</v>
      </c>
      <c r="S1185" s="28">
        <f>SUM($P$8:P1185)</f>
        <v>-2322303.4879650758</v>
      </c>
      <c r="T1185" s="28">
        <f t="shared" si="428"/>
        <v>2322303.4879650758</v>
      </c>
      <c r="U1185" s="28">
        <f t="shared" si="429"/>
        <v>645.08430221252104</v>
      </c>
      <c r="V1185" s="28">
        <f t="shared" si="417"/>
        <v>487970.72103992029</v>
      </c>
      <c r="W1185" s="28">
        <f t="shared" si="437"/>
        <v>9005.033225030289</v>
      </c>
      <c r="X1185" s="22"/>
      <c r="Y1185" s="28">
        <f t="shared" si="430"/>
        <v>0</v>
      </c>
      <c r="Z1185" s="28">
        <f t="shared" si="418"/>
        <v>0</v>
      </c>
      <c r="AA1185" s="28">
        <f>SUM($Z$8:Z1185)</f>
        <v>1393382.0927790464</v>
      </c>
      <c r="AB1185" s="28">
        <f t="shared" si="431"/>
        <v>1393.3820927790464</v>
      </c>
      <c r="AC1185" s="28">
        <f t="shared" si="432"/>
        <v>2256.3577491066239</v>
      </c>
      <c r="AD1185" s="28">
        <f t="shared" si="433"/>
        <v>2030.7219741959616</v>
      </c>
      <c r="AE1185" s="22"/>
      <c r="AF1185" s="22"/>
      <c r="AG1185" s="22"/>
      <c r="AH1185" s="22"/>
      <c r="AI1185" s="22"/>
      <c r="AJ1185" s="22"/>
      <c r="AK1185" s="22"/>
      <c r="AV1185">
        <f t="shared" si="419"/>
        <v>0</v>
      </c>
      <c r="AW1185">
        <f t="shared" si="420"/>
        <v>86.3</v>
      </c>
      <c r="AX1185">
        <f t="shared" si="421"/>
        <v>23.972222222222221</v>
      </c>
    </row>
    <row r="1186" spans="2:50" x14ac:dyDescent="0.25">
      <c r="B1186" s="5" t="s">
        <v>26</v>
      </c>
      <c r="C1186" s="5">
        <v>1178</v>
      </c>
      <c r="D1186" s="5">
        <v>156</v>
      </c>
      <c r="E1186" s="29">
        <v>87.1</v>
      </c>
      <c r="F1186" s="27">
        <f t="shared" si="422"/>
        <v>24.196379999999998</v>
      </c>
      <c r="G1186" s="28">
        <f t="shared" si="434"/>
        <v>0.24999999999999961</v>
      </c>
      <c r="H1186" s="28">
        <f t="shared" si="435"/>
        <v>0.89999999999999858</v>
      </c>
      <c r="I1186" s="28">
        <f t="shared" si="423"/>
        <v>424.49999999999932</v>
      </c>
      <c r="J1186" s="28">
        <f t="shared" si="415"/>
        <v>199.88856000000001</v>
      </c>
      <c r="K1186" s="28">
        <f t="shared" si="416"/>
        <v>213.00673271710835</v>
      </c>
      <c r="L1186" s="28">
        <f t="shared" si="424"/>
        <v>837.39529271710762</v>
      </c>
      <c r="M1186" s="28">
        <f t="shared" si="425"/>
        <v>20261.934712794366</v>
      </c>
      <c r="N1186" s="28"/>
      <c r="O1186" s="28">
        <f t="shared" si="436"/>
        <v>20261.934712794366</v>
      </c>
      <c r="P1186" s="28">
        <f t="shared" si="426"/>
        <v>0</v>
      </c>
      <c r="Q1186" s="28">
        <f>SUM($O$8:O1186)</f>
        <v>3126974.2974920734</v>
      </c>
      <c r="R1186" s="28">
        <f t="shared" si="427"/>
        <v>868.60397152557596</v>
      </c>
      <c r="S1186" s="28">
        <f>SUM($P$8:P1186)</f>
        <v>-2322303.4879650758</v>
      </c>
      <c r="T1186" s="28">
        <f t="shared" si="428"/>
        <v>2322303.4879650758</v>
      </c>
      <c r="U1186" s="28">
        <f t="shared" si="429"/>
        <v>645.08430221252104</v>
      </c>
      <c r="V1186" s="28">
        <f t="shared" si="417"/>
        <v>497059.61953363556</v>
      </c>
      <c r="W1186" s="28">
        <f t="shared" si="437"/>
        <v>9088.8984937152709</v>
      </c>
      <c r="X1186" s="22"/>
      <c r="Y1186" s="28">
        <f t="shared" si="430"/>
        <v>0</v>
      </c>
      <c r="Z1186" s="28">
        <f t="shared" si="418"/>
        <v>0</v>
      </c>
      <c r="AA1186" s="28">
        <f>SUM($Z$8:Z1186)</f>
        <v>1393382.0927790464</v>
      </c>
      <c r="AB1186" s="28">
        <f t="shared" si="431"/>
        <v>1393.3820927790464</v>
      </c>
      <c r="AC1186" s="28">
        <f t="shared" si="432"/>
        <v>2261.9860643046222</v>
      </c>
      <c r="AD1186" s="28">
        <f t="shared" si="433"/>
        <v>2035.7874578741601</v>
      </c>
      <c r="AE1186" s="22"/>
      <c r="AF1186" s="22"/>
      <c r="AG1186" s="22"/>
      <c r="AH1186" s="22"/>
      <c r="AI1186" s="22"/>
      <c r="AJ1186" s="22"/>
      <c r="AK1186" s="22"/>
      <c r="AV1186">
        <f t="shared" si="419"/>
        <v>0</v>
      </c>
      <c r="AW1186">
        <f t="shared" si="420"/>
        <v>87.1</v>
      </c>
      <c r="AX1186">
        <f t="shared" si="421"/>
        <v>24.194444444444443</v>
      </c>
    </row>
    <row r="1187" spans="2:50" x14ac:dyDescent="0.25">
      <c r="B1187" s="5" t="s">
        <v>26</v>
      </c>
      <c r="C1187" s="5">
        <v>1179</v>
      </c>
      <c r="D1187" s="5">
        <v>157</v>
      </c>
      <c r="E1187" s="29">
        <v>88.1</v>
      </c>
      <c r="F1187" s="27">
        <f t="shared" si="422"/>
        <v>24.474179999999997</v>
      </c>
      <c r="G1187" s="28">
        <f t="shared" si="434"/>
        <v>0.27777777777777779</v>
      </c>
      <c r="H1187" s="28">
        <f t="shared" si="435"/>
        <v>1</v>
      </c>
      <c r="I1187" s="28">
        <f t="shared" si="423"/>
        <v>471.66666666666669</v>
      </c>
      <c r="J1187" s="28">
        <f t="shared" si="415"/>
        <v>199.88856000000001</v>
      </c>
      <c r="K1187" s="28">
        <f t="shared" si="416"/>
        <v>217.92589468858591</v>
      </c>
      <c r="L1187" s="28">
        <f t="shared" si="424"/>
        <v>889.48112135525264</v>
      </c>
      <c r="M1187" s="28">
        <f t="shared" si="425"/>
        <v>21769.321070650294</v>
      </c>
      <c r="N1187" s="28"/>
      <c r="O1187" s="28">
        <f t="shared" si="436"/>
        <v>21769.321070650294</v>
      </c>
      <c r="P1187" s="28">
        <f t="shared" si="426"/>
        <v>0</v>
      </c>
      <c r="Q1187" s="28">
        <f>SUM($O$8:O1187)</f>
        <v>3148743.6185627235</v>
      </c>
      <c r="R1187" s="28">
        <f t="shared" si="427"/>
        <v>874.65100515631207</v>
      </c>
      <c r="S1187" s="28">
        <f>SUM($P$8:P1187)</f>
        <v>-2322303.4879650758</v>
      </c>
      <c r="T1187" s="28">
        <f t="shared" si="428"/>
        <v>2322303.4879650758</v>
      </c>
      <c r="U1187" s="28">
        <f t="shared" si="429"/>
        <v>645.08430221252104</v>
      </c>
      <c r="V1187" s="28">
        <f t="shared" si="417"/>
        <v>508538.67818486743</v>
      </c>
      <c r="W1187" s="28">
        <f t="shared" si="437"/>
        <v>11479.05865123187</v>
      </c>
      <c r="X1187" s="22"/>
      <c r="Y1187" s="28">
        <f t="shared" si="430"/>
        <v>0</v>
      </c>
      <c r="Z1187" s="28">
        <f t="shared" si="418"/>
        <v>0</v>
      </c>
      <c r="AA1187" s="28">
        <f>SUM($Z$8:Z1187)</f>
        <v>1393382.0927790464</v>
      </c>
      <c r="AB1187" s="28">
        <f t="shared" si="431"/>
        <v>1393.3820927790464</v>
      </c>
      <c r="AC1187" s="28">
        <f t="shared" si="432"/>
        <v>2268.0330979353585</v>
      </c>
      <c r="AD1187" s="28">
        <f t="shared" si="433"/>
        <v>2041.2297881418226</v>
      </c>
      <c r="AE1187" s="22"/>
      <c r="AF1187" s="22"/>
      <c r="AG1187" s="22"/>
      <c r="AH1187" s="22"/>
      <c r="AI1187" s="22"/>
      <c r="AJ1187" s="22"/>
      <c r="AK1187" s="22"/>
      <c r="AV1187">
        <f t="shared" si="419"/>
        <v>0</v>
      </c>
      <c r="AW1187">
        <f t="shared" si="420"/>
        <v>88.1</v>
      </c>
      <c r="AX1187">
        <f t="shared" si="421"/>
        <v>24.472222222222221</v>
      </c>
    </row>
    <row r="1188" spans="2:50" x14ac:dyDescent="0.25">
      <c r="B1188" s="5" t="s">
        <v>26</v>
      </c>
      <c r="C1188" s="5">
        <v>1180</v>
      </c>
      <c r="D1188" s="5">
        <v>158</v>
      </c>
      <c r="E1188" s="29">
        <v>89.1</v>
      </c>
      <c r="F1188" s="27">
        <f t="shared" si="422"/>
        <v>24.751979999999996</v>
      </c>
      <c r="G1188" s="28">
        <f t="shared" si="434"/>
        <v>0.27777777777777779</v>
      </c>
      <c r="H1188" s="28">
        <f t="shared" si="435"/>
        <v>1</v>
      </c>
      <c r="I1188" s="28">
        <f t="shared" si="423"/>
        <v>471.66666666666669</v>
      </c>
      <c r="J1188" s="28">
        <f t="shared" si="415"/>
        <v>199.88856000000001</v>
      </c>
      <c r="K1188" s="28">
        <f t="shared" si="416"/>
        <v>222.9012114770895</v>
      </c>
      <c r="L1188" s="28">
        <f t="shared" si="424"/>
        <v>894.45643814375626</v>
      </c>
      <c r="M1188" s="28">
        <f t="shared" si="425"/>
        <v>22139.56786780549</v>
      </c>
      <c r="N1188" s="28"/>
      <c r="O1188" s="28">
        <f t="shared" si="436"/>
        <v>22139.56786780549</v>
      </c>
      <c r="P1188" s="28">
        <f t="shared" si="426"/>
        <v>0</v>
      </c>
      <c r="Q1188" s="28">
        <f>SUM($O$8:O1188)</f>
        <v>3170883.1864305292</v>
      </c>
      <c r="R1188" s="28">
        <f t="shared" si="427"/>
        <v>880.8008851195915</v>
      </c>
      <c r="S1188" s="28">
        <f>SUM($P$8:P1188)</f>
        <v>-2322303.4879650758</v>
      </c>
      <c r="T1188" s="28">
        <f t="shared" si="428"/>
        <v>2322303.4879650758</v>
      </c>
      <c r="U1188" s="28">
        <f t="shared" si="429"/>
        <v>645.08430221252104</v>
      </c>
      <c r="V1188" s="28">
        <f t="shared" si="417"/>
        <v>520148.77631841943</v>
      </c>
      <c r="W1188" s="28">
        <f t="shared" si="437"/>
        <v>11610.098133552005</v>
      </c>
      <c r="X1188" s="22"/>
      <c r="Y1188" s="28">
        <f t="shared" si="430"/>
        <v>0</v>
      </c>
      <c r="Z1188" s="28">
        <f t="shared" si="418"/>
        <v>0</v>
      </c>
      <c r="AA1188" s="28">
        <f>SUM($Z$8:Z1188)</f>
        <v>1393382.0927790464</v>
      </c>
      <c r="AB1188" s="28">
        <f t="shared" si="431"/>
        <v>1393.3820927790464</v>
      </c>
      <c r="AC1188" s="28">
        <f t="shared" si="432"/>
        <v>2274.182977898638</v>
      </c>
      <c r="AD1188" s="28">
        <f t="shared" si="433"/>
        <v>2046.7646801087742</v>
      </c>
      <c r="AE1188" s="22"/>
      <c r="AF1188" s="22"/>
      <c r="AG1188" s="22"/>
      <c r="AH1188" s="22"/>
      <c r="AI1188" s="22"/>
      <c r="AJ1188" s="22"/>
      <c r="AK1188" s="22"/>
      <c r="AV1188">
        <f t="shared" si="419"/>
        <v>0</v>
      </c>
      <c r="AW1188">
        <f t="shared" si="420"/>
        <v>89.1</v>
      </c>
      <c r="AX1188">
        <f t="shared" si="421"/>
        <v>24.749999999999996</v>
      </c>
    </row>
    <row r="1189" spans="2:50" x14ac:dyDescent="0.25">
      <c r="B1189" s="5" t="s">
        <v>26</v>
      </c>
      <c r="C1189" s="5">
        <v>1181</v>
      </c>
      <c r="D1189" s="5">
        <v>159</v>
      </c>
      <c r="E1189" s="29">
        <v>90.1</v>
      </c>
      <c r="F1189" s="27">
        <f t="shared" si="422"/>
        <v>25.029779999999999</v>
      </c>
      <c r="G1189" s="28">
        <f t="shared" si="434"/>
        <v>0.26388888888888967</v>
      </c>
      <c r="H1189" s="28">
        <f t="shared" si="435"/>
        <v>0.95000000000000284</v>
      </c>
      <c r="I1189" s="28">
        <f t="shared" si="423"/>
        <v>448.08333333333468</v>
      </c>
      <c r="J1189" s="28">
        <f t="shared" si="415"/>
        <v>199.88856000000001</v>
      </c>
      <c r="K1189" s="28">
        <f t="shared" si="416"/>
        <v>227.93268308261915</v>
      </c>
      <c r="L1189" s="28">
        <f t="shared" si="424"/>
        <v>875.9045764159539</v>
      </c>
      <c r="M1189" s="28">
        <f t="shared" si="425"/>
        <v>21923.698848684515</v>
      </c>
      <c r="N1189" s="28"/>
      <c r="O1189" s="28">
        <f t="shared" si="436"/>
        <v>21923.698848684515</v>
      </c>
      <c r="P1189" s="28">
        <f t="shared" si="426"/>
        <v>0</v>
      </c>
      <c r="Q1189" s="28">
        <f>SUM($O$8:O1189)</f>
        <v>3192806.8852792135</v>
      </c>
      <c r="R1189" s="28">
        <f t="shared" si="427"/>
        <v>886.89080146644824</v>
      </c>
      <c r="S1189" s="28">
        <f>SUM($P$8:P1189)</f>
        <v>-2322303.4879650758</v>
      </c>
      <c r="T1189" s="28">
        <f t="shared" si="428"/>
        <v>2322303.4879650758</v>
      </c>
      <c r="U1189" s="28">
        <f t="shared" si="429"/>
        <v>645.08430221252104</v>
      </c>
      <c r="V1189" s="28">
        <f t="shared" si="417"/>
        <v>531889.91393429157</v>
      </c>
      <c r="W1189" s="28">
        <f t="shared" si="437"/>
        <v>11741.13761587214</v>
      </c>
      <c r="X1189" s="22"/>
      <c r="Y1189" s="28">
        <f t="shared" si="430"/>
        <v>0</v>
      </c>
      <c r="Z1189" s="28">
        <f t="shared" si="418"/>
        <v>0</v>
      </c>
      <c r="AA1189" s="28">
        <f>SUM($Z$8:Z1189)</f>
        <v>1393382.0927790464</v>
      </c>
      <c r="AB1189" s="28">
        <f t="shared" si="431"/>
        <v>1393.3820927790464</v>
      </c>
      <c r="AC1189" s="28">
        <f t="shared" si="432"/>
        <v>2280.2728942454946</v>
      </c>
      <c r="AD1189" s="28">
        <f t="shared" si="433"/>
        <v>2052.2456048209451</v>
      </c>
      <c r="AE1189" s="22"/>
      <c r="AF1189" s="22"/>
      <c r="AG1189" s="22"/>
      <c r="AH1189" s="22"/>
      <c r="AI1189" s="22"/>
      <c r="AJ1189" s="22"/>
      <c r="AK1189" s="22"/>
      <c r="AV1189">
        <f t="shared" si="419"/>
        <v>0</v>
      </c>
      <c r="AW1189">
        <f t="shared" si="420"/>
        <v>90.1</v>
      </c>
      <c r="AX1189">
        <f t="shared" si="421"/>
        <v>25.027777777777775</v>
      </c>
    </row>
    <row r="1190" spans="2:50" x14ac:dyDescent="0.25">
      <c r="B1190" s="5" t="s">
        <v>26</v>
      </c>
      <c r="C1190" s="5">
        <v>1182</v>
      </c>
      <c r="D1190" s="5">
        <v>160</v>
      </c>
      <c r="E1190" s="29">
        <v>91</v>
      </c>
      <c r="F1190" s="27">
        <f t="shared" si="422"/>
        <v>25.279799999999998</v>
      </c>
      <c r="G1190" s="28">
        <f t="shared" si="434"/>
        <v>0.2222222222222234</v>
      </c>
      <c r="H1190" s="28">
        <f t="shared" si="435"/>
        <v>0.80000000000000426</v>
      </c>
      <c r="I1190" s="28">
        <f t="shared" si="423"/>
        <v>377.33333333333536</v>
      </c>
      <c r="J1190" s="28">
        <f t="shared" si="415"/>
        <v>199.88856000000001</v>
      </c>
      <c r="K1190" s="28">
        <f t="shared" si="416"/>
        <v>232.50901989615298</v>
      </c>
      <c r="L1190" s="28">
        <f t="shared" si="424"/>
        <v>809.73091322948835</v>
      </c>
      <c r="M1190" s="28">
        <f t="shared" si="425"/>
        <v>20469.835540258817</v>
      </c>
      <c r="N1190" s="28"/>
      <c r="O1190" s="28">
        <f t="shared" si="436"/>
        <v>20469.835540258817</v>
      </c>
      <c r="P1190" s="28">
        <f t="shared" si="426"/>
        <v>0</v>
      </c>
      <c r="Q1190" s="28">
        <f>SUM($O$8:O1190)</f>
        <v>3213276.7208194723</v>
      </c>
      <c r="R1190" s="28">
        <f t="shared" si="427"/>
        <v>892.57686689429784</v>
      </c>
      <c r="S1190" s="28">
        <f>SUM($P$8:P1190)</f>
        <v>-2322303.4879650758</v>
      </c>
      <c r="T1190" s="28">
        <f t="shared" si="428"/>
        <v>2322303.4879650758</v>
      </c>
      <c r="U1190" s="28">
        <f t="shared" si="429"/>
        <v>645.08430221252104</v>
      </c>
      <c r="V1190" s="28">
        <f t="shared" si="417"/>
        <v>542568.97654595983</v>
      </c>
      <c r="W1190" s="28">
        <f t="shared" si="437"/>
        <v>10679.062611668254</v>
      </c>
      <c r="X1190" s="22"/>
      <c r="Y1190" s="28">
        <f t="shared" si="430"/>
        <v>0</v>
      </c>
      <c r="Z1190" s="28">
        <f t="shared" si="418"/>
        <v>0</v>
      </c>
      <c r="AA1190" s="28">
        <f>SUM($Z$8:Z1190)</f>
        <v>1393382.0927790464</v>
      </c>
      <c r="AB1190" s="28">
        <f t="shared" si="431"/>
        <v>1393.3820927790464</v>
      </c>
      <c r="AC1190" s="28">
        <f t="shared" si="432"/>
        <v>2285.958959673344</v>
      </c>
      <c r="AD1190" s="28">
        <f t="shared" si="433"/>
        <v>2057.3630637060096</v>
      </c>
      <c r="AE1190" s="22"/>
      <c r="AF1190" s="22"/>
      <c r="AG1190" s="22"/>
      <c r="AH1190" s="22"/>
      <c r="AI1190" s="22"/>
      <c r="AJ1190" s="22"/>
      <c r="AK1190" s="22"/>
      <c r="AV1190">
        <f t="shared" si="419"/>
        <v>0</v>
      </c>
      <c r="AW1190">
        <f t="shared" si="420"/>
        <v>91</v>
      </c>
      <c r="AX1190">
        <f t="shared" si="421"/>
        <v>25.277777777777779</v>
      </c>
    </row>
    <row r="1191" spans="2:50" x14ac:dyDescent="0.25">
      <c r="B1191" s="5" t="s">
        <v>26</v>
      </c>
      <c r="C1191" s="5">
        <v>1183</v>
      </c>
      <c r="D1191" s="5">
        <v>161</v>
      </c>
      <c r="E1191" s="29">
        <v>91.7</v>
      </c>
      <c r="F1191" s="27">
        <f t="shared" si="422"/>
        <v>25.474260000000001</v>
      </c>
      <c r="G1191" s="28">
        <f t="shared" si="434"/>
        <v>0.18055555555555516</v>
      </c>
      <c r="H1191" s="28">
        <f t="shared" si="435"/>
        <v>0.64999999999999858</v>
      </c>
      <c r="I1191" s="28">
        <f t="shared" si="423"/>
        <v>306.58333333333269</v>
      </c>
      <c r="J1191" s="28">
        <f t="shared" si="415"/>
        <v>199.88856000000001</v>
      </c>
      <c r="K1191" s="28">
        <f t="shared" si="416"/>
        <v>236.09983967088061</v>
      </c>
      <c r="L1191" s="28">
        <f t="shared" si="424"/>
        <v>742.57173300421323</v>
      </c>
      <c r="M1191" s="28">
        <f t="shared" si="425"/>
        <v>18916.46539519991</v>
      </c>
      <c r="N1191" s="28"/>
      <c r="O1191" s="28">
        <f t="shared" si="436"/>
        <v>18916.46539519991</v>
      </c>
      <c r="P1191" s="28">
        <f t="shared" si="426"/>
        <v>0</v>
      </c>
      <c r="Q1191" s="28">
        <f>SUM($O$8:O1191)</f>
        <v>3232193.1862146724</v>
      </c>
      <c r="R1191" s="28">
        <f t="shared" si="427"/>
        <v>897.83144061518681</v>
      </c>
      <c r="S1191" s="28">
        <f>SUM($P$8:P1191)</f>
        <v>-2322303.4879650758</v>
      </c>
      <c r="T1191" s="28">
        <f t="shared" si="428"/>
        <v>2322303.4879650758</v>
      </c>
      <c r="U1191" s="28">
        <f t="shared" si="429"/>
        <v>645.08430221252104</v>
      </c>
      <c r="V1191" s="28">
        <f t="shared" si="417"/>
        <v>550948.29624291242</v>
      </c>
      <c r="W1191" s="28">
        <f t="shared" si="437"/>
        <v>8379.3196969525889</v>
      </c>
      <c r="X1191" s="22"/>
      <c r="Y1191" s="28">
        <f t="shared" si="430"/>
        <v>0</v>
      </c>
      <c r="Z1191" s="28">
        <f t="shared" si="418"/>
        <v>0</v>
      </c>
      <c r="AA1191" s="28">
        <f>SUM($Z$8:Z1191)</f>
        <v>1393382.0927790464</v>
      </c>
      <c r="AB1191" s="28">
        <f t="shared" si="431"/>
        <v>1393.3820927790464</v>
      </c>
      <c r="AC1191" s="28">
        <f t="shared" si="432"/>
        <v>2291.2135333942333</v>
      </c>
      <c r="AD1191" s="28">
        <f t="shared" si="433"/>
        <v>2062.0921800548099</v>
      </c>
      <c r="AE1191" s="22"/>
      <c r="AF1191" s="22"/>
      <c r="AG1191" s="22"/>
      <c r="AH1191" s="22"/>
      <c r="AI1191" s="22"/>
      <c r="AJ1191" s="22"/>
      <c r="AK1191" s="22"/>
      <c r="AV1191">
        <f t="shared" si="419"/>
        <v>0</v>
      </c>
      <c r="AW1191">
        <f t="shared" si="420"/>
        <v>91.7</v>
      </c>
      <c r="AX1191">
        <f t="shared" si="421"/>
        <v>25.472222222222221</v>
      </c>
    </row>
    <row r="1192" spans="2:50" x14ac:dyDescent="0.25">
      <c r="B1192" s="5" t="s">
        <v>26</v>
      </c>
      <c r="C1192" s="5">
        <v>1184</v>
      </c>
      <c r="D1192" s="5">
        <v>162</v>
      </c>
      <c r="E1192" s="29">
        <v>92.3</v>
      </c>
      <c r="F1192" s="27">
        <f t="shared" si="422"/>
        <v>25.640939999999997</v>
      </c>
      <c r="G1192" s="28">
        <f t="shared" si="434"/>
        <v>0.15277777777777699</v>
      </c>
      <c r="H1192" s="28">
        <f t="shared" si="435"/>
        <v>0.54999999999999716</v>
      </c>
      <c r="I1192" s="28">
        <f t="shared" si="423"/>
        <v>259.41666666666532</v>
      </c>
      <c r="J1192" s="28">
        <f t="shared" si="415"/>
        <v>199.88856000000001</v>
      </c>
      <c r="K1192" s="28">
        <f t="shared" si="416"/>
        <v>239.19958557071575</v>
      </c>
      <c r="L1192" s="28">
        <f t="shared" si="424"/>
        <v>698.50481223738109</v>
      </c>
      <c r="M1192" s="28">
        <f t="shared" si="425"/>
        <v>17910.319980289951</v>
      </c>
      <c r="N1192" s="28"/>
      <c r="O1192" s="28">
        <f t="shared" si="436"/>
        <v>17910.319980289951</v>
      </c>
      <c r="P1192" s="28">
        <f t="shared" si="426"/>
        <v>0</v>
      </c>
      <c r="Q1192" s="28">
        <f>SUM($O$8:O1192)</f>
        <v>3250103.5061949622</v>
      </c>
      <c r="R1192" s="28">
        <f t="shared" si="427"/>
        <v>902.80652949860064</v>
      </c>
      <c r="S1192" s="28">
        <f>SUM($P$8:P1192)</f>
        <v>-2322303.4879650758</v>
      </c>
      <c r="T1192" s="28">
        <f t="shared" si="428"/>
        <v>2322303.4879650758</v>
      </c>
      <c r="U1192" s="28">
        <f t="shared" si="429"/>
        <v>645.08430221252104</v>
      </c>
      <c r="V1192" s="28">
        <f t="shared" si="417"/>
        <v>558181.67566697625</v>
      </c>
      <c r="W1192" s="28">
        <f t="shared" si="437"/>
        <v>7233.3794240638381</v>
      </c>
      <c r="X1192" s="22"/>
      <c r="Y1192" s="28">
        <f t="shared" si="430"/>
        <v>0</v>
      </c>
      <c r="Z1192" s="28">
        <f t="shared" si="418"/>
        <v>0</v>
      </c>
      <c r="AA1192" s="28">
        <f>SUM($Z$8:Z1192)</f>
        <v>1393382.0927790464</v>
      </c>
      <c r="AB1192" s="28">
        <f t="shared" si="431"/>
        <v>1393.3820927790464</v>
      </c>
      <c r="AC1192" s="28">
        <f t="shared" si="432"/>
        <v>2296.188622277647</v>
      </c>
      <c r="AD1192" s="28">
        <f t="shared" si="433"/>
        <v>2066.5697600498825</v>
      </c>
      <c r="AE1192" s="22"/>
      <c r="AF1192" s="22"/>
      <c r="AG1192" s="22"/>
      <c r="AH1192" s="22"/>
      <c r="AI1192" s="22"/>
      <c r="AJ1192" s="22"/>
      <c r="AK1192" s="22"/>
      <c r="AV1192">
        <f t="shared" si="419"/>
        <v>0</v>
      </c>
      <c r="AW1192">
        <f t="shared" si="420"/>
        <v>92.3</v>
      </c>
      <c r="AX1192">
        <f t="shared" si="421"/>
        <v>25.638888888888886</v>
      </c>
    </row>
    <row r="1193" spans="2:50" x14ac:dyDescent="0.25">
      <c r="B1193" s="5" t="s">
        <v>26</v>
      </c>
      <c r="C1193" s="5">
        <v>1185</v>
      </c>
      <c r="D1193" s="5">
        <v>163</v>
      </c>
      <c r="E1193" s="29">
        <v>92.8</v>
      </c>
      <c r="F1193" s="27">
        <f t="shared" si="422"/>
        <v>25.77984</v>
      </c>
      <c r="G1193" s="28">
        <f t="shared" si="434"/>
        <v>0.11111111111111072</v>
      </c>
      <c r="H1193" s="28">
        <f t="shared" si="435"/>
        <v>0.39999999999999858</v>
      </c>
      <c r="I1193" s="28">
        <f t="shared" si="423"/>
        <v>188.666666666666</v>
      </c>
      <c r="J1193" s="28">
        <f t="shared" si="415"/>
        <v>199.88856000000001</v>
      </c>
      <c r="K1193" s="28">
        <f t="shared" si="416"/>
        <v>241.79814972859396</v>
      </c>
      <c r="L1193" s="28">
        <f t="shared" si="424"/>
        <v>630.35337639526006</v>
      </c>
      <c r="M1193" s="28">
        <f t="shared" si="425"/>
        <v>16250.409186929581</v>
      </c>
      <c r="N1193" s="28"/>
      <c r="O1193" s="28">
        <f t="shared" si="436"/>
        <v>16250.409186929581</v>
      </c>
      <c r="P1193" s="28">
        <f t="shared" si="426"/>
        <v>0</v>
      </c>
      <c r="Q1193" s="28">
        <f>SUM($O$8:O1193)</f>
        <v>3266353.9153818917</v>
      </c>
      <c r="R1193" s="28">
        <f t="shared" si="427"/>
        <v>907.32053205052546</v>
      </c>
      <c r="S1193" s="28">
        <f>SUM($P$8:P1193)</f>
        <v>-2322303.4879650758</v>
      </c>
      <c r="T1193" s="28">
        <f t="shared" si="428"/>
        <v>2322303.4879650758</v>
      </c>
      <c r="U1193" s="28">
        <f t="shared" si="429"/>
        <v>645.08430221252104</v>
      </c>
      <c r="V1193" s="28">
        <f t="shared" si="417"/>
        <v>564245.52771133441</v>
      </c>
      <c r="W1193" s="28">
        <f t="shared" si="437"/>
        <v>6063.852044358151</v>
      </c>
      <c r="X1193" s="22"/>
      <c r="Y1193" s="28">
        <f t="shared" si="430"/>
        <v>0</v>
      </c>
      <c r="Z1193" s="28">
        <f t="shared" si="418"/>
        <v>0</v>
      </c>
      <c r="AA1193" s="28">
        <f>SUM($Z$8:Z1193)</f>
        <v>1393382.0927790464</v>
      </c>
      <c r="AB1193" s="28">
        <f t="shared" si="431"/>
        <v>1393.3820927790464</v>
      </c>
      <c r="AC1193" s="28">
        <f t="shared" si="432"/>
        <v>2300.702624829572</v>
      </c>
      <c r="AD1193" s="28">
        <f t="shared" si="433"/>
        <v>2070.6323623466146</v>
      </c>
      <c r="AE1193" s="22"/>
      <c r="AF1193" s="22"/>
      <c r="AG1193" s="22"/>
      <c r="AH1193" s="22"/>
      <c r="AI1193" s="22"/>
      <c r="AJ1193" s="22"/>
      <c r="AK1193" s="22"/>
      <c r="AV1193">
        <f t="shared" si="419"/>
        <v>0</v>
      </c>
      <c r="AW1193">
        <f t="shared" si="420"/>
        <v>92.8</v>
      </c>
      <c r="AX1193">
        <f t="shared" si="421"/>
        <v>25.777777777777775</v>
      </c>
    </row>
    <row r="1194" spans="2:50" x14ac:dyDescent="0.25">
      <c r="B1194" s="5" t="s">
        <v>26</v>
      </c>
      <c r="C1194" s="5">
        <v>1186</v>
      </c>
      <c r="D1194" s="5">
        <v>164</v>
      </c>
      <c r="E1194" s="29">
        <v>93.1</v>
      </c>
      <c r="F1194" s="27">
        <f t="shared" si="422"/>
        <v>25.863179999999996</v>
      </c>
      <c r="G1194" s="28">
        <f t="shared" si="434"/>
        <v>4.1666666666666269E-2</v>
      </c>
      <c r="H1194" s="28">
        <f t="shared" si="435"/>
        <v>0.14999999999999858</v>
      </c>
      <c r="I1194" s="28">
        <f t="shared" si="423"/>
        <v>70.749999999999318</v>
      </c>
      <c r="J1194" s="28">
        <f t="shared" si="415"/>
        <v>199.88856000000001</v>
      </c>
      <c r="K1194" s="28">
        <f t="shared" si="416"/>
        <v>243.36402680136391</v>
      </c>
      <c r="L1194" s="28">
        <f t="shared" si="424"/>
        <v>514.00258680136324</v>
      </c>
      <c r="M1194" s="28">
        <f t="shared" si="425"/>
        <v>13293.741422909279</v>
      </c>
      <c r="N1194" s="28"/>
      <c r="O1194" s="28">
        <f t="shared" si="436"/>
        <v>13293.741422909279</v>
      </c>
      <c r="P1194" s="28">
        <f t="shared" si="426"/>
        <v>0</v>
      </c>
      <c r="Q1194" s="28">
        <f>SUM($O$8:O1194)</f>
        <v>3279647.656804801</v>
      </c>
      <c r="R1194" s="28">
        <f t="shared" si="427"/>
        <v>911.01323800133355</v>
      </c>
      <c r="S1194" s="28">
        <f>SUM($P$8:P1194)</f>
        <v>-2322303.4879650758</v>
      </c>
      <c r="T1194" s="28">
        <f t="shared" si="428"/>
        <v>2322303.4879650758</v>
      </c>
      <c r="U1194" s="28">
        <f t="shared" si="429"/>
        <v>645.08430221252104</v>
      </c>
      <c r="V1194" s="28">
        <f t="shared" si="417"/>
        <v>567899.56367582746</v>
      </c>
      <c r="W1194" s="28">
        <f t="shared" si="437"/>
        <v>3654.0359644930577</v>
      </c>
      <c r="X1194" s="22"/>
      <c r="Y1194" s="28">
        <f t="shared" si="430"/>
        <v>0</v>
      </c>
      <c r="Z1194" s="28">
        <f t="shared" si="418"/>
        <v>0</v>
      </c>
      <c r="AA1194" s="28">
        <f>SUM($Z$8:Z1194)</f>
        <v>1393382.0927790464</v>
      </c>
      <c r="AB1194" s="28">
        <f t="shared" si="431"/>
        <v>1393.3820927790464</v>
      </c>
      <c r="AC1194" s="28">
        <f t="shared" si="432"/>
        <v>2304.3953307803799</v>
      </c>
      <c r="AD1194" s="28">
        <f t="shared" si="433"/>
        <v>2073.9557977023419</v>
      </c>
      <c r="AE1194" s="22"/>
      <c r="AF1194" s="22"/>
      <c r="AG1194" s="22"/>
      <c r="AH1194" s="22"/>
      <c r="AI1194" s="22"/>
      <c r="AJ1194" s="22"/>
      <c r="AK1194" s="22"/>
      <c r="AV1194">
        <f t="shared" si="419"/>
        <v>0</v>
      </c>
      <c r="AW1194">
        <f t="shared" si="420"/>
        <v>93.1</v>
      </c>
      <c r="AX1194">
        <f t="shared" si="421"/>
        <v>25.861111111111107</v>
      </c>
    </row>
    <row r="1195" spans="2:50" x14ac:dyDescent="0.25">
      <c r="B1195" s="5" t="s">
        <v>26</v>
      </c>
      <c r="C1195" s="5">
        <v>1187</v>
      </c>
      <c r="D1195" s="5">
        <v>165</v>
      </c>
      <c r="E1195" s="29">
        <v>93.1</v>
      </c>
      <c r="F1195" s="27">
        <f t="shared" si="422"/>
        <v>25.863179999999996</v>
      </c>
      <c r="G1195" s="28">
        <f t="shared" si="434"/>
        <v>0</v>
      </c>
      <c r="H1195" s="28">
        <f t="shared" si="435"/>
        <v>0</v>
      </c>
      <c r="I1195" s="28">
        <f t="shared" si="423"/>
        <v>0</v>
      </c>
      <c r="J1195" s="28">
        <f t="shared" si="415"/>
        <v>199.88856000000001</v>
      </c>
      <c r="K1195" s="28">
        <f t="shared" si="416"/>
        <v>243.36402680136391</v>
      </c>
      <c r="L1195" s="28">
        <f t="shared" si="424"/>
        <v>443.25258680136392</v>
      </c>
      <c r="M1195" s="28">
        <f t="shared" si="425"/>
        <v>11463.921437909297</v>
      </c>
      <c r="N1195" s="28"/>
      <c r="O1195" s="28">
        <f t="shared" si="436"/>
        <v>11463.921437909297</v>
      </c>
      <c r="P1195" s="28">
        <f t="shared" si="426"/>
        <v>0</v>
      </c>
      <c r="Q1195" s="28">
        <f>SUM($O$8:O1195)</f>
        <v>3291111.5782427103</v>
      </c>
      <c r="R1195" s="28">
        <f t="shared" si="427"/>
        <v>914.19766062297504</v>
      </c>
      <c r="S1195" s="28">
        <f>SUM($P$8:P1195)</f>
        <v>-2322303.4879650758</v>
      </c>
      <c r="T1195" s="28">
        <f t="shared" si="428"/>
        <v>2322303.4879650758</v>
      </c>
      <c r="U1195" s="28">
        <f t="shared" si="429"/>
        <v>645.08430221252104</v>
      </c>
      <c r="V1195" s="28">
        <f t="shared" si="417"/>
        <v>567899.56367582746</v>
      </c>
      <c r="W1195" s="28">
        <f t="shared" si="437"/>
        <v>0</v>
      </c>
      <c r="X1195" s="22"/>
      <c r="Y1195" s="28">
        <f t="shared" si="430"/>
        <v>0</v>
      </c>
      <c r="Z1195" s="28">
        <f t="shared" si="418"/>
        <v>0</v>
      </c>
      <c r="AA1195" s="28">
        <f>SUM($Z$8:Z1195)</f>
        <v>1393382.0927790464</v>
      </c>
      <c r="AB1195" s="28">
        <f t="shared" si="431"/>
        <v>1393.3820927790464</v>
      </c>
      <c r="AC1195" s="28">
        <f t="shared" si="432"/>
        <v>2307.5797534020212</v>
      </c>
      <c r="AD1195" s="28">
        <f t="shared" si="433"/>
        <v>2076.8217780618193</v>
      </c>
      <c r="AE1195" s="22"/>
      <c r="AF1195" s="22"/>
      <c r="AG1195" s="22"/>
      <c r="AH1195" s="22"/>
      <c r="AI1195" s="22"/>
      <c r="AJ1195" s="22"/>
      <c r="AK1195" s="22"/>
      <c r="AV1195">
        <f t="shared" si="419"/>
        <v>0</v>
      </c>
      <c r="AW1195">
        <f t="shared" si="420"/>
        <v>93.1</v>
      </c>
      <c r="AX1195">
        <f t="shared" si="421"/>
        <v>25.861111111111107</v>
      </c>
    </row>
    <row r="1196" spans="2:50" x14ac:dyDescent="0.25">
      <c r="B1196" s="5" t="s">
        <v>26</v>
      </c>
      <c r="C1196" s="5">
        <v>1188</v>
      </c>
      <c r="D1196" s="5">
        <v>166</v>
      </c>
      <c r="E1196" s="29">
        <v>93.1</v>
      </c>
      <c r="F1196" s="27">
        <f t="shared" si="422"/>
        <v>25.863179999999996</v>
      </c>
      <c r="G1196" s="28">
        <f t="shared" si="434"/>
        <v>0</v>
      </c>
      <c r="H1196" s="28">
        <f t="shared" si="435"/>
        <v>0</v>
      </c>
      <c r="I1196" s="28">
        <f t="shared" si="423"/>
        <v>0</v>
      </c>
      <c r="J1196" s="28">
        <f t="shared" si="415"/>
        <v>199.88856000000001</v>
      </c>
      <c r="K1196" s="28">
        <f t="shared" si="416"/>
        <v>243.36402680136391</v>
      </c>
      <c r="L1196" s="28">
        <f t="shared" si="424"/>
        <v>443.25258680136392</v>
      </c>
      <c r="M1196" s="28">
        <f t="shared" si="425"/>
        <v>11463.921437909297</v>
      </c>
      <c r="N1196" s="28"/>
      <c r="O1196" s="28">
        <f t="shared" si="436"/>
        <v>11463.921437909297</v>
      </c>
      <c r="P1196" s="28">
        <f t="shared" si="426"/>
        <v>0</v>
      </c>
      <c r="Q1196" s="28">
        <f>SUM($O$8:O1196)</f>
        <v>3302575.4996806197</v>
      </c>
      <c r="R1196" s="28">
        <f t="shared" si="427"/>
        <v>917.38208324461652</v>
      </c>
      <c r="S1196" s="28">
        <f>SUM($P$8:P1196)</f>
        <v>-2322303.4879650758</v>
      </c>
      <c r="T1196" s="28">
        <f t="shared" si="428"/>
        <v>2322303.4879650758</v>
      </c>
      <c r="U1196" s="28">
        <f t="shared" si="429"/>
        <v>645.08430221252104</v>
      </c>
      <c r="V1196" s="28">
        <f t="shared" si="417"/>
        <v>567899.56367582746</v>
      </c>
      <c r="W1196" s="28">
        <f t="shared" si="437"/>
        <v>0</v>
      </c>
      <c r="X1196" s="22"/>
      <c r="Y1196" s="28">
        <f t="shared" si="430"/>
        <v>0</v>
      </c>
      <c r="Z1196" s="28">
        <f t="shared" si="418"/>
        <v>0</v>
      </c>
      <c r="AA1196" s="28">
        <f>SUM($Z$8:Z1196)</f>
        <v>1393382.0927790464</v>
      </c>
      <c r="AB1196" s="28">
        <f t="shared" si="431"/>
        <v>1393.3820927790464</v>
      </c>
      <c r="AC1196" s="28">
        <f t="shared" si="432"/>
        <v>2310.7641760236629</v>
      </c>
      <c r="AD1196" s="28">
        <f t="shared" si="433"/>
        <v>2079.6877584212966</v>
      </c>
      <c r="AE1196" s="22"/>
      <c r="AF1196" s="22"/>
      <c r="AG1196" s="22"/>
      <c r="AH1196" s="22"/>
      <c r="AI1196" s="22"/>
      <c r="AJ1196" s="22"/>
      <c r="AK1196" s="22"/>
      <c r="AV1196">
        <f t="shared" si="419"/>
        <v>0</v>
      </c>
      <c r="AW1196">
        <f t="shared" si="420"/>
        <v>93.1</v>
      </c>
      <c r="AX1196">
        <f t="shared" si="421"/>
        <v>25.861111111111107</v>
      </c>
    </row>
    <row r="1197" spans="2:50" x14ac:dyDescent="0.25">
      <c r="B1197" s="5" t="s">
        <v>26</v>
      </c>
      <c r="C1197" s="5">
        <v>1189</v>
      </c>
      <c r="D1197" s="5">
        <v>167</v>
      </c>
      <c r="E1197" s="29">
        <v>93.1</v>
      </c>
      <c r="F1197" s="27">
        <f t="shared" si="422"/>
        <v>25.863179999999996</v>
      </c>
      <c r="G1197" s="28">
        <f t="shared" si="434"/>
        <v>0</v>
      </c>
      <c r="H1197" s="28">
        <f t="shared" si="435"/>
        <v>0</v>
      </c>
      <c r="I1197" s="28">
        <f t="shared" si="423"/>
        <v>0</v>
      </c>
      <c r="J1197" s="28">
        <f t="shared" si="415"/>
        <v>199.88856000000001</v>
      </c>
      <c r="K1197" s="28">
        <f t="shared" si="416"/>
        <v>243.36402680136391</v>
      </c>
      <c r="L1197" s="28">
        <f t="shared" si="424"/>
        <v>443.25258680136392</v>
      </c>
      <c r="M1197" s="28">
        <f t="shared" si="425"/>
        <v>11463.921437909297</v>
      </c>
      <c r="N1197" s="28"/>
      <c r="O1197" s="28">
        <f t="shared" si="436"/>
        <v>11463.921437909297</v>
      </c>
      <c r="P1197" s="28">
        <f t="shared" si="426"/>
        <v>0</v>
      </c>
      <c r="Q1197" s="28">
        <f>SUM($O$8:O1197)</f>
        <v>3314039.421118529</v>
      </c>
      <c r="R1197" s="28">
        <f t="shared" si="427"/>
        <v>920.56650586625801</v>
      </c>
      <c r="S1197" s="28">
        <f>SUM($P$8:P1197)</f>
        <v>-2322303.4879650758</v>
      </c>
      <c r="T1197" s="28">
        <f t="shared" si="428"/>
        <v>2322303.4879650758</v>
      </c>
      <c r="U1197" s="28">
        <f t="shared" si="429"/>
        <v>645.08430221252104</v>
      </c>
      <c r="V1197" s="28">
        <f t="shared" si="417"/>
        <v>567899.56367582746</v>
      </c>
      <c r="W1197" s="28">
        <f t="shared" si="437"/>
        <v>0</v>
      </c>
      <c r="X1197" s="22"/>
      <c r="Y1197" s="28">
        <f t="shared" si="430"/>
        <v>0</v>
      </c>
      <c r="Z1197" s="28">
        <f t="shared" si="418"/>
        <v>0</v>
      </c>
      <c r="AA1197" s="28">
        <f>SUM($Z$8:Z1197)</f>
        <v>1393382.0927790464</v>
      </c>
      <c r="AB1197" s="28">
        <f t="shared" si="431"/>
        <v>1393.3820927790464</v>
      </c>
      <c r="AC1197" s="28">
        <f t="shared" si="432"/>
        <v>2313.9485986453046</v>
      </c>
      <c r="AD1197" s="28">
        <f t="shared" si="433"/>
        <v>2082.5537387807744</v>
      </c>
      <c r="AE1197" s="22"/>
      <c r="AF1197" s="22"/>
      <c r="AG1197" s="22"/>
      <c r="AH1197" s="22"/>
      <c r="AI1197" s="22"/>
      <c r="AJ1197" s="22"/>
      <c r="AK1197" s="22"/>
      <c r="AV1197">
        <f t="shared" si="419"/>
        <v>0</v>
      </c>
      <c r="AW1197">
        <f t="shared" si="420"/>
        <v>93.1</v>
      </c>
      <c r="AX1197">
        <f t="shared" si="421"/>
        <v>25.861111111111107</v>
      </c>
    </row>
    <row r="1198" spans="2:50" x14ac:dyDescent="0.25">
      <c r="B1198" s="5" t="s">
        <v>26</v>
      </c>
      <c r="C1198" s="5">
        <v>1190</v>
      </c>
      <c r="D1198" s="5">
        <v>168</v>
      </c>
      <c r="E1198" s="29">
        <v>93.1</v>
      </c>
      <c r="F1198" s="27">
        <f t="shared" si="422"/>
        <v>25.863179999999996</v>
      </c>
      <c r="G1198" s="28">
        <f t="shared" si="434"/>
        <v>0</v>
      </c>
      <c r="H1198" s="28">
        <f t="shared" si="435"/>
        <v>0</v>
      </c>
      <c r="I1198" s="28">
        <f t="shared" si="423"/>
        <v>0</v>
      </c>
      <c r="J1198" s="28">
        <f t="shared" si="415"/>
        <v>199.88856000000001</v>
      </c>
      <c r="K1198" s="28">
        <f t="shared" si="416"/>
        <v>243.36402680136391</v>
      </c>
      <c r="L1198" s="28">
        <f t="shared" si="424"/>
        <v>443.25258680136392</v>
      </c>
      <c r="M1198" s="28">
        <f t="shared" si="425"/>
        <v>11463.921437909297</v>
      </c>
      <c r="N1198" s="28"/>
      <c r="O1198" s="28">
        <f t="shared" si="436"/>
        <v>11463.921437909297</v>
      </c>
      <c r="P1198" s="28">
        <f t="shared" si="426"/>
        <v>0</v>
      </c>
      <c r="Q1198" s="28">
        <f>SUM($O$8:O1198)</f>
        <v>3325503.3425564384</v>
      </c>
      <c r="R1198" s="28">
        <f t="shared" si="427"/>
        <v>923.75092848789961</v>
      </c>
      <c r="S1198" s="28">
        <f>SUM($P$8:P1198)</f>
        <v>-2322303.4879650758</v>
      </c>
      <c r="T1198" s="28">
        <f t="shared" si="428"/>
        <v>2322303.4879650758</v>
      </c>
      <c r="U1198" s="28">
        <f t="shared" si="429"/>
        <v>645.08430221252104</v>
      </c>
      <c r="V1198" s="28">
        <f t="shared" si="417"/>
        <v>567899.56367582746</v>
      </c>
      <c r="W1198" s="28">
        <f t="shared" si="437"/>
        <v>0</v>
      </c>
      <c r="X1198" s="22"/>
      <c r="Y1198" s="28">
        <f t="shared" si="430"/>
        <v>0</v>
      </c>
      <c r="Z1198" s="28">
        <f t="shared" si="418"/>
        <v>0</v>
      </c>
      <c r="AA1198" s="28">
        <f>SUM($Z$8:Z1198)</f>
        <v>1393382.0927790464</v>
      </c>
      <c r="AB1198" s="28">
        <f t="shared" si="431"/>
        <v>1393.3820927790464</v>
      </c>
      <c r="AC1198" s="28">
        <f t="shared" si="432"/>
        <v>2317.1330212669459</v>
      </c>
      <c r="AD1198" s="28">
        <f t="shared" si="433"/>
        <v>2085.4197191402513</v>
      </c>
      <c r="AE1198" s="22"/>
      <c r="AF1198" s="22"/>
      <c r="AG1198" s="22"/>
      <c r="AH1198" s="22"/>
      <c r="AI1198" s="22"/>
      <c r="AJ1198" s="22"/>
      <c r="AK1198" s="22"/>
      <c r="AV1198">
        <f t="shared" si="419"/>
        <v>0</v>
      </c>
      <c r="AW1198">
        <f t="shared" si="420"/>
        <v>93.1</v>
      </c>
      <c r="AX1198">
        <f t="shared" si="421"/>
        <v>25.861111111111107</v>
      </c>
    </row>
    <row r="1199" spans="2:50" x14ac:dyDescent="0.25">
      <c r="B1199" s="5" t="s">
        <v>26</v>
      </c>
      <c r="C1199" s="5">
        <v>1191</v>
      </c>
      <c r="D1199" s="5">
        <v>169</v>
      </c>
      <c r="E1199" s="29">
        <v>93.1</v>
      </c>
      <c r="F1199" s="27">
        <f t="shared" si="422"/>
        <v>25.863179999999996</v>
      </c>
      <c r="G1199" s="28">
        <f t="shared" si="434"/>
        <v>0</v>
      </c>
      <c r="H1199" s="28">
        <f t="shared" si="435"/>
        <v>0</v>
      </c>
      <c r="I1199" s="28">
        <f t="shared" si="423"/>
        <v>0</v>
      </c>
      <c r="J1199" s="28">
        <f t="shared" si="415"/>
        <v>199.88856000000001</v>
      </c>
      <c r="K1199" s="28">
        <f t="shared" si="416"/>
        <v>243.36402680136391</v>
      </c>
      <c r="L1199" s="28">
        <f t="shared" si="424"/>
        <v>443.25258680136392</v>
      </c>
      <c r="M1199" s="28">
        <f t="shared" si="425"/>
        <v>11463.921437909297</v>
      </c>
      <c r="N1199" s="28"/>
      <c r="O1199" s="28">
        <f t="shared" si="436"/>
        <v>11463.921437909297</v>
      </c>
      <c r="P1199" s="28">
        <f t="shared" si="426"/>
        <v>0</v>
      </c>
      <c r="Q1199" s="28">
        <f>SUM($O$8:O1199)</f>
        <v>3336967.2639943478</v>
      </c>
      <c r="R1199" s="28">
        <f t="shared" si="427"/>
        <v>926.9353511095411</v>
      </c>
      <c r="S1199" s="28">
        <f>SUM($P$8:P1199)</f>
        <v>-2322303.4879650758</v>
      </c>
      <c r="T1199" s="28">
        <f t="shared" si="428"/>
        <v>2322303.4879650758</v>
      </c>
      <c r="U1199" s="28">
        <f t="shared" si="429"/>
        <v>645.08430221252104</v>
      </c>
      <c r="V1199" s="28">
        <f t="shared" si="417"/>
        <v>567899.56367582746</v>
      </c>
      <c r="W1199" s="28">
        <f t="shared" si="437"/>
        <v>0</v>
      </c>
      <c r="X1199" s="22"/>
      <c r="Y1199" s="28">
        <f t="shared" si="430"/>
        <v>0</v>
      </c>
      <c r="Z1199" s="28">
        <f t="shared" si="418"/>
        <v>0</v>
      </c>
      <c r="AA1199" s="28">
        <f>SUM($Z$8:Z1199)</f>
        <v>1393382.0927790464</v>
      </c>
      <c r="AB1199" s="28">
        <f t="shared" si="431"/>
        <v>1393.3820927790464</v>
      </c>
      <c r="AC1199" s="28">
        <f t="shared" si="432"/>
        <v>2320.3174438885876</v>
      </c>
      <c r="AD1199" s="28">
        <f t="shared" si="433"/>
        <v>2088.2856994997287</v>
      </c>
      <c r="AE1199" s="22"/>
      <c r="AF1199" s="22"/>
      <c r="AG1199" s="22"/>
      <c r="AH1199" s="22"/>
      <c r="AI1199" s="22"/>
      <c r="AJ1199" s="22"/>
      <c r="AK1199" s="22"/>
      <c r="AV1199">
        <f t="shared" si="419"/>
        <v>0</v>
      </c>
      <c r="AW1199">
        <f t="shared" si="420"/>
        <v>93.1</v>
      </c>
      <c r="AX1199">
        <f t="shared" si="421"/>
        <v>25.861111111111107</v>
      </c>
    </row>
    <row r="1200" spans="2:50" x14ac:dyDescent="0.25">
      <c r="B1200" s="5" t="s">
        <v>26</v>
      </c>
      <c r="C1200" s="5">
        <v>1192</v>
      </c>
      <c r="D1200" s="5">
        <v>170</v>
      </c>
      <c r="E1200" s="29">
        <v>93.1</v>
      </c>
      <c r="F1200" s="27">
        <f t="shared" si="422"/>
        <v>25.863179999999996</v>
      </c>
      <c r="G1200" s="28">
        <f t="shared" si="434"/>
        <v>0</v>
      </c>
      <c r="H1200" s="28">
        <f t="shared" si="435"/>
        <v>0</v>
      </c>
      <c r="I1200" s="28">
        <f t="shared" si="423"/>
        <v>0</v>
      </c>
      <c r="J1200" s="28">
        <f t="shared" si="415"/>
        <v>199.88856000000001</v>
      </c>
      <c r="K1200" s="28">
        <f t="shared" si="416"/>
        <v>243.36402680136391</v>
      </c>
      <c r="L1200" s="28">
        <f t="shared" si="424"/>
        <v>443.25258680136392</v>
      </c>
      <c r="M1200" s="28">
        <f t="shared" si="425"/>
        <v>11463.921437909297</v>
      </c>
      <c r="N1200" s="28"/>
      <c r="O1200" s="28">
        <f t="shared" si="436"/>
        <v>11463.921437909297</v>
      </c>
      <c r="P1200" s="28">
        <f t="shared" si="426"/>
        <v>0</v>
      </c>
      <c r="Q1200" s="28">
        <f>SUM($O$8:O1200)</f>
        <v>3348431.1854322571</v>
      </c>
      <c r="R1200" s="28">
        <f t="shared" si="427"/>
        <v>930.11977373118259</v>
      </c>
      <c r="S1200" s="28">
        <f>SUM($P$8:P1200)</f>
        <v>-2322303.4879650758</v>
      </c>
      <c r="T1200" s="28">
        <f t="shared" si="428"/>
        <v>2322303.4879650758</v>
      </c>
      <c r="U1200" s="28">
        <f t="shared" si="429"/>
        <v>645.08430221252104</v>
      </c>
      <c r="V1200" s="28">
        <f t="shared" si="417"/>
        <v>567899.56367582746</v>
      </c>
      <c r="W1200" s="28">
        <f t="shared" si="437"/>
        <v>0</v>
      </c>
      <c r="X1200" s="22"/>
      <c r="Y1200" s="28">
        <f t="shared" si="430"/>
        <v>0</v>
      </c>
      <c r="Z1200" s="28">
        <f t="shared" si="418"/>
        <v>0</v>
      </c>
      <c r="AA1200" s="28">
        <f>SUM($Z$8:Z1200)</f>
        <v>1393382.0927790464</v>
      </c>
      <c r="AB1200" s="28">
        <f t="shared" si="431"/>
        <v>1393.3820927790464</v>
      </c>
      <c r="AC1200" s="28">
        <f t="shared" si="432"/>
        <v>2323.5018665102289</v>
      </c>
      <c r="AD1200" s="28">
        <f t="shared" si="433"/>
        <v>2091.1516798592061</v>
      </c>
      <c r="AE1200" s="22"/>
      <c r="AF1200" s="22"/>
      <c r="AG1200" s="22"/>
      <c r="AH1200" s="22"/>
      <c r="AI1200" s="22"/>
      <c r="AJ1200" s="22"/>
      <c r="AK1200" s="22"/>
      <c r="AV1200">
        <f t="shared" si="419"/>
        <v>0</v>
      </c>
      <c r="AW1200">
        <f t="shared" si="420"/>
        <v>93.1</v>
      </c>
      <c r="AX1200">
        <f t="shared" si="421"/>
        <v>25.861111111111107</v>
      </c>
    </row>
    <row r="1201" spans="2:50" x14ac:dyDescent="0.25">
      <c r="B1201" s="5" t="s">
        <v>26</v>
      </c>
      <c r="C1201" s="5">
        <v>1193</v>
      </c>
      <c r="D1201" s="5">
        <v>171</v>
      </c>
      <c r="E1201" s="29">
        <v>93.1</v>
      </c>
      <c r="F1201" s="27">
        <f t="shared" si="422"/>
        <v>25.863179999999996</v>
      </c>
      <c r="G1201" s="28">
        <f t="shared" si="434"/>
        <v>0</v>
      </c>
      <c r="H1201" s="28">
        <f t="shared" si="435"/>
        <v>0</v>
      </c>
      <c r="I1201" s="28">
        <f t="shared" si="423"/>
        <v>0</v>
      </c>
      <c r="J1201" s="28">
        <f t="shared" si="415"/>
        <v>199.88856000000001</v>
      </c>
      <c r="K1201" s="28">
        <f t="shared" si="416"/>
        <v>243.36402680136391</v>
      </c>
      <c r="L1201" s="28">
        <f t="shared" si="424"/>
        <v>443.25258680136392</v>
      </c>
      <c r="M1201" s="28">
        <f t="shared" si="425"/>
        <v>11463.921437909297</v>
      </c>
      <c r="N1201" s="28"/>
      <c r="O1201" s="28">
        <f t="shared" si="436"/>
        <v>11463.921437909297</v>
      </c>
      <c r="P1201" s="28">
        <f t="shared" si="426"/>
        <v>0</v>
      </c>
      <c r="Q1201" s="28">
        <f>SUM($O$8:O1201)</f>
        <v>3359895.1068701665</v>
      </c>
      <c r="R1201" s="28">
        <f t="shared" si="427"/>
        <v>933.30419635282408</v>
      </c>
      <c r="S1201" s="28">
        <f>SUM($P$8:P1201)</f>
        <v>-2322303.4879650758</v>
      </c>
      <c r="T1201" s="28">
        <f t="shared" si="428"/>
        <v>2322303.4879650758</v>
      </c>
      <c r="U1201" s="28">
        <f t="shared" si="429"/>
        <v>645.08430221252104</v>
      </c>
      <c r="V1201" s="28">
        <f t="shared" si="417"/>
        <v>567899.56367582746</v>
      </c>
      <c r="W1201" s="28">
        <f t="shared" si="437"/>
        <v>0</v>
      </c>
      <c r="X1201" s="22"/>
      <c r="Y1201" s="28">
        <f t="shared" si="430"/>
        <v>0</v>
      </c>
      <c r="Z1201" s="28">
        <f t="shared" si="418"/>
        <v>0</v>
      </c>
      <c r="AA1201" s="28">
        <f>SUM($Z$8:Z1201)</f>
        <v>1393382.0927790464</v>
      </c>
      <c r="AB1201" s="28">
        <f t="shared" si="431"/>
        <v>1393.3820927790464</v>
      </c>
      <c r="AC1201" s="28">
        <f t="shared" si="432"/>
        <v>2326.6862891318706</v>
      </c>
      <c r="AD1201" s="28">
        <f t="shared" si="433"/>
        <v>2094.0176602186834</v>
      </c>
      <c r="AE1201" s="22"/>
      <c r="AF1201" s="22"/>
      <c r="AG1201" s="22"/>
      <c r="AH1201" s="22"/>
      <c r="AI1201" s="22"/>
      <c r="AJ1201" s="22"/>
      <c r="AK1201" s="22"/>
      <c r="AV1201">
        <f t="shared" si="419"/>
        <v>0</v>
      </c>
      <c r="AW1201">
        <f t="shared" si="420"/>
        <v>93.1</v>
      </c>
      <c r="AX1201">
        <f t="shared" si="421"/>
        <v>25.861111111111107</v>
      </c>
    </row>
    <row r="1202" spans="2:50" x14ac:dyDescent="0.25">
      <c r="B1202" s="5" t="s">
        <v>26</v>
      </c>
      <c r="C1202" s="5">
        <v>1194</v>
      </c>
      <c r="D1202" s="5">
        <v>172</v>
      </c>
      <c r="E1202" s="29">
        <v>93.1</v>
      </c>
      <c r="F1202" s="27">
        <f t="shared" si="422"/>
        <v>25.863179999999996</v>
      </c>
      <c r="G1202" s="28">
        <f t="shared" si="434"/>
        <v>0</v>
      </c>
      <c r="H1202" s="28">
        <f t="shared" si="435"/>
        <v>0</v>
      </c>
      <c r="I1202" s="28">
        <f t="shared" si="423"/>
        <v>0</v>
      </c>
      <c r="J1202" s="28">
        <f t="shared" si="415"/>
        <v>199.88856000000001</v>
      </c>
      <c r="K1202" s="28">
        <f t="shared" si="416"/>
        <v>243.36402680136391</v>
      </c>
      <c r="L1202" s="28">
        <f t="shared" si="424"/>
        <v>443.25258680136392</v>
      </c>
      <c r="M1202" s="28">
        <f t="shared" si="425"/>
        <v>11463.921437909297</v>
      </c>
      <c r="N1202" s="28"/>
      <c r="O1202" s="28">
        <f t="shared" si="436"/>
        <v>11463.921437909297</v>
      </c>
      <c r="P1202" s="28">
        <f t="shared" si="426"/>
        <v>0</v>
      </c>
      <c r="Q1202" s="28">
        <f>SUM($O$8:O1202)</f>
        <v>3371359.0283080759</v>
      </c>
      <c r="R1202" s="28">
        <f t="shared" si="427"/>
        <v>936.48861897446557</v>
      </c>
      <c r="S1202" s="28">
        <f>SUM($P$8:P1202)</f>
        <v>-2322303.4879650758</v>
      </c>
      <c r="T1202" s="28">
        <f t="shared" si="428"/>
        <v>2322303.4879650758</v>
      </c>
      <c r="U1202" s="28">
        <f t="shared" si="429"/>
        <v>645.08430221252104</v>
      </c>
      <c r="V1202" s="28">
        <f t="shared" si="417"/>
        <v>567899.56367582746</v>
      </c>
      <c r="W1202" s="28">
        <f t="shared" si="437"/>
        <v>0</v>
      </c>
      <c r="X1202" s="22"/>
      <c r="Y1202" s="28">
        <f t="shared" si="430"/>
        <v>0</v>
      </c>
      <c r="Z1202" s="28">
        <f t="shared" si="418"/>
        <v>0</v>
      </c>
      <c r="AA1202" s="28">
        <f>SUM($Z$8:Z1202)</f>
        <v>1393382.0927790464</v>
      </c>
      <c r="AB1202" s="28">
        <f t="shared" si="431"/>
        <v>1393.3820927790464</v>
      </c>
      <c r="AC1202" s="28">
        <f t="shared" si="432"/>
        <v>2329.8707117535118</v>
      </c>
      <c r="AD1202" s="28">
        <f t="shared" si="433"/>
        <v>2096.8836405781608</v>
      </c>
      <c r="AE1202" s="22"/>
      <c r="AF1202" s="22"/>
      <c r="AG1202" s="22"/>
      <c r="AH1202" s="22"/>
      <c r="AI1202" s="22"/>
      <c r="AJ1202" s="22"/>
      <c r="AK1202" s="22"/>
      <c r="AV1202">
        <f t="shared" si="419"/>
        <v>0</v>
      </c>
      <c r="AW1202">
        <f t="shared" si="420"/>
        <v>93.1</v>
      </c>
      <c r="AX1202">
        <f t="shared" si="421"/>
        <v>25.861111111111107</v>
      </c>
    </row>
    <row r="1203" spans="2:50" x14ac:dyDescent="0.25">
      <c r="B1203" s="5" t="s">
        <v>26</v>
      </c>
      <c r="C1203" s="5">
        <v>1195</v>
      </c>
      <c r="D1203" s="5">
        <v>173</v>
      </c>
      <c r="E1203" s="29">
        <v>93.1</v>
      </c>
      <c r="F1203" s="27">
        <f t="shared" si="422"/>
        <v>25.863179999999996</v>
      </c>
      <c r="G1203" s="28">
        <f t="shared" si="434"/>
        <v>1.3888888888890073E-2</v>
      </c>
      <c r="H1203" s="28">
        <f t="shared" si="435"/>
        <v>5.0000000000004263E-2</v>
      </c>
      <c r="I1203" s="28">
        <f t="shared" si="423"/>
        <v>23.583333333335343</v>
      </c>
      <c r="J1203" s="28">
        <f t="shared" si="415"/>
        <v>199.88856000000001</v>
      </c>
      <c r="K1203" s="28">
        <f t="shared" si="416"/>
        <v>243.36402680136391</v>
      </c>
      <c r="L1203" s="28">
        <f t="shared" si="424"/>
        <v>466.83592013469922</v>
      </c>
      <c r="M1203" s="28">
        <f t="shared" si="425"/>
        <v>12073.861432909349</v>
      </c>
      <c r="N1203" s="28"/>
      <c r="O1203" s="28">
        <f t="shared" si="436"/>
        <v>12073.861432909349</v>
      </c>
      <c r="P1203" s="28">
        <f t="shared" si="426"/>
        <v>0</v>
      </c>
      <c r="Q1203" s="28">
        <f>SUM($O$8:O1203)</f>
        <v>3383432.8897409854</v>
      </c>
      <c r="R1203" s="28">
        <f t="shared" si="427"/>
        <v>939.84246937249588</v>
      </c>
      <c r="S1203" s="28">
        <f>SUM($P$8:P1203)</f>
        <v>-2322303.4879650758</v>
      </c>
      <c r="T1203" s="28">
        <f t="shared" si="428"/>
        <v>2322303.4879650758</v>
      </c>
      <c r="U1203" s="28">
        <f t="shared" si="429"/>
        <v>645.08430221252104</v>
      </c>
      <c r="V1203" s="28">
        <f t="shared" si="417"/>
        <v>567899.56367582746</v>
      </c>
      <c r="W1203" s="28">
        <f t="shared" si="437"/>
        <v>0</v>
      </c>
      <c r="X1203" s="22"/>
      <c r="Y1203" s="28">
        <f t="shared" si="430"/>
        <v>0</v>
      </c>
      <c r="Z1203" s="28">
        <f t="shared" si="418"/>
        <v>0</v>
      </c>
      <c r="AA1203" s="28">
        <f>SUM($Z$8:Z1203)</f>
        <v>1393382.0927790464</v>
      </c>
      <c r="AB1203" s="28">
        <f t="shared" si="431"/>
        <v>1393.3820927790464</v>
      </c>
      <c r="AC1203" s="28">
        <f t="shared" si="432"/>
        <v>2333.2245621515422</v>
      </c>
      <c r="AD1203" s="28">
        <f t="shared" si="433"/>
        <v>2099.9021059363881</v>
      </c>
      <c r="AE1203" s="22"/>
      <c r="AF1203" s="22"/>
      <c r="AG1203" s="22"/>
      <c r="AH1203" s="22"/>
      <c r="AI1203" s="22"/>
      <c r="AJ1203" s="22"/>
      <c r="AK1203" s="22"/>
      <c r="AV1203">
        <f t="shared" si="419"/>
        <v>0</v>
      </c>
      <c r="AW1203">
        <f t="shared" si="420"/>
        <v>93.1</v>
      </c>
      <c r="AX1203">
        <f t="shared" si="421"/>
        <v>25.861111111111107</v>
      </c>
    </row>
    <row r="1204" spans="2:50" x14ac:dyDescent="0.25">
      <c r="B1204" s="5" t="s">
        <v>26</v>
      </c>
      <c r="C1204" s="5">
        <v>1196</v>
      </c>
      <c r="D1204" s="5">
        <v>174</v>
      </c>
      <c r="E1204" s="29">
        <v>93.2</v>
      </c>
      <c r="F1204" s="27">
        <f t="shared" si="422"/>
        <v>25.89096</v>
      </c>
      <c r="G1204" s="28">
        <f t="shared" si="434"/>
        <v>1.3888888888890073E-2</v>
      </c>
      <c r="H1204" s="28">
        <f t="shared" si="435"/>
        <v>5.0000000000004263E-2</v>
      </c>
      <c r="I1204" s="28">
        <f t="shared" si="423"/>
        <v>23.583333333335343</v>
      </c>
      <c r="J1204" s="28">
        <f t="shared" si="415"/>
        <v>199.88856000000001</v>
      </c>
      <c r="K1204" s="28">
        <f t="shared" si="416"/>
        <v>243.88710892196119</v>
      </c>
      <c r="L1204" s="28">
        <f t="shared" si="424"/>
        <v>467.35900225529656</v>
      </c>
      <c r="M1204" s="28">
        <f t="shared" si="425"/>
        <v>12100.373233031793</v>
      </c>
      <c r="N1204" s="28"/>
      <c r="O1204" s="28">
        <f t="shared" si="436"/>
        <v>12100.373233031793</v>
      </c>
      <c r="P1204" s="28">
        <f t="shared" si="426"/>
        <v>0</v>
      </c>
      <c r="Q1204" s="28">
        <f>SUM($O$8:O1204)</f>
        <v>3395533.2629740173</v>
      </c>
      <c r="R1204" s="28">
        <f t="shared" si="427"/>
        <v>943.20368415944927</v>
      </c>
      <c r="S1204" s="28">
        <f>SUM($P$8:P1204)</f>
        <v>-2322303.4879650758</v>
      </c>
      <c r="T1204" s="28">
        <f t="shared" si="428"/>
        <v>2322303.4879650758</v>
      </c>
      <c r="U1204" s="28">
        <f t="shared" si="429"/>
        <v>645.08430221252104</v>
      </c>
      <c r="V1204" s="28">
        <f t="shared" si="417"/>
        <v>569120.19645363849</v>
      </c>
      <c r="W1204" s="28">
        <f t="shared" si="437"/>
        <v>1220.6327778110281</v>
      </c>
      <c r="X1204" s="22"/>
      <c r="Y1204" s="28">
        <f t="shared" si="430"/>
        <v>0</v>
      </c>
      <c r="Z1204" s="28">
        <f t="shared" si="418"/>
        <v>0</v>
      </c>
      <c r="AA1204" s="28">
        <f>SUM($Z$8:Z1204)</f>
        <v>1393382.0927790464</v>
      </c>
      <c r="AB1204" s="28">
        <f t="shared" si="431"/>
        <v>1393.3820927790464</v>
      </c>
      <c r="AC1204" s="28">
        <f t="shared" si="432"/>
        <v>2336.5857769384957</v>
      </c>
      <c r="AD1204" s="28">
        <f t="shared" si="433"/>
        <v>2102.9271992446461</v>
      </c>
      <c r="AE1204" s="22"/>
      <c r="AF1204" s="22"/>
      <c r="AG1204" s="22"/>
      <c r="AH1204" s="22"/>
      <c r="AI1204" s="22"/>
      <c r="AJ1204" s="22"/>
      <c r="AK1204" s="22"/>
      <c r="AV1204">
        <f t="shared" si="419"/>
        <v>0</v>
      </c>
      <c r="AW1204">
        <f t="shared" si="420"/>
        <v>93.2</v>
      </c>
      <c r="AX1204">
        <f t="shared" si="421"/>
        <v>25.888888888888889</v>
      </c>
    </row>
    <row r="1205" spans="2:50" x14ac:dyDescent="0.25">
      <c r="B1205" s="5" t="s">
        <v>26</v>
      </c>
      <c r="C1205" s="5">
        <v>1197</v>
      </c>
      <c r="D1205" s="5">
        <v>175</v>
      </c>
      <c r="E1205" s="29">
        <v>93.2</v>
      </c>
      <c r="F1205" s="27">
        <f t="shared" si="422"/>
        <v>25.89096</v>
      </c>
      <c r="G1205" s="28">
        <f t="shared" si="434"/>
        <v>1.3888888888888099E-2</v>
      </c>
      <c r="H1205" s="28">
        <f t="shared" si="435"/>
        <v>4.9999999999997158E-2</v>
      </c>
      <c r="I1205" s="28">
        <f t="shared" si="423"/>
        <v>23.583333333331993</v>
      </c>
      <c r="J1205" s="28">
        <f t="shared" si="415"/>
        <v>199.88856000000001</v>
      </c>
      <c r="K1205" s="28">
        <f t="shared" si="416"/>
        <v>243.88710892196119</v>
      </c>
      <c r="L1205" s="28">
        <f t="shared" si="424"/>
        <v>467.35900225529315</v>
      </c>
      <c r="M1205" s="28">
        <f t="shared" si="425"/>
        <v>12100.373233031705</v>
      </c>
      <c r="N1205" s="28"/>
      <c r="O1205" s="28">
        <f t="shared" si="436"/>
        <v>12100.373233031705</v>
      </c>
      <c r="P1205" s="28">
        <f t="shared" si="426"/>
        <v>0</v>
      </c>
      <c r="Q1205" s="28">
        <f>SUM($O$8:O1205)</f>
        <v>3407633.6362070488</v>
      </c>
      <c r="R1205" s="28">
        <f t="shared" si="427"/>
        <v>946.56489894640242</v>
      </c>
      <c r="S1205" s="28">
        <f>SUM($P$8:P1205)</f>
        <v>-2322303.4879650758</v>
      </c>
      <c r="T1205" s="28">
        <f t="shared" si="428"/>
        <v>2322303.4879650758</v>
      </c>
      <c r="U1205" s="28">
        <f t="shared" si="429"/>
        <v>645.08430221252104</v>
      </c>
      <c r="V1205" s="28">
        <f t="shared" si="417"/>
        <v>569120.19645363849</v>
      </c>
      <c r="W1205" s="28">
        <f t="shared" si="437"/>
        <v>0</v>
      </c>
      <c r="X1205" s="22"/>
      <c r="Y1205" s="28">
        <f t="shared" si="430"/>
        <v>0</v>
      </c>
      <c r="Z1205" s="28">
        <f t="shared" si="418"/>
        <v>0</v>
      </c>
      <c r="AA1205" s="28">
        <f>SUM($Z$8:Z1205)</f>
        <v>1393382.0927790464</v>
      </c>
      <c r="AB1205" s="28">
        <f t="shared" si="431"/>
        <v>1393.3820927790464</v>
      </c>
      <c r="AC1205" s="28">
        <f t="shared" si="432"/>
        <v>2339.9469917254487</v>
      </c>
      <c r="AD1205" s="28">
        <f t="shared" si="433"/>
        <v>2105.9522925529041</v>
      </c>
      <c r="AE1205" s="22"/>
      <c r="AF1205" s="22"/>
      <c r="AG1205" s="22"/>
      <c r="AH1205" s="22"/>
      <c r="AI1205" s="22"/>
      <c r="AJ1205" s="22"/>
      <c r="AK1205" s="22"/>
      <c r="AV1205">
        <f t="shared" si="419"/>
        <v>0</v>
      </c>
      <c r="AW1205">
        <f t="shared" si="420"/>
        <v>93.2</v>
      </c>
      <c r="AX1205">
        <f t="shared" si="421"/>
        <v>25.888888888888889</v>
      </c>
    </row>
    <row r="1206" spans="2:50" x14ac:dyDescent="0.25">
      <c r="B1206" s="5" t="s">
        <v>26</v>
      </c>
      <c r="C1206" s="5">
        <v>1198</v>
      </c>
      <c r="D1206" s="5">
        <v>176</v>
      </c>
      <c r="E1206" s="29">
        <v>93.3</v>
      </c>
      <c r="F1206" s="27">
        <f t="shared" si="422"/>
        <v>25.91874</v>
      </c>
      <c r="G1206" s="28">
        <f t="shared" si="434"/>
        <v>6.9444444444444448E-2</v>
      </c>
      <c r="H1206" s="28">
        <f t="shared" si="435"/>
        <v>0.25</v>
      </c>
      <c r="I1206" s="28">
        <f t="shared" si="423"/>
        <v>117.91666666666667</v>
      </c>
      <c r="J1206" s="28">
        <f t="shared" si="415"/>
        <v>199.88856000000001</v>
      </c>
      <c r="K1206" s="28">
        <f t="shared" si="416"/>
        <v>244.41075259072861</v>
      </c>
      <c r="L1206" s="28">
        <f t="shared" si="424"/>
        <v>562.21597925739525</v>
      </c>
      <c r="M1206" s="28">
        <f t="shared" si="425"/>
        <v>14571.92979021782</v>
      </c>
      <c r="N1206" s="28"/>
      <c r="O1206" s="28">
        <f t="shared" si="436"/>
        <v>14571.92979021782</v>
      </c>
      <c r="P1206" s="28">
        <f t="shared" si="426"/>
        <v>0</v>
      </c>
      <c r="Q1206" s="28">
        <f>SUM($O$8:O1206)</f>
        <v>3422205.5659972667</v>
      </c>
      <c r="R1206" s="28">
        <f t="shared" si="427"/>
        <v>950.612657221463</v>
      </c>
      <c r="S1206" s="28">
        <f>SUM($P$8:P1206)</f>
        <v>-2322303.4879650758</v>
      </c>
      <c r="T1206" s="28">
        <f t="shared" si="428"/>
        <v>2322303.4879650758</v>
      </c>
      <c r="U1206" s="28">
        <f t="shared" si="429"/>
        <v>645.08430221252104</v>
      </c>
      <c r="V1206" s="28">
        <f t="shared" si="417"/>
        <v>570342.13962627237</v>
      </c>
      <c r="W1206" s="28">
        <f t="shared" si="437"/>
        <v>1221.9431726338807</v>
      </c>
      <c r="X1206" s="22"/>
      <c r="Y1206" s="28">
        <f t="shared" si="430"/>
        <v>0</v>
      </c>
      <c r="Z1206" s="28">
        <f t="shared" si="418"/>
        <v>0</v>
      </c>
      <c r="AA1206" s="28">
        <f>SUM($Z$8:Z1206)</f>
        <v>1393382.0927790464</v>
      </c>
      <c r="AB1206" s="28">
        <f t="shared" si="431"/>
        <v>1393.3820927790464</v>
      </c>
      <c r="AC1206" s="28">
        <f t="shared" si="432"/>
        <v>2343.9947500005092</v>
      </c>
      <c r="AD1206" s="28">
        <f t="shared" si="433"/>
        <v>2109.5952750004585</v>
      </c>
      <c r="AE1206" s="22"/>
      <c r="AF1206" s="22"/>
      <c r="AG1206" s="22"/>
      <c r="AH1206" s="22"/>
      <c r="AI1206" s="22"/>
      <c r="AJ1206" s="22"/>
      <c r="AK1206" s="22"/>
      <c r="AV1206">
        <f t="shared" si="419"/>
        <v>0</v>
      </c>
      <c r="AW1206">
        <f t="shared" si="420"/>
        <v>93.3</v>
      </c>
      <c r="AX1206">
        <f t="shared" si="421"/>
        <v>25.916666666666664</v>
      </c>
    </row>
    <row r="1207" spans="2:50" x14ac:dyDescent="0.25">
      <c r="B1207" s="5" t="s">
        <v>26</v>
      </c>
      <c r="C1207" s="5">
        <v>1199</v>
      </c>
      <c r="D1207" s="5">
        <v>177</v>
      </c>
      <c r="E1207" s="29">
        <v>93.7</v>
      </c>
      <c r="F1207" s="27">
        <f t="shared" si="422"/>
        <v>26.029859999999999</v>
      </c>
      <c r="G1207" s="28">
        <f t="shared" si="434"/>
        <v>0.12500000000000078</v>
      </c>
      <c r="H1207" s="28">
        <f t="shared" si="435"/>
        <v>0.45000000000000284</v>
      </c>
      <c r="I1207" s="28">
        <f t="shared" si="423"/>
        <v>212.25000000000131</v>
      </c>
      <c r="J1207" s="28">
        <f t="shared" si="415"/>
        <v>199.88856000000001</v>
      </c>
      <c r="K1207" s="28">
        <f t="shared" si="416"/>
        <v>246.51094274750102</v>
      </c>
      <c r="L1207" s="28">
        <f t="shared" si="424"/>
        <v>658.64950274750231</v>
      </c>
      <c r="M1207" s="28">
        <f t="shared" si="425"/>
        <v>17144.554345587101</v>
      </c>
      <c r="N1207" s="28"/>
      <c r="O1207" s="28">
        <f t="shared" si="436"/>
        <v>17144.554345587101</v>
      </c>
      <c r="P1207" s="28">
        <f t="shared" si="426"/>
        <v>0</v>
      </c>
      <c r="Q1207" s="28">
        <f>SUM($O$8:O1207)</f>
        <v>3439350.1203428539</v>
      </c>
      <c r="R1207" s="28">
        <f t="shared" si="427"/>
        <v>955.37503342857053</v>
      </c>
      <c r="S1207" s="28">
        <f>SUM($P$8:P1207)</f>
        <v>-2322303.4879650758</v>
      </c>
      <c r="T1207" s="28">
        <f t="shared" si="428"/>
        <v>2322303.4879650758</v>
      </c>
      <c r="U1207" s="28">
        <f t="shared" si="429"/>
        <v>645.08430221252104</v>
      </c>
      <c r="V1207" s="28">
        <f t="shared" si="417"/>
        <v>575243.01626504038</v>
      </c>
      <c r="W1207" s="28">
        <f t="shared" si="437"/>
        <v>4900.876638768008</v>
      </c>
      <c r="X1207" s="22"/>
      <c r="Y1207" s="28">
        <f t="shared" si="430"/>
        <v>0</v>
      </c>
      <c r="Z1207" s="28">
        <f t="shared" si="418"/>
        <v>0</v>
      </c>
      <c r="AA1207" s="28">
        <f>SUM($Z$8:Z1207)</f>
        <v>1393382.0927790464</v>
      </c>
      <c r="AB1207" s="28">
        <f t="shared" si="431"/>
        <v>1393.3820927790464</v>
      </c>
      <c r="AC1207" s="28">
        <f t="shared" si="432"/>
        <v>2348.7571262076171</v>
      </c>
      <c r="AD1207" s="28">
        <f t="shared" si="433"/>
        <v>2113.8814135868556</v>
      </c>
      <c r="AE1207" s="22"/>
      <c r="AF1207" s="22"/>
      <c r="AG1207" s="22"/>
      <c r="AH1207" s="22"/>
      <c r="AI1207" s="22"/>
      <c r="AJ1207" s="22"/>
      <c r="AK1207" s="22"/>
      <c r="AV1207">
        <f t="shared" si="419"/>
        <v>0</v>
      </c>
      <c r="AW1207">
        <f t="shared" si="420"/>
        <v>93.7</v>
      </c>
      <c r="AX1207">
        <f t="shared" si="421"/>
        <v>26.027777777777779</v>
      </c>
    </row>
    <row r="1208" spans="2:50" x14ac:dyDescent="0.25">
      <c r="B1208" s="5" t="s">
        <v>26</v>
      </c>
      <c r="C1208" s="5">
        <v>1200</v>
      </c>
      <c r="D1208" s="5">
        <v>178</v>
      </c>
      <c r="E1208" s="29">
        <v>94.2</v>
      </c>
      <c r="F1208" s="27">
        <f t="shared" si="422"/>
        <v>26.168759999999999</v>
      </c>
      <c r="G1208" s="28">
        <f t="shared" si="434"/>
        <v>0.18055555555555516</v>
      </c>
      <c r="H1208" s="28">
        <f t="shared" si="435"/>
        <v>0.64999999999999858</v>
      </c>
      <c r="I1208" s="28">
        <f t="shared" si="423"/>
        <v>306.58333333333269</v>
      </c>
      <c r="J1208" s="28">
        <f t="shared" si="415"/>
        <v>199.88856000000001</v>
      </c>
      <c r="K1208" s="28">
        <f t="shared" si="416"/>
        <v>249.14881527729736</v>
      </c>
      <c r="L1208" s="28">
        <f t="shared" si="424"/>
        <v>755.62070861063</v>
      </c>
      <c r="M1208" s="28">
        <f t="shared" si="425"/>
        <v>19773.65697466151</v>
      </c>
      <c r="N1208" s="28"/>
      <c r="O1208" s="28">
        <f t="shared" si="436"/>
        <v>19773.65697466151</v>
      </c>
      <c r="P1208" s="28">
        <f t="shared" si="426"/>
        <v>0</v>
      </c>
      <c r="Q1208" s="28">
        <f>SUM($O$8:O1208)</f>
        <v>3459123.7773175156</v>
      </c>
      <c r="R1208" s="28">
        <f t="shared" si="427"/>
        <v>960.86771592153207</v>
      </c>
      <c r="S1208" s="28">
        <f>SUM($P$8:P1208)</f>
        <v>-2322303.4879650758</v>
      </c>
      <c r="T1208" s="28">
        <f t="shared" si="428"/>
        <v>2322303.4879650758</v>
      </c>
      <c r="U1208" s="28">
        <f t="shared" si="429"/>
        <v>645.08430221252104</v>
      </c>
      <c r="V1208" s="28">
        <f t="shared" si="417"/>
        <v>581398.59594702243</v>
      </c>
      <c r="W1208" s="28">
        <f t="shared" si="437"/>
        <v>6155.5796819820534</v>
      </c>
      <c r="X1208" s="22"/>
      <c r="Y1208" s="28">
        <f t="shared" si="430"/>
        <v>0</v>
      </c>
      <c r="Z1208" s="28">
        <f t="shared" si="418"/>
        <v>0</v>
      </c>
      <c r="AA1208" s="28">
        <f>SUM($Z$8:Z1208)</f>
        <v>1393382.0927790464</v>
      </c>
      <c r="AB1208" s="28">
        <f t="shared" si="431"/>
        <v>1393.3820927790464</v>
      </c>
      <c r="AC1208" s="28">
        <f t="shared" si="432"/>
        <v>2354.2498087005783</v>
      </c>
      <c r="AD1208" s="28">
        <f t="shared" si="433"/>
        <v>2118.8248278305205</v>
      </c>
      <c r="AE1208" s="22"/>
      <c r="AF1208" s="22"/>
      <c r="AG1208" s="22"/>
      <c r="AH1208" s="22"/>
      <c r="AI1208" s="22"/>
      <c r="AJ1208" s="22"/>
      <c r="AK1208" s="22"/>
      <c r="AV1208">
        <f t="shared" si="419"/>
        <v>0</v>
      </c>
      <c r="AW1208">
        <f t="shared" si="420"/>
        <v>94.2</v>
      </c>
      <c r="AX1208">
        <f t="shared" si="421"/>
        <v>26.166666666666668</v>
      </c>
    </row>
    <row r="1209" spans="2:50" x14ac:dyDescent="0.25">
      <c r="B1209" s="5" t="s">
        <v>26</v>
      </c>
      <c r="C1209" s="5">
        <v>1201</v>
      </c>
      <c r="D1209" s="5">
        <v>179</v>
      </c>
      <c r="E1209" s="29">
        <v>95</v>
      </c>
      <c r="F1209" s="27">
        <f t="shared" si="422"/>
        <v>26.390999999999998</v>
      </c>
      <c r="G1209" s="28">
        <f t="shared" si="434"/>
        <v>0.22222222222222143</v>
      </c>
      <c r="H1209" s="28">
        <f t="shared" si="435"/>
        <v>0.79999999999999716</v>
      </c>
      <c r="I1209" s="28">
        <f t="shared" si="423"/>
        <v>377.33333333333201</v>
      </c>
      <c r="J1209" s="28">
        <f t="shared" si="415"/>
        <v>199.88856000000001</v>
      </c>
      <c r="K1209" s="28">
        <f t="shared" si="416"/>
        <v>253.398611829825</v>
      </c>
      <c r="L1209" s="28">
        <f t="shared" si="424"/>
        <v>830.62050516315696</v>
      </c>
      <c r="M1209" s="28">
        <f t="shared" si="425"/>
        <v>21920.905751760874</v>
      </c>
      <c r="N1209" s="28"/>
      <c r="O1209" s="28">
        <f t="shared" si="436"/>
        <v>21920.905751760874</v>
      </c>
      <c r="P1209" s="28">
        <f t="shared" si="426"/>
        <v>0</v>
      </c>
      <c r="Q1209" s="28">
        <f>SUM($O$8:O1209)</f>
        <v>3481044.6830692766</v>
      </c>
      <c r="R1209" s="28">
        <f t="shared" si="427"/>
        <v>966.95685640813235</v>
      </c>
      <c r="S1209" s="28">
        <f>SUM($P$8:P1209)</f>
        <v>-2322303.4879650758</v>
      </c>
      <c r="T1209" s="28">
        <f t="shared" si="428"/>
        <v>2322303.4879650758</v>
      </c>
      <c r="U1209" s="28">
        <f t="shared" si="429"/>
        <v>645.08430221252104</v>
      </c>
      <c r="V1209" s="28">
        <f t="shared" si="417"/>
        <v>591315.66396899987</v>
      </c>
      <c r="W1209" s="28">
        <f t="shared" si="437"/>
        <v>9917.0680219774367</v>
      </c>
      <c r="X1209" s="22"/>
      <c r="Y1209" s="28">
        <f t="shared" si="430"/>
        <v>0</v>
      </c>
      <c r="Z1209" s="28">
        <f t="shared" si="418"/>
        <v>0</v>
      </c>
      <c r="AA1209" s="28">
        <f>SUM($Z$8:Z1209)</f>
        <v>1393382.0927790464</v>
      </c>
      <c r="AB1209" s="28">
        <f t="shared" si="431"/>
        <v>1393.3820927790464</v>
      </c>
      <c r="AC1209" s="28">
        <f t="shared" si="432"/>
        <v>2360.3389491871785</v>
      </c>
      <c r="AD1209" s="28">
        <f t="shared" si="433"/>
        <v>2124.3050542684609</v>
      </c>
      <c r="AE1209" s="22"/>
      <c r="AF1209" s="22"/>
      <c r="AG1209" s="22"/>
      <c r="AH1209" s="22"/>
      <c r="AI1209" s="22"/>
      <c r="AJ1209" s="22"/>
      <c r="AK1209" s="22"/>
      <c r="AV1209">
        <f t="shared" si="419"/>
        <v>0</v>
      </c>
      <c r="AW1209">
        <f t="shared" si="420"/>
        <v>95</v>
      </c>
      <c r="AX1209">
        <f t="shared" si="421"/>
        <v>26.388888888888889</v>
      </c>
    </row>
    <row r="1210" spans="2:50" x14ac:dyDescent="0.25">
      <c r="B1210" s="5" t="s">
        <v>26</v>
      </c>
      <c r="C1210" s="5">
        <v>1202</v>
      </c>
      <c r="D1210" s="5">
        <v>180</v>
      </c>
      <c r="E1210" s="29">
        <v>95.8</v>
      </c>
      <c r="F1210" s="27">
        <f t="shared" si="422"/>
        <v>26.613239999999998</v>
      </c>
      <c r="G1210" s="28">
        <f t="shared" si="434"/>
        <v>0.19444444444444522</v>
      </c>
      <c r="H1210" s="28">
        <f t="shared" si="435"/>
        <v>0.70000000000000284</v>
      </c>
      <c r="I1210" s="28">
        <f t="shared" si="423"/>
        <v>330.16666666666799</v>
      </c>
      <c r="J1210" s="28">
        <f t="shared" si="415"/>
        <v>199.88856000000001</v>
      </c>
      <c r="K1210" s="28">
        <f t="shared" si="416"/>
        <v>257.68434746524929</v>
      </c>
      <c r="L1210" s="28">
        <f t="shared" si="424"/>
        <v>787.73957413191727</v>
      </c>
      <c r="M1210" s="28">
        <f t="shared" si="425"/>
        <v>20964.302343870502</v>
      </c>
      <c r="N1210" s="28"/>
      <c r="O1210" s="28">
        <f t="shared" si="436"/>
        <v>20964.302343870502</v>
      </c>
      <c r="P1210" s="28">
        <f t="shared" si="426"/>
        <v>0</v>
      </c>
      <c r="Q1210" s="28">
        <f>SUM($O$8:O1210)</f>
        <v>3502008.9854131471</v>
      </c>
      <c r="R1210" s="28">
        <f t="shared" si="427"/>
        <v>972.78027372587417</v>
      </c>
      <c r="S1210" s="28">
        <f>SUM($P$8:P1210)</f>
        <v>-2322303.4879650758</v>
      </c>
      <c r="T1210" s="28">
        <f t="shared" si="428"/>
        <v>2322303.4879650758</v>
      </c>
      <c r="U1210" s="28">
        <f t="shared" si="429"/>
        <v>645.08430221252104</v>
      </c>
      <c r="V1210" s="28">
        <f t="shared" si="417"/>
        <v>601316.59725966223</v>
      </c>
      <c r="W1210" s="28">
        <f t="shared" si="437"/>
        <v>10000.93329066236</v>
      </c>
      <c r="X1210" s="22"/>
      <c r="Y1210" s="28">
        <f t="shared" si="430"/>
        <v>0</v>
      </c>
      <c r="Z1210" s="28">
        <f t="shared" si="418"/>
        <v>0</v>
      </c>
      <c r="AA1210" s="28">
        <f>SUM($Z$8:Z1210)</f>
        <v>1393382.0927790464</v>
      </c>
      <c r="AB1210" s="28">
        <f t="shared" si="431"/>
        <v>1393.3820927790464</v>
      </c>
      <c r="AC1210" s="28">
        <f t="shared" si="432"/>
        <v>2366.1623665049206</v>
      </c>
      <c r="AD1210" s="28">
        <f t="shared" si="433"/>
        <v>2129.5461298544287</v>
      </c>
      <c r="AE1210" s="22"/>
      <c r="AF1210" s="22"/>
      <c r="AG1210" s="22"/>
      <c r="AH1210" s="22"/>
      <c r="AI1210" s="22"/>
      <c r="AJ1210" s="22"/>
      <c r="AK1210" s="22"/>
      <c r="AV1210">
        <f t="shared" si="419"/>
        <v>0</v>
      </c>
      <c r="AW1210">
        <f t="shared" si="420"/>
        <v>95.8</v>
      </c>
      <c r="AX1210">
        <f t="shared" si="421"/>
        <v>26.611111111111111</v>
      </c>
    </row>
    <row r="1211" spans="2:50" x14ac:dyDescent="0.25">
      <c r="B1211" s="5" t="s">
        <v>26</v>
      </c>
      <c r="C1211" s="5">
        <v>1203</v>
      </c>
      <c r="D1211" s="5">
        <v>181</v>
      </c>
      <c r="E1211" s="29">
        <v>96.4</v>
      </c>
      <c r="F1211" s="27">
        <f t="shared" si="422"/>
        <v>26.779920000000001</v>
      </c>
      <c r="G1211" s="28">
        <f t="shared" si="434"/>
        <v>0.1388888888888889</v>
      </c>
      <c r="H1211" s="28">
        <f t="shared" si="435"/>
        <v>0.5</v>
      </c>
      <c r="I1211" s="28">
        <f t="shared" si="423"/>
        <v>235.83333333333334</v>
      </c>
      <c r="J1211" s="28">
        <f t="shared" si="415"/>
        <v>199.88856000000001</v>
      </c>
      <c r="K1211" s="28">
        <f t="shared" si="416"/>
        <v>260.92223421496857</v>
      </c>
      <c r="L1211" s="28">
        <f t="shared" si="424"/>
        <v>696.64412754830187</v>
      </c>
      <c r="M1211" s="28">
        <f t="shared" si="425"/>
        <v>18656.074004213322</v>
      </c>
      <c r="N1211" s="28"/>
      <c r="O1211" s="28">
        <f t="shared" si="436"/>
        <v>18656.074004213322</v>
      </c>
      <c r="P1211" s="28">
        <f t="shared" si="426"/>
        <v>0</v>
      </c>
      <c r="Q1211" s="28">
        <f>SUM($O$8:O1211)</f>
        <v>3520665.0594173605</v>
      </c>
      <c r="R1211" s="28">
        <f t="shared" si="427"/>
        <v>977.96251650482236</v>
      </c>
      <c r="S1211" s="28">
        <f>SUM($P$8:P1211)</f>
        <v>-2322303.4879650758</v>
      </c>
      <c r="T1211" s="28">
        <f t="shared" si="428"/>
        <v>2322303.4879650758</v>
      </c>
      <c r="U1211" s="28">
        <f t="shared" si="429"/>
        <v>645.08430221252104</v>
      </c>
      <c r="V1211" s="28">
        <f t="shared" si="417"/>
        <v>608872.33381023363</v>
      </c>
      <c r="W1211" s="28">
        <f t="shared" si="437"/>
        <v>7555.7365505713969</v>
      </c>
      <c r="X1211" s="22"/>
      <c r="Y1211" s="28">
        <f t="shared" si="430"/>
        <v>0</v>
      </c>
      <c r="Z1211" s="28">
        <f t="shared" si="418"/>
        <v>0</v>
      </c>
      <c r="AA1211" s="28">
        <f>SUM($Z$8:Z1211)</f>
        <v>1393382.0927790464</v>
      </c>
      <c r="AB1211" s="28">
        <f t="shared" si="431"/>
        <v>1393.3820927790464</v>
      </c>
      <c r="AC1211" s="28">
        <f t="shared" si="432"/>
        <v>2371.3446092838685</v>
      </c>
      <c r="AD1211" s="28">
        <f t="shared" si="433"/>
        <v>2134.2101483554816</v>
      </c>
      <c r="AE1211" s="22"/>
      <c r="AF1211" s="22"/>
      <c r="AG1211" s="22"/>
      <c r="AH1211" s="22"/>
      <c r="AI1211" s="22"/>
      <c r="AJ1211" s="22"/>
      <c r="AK1211" s="22"/>
      <c r="AV1211">
        <f t="shared" si="419"/>
        <v>0</v>
      </c>
      <c r="AW1211">
        <f t="shared" si="420"/>
        <v>96.4</v>
      </c>
      <c r="AX1211">
        <f t="shared" si="421"/>
        <v>26.777777777777779</v>
      </c>
    </row>
    <row r="1212" spans="2:50" x14ac:dyDescent="0.25">
      <c r="B1212" s="5" t="s">
        <v>26</v>
      </c>
      <c r="C1212" s="5">
        <v>1204</v>
      </c>
      <c r="D1212" s="5">
        <v>182</v>
      </c>
      <c r="E1212" s="29">
        <v>96.8</v>
      </c>
      <c r="F1212" s="27">
        <f t="shared" si="422"/>
        <v>26.891039999999997</v>
      </c>
      <c r="G1212" s="28">
        <f t="shared" si="434"/>
        <v>8.3333333333332538E-2</v>
      </c>
      <c r="H1212" s="28">
        <f t="shared" si="435"/>
        <v>0.29999999999999716</v>
      </c>
      <c r="I1212" s="28">
        <f t="shared" si="423"/>
        <v>141.49999999999864</v>
      </c>
      <c r="J1212" s="28">
        <f t="shared" si="415"/>
        <v>199.88856000000001</v>
      </c>
      <c r="K1212" s="28">
        <f t="shared" si="416"/>
        <v>263.09205634485312</v>
      </c>
      <c r="L1212" s="28">
        <f t="shared" si="424"/>
        <v>604.4806163448518</v>
      </c>
      <c r="M1212" s="28">
        <f t="shared" si="425"/>
        <v>16255.112433354061</v>
      </c>
      <c r="N1212" s="28"/>
      <c r="O1212" s="28">
        <f t="shared" si="436"/>
        <v>16255.112433354061</v>
      </c>
      <c r="P1212" s="28">
        <f t="shared" si="426"/>
        <v>0</v>
      </c>
      <c r="Q1212" s="28">
        <f>SUM($O$8:O1212)</f>
        <v>3536920.1718507144</v>
      </c>
      <c r="R1212" s="28">
        <f t="shared" si="427"/>
        <v>982.47782551408727</v>
      </c>
      <c r="S1212" s="28">
        <f>SUM($P$8:P1212)</f>
        <v>-2322303.4879650758</v>
      </c>
      <c r="T1212" s="28">
        <f t="shared" si="428"/>
        <v>2322303.4879650758</v>
      </c>
      <c r="U1212" s="28">
        <f t="shared" si="429"/>
        <v>645.08430221252104</v>
      </c>
      <c r="V1212" s="28">
        <f t="shared" si="417"/>
        <v>613935.69940707833</v>
      </c>
      <c r="W1212" s="28">
        <f t="shared" si="437"/>
        <v>5063.3655968446983</v>
      </c>
      <c r="X1212" s="22"/>
      <c r="Y1212" s="28">
        <f t="shared" si="430"/>
        <v>0</v>
      </c>
      <c r="Z1212" s="28">
        <f t="shared" si="418"/>
        <v>0</v>
      </c>
      <c r="AA1212" s="28">
        <f>SUM($Z$8:Z1212)</f>
        <v>1393382.0927790464</v>
      </c>
      <c r="AB1212" s="28">
        <f t="shared" si="431"/>
        <v>1393.3820927790464</v>
      </c>
      <c r="AC1212" s="28">
        <f t="shared" si="432"/>
        <v>2375.8599182931339</v>
      </c>
      <c r="AD1212" s="28">
        <f t="shared" si="433"/>
        <v>2138.2739264638208</v>
      </c>
      <c r="AE1212" s="22"/>
      <c r="AF1212" s="22"/>
      <c r="AG1212" s="22"/>
      <c r="AH1212" s="22"/>
      <c r="AI1212" s="22"/>
      <c r="AJ1212" s="22"/>
      <c r="AK1212" s="22"/>
      <c r="AV1212">
        <f t="shared" si="419"/>
        <v>0</v>
      </c>
      <c r="AW1212">
        <f t="shared" si="420"/>
        <v>96.8</v>
      </c>
      <c r="AX1212">
        <f t="shared" si="421"/>
        <v>26.888888888888886</v>
      </c>
    </row>
    <row r="1213" spans="2:50" x14ac:dyDescent="0.25">
      <c r="B1213" s="5" t="s">
        <v>26</v>
      </c>
      <c r="C1213" s="5">
        <v>1205</v>
      </c>
      <c r="D1213" s="5">
        <v>183</v>
      </c>
      <c r="E1213" s="29">
        <v>97</v>
      </c>
      <c r="F1213" s="27">
        <f t="shared" si="422"/>
        <v>26.9466</v>
      </c>
      <c r="G1213" s="28">
        <f t="shared" si="434"/>
        <v>4.1666666666666269E-2</v>
      </c>
      <c r="H1213" s="28">
        <f t="shared" si="435"/>
        <v>0.14999999999999858</v>
      </c>
      <c r="I1213" s="28">
        <f t="shared" si="423"/>
        <v>70.749999999999318</v>
      </c>
      <c r="J1213" s="28">
        <f t="shared" si="415"/>
        <v>199.88856000000001</v>
      </c>
      <c r="K1213" s="28">
        <f t="shared" si="416"/>
        <v>264.18033669881703</v>
      </c>
      <c r="L1213" s="28">
        <f t="shared" si="424"/>
        <v>534.81889669881639</v>
      </c>
      <c r="M1213" s="28">
        <f t="shared" si="425"/>
        <v>14411.550881784326</v>
      </c>
      <c r="N1213" s="28"/>
      <c r="O1213" s="28">
        <f t="shared" si="436"/>
        <v>14411.550881784326</v>
      </c>
      <c r="P1213" s="28">
        <f t="shared" si="426"/>
        <v>0</v>
      </c>
      <c r="Q1213" s="28">
        <f>SUM($O$8:O1213)</f>
        <v>3551331.7227324988</v>
      </c>
      <c r="R1213" s="28">
        <f t="shared" si="427"/>
        <v>986.4810340923608</v>
      </c>
      <c r="S1213" s="28">
        <f>SUM($P$8:P1213)</f>
        <v>-2322303.4879650758</v>
      </c>
      <c r="T1213" s="28">
        <f t="shared" si="428"/>
        <v>2322303.4879650758</v>
      </c>
      <c r="U1213" s="28">
        <f t="shared" si="429"/>
        <v>645.08430221252104</v>
      </c>
      <c r="V1213" s="28">
        <f t="shared" si="417"/>
        <v>616475.24457443994</v>
      </c>
      <c r="W1213" s="28">
        <f t="shared" si="437"/>
        <v>2539.545167361619</v>
      </c>
      <c r="X1213" s="22"/>
      <c r="Y1213" s="28">
        <f t="shared" si="430"/>
        <v>0</v>
      </c>
      <c r="Z1213" s="28">
        <f t="shared" si="418"/>
        <v>0</v>
      </c>
      <c r="AA1213" s="28">
        <f>SUM($Z$8:Z1213)</f>
        <v>1393382.0927790464</v>
      </c>
      <c r="AB1213" s="28">
        <f t="shared" si="431"/>
        <v>1393.3820927790464</v>
      </c>
      <c r="AC1213" s="28">
        <f t="shared" si="432"/>
        <v>2379.8631268714071</v>
      </c>
      <c r="AD1213" s="28">
        <f t="shared" si="433"/>
        <v>2141.8768141842666</v>
      </c>
      <c r="AE1213" s="22"/>
      <c r="AF1213" s="22"/>
      <c r="AG1213" s="22"/>
      <c r="AH1213" s="22"/>
      <c r="AI1213" s="22"/>
      <c r="AJ1213" s="22"/>
      <c r="AK1213" s="22"/>
      <c r="AV1213">
        <f t="shared" si="419"/>
        <v>0</v>
      </c>
      <c r="AW1213">
        <f t="shared" si="420"/>
        <v>97</v>
      </c>
      <c r="AX1213">
        <f t="shared" si="421"/>
        <v>26.944444444444443</v>
      </c>
    </row>
    <row r="1214" spans="2:50" x14ac:dyDescent="0.25">
      <c r="B1214" s="5" t="s">
        <v>26</v>
      </c>
      <c r="C1214" s="5">
        <v>1206</v>
      </c>
      <c r="D1214" s="5">
        <v>184</v>
      </c>
      <c r="E1214" s="29">
        <v>97.1</v>
      </c>
      <c r="F1214" s="27">
        <f t="shared" si="422"/>
        <v>26.974379999999996</v>
      </c>
      <c r="G1214" s="28">
        <f t="shared" si="434"/>
        <v>2.7777777777778172E-2</v>
      </c>
      <c r="H1214" s="28">
        <f t="shared" si="435"/>
        <v>0.10000000000000142</v>
      </c>
      <c r="I1214" s="28">
        <f t="shared" si="423"/>
        <v>47.166666666667332</v>
      </c>
      <c r="J1214" s="28">
        <f t="shared" si="415"/>
        <v>199.88856000000001</v>
      </c>
      <c r="K1214" s="28">
        <f t="shared" si="416"/>
        <v>264.72531919805431</v>
      </c>
      <c r="L1214" s="28">
        <f t="shared" si="424"/>
        <v>511.78054586472166</v>
      </c>
      <c r="M1214" s="28">
        <f t="shared" si="425"/>
        <v>13804.962920762429</v>
      </c>
      <c r="N1214" s="28"/>
      <c r="O1214" s="28">
        <f t="shared" si="436"/>
        <v>13804.962920762429</v>
      </c>
      <c r="P1214" s="28">
        <f t="shared" si="426"/>
        <v>0</v>
      </c>
      <c r="Q1214" s="28">
        <f>SUM($O$8:O1214)</f>
        <v>3565136.6856532614</v>
      </c>
      <c r="R1214" s="28">
        <f t="shared" si="427"/>
        <v>990.31574601479485</v>
      </c>
      <c r="S1214" s="28">
        <f>SUM($P$8:P1214)</f>
        <v>-2322303.4879650758</v>
      </c>
      <c r="T1214" s="28">
        <f t="shared" si="428"/>
        <v>2322303.4879650758</v>
      </c>
      <c r="U1214" s="28">
        <f t="shared" si="429"/>
        <v>645.08430221252104</v>
      </c>
      <c r="V1214" s="28">
        <f t="shared" si="417"/>
        <v>617746.9827503555</v>
      </c>
      <c r="W1214" s="28">
        <f t="shared" si="437"/>
        <v>1271.7381759155542</v>
      </c>
      <c r="X1214" s="22"/>
      <c r="Y1214" s="28">
        <f t="shared" si="430"/>
        <v>0</v>
      </c>
      <c r="Z1214" s="28">
        <f t="shared" si="418"/>
        <v>0</v>
      </c>
      <c r="AA1214" s="28">
        <f>SUM($Z$8:Z1214)</f>
        <v>1393382.0927790464</v>
      </c>
      <c r="AB1214" s="28">
        <f t="shared" si="431"/>
        <v>1393.3820927790464</v>
      </c>
      <c r="AC1214" s="28">
        <f t="shared" si="432"/>
        <v>2383.6978387938411</v>
      </c>
      <c r="AD1214" s="28">
        <f t="shared" si="433"/>
        <v>2145.328054914457</v>
      </c>
      <c r="AE1214" s="22"/>
      <c r="AF1214" s="22"/>
      <c r="AG1214" s="22"/>
      <c r="AH1214" s="22"/>
      <c r="AI1214" s="22"/>
      <c r="AJ1214" s="22"/>
      <c r="AK1214" s="22"/>
      <c r="AV1214">
        <f t="shared" si="419"/>
        <v>0</v>
      </c>
      <c r="AW1214">
        <f t="shared" si="420"/>
        <v>97.1</v>
      </c>
      <c r="AX1214">
        <f t="shared" si="421"/>
        <v>26.972222222222221</v>
      </c>
    </row>
    <row r="1215" spans="2:50" x14ac:dyDescent="0.25">
      <c r="B1215" s="5" t="s">
        <v>26</v>
      </c>
      <c r="C1215" s="5">
        <v>1207</v>
      </c>
      <c r="D1215" s="5">
        <v>185</v>
      </c>
      <c r="E1215" s="29">
        <v>97.2</v>
      </c>
      <c r="F1215" s="27">
        <f t="shared" si="422"/>
        <v>27.00216</v>
      </c>
      <c r="G1215" s="28">
        <f t="shared" si="434"/>
        <v>2.7777777777778172E-2</v>
      </c>
      <c r="H1215" s="28">
        <f t="shared" si="435"/>
        <v>0.10000000000000142</v>
      </c>
      <c r="I1215" s="28">
        <f t="shared" si="423"/>
        <v>47.166666666667332</v>
      </c>
      <c r="J1215" s="28">
        <f t="shared" si="415"/>
        <v>199.88856000000001</v>
      </c>
      <c r="K1215" s="28">
        <f t="shared" si="416"/>
        <v>265.27086324546195</v>
      </c>
      <c r="L1215" s="28">
        <f t="shared" si="424"/>
        <v>512.32608991212931</v>
      </c>
      <c r="M1215" s="28">
        <f t="shared" si="425"/>
        <v>13833.911051981702</v>
      </c>
      <c r="N1215" s="28"/>
      <c r="O1215" s="28">
        <f t="shared" si="436"/>
        <v>13833.911051981702</v>
      </c>
      <c r="P1215" s="28">
        <f t="shared" si="426"/>
        <v>0</v>
      </c>
      <c r="Q1215" s="28">
        <f>SUM($O$8:O1215)</f>
        <v>3578970.596705243</v>
      </c>
      <c r="R1215" s="28">
        <f t="shared" si="427"/>
        <v>994.1584990847897</v>
      </c>
      <c r="S1215" s="28">
        <f>SUM($P$8:P1215)</f>
        <v>-2322303.4879650758</v>
      </c>
      <c r="T1215" s="28">
        <f t="shared" si="428"/>
        <v>2322303.4879650758</v>
      </c>
      <c r="U1215" s="28">
        <f t="shared" si="429"/>
        <v>645.08430221252104</v>
      </c>
      <c r="V1215" s="28">
        <f t="shared" si="417"/>
        <v>619020.03132109437</v>
      </c>
      <c r="W1215" s="28">
        <f t="shared" si="437"/>
        <v>1273.0485707388725</v>
      </c>
      <c r="X1215" s="22"/>
      <c r="Y1215" s="28">
        <f t="shared" si="430"/>
        <v>0</v>
      </c>
      <c r="Z1215" s="28">
        <f t="shared" si="418"/>
        <v>0</v>
      </c>
      <c r="AA1215" s="28">
        <f>SUM($Z$8:Z1215)</f>
        <v>1393382.0927790464</v>
      </c>
      <c r="AB1215" s="28">
        <f t="shared" si="431"/>
        <v>1393.3820927790464</v>
      </c>
      <c r="AC1215" s="28">
        <f t="shared" si="432"/>
        <v>2387.5405918638362</v>
      </c>
      <c r="AD1215" s="28">
        <f t="shared" si="433"/>
        <v>2148.7865326774527</v>
      </c>
      <c r="AE1215" s="22"/>
      <c r="AF1215" s="22"/>
      <c r="AG1215" s="22"/>
      <c r="AH1215" s="22"/>
      <c r="AI1215" s="22"/>
      <c r="AJ1215" s="22"/>
      <c r="AK1215" s="22"/>
      <c r="AV1215">
        <f t="shared" si="419"/>
        <v>0</v>
      </c>
      <c r="AW1215">
        <f t="shared" si="420"/>
        <v>97.2</v>
      </c>
      <c r="AX1215">
        <f t="shared" si="421"/>
        <v>27</v>
      </c>
    </row>
    <row r="1216" spans="2:50" x14ac:dyDescent="0.25">
      <c r="B1216" s="5" t="s">
        <v>26</v>
      </c>
      <c r="C1216" s="5">
        <v>1208</v>
      </c>
      <c r="D1216" s="5">
        <v>186</v>
      </c>
      <c r="E1216" s="29">
        <v>97.3</v>
      </c>
      <c r="F1216" s="27">
        <f t="shared" si="422"/>
        <v>27.02994</v>
      </c>
      <c r="G1216" s="28">
        <f t="shared" si="434"/>
        <v>2.7777777777778172E-2</v>
      </c>
      <c r="H1216" s="28">
        <f t="shared" si="435"/>
        <v>0.10000000000000142</v>
      </c>
      <c r="I1216" s="28">
        <f t="shared" si="423"/>
        <v>47.166666666667332</v>
      </c>
      <c r="J1216" s="28">
        <f t="shared" si="415"/>
        <v>199.88856000000001</v>
      </c>
      <c r="K1216" s="28">
        <f t="shared" si="416"/>
        <v>265.8169688410398</v>
      </c>
      <c r="L1216" s="28">
        <f t="shared" si="424"/>
        <v>512.87219550770715</v>
      </c>
      <c r="M1216" s="28">
        <f t="shared" si="425"/>
        <v>13862.904672241593</v>
      </c>
      <c r="N1216" s="28"/>
      <c r="O1216" s="28">
        <f t="shared" si="436"/>
        <v>13862.904672241593</v>
      </c>
      <c r="P1216" s="28">
        <f t="shared" si="426"/>
        <v>0</v>
      </c>
      <c r="Q1216" s="28">
        <f>SUM($O$8:O1216)</f>
        <v>3592833.5013774848</v>
      </c>
      <c r="R1216" s="28">
        <f t="shared" si="427"/>
        <v>998.00930593819021</v>
      </c>
      <c r="S1216" s="28">
        <f>SUM($P$8:P1216)</f>
        <v>-2322303.4879650758</v>
      </c>
      <c r="T1216" s="28">
        <f t="shared" si="428"/>
        <v>2322303.4879650758</v>
      </c>
      <c r="U1216" s="28">
        <f t="shared" si="429"/>
        <v>645.08430221252104</v>
      </c>
      <c r="V1216" s="28">
        <f t="shared" si="417"/>
        <v>620294.39028665645</v>
      </c>
      <c r="W1216" s="28">
        <f t="shared" si="437"/>
        <v>1274.3589655620744</v>
      </c>
      <c r="X1216" s="22"/>
      <c r="Y1216" s="28">
        <f t="shared" si="430"/>
        <v>0</v>
      </c>
      <c r="Z1216" s="28">
        <f t="shared" si="418"/>
        <v>0</v>
      </c>
      <c r="AA1216" s="28">
        <f>SUM($Z$8:Z1216)</f>
        <v>1393382.0927790464</v>
      </c>
      <c r="AB1216" s="28">
        <f t="shared" si="431"/>
        <v>1393.3820927790464</v>
      </c>
      <c r="AC1216" s="28">
        <f t="shared" si="432"/>
        <v>2391.3913987172364</v>
      </c>
      <c r="AD1216" s="28">
        <f t="shared" si="433"/>
        <v>2152.2522588455126</v>
      </c>
      <c r="AE1216" s="22"/>
      <c r="AF1216" s="22"/>
      <c r="AG1216" s="22"/>
      <c r="AH1216" s="22"/>
      <c r="AI1216" s="22"/>
      <c r="AJ1216" s="22"/>
      <c r="AK1216" s="22"/>
      <c r="AV1216">
        <f t="shared" si="419"/>
        <v>0</v>
      </c>
      <c r="AW1216">
        <f t="shared" si="420"/>
        <v>97.3</v>
      </c>
      <c r="AX1216">
        <f t="shared" si="421"/>
        <v>27.027777777777775</v>
      </c>
    </row>
    <row r="1217" spans="2:50" x14ac:dyDescent="0.25">
      <c r="B1217" s="5" t="s">
        <v>26</v>
      </c>
      <c r="C1217" s="5">
        <v>1209</v>
      </c>
      <c r="D1217" s="5">
        <v>187</v>
      </c>
      <c r="E1217" s="29">
        <v>97.4</v>
      </c>
      <c r="F1217" s="27">
        <f t="shared" si="422"/>
        <v>27.05772</v>
      </c>
      <c r="G1217" s="28">
        <f t="shared" si="434"/>
        <v>1.3888888888890073E-2</v>
      </c>
      <c r="H1217" s="28">
        <f t="shared" si="435"/>
        <v>5.0000000000004263E-2</v>
      </c>
      <c r="I1217" s="28">
        <f t="shared" si="423"/>
        <v>23.583333333335343</v>
      </c>
      <c r="J1217" s="28">
        <f t="shared" si="415"/>
        <v>199.88856000000001</v>
      </c>
      <c r="K1217" s="28">
        <f t="shared" si="416"/>
        <v>266.36363598478795</v>
      </c>
      <c r="L1217" s="28">
        <f t="shared" si="424"/>
        <v>489.83552931812329</v>
      </c>
      <c r="M1217" s="28">
        <f t="shared" si="425"/>
        <v>13253.832598341571</v>
      </c>
      <c r="N1217" s="28"/>
      <c r="O1217" s="28">
        <f t="shared" si="436"/>
        <v>13253.832598341571</v>
      </c>
      <c r="P1217" s="28">
        <f t="shared" si="426"/>
        <v>0</v>
      </c>
      <c r="Q1217" s="28">
        <f>SUM($O$8:O1217)</f>
        <v>3606087.3339758264</v>
      </c>
      <c r="R1217" s="28">
        <f t="shared" si="427"/>
        <v>1001.6909261043962</v>
      </c>
      <c r="S1217" s="28">
        <f>SUM($P$8:P1217)</f>
        <v>-2322303.4879650758</v>
      </c>
      <c r="T1217" s="28">
        <f t="shared" si="428"/>
        <v>2322303.4879650758</v>
      </c>
      <c r="U1217" s="28">
        <f t="shared" si="429"/>
        <v>645.08430221252104</v>
      </c>
      <c r="V1217" s="28">
        <f t="shared" si="417"/>
        <v>621570.05964704161</v>
      </c>
      <c r="W1217" s="28">
        <f t="shared" si="437"/>
        <v>1275.66936038516</v>
      </c>
      <c r="X1217" s="22"/>
      <c r="Y1217" s="28">
        <f t="shared" si="430"/>
        <v>0</v>
      </c>
      <c r="Z1217" s="28">
        <f t="shared" si="418"/>
        <v>0</v>
      </c>
      <c r="AA1217" s="28">
        <f>SUM($Z$8:Z1217)</f>
        <v>1393382.0927790464</v>
      </c>
      <c r="AB1217" s="28">
        <f t="shared" si="431"/>
        <v>1393.3820927790464</v>
      </c>
      <c r="AC1217" s="28">
        <f t="shared" si="432"/>
        <v>2395.0730188834427</v>
      </c>
      <c r="AD1217" s="28">
        <f t="shared" si="433"/>
        <v>2155.5657169950987</v>
      </c>
      <c r="AE1217" s="22"/>
      <c r="AF1217" s="22"/>
      <c r="AG1217" s="22"/>
      <c r="AH1217" s="22"/>
      <c r="AI1217" s="22"/>
      <c r="AJ1217" s="22"/>
      <c r="AK1217" s="22"/>
      <c r="AV1217">
        <f t="shared" si="419"/>
        <v>0</v>
      </c>
      <c r="AW1217">
        <f t="shared" si="420"/>
        <v>97.4</v>
      </c>
      <c r="AX1217">
        <f t="shared" si="421"/>
        <v>27.055555555555557</v>
      </c>
    </row>
    <row r="1218" spans="2:50" x14ac:dyDescent="0.25">
      <c r="B1218" s="5" t="s">
        <v>26</v>
      </c>
      <c r="C1218" s="5">
        <v>1210</v>
      </c>
      <c r="D1218" s="5">
        <v>188</v>
      </c>
      <c r="E1218" s="29">
        <v>97.4</v>
      </c>
      <c r="F1218" s="27">
        <f t="shared" si="422"/>
        <v>27.05772</v>
      </c>
      <c r="G1218" s="28">
        <f t="shared" si="434"/>
        <v>0</v>
      </c>
      <c r="H1218" s="28">
        <f t="shared" si="435"/>
        <v>0</v>
      </c>
      <c r="I1218" s="28">
        <f t="shared" si="423"/>
        <v>0</v>
      </c>
      <c r="J1218" s="28">
        <f t="shared" si="415"/>
        <v>199.88856000000001</v>
      </c>
      <c r="K1218" s="28">
        <f t="shared" si="416"/>
        <v>266.36363598478795</v>
      </c>
      <c r="L1218" s="28">
        <f t="shared" si="424"/>
        <v>466.25219598478793</v>
      </c>
      <c r="M1218" s="28">
        <f t="shared" si="425"/>
        <v>12615.721368341516</v>
      </c>
      <c r="N1218" s="28"/>
      <c r="O1218" s="28">
        <f t="shared" si="436"/>
        <v>12615.721368341516</v>
      </c>
      <c r="P1218" s="28">
        <f t="shared" si="426"/>
        <v>0</v>
      </c>
      <c r="Q1218" s="28">
        <f>SUM($O$8:O1218)</f>
        <v>3618703.0553441681</v>
      </c>
      <c r="R1218" s="28">
        <f t="shared" si="427"/>
        <v>1005.1952931511578</v>
      </c>
      <c r="S1218" s="28">
        <f>SUM($P$8:P1218)</f>
        <v>-2322303.4879650758</v>
      </c>
      <c r="T1218" s="28">
        <f t="shared" si="428"/>
        <v>2322303.4879650758</v>
      </c>
      <c r="U1218" s="28">
        <f t="shared" si="429"/>
        <v>645.08430221252104</v>
      </c>
      <c r="V1218" s="28">
        <f t="shared" si="417"/>
        <v>621570.05964704161</v>
      </c>
      <c r="W1218" s="28">
        <f t="shared" si="437"/>
        <v>0</v>
      </c>
      <c r="X1218" s="22"/>
      <c r="Y1218" s="28">
        <f t="shared" si="430"/>
        <v>0</v>
      </c>
      <c r="Z1218" s="28">
        <f t="shared" si="418"/>
        <v>0</v>
      </c>
      <c r="AA1218" s="28">
        <f>SUM($Z$8:Z1218)</f>
        <v>1393382.0927790464</v>
      </c>
      <c r="AB1218" s="28">
        <f t="shared" si="431"/>
        <v>1393.3820927790464</v>
      </c>
      <c r="AC1218" s="28">
        <f t="shared" si="432"/>
        <v>2398.5773859302044</v>
      </c>
      <c r="AD1218" s="28">
        <f t="shared" si="433"/>
        <v>2158.7196473371841</v>
      </c>
      <c r="AE1218" s="22"/>
      <c r="AF1218" s="22"/>
      <c r="AG1218" s="22"/>
      <c r="AH1218" s="22"/>
      <c r="AI1218" s="22"/>
      <c r="AJ1218" s="22"/>
      <c r="AK1218" s="22"/>
      <c r="AV1218">
        <f t="shared" si="419"/>
        <v>0</v>
      </c>
      <c r="AW1218">
        <f t="shared" si="420"/>
        <v>97.4</v>
      </c>
      <c r="AX1218">
        <f t="shared" si="421"/>
        <v>27.055555555555557</v>
      </c>
    </row>
    <row r="1219" spans="2:50" x14ac:dyDescent="0.25">
      <c r="B1219" s="5" t="s">
        <v>26</v>
      </c>
      <c r="C1219" s="5">
        <v>1211</v>
      </c>
      <c r="D1219" s="5">
        <v>189</v>
      </c>
      <c r="E1219" s="29">
        <v>97.4</v>
      </c>
      <c r="F1219" s="27">
        <f t="shared" si="422"/>
        <v>27.05772</v>
      </c>
      <c r="G1219" s="28">
        <f t="shared" si="434"/>
        <v>0</v>
      </c>
      <c r="H1219" s="28">
        <f t="shared" si="435"/>
        <v>0</v>
      </c>
      <c r="I1219" s="28">
        <f t="shared" si="423"/>
        <v>0</v>
      </c>
      <c r="J1219" s="28">
        <f t="shared" si="415"/>
        <v>199.88856000000001</v>
      </c>
      <c r="K1219" s="28">
        <f t="shared" si="416"/>
        <v>266.36363598478795</v>
      </c>
      <c r="L1219" s="28">
        <f t="shared" si="424"/>
        <v>466.25219598478793</v>
      </c>
      <c r="M1219" s="28">
        <f t="shared" si="425"/>
        <v>12615.721368341516</v>
      </c>
      <c r="N1219" s="28"/>
      <c r="O1219" s="28">
        <f t="shared" si="436"/>
        <v>12615.721368341516</v>
      </c>
      <c r="P1219" s="28">
        <f t="shared" si="426"/>
        <v>0</v>
      </c>
      <c r="Q1219" s="28">
        <f>SUM($O$8:O1219)</f>
        <v>3631318.7767125098</v>
      </c>
      <c r="R1219" s="28">
        <f t="shared" si="427"/>
        <v>1008.6996601979193</v>
      </c>
      <c r="S1219" s="28">
        <f>SUM($P$8:P1219)</f>
        <v>-2322303.4879650758</v>
      </c>
      <c r="T1219" s="28">
        <f t="shared" si="428"/>
        <v>2322303.4879650758</v>
      </c>
      <c r="U1219" s="28">
        <f t="shared" si="429"/>
        <v>645.08430221252104</v>
      </c>
      <c r="V1219" s="28">
        <f t="shared" si="417"/>
        <v>621570.05964704161</v>
      </c>
      <c r="W1219" s="28">
        <f t="shared" si="437"/>
        <v>0</v>
      </c>
      <c r="X1219" s="22"/>
      <c r="Y1219" s="28">
        <f t="shared" si="430"/>
        <v>0</v>
      </c>
      <c r="Z1219" s="28">
        <f t="shared" si="418"/>
        <v>0</v>
      </c>
      <c r="AA1219" s="28">
        <f>SUM($Z$8:Z1219)</f>
        <v>1393382.0927790464</v>
      </c>
      <c r="AB1219" s="28">
        <f t="shared" si="431"/>
        <v>1393.3820927790464</v>
      </c>
      <c r="AC1219" s="28">
        <f t="shared" si="432"/>
        <v>2402.0817529769656</v>
      </c>
      <c r="AD1219" s="28">
        <f t="shared" si="433"/>
        <v>2161.8735776792691</v>
      </c>
      <c r="AE1219" s="22"/>
      <c r="AF1219" s="22"/>
      <c r="AG1219" s="22"/>
      <c r="AH1219" s="22"/>
      <c r="AI1219" s="22"/>
      <c r="AJ1219" s="22"/>
      <c r="AK1219" s="22"/>
      <c r="AV1219">
        <f t="shared" si="419"/>
        <v>0</v>
      </c>
      <c r="AW1219">
        <f t="shared" si="420"/>
        <v>97.4</v>
      </c>
      <c r="AX1219">
        <f t="shared" si="421"/>
        <v>27.055555555555557</v>
      </c>
    </row>
    <row r="1220" spans="2:50" x14ac:dyDescent="0.25">
      <c r="B1220" s="5" t="s">
        <v>26</v>
      </c>
      <c r="C1220" s="5">
        <v>1212</v>
      </c>
      <c r="D1220" s="5">
        <v>190</v>
      </c>
      <c r="E1220" s="29">
        <v>97.4</v>
      </c>
      <c r="F1220" s="27">
        <f t="shared" si="422"/>
        <v>27.05772</v>
      </c>
      <c r="G1220" s="28">
        <f t="shared" si="434"/>
        <v>-1.3888888888890073E-2</v>
      </c>
      <c r="H1220" s="28">
        <f t="shared" si="435"/>
        <v>-5.0000000000004263E-2</v>
      </c>
      <c r="I1220" s="28">
        <f t="shared" si="423"/>
        <v>-23.583333333335343</v>
      </c>
      <c r="J1220" s="28">
        <f t="shared" si="415"/>
        <v>199.88856000000001</v>
      </c>
      <c r="K1220" s="28">
        <f t="shared" si="416"/>
        <v>266.36363598478795</v>
      </c>
      <c r="L1220" s="28">
        <f t="shared" si="424"/>
        <v>442.66886265145263</v>
      </c>
      <c r="M1220" s="28">
        <f t="shared" si="425"/>
        <v>11977.610138341463</v>
      </c>
      <c r="N1220" s="28"/>
      <c r="O1220" s="28">
        <f t="shared" si="436"/>
        <v>11977.610138341463</v>
      </c>
      <c r="P1220" s="28">
        <f t="shared" si="426"/>
        <v>0</v>
      </c>
      <c r="Q1220" s="28">
        <f>SUM($O$8:O1220)</f>
        <v>3643296.3868508511</v>
      </c>
      <c r="R1220" s="28">
        <f t="shared" si="427"/>
        <v>1012.0267741252364</v>
      </c>
      <c r="S1220" s="28">
        <f>SUM($P$8:P1220)</f>
        <v>-2322303.4879650758</v>
      </c>
      <c r="T1220" s="28">
        <f t="shared" si="428"/>
        <v>2322303.4879650758</v>
      </c>
      <c r="U1220" s="28">
        <f t="shared" si="429"/>
        <v>645.08430221252104</v>
      </c>
      <c r="V1220" s="28">
        <f t="shared" si="417"/>
        <v>621570.05964704161</v>
      </c>
      <c r="W1220" s="28">
        <f t="shared" si="437"/>
        <v>0</v>
      </c>
      <c r="X1220" s="22"/>
      <c r="Y1220" s="28">
        <f t="shared" si="430"/>
        <v>0</v>
      </c>
      <c r="Z1220" s="28">
        <f t="shared" si="418"/>
        <v>0</v>
      </c>
      <c r="AA1220" s="28">
        <f>SUM($Z$8:Z1220)</f>
        <v>1393382.0927790464</v>
      </c>
      <c r="AB1220" s="28">
        <f t="shared" si="431"/>
        <v>1393.3820927790464</v>
      </c>
      <c r="AC1220" s="28">
        <f t="shared" si="432"/>
        <v>2405.4088669042831</v>
      </c>
      <c r="AD1220" s="28">
        <f t="shared" si="433"/>
        <v>2164.8679802138549</v>
      </c>
      <c r="AE1220" s="22"/>
      <c r="AF1220" s="22"/>
      <c r="AG1220" s="22"/>
      <c r="AH1220" s="22"/>
      <c r="AI1220" s="22"/>
      <c r="AJ1220" s="22"/>
      <c r="AK1220" s="22"/>
      <c r="AV1220">
        <f t="shared" si="419"/>
        <v>0</v>
      </c>
      <c r="AW1220">
        <f t="shared" si="420"/>
        <v>97.4</v>
      </c>
      <c r="AX1220">
        <f t="shared" si="421"/>
        <v>27.055555555555557</v>
      </c>
    </row>
    <row r="1221" spans="2:50" x14ac:dyDescent="0.25">
      <c r="B1221" s="5" t="s">
        <v>26</v>
      </c>
      <c r="C1221" s="5">
        <v>1213</v>
      </c>
      <c r="D1221" s="5">
        <v>191</v>
      </c>
      <c r="E1221" s="29">
        <v>97.3</v>
      </c>
      <c r="F1221" s="27">
        <f t="shared" si="422"/>
        <v>27.02994</v>
      </c>
      <c r="G1221" s="28">
        <f t="shared" si="434"/>
        <v>-1.3888888888890073E-2</v>
      </c>
      <c r="H1221" s="28">
        <f t="shared" si="435"/>
        <v>-5.0000000000004263E-2</v>
      </c>
      <c r="I1221" s="28">
        <f t="shared" si="423"/>
        <v>-23.583333333335343</v>
      </c>
      <c r="J1221" s="28">
        <f t="shared" si="415"/>
        <v>199.88856000000001</v>
      </c>
      <c r="K1221" s="28">
        <f t="shared" si="416"/>
        <v>265.8169688410398</v>
      </c>
      <c r="L1221" s="28">
        <f t="shared" si="424"/>
        <v>442.12219550770448</v>
      </c>
      <c r="M1221" s="28">
        <f t="shared" si="425"/>
        <v>11950.536417241521</v>
      </c>
      <c r="N1221" s="28"/>
      <c r="O1221" s="28">
        <f t="shared" si="436"/>
        <v>11950.536417241521</v>
      </c>
      <c r="P1221" s="28">
        <f t="shared" si="426"/>
        <v>0</v>
      </c>
      <c r="Q1221" s="28">
        <f>SUM($O$8:O1221)</f>
        <v>3655246.9232680928</v>
      </c>
      <c r="R1221" s="28">
        <f t="shared" si="427"/>
        <v>1015.3463675744703</v>
      </c>
      <c r="S1221" s="28">
        <f>SUM($P$8:P1221)</f>
        <v>-2322303.4879650758</v>
      </c>
      <c r="T1221" s="28">
        <f t="shared" si="428"/>
        <v>2322303.4879650758</v>
      </c>
      <c r="U1221" s="28">
        <f t="shared" si="429"/>
        <v>645.08430221252104</v>
      </c>
      <c r="V1221" s="28">
        <f t="shared" si="417"/>
        <v>620294.39028665645</v>
      </c>
      <c r="W1221" s="28">
        <f t="shared" si="437"/>
        <v>-1275.66936038516</v>
      </c>
      <c r="X1221" s="22"/>
      <c r="Y1221" s="28">
        <f t="shared" si="430"/>
        <v>0</v>
      </c>
      <c r="Z1221" s="28">
        <f t="shared" si="418"/>
        <v>0</v>
      </c>
      <c r="AA1221" s="28">
        <f>SUM($Z$8:Z1221)</f>
        <v>1393382.0927790464</v>
      </c>
      <c r="AB1221" s="28">
        <f t="shared" si="431"/>
        <v>1393.3820927790464</v>
      </c>
      <c r="AC1221" s="28">
        <f t="shared" si="432"/>
        <v>2408.7284603535168</v>
      </c>
      <c r="AD1221" s="28">
        <f t="shared" si="433"/>
        <v>2167.855614318165</v>
      </c>
      <c r="AE1221" s="22"/>
      <c r="AF1221" s="22"/>
      <c r="AG1221" s="22"/>
      <c r="AH1221" s="22"/>
      <c r="AI1221" s="22"/>
      <c r="AJ1221" s="22"/>
      <c r="AK1221" s="22"/>
      <c r="AV1221">
        <f t="shared" si="419"/>
        <v>0</v>
      </c>
      <c r="AW1221">
        <f t="shared" si="420"/>
        <v>97.3</v>
      </c>
      <c r="AX1221">
        <f t="shared" si="421"/>
        <v>27.027777777777775</v>
      </c>
    </row>
    <row r="1222" spans="2:50" x14ac:dyDescent="0.25">
      <c r="B1222" s="5" t="s">
        <v>26</v>
      </c>
      <c r="C1222" s="5">
        <v>1214</v>
      </c>
      <c r="D1222" s="5">
        <v>192</v>
      </c>
      <c r="E1222" s="29">
        <v>97.3</v>
      </c>
      <c r="F1222" s="27">
        <f t="shared" si="422"/>
        <v>27.02994</v>
      </c>
      <c r="G1222" s="28">
        <f t="shared" si="434"/>
        <v>0</v>
      </c>
      <c r="H1222" s="28">
        <f t="shared" si="435"/>
        <v>0</v>
      </c>
      <c r="I1222" s="28">
        <f t="shared" si="423"/>
        <v>0</v>
      </c>
      <c r="J1222" s="28">
        <f t="shared" si="415"/>
        <v>199.88856000000001</v>
      </c>
      <c r="K1222" s="28">
        <f t="shared" si="416"/>
        <v>265.8169688410398</v>
      </c>
      <c r="L1222" s="28">
        <f t="shared" si="424"/>
        <v>465.70552884103984</v>
      </c>
      <c r="M1222" s="28">
        <f t="shared" si="425"/>
        <v>12587.992502241575</v>
      </c>
      <c r="N1222" s="28"/>
      <c r="O1222" s="28">
        <f t="shared" si="436"/>
        <v>12587.992502241575</v>
      </c>
      <c r="P1222" s="28">
        <f t="shared" si="426"/>
        <v>0</v>
      </c>
      <c r="Q1222" s="28">
        <f>SUM($O$8:O1222)</f>
        <v>3667834.9157703342</v>
      </c>
      <c r="R1222" s="28">
        <f t="shared" si="427"/>
        <v>1018.8430321584261</v>
      </c>
      <c r="S1222" s="28">
        <f>SUM($P$8:P1222)</f>
        <v>-2322303.4879650758</v>
      </c>
      <c r="T1222" s="28">
        <f t="shared" si="428"/>
        <v>2322303.4879650758</v>
      </c>
      <c r="U1222" s="28">
        <f t="shared" si="429"/>
        <v>645.08430221252104</v>
      </c>
      <c r="V1222" s="28">
        <f t="shared" si="417"/>
        <v>620294.39028665645</v>
      </c>
      <c r="W1222" s="28">
        <f t="shared" si="437"/>
        <v>0</v>
      </c>
      <c r="X1222" s="22"/>
      <c r="Y1222" s="28">
        <f t="shared" si="430"/>
        <v>0</v>
      </c>
      <c r="Z1222" s="28">
        <f t="shared" si="418"/>
        <v>0</v>
      </c>
      <c r="AA1222" s="28">
        <f>SUM($Z$8:Z1222)</f>
        <v>1393382.0927790464</v>
      </c>
      <c r="AB1222" s="28">
        <f t="shared" si="431"/>
        <v>1393.3820927790464</v>
      </c>
      <c r="AC1222" s="28">
        <f t="shared" si="432"/>
        <v>2412.2251249374726</v>
      </c>
      <c r="AD1222" s="28">
        <f t="shared" si="433"/>
        <v>2171.0026124437254</v>
      </c>
      <c r="AE1222" s="22"/>
      <c r="AF1222" s="22"/>
      <c r="AG1222" s="22"/>
      <c r="AH1222" s="22"/>
      <c r="AI1222" s="22"/>
      <c r="AJ1222" s="22"/>
      <c r="AK1222" s="22"/>
      <c r="AV1222">
        <f t="shared" si="419"/>
        <v>0</v>
      </c>
      <c r="AW1222">
        <f t="shared" si="420"/>
        <v>97.3</v>
      </c>
      <c r="AX1222">
        <f t="shared" si="421"/>
        <v>27.027777777777775</v>
      </c>
    </row>
    <row r="1223" spans="2:50" x14ac:dyDescent="0.25">
      <c r="B1223" s="5" t="s">
        <v>26</v>
      </c>
      <c r="C1223" s="5">
        <v>1215</v>
      </c>
      <c r="D1223" s="5">
        <v>193</v>
      </c>
      <c r="E1223" s="29">
        <v>97.3</v>
      </c>
      <c r="F1223" s="27">
        <f t="shared" si="422"/>
        <v>27.02994</v>
      </c>
      <c r="G1223" s="28">
        <f t="shared" si="434"/>
        <v>0</v>
      </c>
      <c r="H1223" s="28">
        <f t="shared" si="435"/>
        <v>0</v>
      </c>
      <c r="I1223" s="28">
        <f t="shared" si="423"/>
        <v>0</v>
      </c>
      <c r="J1223" s="28">
        <f t="shared" si="415"/>
        <v>199.88856000000001</v>
      </c>
      <c r="K1223" s="28">
        <f t="shared" si="416"/>
        <v>265.8169688410398</v>
      </c>
      <c r="L1223" s="28">
        <f t="shared" si="424"/>
        <v>465.70552884103984</v>
      </c>
      <c r="M1223" s="28">
        <f t="shared" si="425"/>
        <v>12587.992502241575</v>
      </c>
      <c r="N1223" s="28"/>
      <c r="O1223" s="28">
        <f t="shared" si="436"/>
        <v>12587.992502241575</v>
      </c>
      <c r="P1223" s="28">
        <f t="shared" si="426"/>
        <v>0</v>
      </c>
      <c r="Q1223" s="28">
        <f>SUM($O$8:O1223)</f>
        <v>3680422.9082725756</v>
      </c>
      <c r="R1223" s="28">
        <f t="shared" si="427"/>
        <v>1022.3396967423821</v>
      </c>
      <c r="S1223" s="28">
        <f>SUM($P$8:P1223)</f>
        <v>-2322303.4879650758</v>
      </c>
      <c r="T1223" s="28">
        <f t="shared" si="428"/>
        <v>2322303.4879650758</v>
      </c>
      <c r="U1223" s="28">
        <f t="shared" si="429"/>
        <v>645.08430221252104</v>
      </c>
      <c r="V1223" s="28">
        <f t="shared" si="417"/>
        <v>620294.39028665645</v>
      </c>
      <c r="W1223" s="28">
        <f t="shared" si="437"/>
        <v>0</v>
      </c>
      <c r="X1223" s="22"/>
      <c r="Y1223" s="28">
        <f t="shared" si="430"/>
        <v>0</v>
      </c>
      <c r="Z1223" s="28">
        <f t="shared" si="418"/>
        <v>0</v>
      </c>
      <c r="AA1223" s="28">
        <f>SUM($Z$8:Z1223)</f>
        <v>1393382.0927790464</v>
      </c>
      <c r="AB1223" s="28">
        <f t="shared" si="431"/>
        <v>1393.3820927790464</v>
      </c>
      <c r="AC1223" s="28">
        <f t="shared" si="432"/>
        <v>2415.7217895214285</v>
      </c>
      <c r="AD1223" s="28">
        <f t="shared" si="433"/>
        <v>2174.1496105692859</v>
      </c>
      <c r="AE1223" s="22"/>
      <c r="AF1223" s="22"/>
      <c r="AG1223" s="22"/>
      <c r="AH1223" s="22"/>
      <c r="AI1223" s="22"/>
      <c r="AJ1223" s="22"/>
      <c r="AK1223" s="22"/>
      <c r="AV1223">
        <f t="shared" si="419"/>
        <v>0</v>
      </c>
      <c r="AW1223">
        <f t="shared" si="420"/>
        <v>97.3</v>
      </c>
      <c r="AX1223">
        <f t="shared" si="421"/>
        <v>27.027777777777775</v>
      </c>
    </row>
    <row r="1224" spans="2:50" x14ac:dyDescent="0.25">
      <c r="B1224" s="5" t="s">
        <v>26</v>
      </c>
      <c r="C1224" s="5">
        <v>1216</v>
      </c>
      <c r="D1224" s="5">
        <v>194</v>
      </c>
      <c r="E1224" s="29">
        <v>97.3</v>
      </c>
      <c r="F1224" s="27">
        <f t="shared" si="422"/>
        <v>27.02994</v>
      </c>
      <c r="G1224" s="28">
        <f t="shared" si="434"/>
        <v>-1.3888888888888099E-2</v>
      </c>
      <c r="H1224" s="28">
        <f t="shared" si="435"/>
        <v>-4.9999999999997158E-2</v>
      </c>
      <c r="I1224" s="28">
        <f t="shared" si="423"/>
        <v>-23.583333333331993</v>
      </c>
      <c r="J1224" s="28">
        <f t="shared" ref="J1224:J1287" si="438">$M$4*$J$2*9.81</f>
        <v>199.88856000000001</v>
      </c>
      <c r="K1224" s="28">
        <f t="shared" ref="K1224:K1287" si="439">0.6125*$M$3*$M$2*(F1224)^2</f>
        <v>265.8169688410398</v>
      </c>
      <c r="L1224" s="28">
        <f t="shared" si="424"/>
        <v>442.12219550770783</v>
      </c>
      <c r="M1224" s="28">
        <f t="shared" si="425"/>
        <v>11950.536417241612</v>
      </c>
      <c r="N1224" s="28"/>
      <c r="O1224" s="28">
        <f t="shared" si="436"/>
        <v>11950.536417241612</v>
      </c>
      <c r="P1224" s="28">
        <f t="shared" si="426"/>
        <v>0</v>
      </c>
      <c r="Q1224" s="28">
        <f>SUM($O$8:O1224)</f>
        <v>3692373.4446898173</v>
      </c>
      <c r="R1224" s="28">
        <f t="shared" si="427"/>
        <v>1025.6592901916158</v>
      </c>
      <c r="S1224" s="28">
        <f>SUM($P$8:P1224)</f>
        <v>-2322303.4879650758</v>
      </c>
      <c r="T1224" s="28">
        <f t="shared" si="428"/>
        <v>2322303.4879650758</v>
      </c>
      <c r="U1224" s="28">
        <f t="shared" si="429"/>
        <v>645.08430221252104</v>
      </c>
      <c r="V1224" s="28">
        <f t="shared" ref="V1224:V1287" si="440">(0.5*$J$2)*(F1224)^2</f>
        <v>620294.39028665645</v>
      </c>
      <c r="W1224" s="28">
        <f t="shared" si="437"/>
        <v>0</v>
      </c>
      <c r="X1224" s="22"/>
      <c r="Y1224" s="28">
        <f t="shared" si="430"/>
        <v>0</v>
      </c>
      <c r="Z1224" s="28">
        <f t="shared" ref="Z1224:Z1287" si="441">Y1224*0.75</f>
        <v>0</v>
      </c>
      <c r="AA1224" s="28">
        <f>SUM($Z$8:Z1224)</f>
        <v>1393382.0927790464</v>
      </c>
      <c r="AB1224" s="28">
        <f t="shared" si="431"/>
        <v>1393.3820927790464</v>
      </c>
      <c r="AC1224" s="28">
        <f t="shared" si="432"/>
        <v>2419.0413829706622</v>
      </c>
      <c r="AD1224" s="28">
        <f t="shared" si="433"/>
        <v>2177.1372446735959</v>
      </c>
      <c r="AE1224" s="22"/>
      <c r="AF1224" s="22"/>
      <c r="AG1224" s="22"/>
      <c r="AH1224" s="22"/>
      <c r="AI1224" s="22"/>
      <c r="AJ1224" s="22"/>
      <c r="AK1224" s="22"/>
      <c r="AV1224">
        <f t="shared" ref="AV1224:AV1287" si="442">IF(E1224&lt;1,1,0)</f>
        <v>0</v>
      </c>
      <c r="AW1224">
        <f t="shared" ref="AW1224:AW1287" si="443">IF(AV1224=1,"",E1224)</f>
        <v>97.3</v>
      </c>
      <c r="AX1224">
        <f t="shared" ref="AX1224:AX1287" si="444">E1224/3.6</f>
        <v>27.027777777777775</v>
      </c>
    </row>
    <row r="1225" spans="2:50" x14ac:dyDescent="0.25">
      <c r="B1225" s="5" t="s">
        <v>26</v>
      </c>
      <c r="C1225" s="5">
        <v>1217</v>
      </c>
      <c r="D1225" s="5">
        <v>195</v>
      </c>
      <c r="E1225" s="29">
        <v>97.2</v>
      </c>
      <c r="F1225" s="27">
        <f t="shared" ref="F1225:F1288" si="445">E1225*0.2778</f>
        <v>27.00216</v>
      </c>
      <c r="G1225" s="28">
        <f t="shared" si="434"/>
        <v>-2.7777777777778172E-2</v>
      </c>
      <c r="H1225" s="28">
        <f t="shared" si="435"/>
        <v>-0.10000000000000142</v>
      </c>
      <c r="I1225" s="28">
        <f t="shared" ref="I1225:I1288" si="446">$J$2*G1225</f>
        <v>-47.166666666667332</v>
      </c>
      <c r="J1225" s="28">
        <f t="shared" si="438"/>
        <v>199.88856000000001</v>
      </c>
      <c r="K1225" s="28">
        <f t="shared" si="439"/>
        <v>265.27086324546195</v>
      </c>
      <c r="L1225" s="28">
        <f t="shared" ref="L1225:L1288" si="447">I1225+J1225+K1225</f>
        <v>417.99275657879463</v>
      </c>
      <c r="M1225" s="28">
        <f t="shared" ref="M1225:M1288" si="448">L1225*F1225</f>
        <v>11286.707291981666</v>
      </c>
      <c r="N1225" s="28"/>
      <c r="O1225" s="28">
        <f t="shared" si="436"/>
        <v>11286.707291981666</v>
      </c>
      <c r="P1225" s="28">
        <f t="shared" ref="P1225:P1288" si="449">IF(O1225&lt;0,O1225,0)</f>
        <v>0</v>
      </c>
      <c r="Q1225" s="28">
        <f>SUM($O$8:O1225)</f>
        <v>3703660.1519817989</v>
      </c>
      <c r="R1225" s="28">
        <f t="shared" ref="R1225:R1288" si="450">Q1225/3600</f>
        <v>1028.7944866616108</v>
      </c>
      <c r="S1225" s="28">
        <f>SUM($P$8:P1225)</f>
        <v>-2322303.4879650758</v>
      </c>
      <c r="T1225" s="28">
        <f t="shared" ref="T1225:T1288" si="451">-S1225</f>
        <v>2322303.4879650758</v>
      </c>
      <c r="U1225" s="28">
        <f t="shared" ref="U1225:U1288" si="452">T1225/3600</f>
        <v>645.08430221252104</v>
      </c>
      <c r="V1225" s="28">
        <f t="shared" si="440"/>
        <v>619020.03132109437</v>
      </c>
      <c r="W1225" s="28">
        <f t="shared" si="437"/>
        <v>-1274.3589655620744</v>
      </c>
      <c r="X1225" s="22"/>
      <c r="Y1225" s="28">
        <f t="shared" ref="Y1225:Y1288" si="453">(0.8*P1225)*-1</f>
        <v>0</v>
      </c>
      <c r="Z1225" s="28">
        <f t="shared" si="441"/>
        <v>0</v>
      </c>
      <c r="AA1225" s="28">
        <f>SUM($Z$8:Z1225)</f>
        <v>1393382.0927790464</v>
      </c>
      <c r="AB1225" s="28">
        <f t="shared" ref="AB1225:AB1288" si="454">AA1225/1000</f>
        <v>1393.3820927790464</v>
      </c>
      <c r="AC1225" s="28">
        <f t="shared" ref="AC1225:AC1288" si="455">R1225+AB1225</f>
        <v>2422.1765794406574</v>
      </c>
      <c r="AD1225" s="28">
        <f t="shared" ref="AD1225:AD1288" si="456">AC1225*0.9</f>
        <v>2179.9589214965918</v>
      </c>
      <c r="AE1225" s="22"/>
      <c r="AF1225" s="22"/>
      <c r="AG1225" s="22"/>
      <c r="AH1225" s="22"/>
      <c r="AI1225" s="22"/>
      <c r="AJ1225" s="22"/>
      <c r="AK1225" s="22"/>
      <c r="AV1225">
        <f t="shared" si="442"/>
        <v>0</v>
      </c>
      <c r="AW1225">
        <f t="shared" si="443"/>
        <v>97.2</v>
      </c>
      <c r="AX1225">
        <f t="shared" si="444"/>
        <v>27</v>
      </c>
    </row>
    <row r="1226" spans="2:50" x14ac:dyDescent="0.25">
      <c r="B1226" s="5" t="s">
        <v>26</v>
      </c>
      <c r="C1226" s="5">
        <v>1218</v>
      </c>
      <c r="D1226" s="5">
        <v>196</v>
      </c>
      <c r="E1226" s="29">
        <v>97.1</v>
      </c>
      <c r="F1226" s="27">
        <f t="shared" si="445"/>
        <v>26.974379999999996</v>
      </c>
      <c r="G1226" s="28">
        <f t="shared" ref="G1226:G1289" si="457">($E1227-$E1225)/2/3.6</f>
        <v>-2.7777777777778172E-2</v>
      </c>
      <c r="H1226" s="28">
        <f t="shared" ref="H1226:H1289" si="458">($E1227-$E1225)/2</f>
        <v>-0.10000000000000142</v>
      </c>
      <c r="I1226" s="28">
        <f t="shared" si="446"/>
        <v>-47.166666666667332</v>
      </c>
      <c r="J1226" s="28">
        <f t="shared" si="438"/>
        <v>199.88856000000001</v>
      </c>
      <c r="K1226" s="28">
        <f t="shared" si="439"/>
        <v>264.72531919805431</v>
      </c>
      <c r="L1226" s="28">
        <f t="shared" si="447"/>
        <v>417.44721253138698</v>
      </c>
      <c r="M1226" s="28">
        <f t="shared" si="448"/>
        <v>11260.379740762393</v>
      </c>
      <c r="N1226" s="28"/>
      <c r="O1226" s="28">
        <f t="shared" si="436"/>
        <v>11260.379740762393</v>
      </c>
      <c r="P1226" s="28">
        <f t="shared" si="449"/>
        <v>0</v>
      </c>
      <c r="Q1226" s="28">
        <f>SUM($O$8:O1226)</f>
        <v>3714920.5317225615</v>
      </c>
      <c r="R1226" s="28">
        <f t="shared" si="450"/>
        <v>1031.9223699229337</v>
      </c>
      <c r="S1226" s="28">
        <f>SUM($P$8:P1226)</f>
        <v>-2322303.4879650758</v>
      </c>
      <c r="T1226" s="28">
        <f t="shared" si="451"/>
        <v>2322303.4879650758</v>
      </c>
      <c r="U1226" s="28">
        <f t="shared" si="452"/>
        <v>645.08430221252104</v>
      </c>
      <c r="V1226" s="28">
        <f t="shared" si="440"/>
        <v>617746.9827503555</v>
      </c>
      <c r="W1226" s="28">
        <f t="shared" si="437"/>
        <v>-1273.0485707388725</v>
      </c>
      <c r="X1226" s="22"/>
      <c r="Y1226" s="28">
        <f t="shared" si="453"/>
        <v>0</v>
      </c>
      <c r="Z1226" s="28">
        <f t="shared" si="441"/>
        <v>0</v>
      </c>
      <c r="AA1226" s="28">
        <f>SUM($Z$8:Z1226)</f>
        <v>1393382.0927790464</v>
      </c>
      <c r="AB1226" s="28">
        <f t="shared" si="454"/>
        <v>1393.3820927790464</v>
      </c>
      <c r="AC1226" s="28">
        <f t="shared" si="455"/>
        <v>2425.3044627019799</v>
      </c>
      <c r="AD1226" s="28">
        <f t="shared" si="456"/>
        <v>2182.774016431782</v>
      </c>
      <c r="AE1226" s="22"/>
      <c r="AF1226" s="22"/>
      <c r="AG1226" s="22"/>
      <c r="AH1226" s="22"/>
      <c r="AI1226" s="22"/>
      <c r="AJ1226" s="22"/>
      <c r="AK1226" s="22"/>
      <c r="AV1226">
        <f t="shared" si="442"/>
        <v>0</v>
      </c>
      <c r="AW1226">
        <f t="shared" si="443"/>
        <v>97.1</v>
      </c>
      <c r="AX1226">
        <f t="shared" si="444"/>
        <v>26.972222222222221</v>
      </c>
    </row>
    <row r="1227" spans="2:50" x14ac:dyDescent="0.25">
      <c r="B1227" s="5" t="s">
        <v>26</v>
      </c>
      <c r="C1227" s="5">
        <v>1219</v>
      </c>
      <c r="D1227" s="5">
        <v>197</v>
      </c>
      <c r="E1227" s="29">
        <v>97</v>
      </c>
      <c r="F1227" s="27">
        <f t="shared" si="445"/>
        <v>26.9466</v>
      </c>
      <c r="G1227" s="28">
        <f t="shared" si="457"/>
        <v>-2.7777777777776198E-2</v>
      </c>
      <c r="H1227" s="28">
        <f t="shared" si="458"/>
        <v>-9.9999999999994316E-2</v>
      </c>
      <c r="I1227" s="28">
        <f t="shared" si="446"/>
        <v>-47.166666666663986</v>
      </c>
      <c r="J1227" s="28">
        <f t="shared" si="438"/>
        <v>199.88856000000001</v>
      </c>
      <c r="K1227" s="28">
        <f t="shared" si="439"/>
        <v>264.18033669881703</v>
      </c>
      <c r="L1227" s="28">
        <f t="shared" si="447"/>
        <v>416.90223003215306</v>
      </c>
      <c r="M1227" s="28">
        <f t="shared" si="448"/>
        <v>11234.097631784416</v>
      </c>
      <c r="N1227" s="28"/>
      <c r="O1227" s="28">
        <f t="shared" ref="O1227:O1290" si="459">M1227*1</f>
        <v>11234.097631784416</v>
      </c>
      <c r="P1227" s="28">
        <f t="shared" si="449"/>
        <v>0</v>
      </c>
      <c r="Q1227" s="28">
        <f>SUM($O$8:O1227)</f>
        <v>3726154.6293543461</v>
      </c>
      <c r="R1227" s="28">
        <f t="shared" si="450"/>
        <v>1035.0429525984296</v>
      </c>
      <c r="S1227" s="28">
        <f>SUM($P$8:P1227)</f>
        <v>-2322303.4879650758</v>
      </c>
      <c r="T1227" s="28">
        <f t="shared" si="451"/>
        <v>2322303.4879650758</v>
      </c>
      <c r="U1227" s="28">
        <f t="shared" si="452"/>
        <v>645.08430221252104</v>
      </c>
      <c r="V1227" s="28">
        <f t="shared" si="440"/>
        <v>616475.24457443994</v>
      </c>
      <c r="W1227" s="28">
        <f t="shared" si="437"/>
        <v>-1271.7381759155542</v>
      </c>
      <c r="X1227" s="22"/>
      <c r="Y1227" s="28">
        <f t="shared" si="453"/>
        <v>0</v>
      </c>
      <c r="Z1227" s="28">
        <f t="shared" si="441"/>
        <v>0</v>
      </c>
      <c r="AA1227" s="28">
        <f>SUM($Z$8:Z1227)</f>
        <v>1393382.0927790464</v>
      </c>
      <c r="AB1227" s="28">
        <f t="shared" si="454"/>
        <v>1393.3820927790464</v>
      </c>
      <c r="AC1227" s="28">
        <f t="shared" si="455"/>
        <v>2428.4250453774757</v>
      </c>
      <c r="AD1227" s="28">
        <f t="shared" si="456"/>
        <v>2185.5825408397282</v>
      </c>
      <c r="AE1227" s="22"/>
      <c r="AF1227" s="22"/>
      <c r="AG1227" s="22"/>
      <c r="AH1227" s="22"/>
      <c r="AI1227" s="22"/>
      <c r="AJ1227" s="22"/>
      <c r="AK1227" s="22"/>
      <c r="AV1227">
        <f t="shared" si="442"/>
        <v>0</v>
      </c>
      <c r="AW1227">
        <f t="shared" si="443"/>
        <v>97</v>
      </c>
      <c r="AX1227">
        <f t="shared" si="444"/>
        <v>26.944444444444443</v>
      </c>
    </row>
    <row r="1228" spans="2:50" x14ac:dyDescent="0.25">
      <c r="B1228" s="5" t="s">
        <v>26</v>
      </c>
      <c r="C1228" s="5">
        <v>1220</v>
      </c>
      <c r="D1228" s="5">
        <v>198</v>
      </c>
      <c r="E1228" s="29">
        <v>96.9</v>
      </c>
      <c r="F1228" s="27">
        <f t="shared" si="445"/>
        <v>26.91882</v>
      </c>
      <c r="G1228" s="28">
        <f t="shared" si="457"/>
        <v>-4.1666666666666269E-2</v>
      </c>
      <c r="H1228" s="28">
        <f t="shared" si="458"/>
        <v>-0.14999999999999858</v>
      </c>
      <c r="I1228" s="28">
        <f t="shared" si="446"/>
        <v>-70.749999999999318</v>
      </c>
      <c r="J1228" s="28">
        <f t="shared" si="438"/>
        <v>199.88856000000001</v>
      </c>
      <c r="K1228" s="28">
        <f t="shared" si="439"/>
        <v>263.63591574775</v>
      </c>
      <c r="L1228" s="28">
        <f t="shared" si="447"/>
        <v>392.77447574775067</v>
      </c>
      <c r="M1228" s="28">
        <f t="shared" si="448"/>
        <v>10573.025413248066</v>
      </c>
      <c r="N1228" s="28"/>
      <c r="O1228" s="28">
        <f t="shared" si="459"/>
        <v>10573.025413248066</v>
      </c>
      <c r="P1228" s="28">
        <f t="shared" si="449"/>
        <v>0</v>
      </c>
      <c r="Q1228" s="28">
        <f>SUM($O$8:O1228)</f>
        <v>3736727.6547675943</v>
      </c>
      <c r="R1228" s="28">
        <f t="shared" si="450"/>
        <v>1037.9799041021095</v>
      </c>
      <c r="S1228" s="28">
        <f>SUM($P$8:P1228)</f>
        <v>-2322303.4879650758</v>
      </c>
      <c r="T1228" s="28">
        <f t="shared" si="451"/>
        <v>2322303.4879650758</v>
      </c>
      <c r="U1228" s="28">
        <f t="shared" si="452"/>
        <v>645.08430221252104</v>
      </c>
      <c r="V1228" s="28">
        <f t="shared" si="440"/>
        <v>615204.81679334759</v>
      </c>
      <c r="W1228" s="28">
        <f t="shared" si="437"/>
        <v>-1270.4277810923522</v>
      </c>
      <c r="X1228" s="22"/>
      <c r="Y1228" s="28">
        <f t="shared" si="453"/>
        <v>0</v>
      </c>
      <c r="Z1228" s="28">
        <f t="shared" si="441"/>
        <v>0</v>
      </c>
      <c r="AA1228" s="28">
        <f>SUM($Z$8:Z1228)</f>
        <v>1393382.0927790464</v>
      </c>
      <c r="AB1228" s="28">
        <f t="shared" si="454"/>
        <v>1393.3820927790464</v>
      </c>
      <c r="AC1228" s="28">
        <f t="shared" si="455"/>
        <v>2431.3619968811558</v>
      </c>
      <c r="AD1228" s="28">
        <f t="shared" si="456"/>
        <v>2188.2257971930403</v>
      </c>
      <c r="AE1228" s="22"/>
      <c r="AF1228" s="22"/>
      <c r="AG1228" s="22"/>
      <c r="AH1228" s="22"/>
      <c r="AI1228" s="22"/>
      <c r="AJ1228" s="22"/>
      <c r="AK1228" s="22"/>
      <c r="AV1228">
        <f t="shared" si="442"/>
        <v>0</v>
      </c>
      <c r="AW1228">
        <f t="shared" si="443"/>
        <v>96.9</v>
      </c>
      <c r="AX1228">
        <f t="shared" si="444"/>
        <v>26.916666666666668</v>
      </c>
    </row>
    <row r="1229" spans="2:50" x14ac:dyDescent="0.25">
      <c r="B1229" s="5" t="s">
        <v>26</v>
      </c>
      <c r="C1229" s="5">
        <v>1221</v>
      </c>
      <c r="D1229" s="5">
        <v>199</v>
      </c>
      <c r="E1229" s="29">
        <v>96.7</v>
      </c>
      <c r="F1229" s="27">
        <f t="shared" si="445"/>
        <v>26.86326</v>
      </c>
      <c r="G1229" s="28">
        <f t="shared" si="457"/>
        <v>-6.9444444444444448E-2</v>
      </c>
      <c r="H1229" s="28">
        <f t="shared" si="458"/>
        <v>-0.25</v>
      </c>
      <c r="I1229" s="28">
        <f t="shared" si="446"/>
        <v>-117.91666666666667</v>
      </c>
      <c r="J1229" s="28">
        <f t="shared" si="438"/>
        <v>199.88856000000001</v>
      </c>
      <c r="K1229" s="28">
        <f t="shared" si="439"/>
        <v>262.5487584901266</v>
      </c>
      <c r="L1229" s="28">
        <f t="shared" si="447"/>
        <v>344.52065182345996</v>
      </c>
      <c r="M1229" s="28">
        <f t="shared" si="448"/>
        <v>9254.9478453030788</v>
      </c>
      <c r="N1229" s="28"/>
      <c r="O1229" s="28">
        <f t="shared" si="459"/>
        <v>9254.9478453030788</v>
      </c>
      <c r="P1229" s="28">
        <f t="shared" si="449"/>
        <v>0</v>
      </c>
      <c r="Q1229" s="28">
        <f>SUM($O$8:O1229)</f>
        <v>3745982.6026128973</v>
      </c>
      <c r="R1229" s="28">
        <f t="shared" si="450"/>
        <v>1040.550722948027</v>
      </c>
      <c r="S1229" s="28">
        <f>SUM($P$8:P1229)</f>
        <v>-2322303.4879650758</v>
      </c>
      <c r="T1229" s="28">
        <f t="shared" si="451"/>
        <v>2322303.4879650758</v>
      </c>
      <c r="U1229" s="28">
        <f t="shared" si="452"/>
        <v>645.08430221252104</v>
      </c>
      <c r="V1229" s="28">
        <f t="shared" si="440"/>
        <v>612667.89241563238</v>
      </c>
      <c r="W1229" s="28">
        <f t="shared" si="437"/>
        <v>-2536.9243777152151</v>
      </c>
      <c r="X1229" s="22"/>
      <c r="Y1229" s="28">
        <f t="shared" si="453"/>
        <v>0</v>
      </c>
      <c r="Z1229" s="28">
        <f t="shared" si="441"/>
        <v>0</v>
      </c>
      <c r="AA1229" s="28">
        <f>SUM($Z$8:Z1229)</f>
        <v>1393382.0927790464</v>
      </c>
      <c r="AB1229" s="28">
        <f t="shared" si="454"/>
        <v>1393.3820927790464</v>
      </c>
      <c r="AC1229" s="28">
        <f t="shared" si="455"/>
        <v>2433.9328157270734</v>
      </c>
      <c r="AD1229" s="28">
        <f t="shared" si="456"/>
        <v>2190.5395341543663</v>
      </c>
      <c r="AE1229" s="22"/>
      <c r="AF1229" s="22"/>
      <c r="AG1229" s="22"/>
      <c r="AH1229" s="22"/>
      <c r="AI1229" s="22"/>
      <c r="AJ1229" s="22"/>
      <c r="AK1229" s="22"/>
      <c r="AV1229">
        <f t="shared" si="442"/>
        <v>0</v>
      </c>
      <c r="AW1229">
        <f t="shared" si="443"/>
        <v>96.7</v>
      </c>
      <c r="AX1229">
        <f t="shared" si="444"/>
        <v>26.861111111111111</v>
      </c>
    </row>
    <row r="1230" spans="2:50" x14ac:dyDescent="0.25">
      <c r="B1230" s="5" t="s">
        <v>26</v>
      </c>
      <c r="C1230" s="5">
        <v>1222</v>
      </c>
      <c r="D1230" s="5">
        <v>200</v>
      </c>
      <c r="E1230" s="29">
        <v>96.4</v>
      </c>
      <c r="F1230" s="27">
        <f t="shared" si="445"/>
        <v>26.779920000000001</v>
      </c>
      <c r="G1230" s="28">
        <f t="shared" si="457"/>
        <v>-8.3333333333334522E-2</v>
      </c>
      <c r="H1230" s="28">
        <f t="shared" si="458"/>
        <v>-0.30000000000000426</v>
      </c>
      <c r="I1230" s="28">
        <f t="shared" si="446"/>
        <v>-141.50000000000202</v>
      </c>
      <c r="J1230" s="28">
        <f t="shared" si="438"/>
        <v>199.88856000000001</v>
      </c>
      <c r="K1230" s="28">
        <f t="shared" si="439"/>
        <v>260.92223421496857</v>
      </c>
      <c r="L1230" s="28">
        <f t="shared" si="447"/>
        <v>319.31079421496656</v>
      </c>
      <c r="M1230" s="28">
        <f t="shared" si="448"/>
        <v>8551.1175242132667</v>
      </c>
      <c r="N1230" s="28"/>
      <c r="O1230" s="28">
        <f t="shared" si="459"/>
        <v>8551.1175242132667</v>
      </c>
      <c r="P1230" s="28">
        <f t="shared" si="449"/>
        <v>0</v>
      </c>
      <c r="Q1230" s="28">
        <f>SUM($O$8:O1230)</f>
        <v>3754533.7201371104</v>
      </c>
      <c r="R1230" s="28">
        <f t="shared" si="450"/>
        <v>1042.9260333714196</v>
      </c>
      <c r="S1230" s="28">
        <f>SUM($P$8:P1230)</f>
        <v>-2322303.4879650758</v>
      </c>
      <c r="T1230" s="28">
        <f t="shared" si="451"/>
        <v>2322303.4879650758</v>
      </c>
      <c r="U1230" s="28">
        <f t="shared" si="452"/>
        <v>645.08430221252104</v>
      </c>
      <c r="V1230" s="28">
        <f t="shared" si="440"/>
        <v>608872.33381023363</v>
      </c>
      <c r="W1230" s="28">
        <f t="shared" si="437"/>
        <v>-3795.5586053987499</v>
      </c>
      <c r="X1230" s="22"/>
      <c r="Y1230" s="28">
        <f t="shared" si="453"/>
        <v>0</v>
      </c>
      <c r="Z1230" s="28">
        <f t="shared" si="441"/>
        <v>0</v>
      </c>
      <c r="AA1230" s="28">
        <f>SUM($Z$8:Z1230)</f>
        <v>1393382.0927790464</v>
      </c>
      <c r="AB1230" s="28">
        <f t="shared" si="454"/>
        <v>1393.3820927790464</v>
      </c>
      <c r="AC1230" s="28">
        <f t="shared" si="455"/>
        <v>2436.3081261504658</v>
      </c>
      <c r="AD1230" s="28">
        <f t="shared" si="456"/>
        <v>2192.6773135354192</v>
      </c>
      <c r="AE1230" s="22"/>
      <c r="AF1230" s="22"/>
      <c r="AG1230" s="22"/>
      <c r="AH1230" s="22"/>
      <c r="AI1230" s="22"/>
      <c r="AJ1230" s="22"/>
      <c r="AK1230" s="22"/>
      <c r="AV1230">
        <f t="shared" si="442"/>
        <v>0</v>
      </c>
      <c r="AW1230">
        <f t="shared" si="443"/>
        <v>96.4</v>
      </c>
      <c r="AX1230">
        <f t="shared" si="444"/>
        <v>26.777777777777779</v>
      </c>
    </row>
    <row r="1231" spans="2:50" x14ac:dyDescent="0.25">
      <c r="B1231" s="5" t="s">
        <v>26</v>
      </c>
      <c r="C1231" s="5">
        <v>1223</v>
      </c>
      <c r="D1231" s="5">
        <v>201</v>
      </c>
      <c r="E1231" s="29">
        <v>96.1</v>
      </c>
      <c r="F1231" s="27">
        <f t="shared" si="445"/>
        <v>26.696579999999997</v>
      </c>
      <c r="G1231" s="28">
        <f t="shared" si="457"/>
        <v>-9.7222222222222612E-2</v>
      </c>
      <c r="H1231" s="28">
        <f t="shared" si="458"/>
        <v>-0.35000000000000142</v>
      </c>
      <c r="I1231" s="28">
        <f t="shared" si="446"/>
        <v>-165.083333333334</v>
      </c>
      <c r="J1231" s="28">
        <f t="shared" si="438"/>
        <v>199.88856000000001</v>
      </c>
      <c r="K1231" s="28">
        <f t="shared" si="439"/>
        <v>259.3007638733427</v>
      </c>
      <c r="L1231" s="28">
        <f t="shared" si="447"/>
        <v>294.10599054000875</v>
      </c>
      <c r="M1231" s="28">
        <f t="shared" si="448"/>
        <v>7851.6241049305863</v>
      </c>
      <c r="N1231" s="28"/>
      <c r="O1231" s="28">
        <f t="shared" si="459"/>
        <v>7851.6241049305863</v>
      </c>
      <c r="P1231" s="28">
        <f t="shared" si="449"/>
        <v>0</v>
      </c>
      <c r="Q1231" s="28">
        <f>SUM($O$8:O1231)</f>
        <v>3762385.344242041</v>
      </c>
      <c r="R1231" s="28">
        <f t="shared" si="450"/>
        <v>1045.1070400672336</v>
      </c>
      <c r="S1231" s="28">
        <f>SUM($P$8:P1231)</f>
        <v>-2322303.4879650758</v>
      </c>
      <c r="T1231" s="28">
        <f t="shared" si="451"/>
        <v>2322303.4879650758</v>
      </c>
      <c r="U1231" s="28">
        <f t="shared" si="452"/>
        <v>645.08430221252104</v>
      </c>
      <c r="V1231" s="28">
        <f t="shared" si="440"/>
        <v>605088.56875824346</v>
      </c>
      <c r="W1231" s="28">
        <f t="shared" si="437"/>
        <v>-3783.7650519901654</v>
      </c>
      <c r="X1231" s="22"/>
      <c r="Y1231" s="28">
        <f t="shared" si="453"/>
        <v>0</v>
      </c>
      <c r="Z1231" s="28">
        <f t="shared" si="441"/>
        <v>0</v>
      </c>
      <c r="AA1231" s="28">
        <f>SUM($Z$8:Z1231)</f>
        <v>1393382.0927790464</v>
      </c>
      <c r="AB1231" s="28">
        <f t="shared" si="454"/>
        <v>1393.3820927790464</v>
      </c>
      <c r="AC1231" s="28">
        <f t="shared" si="455"/>
        <v>2438.48913284628</v>
      </c>
      <c r="AD1231" s="28">
        <f t="shared" si="456"/>
        <v>2194.640219561652</v>
      </c>
      <c r="AE1231" s="22"/>
      <c r="AF1231" s="22"/>
      <c r="AG1231" s="22"/>
      <c r="AH1231" s="22"/>
      <c r="AI1231" s="22"/>
      <c r="AJ1231" s="22"/>
      <c r="AK1231" s="22"/>
      <c r="AV1231">
        <f t="shared" si="442"/>
        <v>0</v>
      </c>
      <c r="AW1231">
        <f t="shared" si="443"/>
        <v>96.1</v>
      </c>
      <c r="AX1231">
        <f t="shared" si="444"/>
        <v>26.694444444444443</v>
      </c>
    </row>
    <row r="1232" spans="2:50" x14ac:dyDescent="0.25">
      <c r="B1232" s="5" t="s">
        <v>26</v>
      </c>
      <c r="C1232" s="5">
        <v>1224</v>
      </c>
      <c r="D1232" s="5">
        <v>202</v>
      </c>
      <c r="E1232" s="29">
        <v>95.7</v>
      </c>
      <c r="F1232" s="27">
        <f t="shared" si="445"/>
        <v>26.585460000000001</v>
      </c>
      <c r="G1232" s="28">
        <f t="shared" si="457"/>
        <v>-8.3333333333332538E-2</v>
      </c>
      <c r="H1232" s="28">
        <f t="shared" si="458"/>
        <v>-0.29999999999999716</v>
      </c>
      <c r="I1232" s="28">
        <f t="shared" si="446"/>
        <v>-141.49999999999864</v>
      </c>
      <c r="J1232" s="28">
        <f t="shared" si="438"/>
        <v>199.88856000000001</v>
      </c>
      <c r="K1232" s="28">
        <f t="shared" si="439"/>
        <v>257.14666509222542</v>
      </c>
      <c r="L1232" s="28">
        <f t="shared" si="447"/>
        <v>315.53522509222682</v>
      </c>
      <c r="M1232" s="28">
        <f t="shared" si="448"/>
        <v>8388.6491052803922</v>
      </c>
      <c r="N1232" s="28"/>
      <c r="O1232" s="28">
        <f t="shared" si="459"/>
        <v>8388.6491052803922</v>
      </c>
      <c r="P1232" s="28">
        <f t="shared" si="449"/>
        <v>0</v>
      </c>
      <c r="Q1232" s="28">
        <f>SUM($O$8:O1232)</f>
        <v>3770773.9933473212</v>
      </c>
      <c r="R1232" s="28">
        <f t="shared" si="450"/>
        <v>1047.437220374256</v>
      </c>
      <c r="S1232" s="28">
        <f>SUM($P$8:P1232)</f>
        <v>-2322303.4879650758</v>
      </c>
      <c r="T1232" s="28">
        <f t="shared" si="451"/>
        <v>2322303.4879650758</v>
      </c>
      <c r="U1232" s="28">
        <f t="shared" si="452"/>
        <v>645.08430221252104</v>
      </c>
      <c r="V1232" s="28">
        <f t="shared" si="440"/>
        <v>600061.89421644842</v>
      </c>
      <c r="W1232" s="28">
        <f t="shared" si="437"/>
        <v>-5026.6745417950442</v>
      </c>
      <c r="X1232" s="22"/>
      <c r="Y1232" s="28">
        <f t="shared" si="453"/>
        <v>0</v>
      </c>
      <c r="Z1232" s="28">
        <f t="shared" si="441"/>
        <v>0</v>
      </c>
      <c r="AA1232" s="28">
        <f>SUM($Z$8:Z1232)</f>
        <v>1393382.0927790464</v>
      </c>
      <c r="AB1232" s="28">
        <f t="shared" si="454"/>
        <v>1393.3820927790464</v>
      </c>
      <c r="AC1232" s="28">
        <f t="shared" si="455"/>
        <v>2440.8193131533026</v>
      </c>
      <c r="AD1232" s="28">
        <f t="shared" si="456"/>
        <v>2196.7373818379724</v>
      </c>
      <c r="AE1232" s="22"/>
      <c r="AF1232" s="22"/>
      <c r="AG1232" s="22"/>
      <c r="AH1232" s="22"/>
      <c r="AI1232" s="22"/>
      <c r="AJ1232" s="22"/>
      <c r="AK1232" s="22"/>
      <c r="AV1232">
        <f t="shared" si="442"/>
        <v>0</v>
      </c>
      <c r="AW1232">
        <f t="shared" si="443"/>
        <v>95.7</v>
      </c>
      <c r="AX1232">
        <f t="shared" si="444"/>
        <v>26.583333333333332</v>
      </c>
    </row>
    <row r="1233" spans="2:50" x14ac:dyDescent="0.25">
      <c r="B1233" s="5" t="s">
        <v>26</v>
      </c>
      <c r="C1233" s="5">
        <v>1225</v>
      </c>
      <c r="D1233" s="5">
        <v>203</v>
      </c>
      <c r="E1233" s="29">
        <v>95.5</v>
      </c>
      <c r="F1233" s="27">
        <f t="shared" si="445"/>
        <v>26.529899999999998</v>
      </c>
      <c r="G1233" s="28">
        <f t="shared" si="457"/>
        <v>-5.5555555555556344E-2</v>
      </c>
      <c r="H1233" s="28">
        <f t="shared" si="458"/>
        <v>-0.20000000000000284</v>
      </c>
      <c r="I1233" s="28">
        <f t="shared" si="446"/>
        <v>-94.333333333334664</v>
      </c>
      <c r="J1233" s="28">
        <f t="shared" si="438"/>
        <v>199.88856000000001</v>
      </c>
      <c r="K1233" s="28">
        <f t="shared" si="439"/>
        <v>256.07298499068827</v>
      </c>
      <c r="L1233" s="28">
        <f t="shared" si="447"/>
        <v>361.62821165735363</v>
      </c>
      <c r="M1233" s="28">
        <f t="shared" si="448"/>
        <v>9593.9602924484261</v>
      </c>
      <c r="N1233" s="28"/>
      <c r="O1233" s="28">
        <f t="shared" si="459"/>
        <v>9593.9602924484261</v>
      </c>
      <c r="P1233" s="28">
        <f t="shared" si="449"/>
        <v>0</v>
      </c>
      <c r="Q1233" s="28">
        <f>SUM($O$8:O1233)</f>
        <v>3780367.9536397695</v>
      </c>
      <c r="R1233" s="28">
        <f t="shared" si="450"/>
        <v>1050.1022093443803</v>
      </c>
      <c r="S1233" s="28">
        <f>SUM($P$8:P1233)</f>
        <v>-2322303.4879650758</v>
      </c>
      <c r="T1233" s="28">
        <f t="shared" si="451"/>
        <v>2322303.4879650758</v>
      </c>
      <c r="U1233" s="28">
        <f t="shared" si="452"/>
        <v>645.08430221252104</v>
      </c>
      <c r="V1233" s="28">
        <f t="shared" si="440"/>
        <v>597556.41931448993</v>
      </c>
      <c r="W1233" s="28">
        <f t="shared" si="437"/>
        <v>-2505.4749019584851</v>
      </c>
      <c r="X1233" s="22"/>
      <c r="Y1233" s="28">
        <f t="shared" si="453"/>
        <v>0</v>
      </c>
      <c r="Z1233" s="28">
        <f t="shared" si="441"/>
        <v>0</v>
      </c>
      <c r="AA1233" s="28">
        <f>SUM($Z$8:Z1233)</f>
        <v>1393382.0927790464</v>
      </c>
      <c r="AB1233" s="28">
        <f t="shared" si="454"/>
        <v>1393.3820927790464</v>
      </c>
      <c r="AC1233" s="28">
        <f t="shared" si="455"/>
        <v>2443.4843021234265</v>
      </c>
      <c r="AD1233" s="28">
        <f t="shared" si="456"/>
        <v>2199.135871911084</v>
      </c>
      <c r="AE1233" s="22"/>
      <c r="AF1233" s="22"/>
      <c r="AG1233" s="22"/>
      <c r="AH1233" s="22"/>
      <c r="AI1233" s="22"/>
      <c r="AJ1233" s="22"/>
      <c r="AK1233" s="22"/>
      <c r="AV1233">
        <f t="shared" si="442"/>
        <v>0</v>
      </c>
      <c r="AW1233">
        <f t="shared" si="443"/>
        <v>95.5</v>
      </c>
      <c r="AX1233">
        <f t="shared" si="444"/>
        <v>26.527777777777779</v>
      </c>
    </row>
    <row r="1234" spans="2:50" x14ac:dyDescent="0.25">
      <c r="B1234" s="5" t="s">
        <v>26</v>
      </c>
      <c r="C1234" s="5">
        <v>1226</v>
      </c>
      <c r="D1234" s="5">
        <v>204</v>
      </c>
      <c r="E1234" s="29">
        <v>95.3</v>
      </c>
      <c r="F1234" s="27">
        <f t="shared" si="445"/>
        <v>26.474339999999998</v>
      </c>
      <c r="G1234" s="28">
        <f t="shared" si="457"/>
        <v>-4.1666666666666269E-2</v>
      </c>
      <c r="H1234" s="28">
        <f t="shared" si="458"/>
        <v>-0.14999999999999858</v>
      </c>
      <c r="I1234" s="28">
        <f t="shared" si="446"/>
        <v>-70.749999999999318</v>
      </c>
      <c r="J1234" s="28">
        <f t="shared" si="438"/>
        <v>199.88856000000001</v>
      </c>
      <c r="K1234" s="28">
        <f t="shared" si="439"/>
        <v>255.00155108183216</v>
      </c>
      <c r="L1234" s="28">
        <f t="shared" si="447"/>
        <v>384.14011108183286</v>
      </c>
      <c r="M1234" s="28">
        <f t="shared" si="448"/>
        <v>10169.855908418211</v>
      </c>
      <c r="N1234" s="28"/>
      <c r="O1234" s="28">
        <f t="shared" si="459"/>
        <v>10169.855908418211</v>
      </c>
      <c r="P1234" s="28">
        <f t="shared" si="449"/>
        <v>0</v>
      </c>
      <c r="Q1234" s="28">
        <f>SUM($O$8:O1234)</f>
        <v>3790537.8095481875</v>
      </c>
      <c r="R1234" s="28">
        <f t="shared" si="450"/>
        <v>1052.927169318941</v>
      </c>
      <c r="S1234" s="28">
        <f>SUM($P$8:P1234)</f>
        <v>-2322303.4879650758</v>
      </c>
      <c r="T1234" s="28">
        <f t="shared" si="451"/>
        <v>2322303.4879650758</v>
      </c>
      <c r="U1234" s="28">
        <f t="shared" si="452"/>
        <v>645.08430221252104</v>
      </c>
      <c r="V1234" s="28">
        <f t="shared" si="440"/>
        <v>595056.18599182426</v>
      </c>
      <c r="W1234" s="28">
        <f t="shared" si="437"/>
        <v>-2500.2333226656774</v>
      </c>
      <c r="X1234" s="22"/>
      <c r="Y1234" s="28">
        <f t="shared" si="453"/>
        <v>0</v>
      </c>
      <c r="Z1234" s="28">
        <f t="shared" si="441"/>
        <v>0</v>
      </c>
      <c r="AA1234" s="28">
        <f>SUM($Z$8:Z1234)</f>
        <v>1393382.0927790464</v>
      </c>
      <c r="AB1234" s="28">
        <f t="shared" si="454"/>
        <v>1393.3820927790464</v>
      </c>
      <c r="AC1234" s="28">
        <f t="shared" si="455"/>
        <v>2446.3092620979874</v>
      </c>
      <c r="AD1234" s="28">
        <f t="shared" si="456"/>
        <v>2201.6783358881885</v>
      </c>
      <c r="AE1234" s="22"/>
      <c r="AF1234" s="22"/>
      <c r="AG1234" s="22"/>
      <c r="AH1234" s="22"/>
      <c r="AI1234" s="22"/>
      <c r="AJ1234" s="22"/>
      <c r="AK1234" s="22"/>
      <c r="AV1234">
        <f t="shared" si="442"/>
        <v>0</v>
      </c>
      <c r="AW1234">
        <f t="shared" si="443"/>
        <v>95.3</v>
      </c>
      <c r="AX1234">
        <f t="shared" si="444"/>
        <v>26.472222222222221</v>
      </c>
    </row>
    <row r="1235" spans="2:50" x14ac:dyDescent="0.25">
      <c r="B1235" s="5" t="s">
        <v>26</v>
      </c>
      <c r="C1235" s="5">
        <v>1227</v>
      </c>
      <c r="D1235" s="5">
        <v>205</v>
      </c>
      <c r="E1235" s="29">
        <v>95.2</v>
      </c>
      <c r="F1235" s="27">
        <f t="shared" si="445"/>
        <v>26.446560000000002</v>
      </c>
      <c r="G1235" s="28">
        <f t="shared" si="457"/>
        <v>-4.1666666666666269E-2</v>
      </c>
      <c r="H1235" s="28">
        <f t="shared" si="458"/>
        <v>-0.14999999999999858</v>
      </c>
      <c r="I1235" s="28">
        <f t="shared" si="446"/>
        <v>-70.749999999999318</v>
      </c>
      <c r="J1235" s="28">
        <f t="shared" si="438"/>
        <v>199.88856000000001</v>
      </c>
      <c r="K1235" s="28">
        <f t="shared" si="439"/>
        <v>254.46667644965959</v>
      </c>
      <c r="L1235" s="28">
        <f t="shared" si="447"/>
        <v>383.60523644966031</v>
      </c>
      <c r="M1235" s="28">
        <f t="shared" si="448"/>
        <v>10145.038902080129</v>
      </c>
      <c r="N1235" s="28"/>
      <c r="O1235" s="28">
        <f t="shared" si="459"/>
        <v>10145.038902080129</v>
      </c>
      <c r="P1235" s="28">
        <f t="shared" si="449"/>
        <v>0</v>
      </c>
      <c r="Q1235" s="28">
        <f>SUM($O$8:O1235)</f>
        <v>3800682.8484502677</v>
      </c>
      <c r="R1235" s="28">
        <f t="shared" si="450"/>
        <v>1055.74523568063</v>
      </c>
      <c r="S1235" s="28">
        <f>SUM($P$8:P1235)</f>
        <v>-2322303.4879650758</v>
      </c>
      <c r="T1235" s="28">
        <f t="shared" si="451"/>
        <v>2322303.4879650758</v>
      </c>
      <c r="U1235" s="28">
        <f t="shared" si="452"/>
        <v>645.08430221252104</v>
      </c>
      <c r="V1235" s="28">
        <f t="shared" si="440"/>
        <v>593808.03492272645</v>
      </c>
      <c r="W1235" s="28">
        <f t="shared" si="437"/>
        <v>-1248.151069097803</v>
      </c>
      <c r="X1235" s="22"/>
      <c r="Y1235" s="28">
        <f t="shared" si="453"/>
        <v>0</v>
      </c>
      <c r="Z1235" s="28">
        <f t="shared" si="441"/>
        <v>0</v>
      </c>
      <c r="AA1235" s="28">
        <f>SUM($Z$8:Z1235)</f>
        <v>1393382.0927790464</v>
      </c>
      <c r="AB1235" s="28">
        <f t="shared" si="454"/>
        <v>1393.3820927790464</v>
      </c>
      <c r="AC1235" s="28">
        <f t="shared" si="455"/>
        <v>2449.1273284596764</v>
      </c>
      <c r="AD1235" s="28">
        <f t="shared" si="456"/>
        <v>2204.2145956137088</v>
      </c>
      <c r="AE1235" s="22"/>
      <c r="AF1235" s="22"/>
      <c r="AG1235" s="22"/>
      <c r="AH1235" s="22"/>
      <c r="AI1235" s="22"/>
      <c r="AJ1235" s="22"/>
      <c r="AK1235" s="22"/>
      <c r="AV1235">
        <f t="shared" si="442"/>
        <v>0</v>
      </c>
      <c r="AW1235">
        <f t="shared" si="443"/>
        <v>95.2</v>
      </c>
      <c r="AX1235">
        <f t="shared" si="444"/>
        <v>26.444444444444443</v>
      </c>
    </row>
    <row r="1236" spans="2:50" x14ac:dyDescent="0.25">
      <c r="B1236" s="5" t="s">
        <v>26</v>
      </c>
      <c r="C1236" s="5">
        <v>1228</v>
      </c>
      <c r="D1236" s="5">
        <v>206</v>
      </c>
      <c r="E1236" s="29">
        <v>95</v>
      </c>
      <c r="F1236" s="27">
        <f t="shared" si="445"/>
        <v>26.390999999999998</v>
      </c>
      <c r="G1236" s="28">
        <f t="shared" si="457"/>
        <v>-4.1666666666666269E-2</v>
      </c>
      <c r="H1236" s="28">
        <f t="shared" si="458"/>
        <v>-0.14999999999999858</v>
      </c>
      <c r="I1236" s="28">
        <f t="shared" si="446"/>
        <v>-70.749999999999318</v>
      </c>
      <c r="J1236" s="28">
        <f t="shared" si="438"/>
        <v>199.88856000000001</v>
      </c>
      <c r="K1236" s="28">
        <f t="shared" si="439"/>
        <v>253.398611829825</v>
      </c>
      <c r="L1236" s="28">
        <f t="shared" si="447"/>
        <v>382.5371718298257</v>
      </c>
      <c r="M1236" s="28">
        <f t="shared" si="448"/>
        <v>10095.53850176093</v>
      </c>
      <c r="N1236" s="28"/>
      <c r="O1236" s="28">
        <f t="shared" si="459"/>
        <v>10095.53850176093</v>
      </c>
      <c r="P1236" s="28">
        <f t="shared" si="449"/>
        <v>0</v>
      </c>
      <c r="Q1236" s="28">
        <f>SUM($O$8:O1236)</f>
        <v>3810778.3869520286</v>
      </c>
      <c r="R1236" s="28">
        <f t="shared" si="450"/>
        <v>1058.5495519311191</v>
      </c>
      <c r="S1236" s="28">
        <f>SUM($P$8:P1236)</f>
        <v>-2322303.4879650758</v>
      </c>
      <c r="T1236" s="28">
        <f t="shared" si="451"/>
        <v>2322303.4879650758</v>
      </c>
      <c r="U1236" s="28">
        <f t="shared" si="452"/>
        <v>645.08430221252104</v>
      </c>
      <c r="V1236" s="28">
        <f t="shared" si="440"/>
        <v>591315.66396899987</v>
      </c>
      <c r="W1236" s="28">
        <f t="shared" si="437"/>
        <v>-2492.3709537265822</v>
      </c>
      <c r="X1236" s="22"/>
      <c r="Y1236" s="28">
        <f t="shared" si="453"/>
        <v>0</v>
      </c>
      <c r="Z1236" s="28">
        <f t="shared" si="441"/>
        <v>0</v>
      </c>
      <c r="AA1236" s="28">
        <f>SUM($Z$8:Z1236)</f>
        <v>1393382.0927790464</v>
      </c>
      <c r="AB1236" s="28">
        <f t="shared" si="454"/>
        <v>1393.3820927790464</v>
      </c>
      <c r="AC1236" s="28">
        <f t="shared" si="455"/>
        <v>2451.9316447101655</v>
      </c>
      <c r="AD1236" s="28">
        <f t="shared" si="456"/>
        <v>2206.7384802391489</v>
      </c>
      <c r="AE1236" s="22"/>
      <c r="AF1236" s="22"/>
      <c r="AG1236" s="22"/>
      <c r="AH1236" s="22"/>
      <c r="AI1236" s="22"/>
      <c r="AJ1236" s="22"/>
      <c r="AK1236" s="22"/>
      <c r="AV1236">
        <f t="shared" si="442"/>
        <v>0</v>
      </c>
      <c r="AW1236">
        <f t="shared" si="443"/>
        <v>95</v>
      </c>
      <c r="AX1236">
        <f t="shared" si="444"/>
        <v>26.388888888888889</v>
      </c>
    </row>
    <row r="1237" spans="2:50" x14ac:dyDescent="0.25">
      <c r="B1237" s="5" t="s">
        <v>26</v>
      </c>
      <c r="C1237" s="5">
        <v>1229</v>
      </c>
      <c r="D1237" s="5">
        <v>207</v>
      </c>
      <c r="E1237" s="29">
        <v>94.9</v>
      </c>
      <c r="F1237" s="27">
        <f t="shared" si="445"/>
        <v>26.363220000000002</v>
      </c>
      <c r="G1237" s="28">
        <f t="shared" si="457"/>
        <v>-4.1666666666666269E-2</v>
      </c>
      <c r="H1237" s="28">
        <f t="shared" si="458"/>
        <v>-0.14999999999999858</v>
      </c>
      <c r="I1237" s="28">
        <f t="shared" si="446"/>
        <v>-70.749999999999318</v>
      </c>
      <c r="J1237" s="28">
        <f t="shared" si="438"/>
        <v>199.88856000000001</v>
      </c>
      <c r="K1237" s="28">
        <f t="shared" si="439"/>
        <v>252.86542184216322</v>
      </c>
      <c r="L1237" s="28">
        <f t="shared" si="447"/>
        <v>382.00398184216391</v>
      </c>
      <c r="M1237" s="28">
        <f t="shared" si="448"/>
        <v>10070.855014180974</v>
      </c>
      <c r="N1237" s="28"/>
      <c r="O1237" s="28">
        <f t="shared" si="459"/>
        <v>10070.855014180974</v>
      </c>
      <c r="P1237" s="28">
        <f t="shared" si="449"/>
        <v>0</v>
      </c>
      <c r="Q1237" s="28">
        <f>SUM($O$8:O1237)</f>
        <v>3820849.2419662094</v>
      </c>
      <c r="R1237" s="28">
        <f t="shared" si="450"/>
        <v>1061.3470116572803</v>
      </c>
      <c r="S1237" s="28">
        <f>SUM($P$8:P1237)</f>
        <v>-2322303.4879650758</v>
      </c>
      <c r="T1237" s="28">
        <f t="shared" si="451"/>
        <v>2322303.4879650758</v>
      </c>
      <c r="U1237" s="28">
        <f t="shared" si="452"/>
        <v>645.08430221252104</v>
      </c>
      <c r="V1237" s="28">
        <f t="shared" si="440"/>
        <v>590071.44408437167</v>
      </c>
      <c r="W1237" s="28">
        <f t="shared" si="437"/>
        <v>-1244.2198846281972</v>
      </c>
      <c r="X1237" s="22"/>
      <c r="Y1237" s="28">
        <f t="shared" si="453"/>
        <v>0</v>
      </c>
      <c r="Z1237" s="28">
        <f t="shared" si="441"/>
        <v>0</v>
      </c>
      <c r="AA1237" s="28">
        <f>SUM($Z$8:Z1237)</f>
        <v>1393382.0927790464</v>
      </c>
      <c r="AB1237" s="28">
        <f t="shared" si="454"/>
        <v>1393.3820927790464</v>
      </c>
      <c r="AC1237" s="28">
        <f t="shared" si="455"/>
        <v>2454.7291044363265</v>
      </c>
      <c r="AD1237" s="28">
        <f t="shared" si="456"/>
        <v>2209.2561939926941</v>
      </c>
      <c r="AE1237" s="22"/>
      <c r="AF1237" s="22"/>
      <c r="AG1237" s="22"/>
      <c r="AH1237" s="22"/>
      <c r="AI1237" s="22"/>
      <c r="AJ1237" s="22"/>
      <c r="AK1237" s="22"/>
      <c r="AV1237">
        <f t="shared" si="442"/>
        <v>0</v>
      </c>
      <c r="AW1237">
        <f t="shared" si="443"/>
        <v>94.9</v>
      </c>
      <c r="AX1237">
        <f t="shared" si="444"/>
        <v>26.361111111111111</v>
      </c>
    </row>
    <row r="1238" spans="2:50" x14ac:dyDescent="0.25">
      <c r="B1238" s="5" t="s">
        <v>26</v>
      </c>
      <c r="C1238" s="5">
        <v>1230</v>
      </c>
      <c r="D1238" s="5">
        <v>208</v>
      </c>
      <c r="E1238" s="29">
        <v>94.7</v>
      </c>
      <c r="F1238" s="27">
        <f t="shared" si="445"/>
        <v>26.307659999999998</v>
      </c>
      <c r="G1238" s="28">
        <f t="shared" si="457"/>
        <v>-5.5555555555556344E-2</v>
      </c>
      <c r="H1238" s="28">
        <f t="shared" si="458"/>
        <v>-0.20000000000000284</v>
      </c>
      <c r="I1238" s="28">
        <f t="shared" si="446"/>
        <v>-94.333333333334664</v>
      </c>
      <c r="J1238" s="28">
        <f t="shared" si="438"/>
        <v>199.88856000000001</v>
      </c>
      <c r="K1238" s="28">
        <f t="shared" si="439"/>
        <v>251.80072651135021</v>
      </c>
      <c r="L1238" s="28">
        <f t="shared" si="447"/>
        <v>357.35595317801557</v>
      </c>
      <c r="M1238" s="28">
        <f t="shared" si="448"/>
        <v>9401.1989151831531</v>
      </c>
      <c r="N1238" s="28"/>
      <c r="O1238" s="28">
        <f t="shared" si="459"/>
        <v>9401.1989151831531</v>
      </c>
      <c r="P1238" s="28">
        <f t="shared" si="449"/>
        <v>0</v>
      </c>
      <c r="Q1238" s="28">
        <f>SUM($O$8:O1238)</f>
        <v>3830250.4408813925</v>
      </c>
      <c r="R1238" s="28">
        <f t="shared" si="450"/>
        <v>1063.9584558003869</v>
      </c>
      <c r="S1238" s="28">
        <f>SUM($P$8:P1238)</f>
        <v>-2322303.4879650758</v>
      </c>
      <c r="T1238" s="28">
        <f t="shared" si="451"/>
        <v>2322303.4879650758</v>
      </c>
      <c r="U1238" s="28">
        <f t="shared" si="452"/>
        <v>645.08430221252104</v>
      </c>
      <c r="V1238" s="28">
        <f t="shared" si="440"/>
        <v>587586.93549958442</v>
      </c>
      <c r="W1238" s="28">
        <f t="shared" ref="W1238:W1301" si="460">V1238-V1237</f>
        <v>-2484.5085847872542</v>
      </c>
      <c r="X1238" s="22"/>
      <c r="Y1238" s="28">
        <f t="shared" si="453"/>
        <v>0</v>
      </c>
      <c r="Z1238" s="28">
        <f t="shared" si="441"/>
        <v>0</v>
      </c>
      <c r="AA1238" s="28">
        <f>SUM($Z$8:Z1238)</f>
        <v>1393382.0927790464</v>
      </c>
      <c r="AB1238" s="28">
        <f t="shared" si="454"/>
        <v>1393.3820927790464</v>
      </c>
      <c r="AC1238" s="28">
        <f t="shared" si="455"/>
        <v>2457.3405485794333</v>
      </c>
      <c r="AD1238" s="28">
        <f t="shared" si="456"/>
        <v>2211.6064937214901</v>
      </c>
      <c r="AE1238" s="22"/>
      <c r="AF1238" s="22"/>
      <c r="AG1238" s="22"/>
      <c r="AH1238" s="22"/>
      <c r="AI1238" s="22"/>
      <c r="AJ1238" s="22"/>
      <c r="AK1238" s="22"/>
      <c r="AV1238">
        <f t="shared" si="442"/>
        <v>0</v>
      </c>
      <c r="AW1238">
        <f t="shared" si="443"/>
        <v>94.7</v>
      </c>
      <c r="AX1238">
        <f t="shared" si="444"/>
        <v>26.305555555555557</v>
      </c>
    </row>
    <row r="1239" spans="2:50" x14ac:dyDescent="0.25">
      <c r="B1239" s="5" t="s">
        <v>26</v>
      </c>
      <c r="C1239" s="5">
        <v>1231</v>
      </c>
      <c r="D1239" s="5">
        <v>209</v>
      </c>
      <c r="E1239" s="29">
        <v>94.5</v>
      </c>
      <c r="F1239" s="27">
        <f t="shared" si="445"/>
        <v>26.252099999999999</v>
      </c>
      <c r="G1239" s="28">
        <f t="shared" si="457"/>
        <v>-4.1666666666666269E-2</v>
      </c>
      <c r="H1239" s="28">
        <f t="shared" si="458"/>
        <v>-0.14999999999999858</v>
      </c>
      <c r="I1239" s="28">
        <f t="shared" si="446"/>
        <v>-70.749999999999318</v>
      </c>
      <c r="J1239" s="28">
        <f t="shared" si="438"/>
        <v>199.88856000000001</v>
      </c>
      <c r="K1239" s="28">
        <f t="shared" si="439"/>
        <v>250.73827737321827</v>
      </c>
      <c r="L1239" s="28">
        <f t="shared" si="447"/>
        <v>379.87683737321896</v>
      </c>
      <c r="M1239" s="28">
        <f t="shared" si="448"/>
        <v>9972.564722405481</v>
      </c>
      <c r="N1239" s="28"/>
      <c r="O1239" s="28">
        <f t="shared" si="459"/>
        <v>9972.564722405481</v>
      </c>
      <c r="P1239" s="28">
        <f t="shared" si="449"/>
        <v>0</v>
      </c>
      <c r="Q1239" s="28">
        <f>SUM($O$8:O1239)</f>
        <v>3840223.0056037977</v>
      </c>
      <c r="R1239" s="28">
        <f t="shared" si="450"/>
        <v>1066.7286126677216</v>
      </c>
      <c r="S1239" s="28">
        <f>SUM($P$8:P1239)</f>
        <v>-2322303.4879650758</v>
      </c>
      <c r="T1239" s="28">
        <f t="shared" si="451"/>
        <v>2322303.4879650758</v>
      </c>
      <c r="U1239" s="28">
        <f t="shared" si="452"/>
        <v>645.08430221252104</v>
      </c>
      <c r="V1239" s="28">
        <f t="shared" si="440"/>
        <v>585107.66849408997</v>
      </c>
      <c r="W1239" s="28">
        <f t="shared" si="460"/>
        <v>-2479.2670054944465</v>
      </c>
      <c r="X1239" s="22"/>
      <c r="Y1239" s="28">
        <f t="shared" si="453"/>
        <v>0</v>
      </c>
      <c r="Z1239" s="28">
        <f t="shared" si="441"/>
        <v>0</v>
      </c>
      <c r="AA1239" s="28">
        <f>SUM($Z$8:Z1239)</f>
        <v>1393382.0927790464</v>
      </c>
      <c r="AB1239" s="28">
        <f t="shared" si="454"/>
        <v>1393.3820927790464</v>
      </c>
      <c r="AC1239" s="28">
        <f t="shared" si="455"/>
        <v>2460.110705446768</v>
      </c>
      <c r="AD1239" s="28">
        <f t="shared" si="456"/>
        <v>2214.0996349020911</v>
      </c>
      <c r="AE1239" s="22"/>
      <c r="AF1239" s="22"/>
      <c r="AG1239" s="22"/>
      <c r="AH1239" s="22"/>
      <c r="AI1239" s="22"/>
      <c r="AJ1239" s="22"/>
      <c r="AK1239" s="22"/>
      <c r="AV1239">
        <f t="shared" si="442"/>
        <v>0</v>
      </c>
      <c r="AW1239">
        <f t="shared" si="443"/>
        <v>94.5</v>
      </c>
      <c r="AX1239">
        <f t="shared" si="444"/>
        <v>26.25</v>
      </c>
    </row>
    <row r="1240" spans="2:50" x14ac:dyDescent="0.25">
      <c r="B1240" s="5" t="s">
        <v>26</v>
      </c>
      <c r="C1240" s="5">
        <v>1232</v>
      </c>
      <c r="D1240" s="5">
        <v>210</v>
      </c>
      <c r="E1240" s="29">
        <v>94.4</v>
      </c>
      <c r="F1240" s="27">
        <f t="shared" si="445"/>
        <v>26.224320000000002</v>
      </c>
      <c r="G1240" s="28">
        <f t="shared" si="457"/>
        <v>-1.3888888888888099E-2</v>
      </c>
      <c r="H1240" s="28">
        <f t="shared" si="458"/>
        <v>-4.9999999999997158E-2</v>
      </c>
      <c r="I1240" s="28">
        <f t="shared" si="446"/>
        <v>-23.583333333331993</v>
      </c>
      <c r="J1240" s="28">
        <f t="shared" si="438"/>
        <v>199.88856000000001</v>
      </c>
      <c r="K1240" s="28">
        <f t="shared" si="439"/>
        <v>250.20789512640775</v>
      </c>
      <c r="L1240" s="28">
        <f t="shared" si="447"/>
        <v>426.51312179307581</v>
      </c>
      <c r="M1240" s="28">
        <f t="shared" si="448"/>
        <v>11185.016590100595</v>
      </c>
      <c r="N1240" s="28"/>
      <c r="O1240" s="28">
        <f t="shared" si="459"/>
        <v>11185.016590100595</v>
      </c>
      <c r="P1240" s="28">
        <f t="shared" si="449"/>
        <v>0</v>
      </c>
      <c r="Q1240" s="28">
        <f>SUM($O$8:O1240)</f>
        <v>3851408.0221938984</v>
      </c>
      <c r="R1240" s="28">
        <f t="shared" si="450"/>
        <v>1069.8355617205273</v>
      </c>
      <c r="S1240" s="28">
        <f>SUM($P$8:P1240)</f>
        <v>-2322303.4879650758</v>
      </c>
      <c r="T1240" s="28">
        <f t="shared" si="451"/>
        <v>2322303.4879650758</v>
      </c>
      <c r="U1240" s="28">
        <f t="shared" si="452"/>
        <v>645.08430221252104</v>
      </c>
      <c r="V1240" s="28">
        <f t="shared" si="440"/>
        <v>583870.00058357767</v>
      </c>
      <c r="W1240" s="28">
        <f t="shared" si="460"/>
        <v>-1237.6679105123039</v>
      </c>
      <c r="X1240" s="22"/>
      <c r="Y1240" s="28">
        <f t="shared" si="453"/>
        <v>0</v>
      </c>
      <c r="Z1240" s="28">
        <f t="shared" si="441"/>
        <v>0</v>
      </c>
      <c r="AA1240" s="28">
        <f>SUM($Z$8:Z1240)</f>
        <v>1393382.0927790464</v>
      </c>
      <c r="AB1240" s="28">
        <f t="shared" si="454"/>
        <v>1393.3820927790464</v>
      </c>
      <c r="AC1240" s="28">
        <f t="shared" si="455"/>
        <v>2463.2176544995737</v>
      </c>
      <c r="AD1240" s="28">
        <f t="shared" si="456"/>
        <v>2216.8958890496165</v>
      </c>
      <c r="AE1240" s="22"/>
      <c r="AF1240" s="22"/>
      <c r="AG1240" s="22"/>
      <c r="AH1240" s="22"/>
      <c r="AI1240" s="22"/>
      <c r="AJ1240" s="22"/>
      <c r="AK1240" s="22"/>
      <c r="AV1240">
        <f t="shared" si="442"/>
        <v>0</v>
      </c>
      <c r="AW1240">
        <f t="shared" si="443"/>
        <v>94.4</v>
      </c>
      <c r="AX1240">
        <f t="shared" si="444"/>
        <v>26.222222222222221</v>
      </c>
    </row>
    <row r="1241" spans="2:50" x14ac:dyDescent="0.25">
      <c r="B1241" s="5" t="s">
        <v>26</v>
      </c>
      <c r="C1241" s="5">
        <v>1233</v>
      </c>
      <c r="D1241" s="5">
        <v>211</v>
      </c>
      <c r="E1241" s="29">
        <v>94.4</v>
      </c>
      <c r="F1241" s="27">
        <f t="shared" si="445"/>
        <v>26.224320000000002</v>
      </c>
      <c r="G1241" s="28">
        <f t="shared" si="457"/>
        <v>-1.3888888888890073E-2</v>
      </c>
      <c r="H1241" s="28">
        <f t="shared" si="458"/>
        <v>-5.0000000000004263E-2</v>
      </c>
      <c r="I1241" s="28">
        <f t="shared" si="446"/>
        <v>-23.583333333335343</v>
      </c>
      <c r="J1241" s="28">
        <f t="shared" si="438"/>
        <v>199.88856000000001</v>
      </c>
      <c r="K1241" s="28">
        <f t="shared" si="439"/>
        <v>250.20789512640775</v>
      </c>
      <c r="L1241" s="28">
        <f t="shared" si="447"/>
        <v>426.5131217930724</v>
      </c>
      <c r="M1241" s="28">
        <f t="shared" si="448"/>
        <v>11185.016590100506</v>
      </c>
      <c r="N1241" s="28"/>
      <c r="O1241" s="28">
        <f t="shared" si="459"/>
        <v>11185.016590100506</v>
      </c>
      <c r="P1241" s="28">
        <f t="shared" si="449"/>
        <v>0</v>
      </c>
      <c r="Q1241" s="28">
        <f>SUM($O$8:O1241)</f>
        <v>3862593.0387839992</v>
      </c>
      <c r="R1241" s="28">
        <f t="shared" si="450"/>
        <v>1072.9425107733332</v>
      </c>
      <c r="S1241" s="28">
        <f>SUM($P$8:P1241)</f>
        <v>-2322303.4879650758</v>
      </c>
      <c r="T1241" s="28">
        <f t="shared" si="451"/>
        <v>2322303.4879650758</v>
      </c>
      <c r="U1241" s="28">
        <f t="shared" si="452"/>
        <v>645.08430221252104</v>
      </c>
      <c r="V1241" s="28">
        <f t="shared" si="440"/>
        <v>583870.00058357767</v>
      </c>
      <c r="W1241" s="28">
        <f t="shared" si="460"/>
        <v>0</v>
      </c>
      <c r="X1241" s="22"/>
      <c r="Y1241" s="28">
        <f t="shared" si="453"/>
        <v>0</v>
      </c>
      <c r="Z1241" s="28">
        <f t="shared" si="441"/>
        <v>0</v>
      </c>
      <c r="AA1241" s="28">
        <f>SUM($Z$8:Z1241)</f>
        <v>1393382.0927790464</v>
      </c>
      <c r="AB1241" s="28">
        <f t="shared" si="454"/>
        <v>1393.3820927790464</v>
      </c>
      <c r="AC1241" s="28">
        <f t="shared" si="455"/>
        <v>2466.3246035523798</v>
      </c>
      <c r="AD1241" s="28">
        <f t="shared" si="456"/>
        <v>2219.6921431971418</v>
      </c>
      <c r="AE1241" s="22"/>
      <c r="AF1241" s="22"/>
      <c r="AG1241" s="22"/>
      <c r="AH1241" s="22"/>
      <c r="AI1241" s="22"/>
      <c r="AJ1241" s="22"/>
      <c r="AK1241" s="22"/>
      <c r="AV1241">
        <f t="shared" si="442"/>
        <v>0</v>
      </c>
      <c r="AW1241">
        <f t="shared" si="443"/>
        <v>94.4</v>
      </c>
      <c r="AX1241">
        <f t="shared" si="444"/>
        <v>26.222222222222221</v>
      </c>
    </row>
    <row r="1242" spans="2:50" x14ac:dyDescent="0.25">
      <c r="B1242" s="5" t="s">
        <v>26</v>
      </c>
      <c r="C1242" s="5">
        <v>1234</v>
      </c>
      <c r="D1242" s="5">
        <v>212</v>
      </c>
      <c r="E1242" s="29">
        <v>94.3</v>
      </c>
      <c r="F1242" s="27">
        <f t="shared" si="445"/>
        <v>26.196539999999999</v>
      </c>
      <c r="G1242" s="28">
        <f t="shared" si="457"/>
        <v>-1.3888888888890073E-2</v>
      </c>
      <c r="H1242" s="28">
        <f t="shared" si="458"/>
        <v>-5.0000000000004263E-2</v>
      </c>
      <c r="I1242" s="28">
        <f t="shared" si="446"/>
        <v>-23.583333333335343</v>
      </c>
      <c r="J1242" s="28">
        <f t="shared" si="438"/>
        <v>199.88856000000001</v>
      </c>
      <c r="K1242" s="28">
        <f t="shared" si="439"/>
        <v>249.6780744277674</v>
      </c>
      <c r="L1242" s="28">
        <f t="shared" si="447"/>
        <v>425.98330109443208</v>
      </c>
      <c r="M1242" s="28">
        <f t="shared" si="448"/>
        <v>11159.288586452334</v>
      </c>
      <c r="N1242" s="28"/>
      <c r="O1242" s="28">
        <f t="shared" si="459"/>
        <v>11159.288586452334</v>
      </c>
      <c r="P1242" s="28">
        <f t="shared" si="449"/>
        <v>0</v>
      </c>
      <c r="Q1242" s="28">
        <f>SUM($O$8:O1242)</f>
        <v>3873752.3273704513</v>
      </c>
      <c r="R1242" s="28">
        <f t="shared" si="450"/>
        <v>1076.0423131584587</v>
      </c>
      <c r="S1242" s="28">
        <f>SUM($P$8:P1242)</f>
        <v>-2322303.4879650758</v>
      </c>
      <c r="T1242" s="28">
        <f t="shared" si="451"/>
        <v>2322303.4879650758</v>
      </c>
      <c r="U1242" s="28">
        <f t="shared" si="452"/>
        <v>645.08430221252104</v>
      </c>
      <c r="V1242" s="28">
        <f t="shared" si="440"/>
        <v>582633.64306788833</v>
      </c>
      <c r="W1242" s="28">
        <f t="shared" si="460"/>
        <v>-1236.3575156893348</v>
      </c>
      <c r="X1242" s="22"/>
      <c r="Y1242" s="28">
        <f t="shared" si="453"/>
        <v>0</v>
      </c>
      <c r="Z1242" s="28">
        <f t="shared" si="441"/>
        <v>0</v>
      </c>
      <c r="AA1242" s="28">
        <f>SUM($Z$8:Z1242)</f>
        <v>1393382.0927790464</v>
      </c>
      <c r="AB1242" s="28">
        <f t="shared" si="454"/>
        <v>1393.3820927790464</v>
      </c>
      <c r="AC1242" s="28">
        <f t="shared" si="455"/>
        <v>2469.4244059375051</v>
      </c>
      <c r="AD1242" s="28">
        <f t="shared" si="456"/>
        <v>2222.4819653437548</v>
      </c>
      <c r="AE1242" s="22"/>
      <c r="AF1242" s="22"/>
      <c r="AG1242" s="22"/>
      <c r="AH1242" s="22"/>
      <c r="AI1242" s="22"/>
      <c r="AJ1242" s="22"/>
      <c r="AK1242" s="22"/>
      <c r="AV1242">
        <f t="shared" si="442"/>
        <v>0</v>
      </c>
      <c r="AW1242">
        <f t="shared" si="443"/>
        <v>94.3</v>
      </c>
      <c r="AX1242">
        <f t="shared" si="444"/>
        <v>26.194444444444443</v>
      </c>
    </row>
    <row r="1243" spans="2:50" x14ac:dyDescent="0.25">
      <c r="B1243" s="5" t="s">
        <v>26</v>
      </c>
      <c r="C1243" s="5">
        <v>1235</v>
      </c>
      <c r="D1243" s="5">
        <v>213</v>
      </c>
      <c r="E1243" s="29">
        <v>94.3</v>
      </c>
      <c r="F1243" s="27">
        <f t="shared" si="445"/>
        <v>26.196539999999999</v>
      </c>
      <c r="G1243" s="28">
        <f t="shared" si="457"/>
        <v>-2.7777777777778172E-2</v>
      </c>
      <c r="H1243" s="28">
        <f t="shared" si="458"/>
        <v>-0.10000000000000142</v>
      </c>
      <c r="I1243" s="28">
        <f t="shared" si="446"/>
        <v>-47.166666666667332</v>
      </c>
      <c r="J1243" s="28">
        <f t="shared" si="438"/>
        <v>199.88856000000001</v>
      </c>
      <c r="K1243" s="28">
        <f t="shared" si="439"/>
        <v>249.6780744277674</v>
      </c>
      <c r="L1243" s="28">
        <f t="shared" si="447"/>
        <v>402.39996776110007</v>
      </c>
      <c r="M1243" s="28">
        <f t="shared" si="448"/>
        <v>10541.486851452368</v>
      </c>
      <c r="N1243" s="28"/>
      <c r="O1243" s="28">
        <f t="shared" si="459"/>
        <v>10541.486851452368</v>
      </c>
      <c r="P1243" s="28">
        <f t="shared" si="449"/>
        <v>0</v>
      </c>
      <c r="Q1243" s="28">
        <f>SUM($O$8:O1243)</f>
        <v>3884293.8142219037</v>
      </c>
      <c r="R1243" s="28">
        <f t="shared" si="450"/>
        <v>1078.9705039505288</v>
      </c>
      <c r="S1243" s="28">
        <f>SUM($P$8:P1243)</f>
        <v>-2322303.4879650758</v>
      </c>
      <c r="T1243" s="28">
        <f t="shared" si="451"/>
        <v>2322303.4879650758</v>
      </c>
      <c r="U1243" s="28">
        <f t="shared" si="452"/>
        <v>645.08430221252104</v>
      </c>
      <c r="V1243" s="28">
        <f t="shared" si="440"/>
        <v>582633.64306788833</v>
      </c>
      <c r="W1243" s="28">
        <f t="shared" si="460"/>
        <v>0</v>
      </c>
      <c r="X1243" s="22"/>
      <c r="Y1243" s="28">
        <f t="shared" si="453"/>
        <v>0</v>
      </c>
      <c r="Z1243" s="28">
        <f t="shared" si="441"/>
        <v>0</v>
      </c>
      <c r="AA1243" s="28">
        <f>SUM($Z$8:Z1243)</f>
        <v>1393382.0927790464</v>
      </c>
      <c r="AB1243" s="28">
        <f t="shared" si="454"/>
        <v>1393.3820927790464</v>
      </c>
      <c r="AC1243" s="28">
        <f t="shared" si="455"/>
        <v>2472.3525967295755</v>
      </c>
      <c r="AD1243" s="28">
        <f t="shared" si="456"/>
        <v>2225.117337056618</v>
      </c>
      <c r="AE1243" s="22"/>
      <c r="AF1243" s="22"/>
      <c r="AG1243" s="22"/>
      <c r="AH1243" s="22"/>
      <c r="AI1243" s="22"/>
      <c r="AJ1243" s="22"/>
      <c r="AK1243" s="22"/>
      <c r="AV1243">
        <f t="shared" si="442"/>
        <v>0</v>
      </c>
      <c r="AW1243">
        <f t="shared" si="443"/>
        <v>94.3</v>
      </c>
      <c r="AX1243">
        <f t="shared" si="444"/>
        <v>26.194444444444443</v>
      </c>
    </row>
    <row r="1244" spans="2:50" x14ac:dyDescent="0.25">
      <c r="B1244" s="5" t="s">
        <v>26</v>
      </c>
      <c r="C1244" s="5">
        <v>1236</v>
      </c>
      <c r="D1244" s="5">
        <v>214</v>
      </c>
      <c r="E1244" s="29">
        <v>94.1</v>
      </c>
      <c r="F1244" s="27">
        <f t="shared" si="445"/>
        <v>26.140979999999999</v>
      </c>
      <c r="G1244" s="28">
        <f t="shared" si="457"/>
        <v>-5.5555555555554373E-2</v>
      </c>
      <c r="H1244" s="28">
        <f t="shared" si="458"/>
        <v>-0.19999999999999574</v>
      </c>
      <c r="I1244" s="28">
        <f t="shared" si="446"/>
        <v>-94.333333333331325</v>
      </c>
      <c r="J1244" s="28">
        <f t="shared" si="438"/>
        <v>199.88856000000001</v>
      </c>
      <c r="K1244" s="28">
        <f t="shared" si="439"/>
        <v>248.62011767499757</v>
      </c>
      <c r="L1244" s="28">
        <f t="shared" si="447"/>
        <v>354.17534434166623</v>
      </c>
      <c r="M1244" s="28">
        <f t="shared" si="448"/>
        <v>9258.4905929286106</v>
      </c>
      <c r="N1244" s="28"/>
      <c r="O1244" s="28">
        <f t="shared" si="459"/>
        <v>9258.4905929286106</v>
      </c>
      <c r="P1244" s="28">
        <f t="shared" si="449"/>
        <v>0</v>
      </c>
      <c r="Q1244" s="28">
        <f>SUM($O$8:O1244)</f>
        <v>3893552.3048148323</v>
      </c>
      <c r="R1244" s="28">
        <f t="shared" si="450"/>
        <v>1081.542306893009</v>
      </c>
      <c r="S1244" s="28">
        <f>SUM($P$8:P1244)</f>
        <v>-2322303.4879650758</v>
      </c>
      <c r="T1244" s="28">
        <f t="shared" si="451"/>
        <v>2322303.4879650758</v>
      </c>
      <c r="U1244" s="28">
        <f t="shared" si="452"/>
        <v>645.08430221252104</v>
      </c>
      <c r="V1244" s="28">
        <f t="shared" si="440"/>
        <v>580164.85922097962</v>
      </c>
      <c r="W1244" s="28">
        <f t="shared" si="460"/>
        <v>-2468.7838469087146</v>
      </c>
      <c r="X1244" s="22"/>
      <c r="Y1244" s="28">
        <f t="shared" si="453"/>
        <v>0</v>
      </c>
      <c r="Z1244" s="28">
        <f t="shared" si="441"/>
        <v>0</v>
      </c>
      <c r="AA1244" s="28">
        <f>SUM($Z$8:Z1244)</f>
        <v>1393382.0927790464</v>
      </c>
      <c r="AB1244" s="28">
        <f t="shared" si="454"/>
        <v>1393.3820927790464</v>
      </c>
      <c r="AC1244" s="28">
        <f t="shared" si="455"/>
        <v>2474.9243996720552</v>
      </c>
      <c r="AD1244" s="28">
        <f t="shared" si="456"/>
        <v>2227.4319597048498</v>
      </c>
      <c r="AE1244" s="22"/>
      <c r="AF1244" s="22"/>
      <c r="AG1244" s="22"/>
      <c r="AH1244" s="22"/>
      <c r="AI1244" s="22"/>
      <c r="AJ1244" s="22"/>
      <c r="AK1244" s="22"/>
      <c r="AV1244">
        <f t="shared" si="442"/>
        <v>0</v>
      </c>
      <c r="AW1244">
        <f t="shared" si="443"/>
        <v>94.1</v>
      </c>
      <c r="AX1244">
        <f t="shared" si="444"/>
        <v>26.138888888888886</v>
      </c>
    </row>
    <row r="1245" spans="2:50" x14ac:dyDescent="0.25">
      <c r="B1245" s="5" t="s">
        <v>26</v>
      </c>
      <c r="C1245" s="5">
        <v>1237</v>
      </c>
      <c r="D1245" s="5">
        <v>215</v>
      </c>
      <c r="E1245" s="29">
        <v>93.9</v>
      </c>
      <c r="F1245" s="27">
        <f t="shared" si="445"/>
        <v>26.085419999999999</v>
      </c>
      <c r="G1245" s="28">
        <f t="shared" si="457"/>
        <v>-9.7222222222220642E-2</v>
      </c>
      <c r="H1245" s="28">
        <f t="shared" si="458"/>
        <v>-0.34999999999999432</v>
      </c>
      <c r="I1245" s="28">
        <f t="shared" si="446"/>
        <v>-165.08333333333064</v>
      </c>
      <c r="J1245" s="28">
        <f t="shared" si="438"/>
        <v>199.88856000000001</v>
      </c>
      <c r="K1245" s="28">
        <f t="shared" si="439"/>
        <v>247.56440711490876</v>
      </c>
      <c r="L1245" s="28">
        <f t="shared" si="447"/>
        <v>282.36963378157816</v>
      </c>
      <c r="M1245" s="28">
        <f t="shared" si="448"/>
        <v>7365.7304924386544</v>
      </c>
      <c r="N1245" s="28"/>
      <c r="O1245" s="28">
        <f t="shared" si="459"/>
        <v>7365.7304924386544</v>
      </c>
      <c r="P1245" s="28">
        <f t="shared" si="449"/>
        <v>0</v>
      </c>
      <c r="Q1245" s="28">
        <f>SUM($O$8:O1245)</f>
        <v>3900918.0353072709</v>
      </c>
      <c r="R1245" s="28">
        <f t="shared" si="450"/>
        <v>1083.5883431409086</v>
      </c>
      <c r="S1245" s="28">
        <f>SUM($P$8:P1245)</f>
        <v>-2322303.4879650758</v>
      </c>
      <c r="T1245" s="28">
        <f t="shared" si="451"/>
        <v>2322303.4879650758</v>
      </c>
      <c r="U1245" s="28">
        <f t="shared" si="452"/>
        <v>645.08430221252104</v>
      </c>
      <c r="V1245" s="28">
        <f t="shared" si="440"/>
        <v>577701.3169533636</v>
      </c>
      <c r="W1245" s="28">
        <f t="shared" si="460"/>
        <v>-2463.5422676160233</v>
      </c>
      <c r="X1245" s="22"/>
      <c r="Y1245" s="28">
        <f t="shared" si="453"/>
        <v>0</v>
      </c>
      <c r="Z1245" s="28">
        <f t="shared" si="441"/>
        <v>0</v>
      </c>
      <c r="AA1245" s="28">
        <f>SUM($Z$8:Z1245)</f>
        <v>1393382.0927790464</v>
      </c>
      <c r="AB1245" s="28">
        <f t="shared" si="454"/>
        <v>1393.3820927790464</v>
      </c>
      <c r="AC1245" s="28">
        <f t="shared" si="455"/>
        <v>2476.970435919955</v>
      </c>
      <c r="AD1245" s="28">
        <f t="shared" si="456"/>
        <v>2229.2733923279598</v>
      </c>
      <c r="AE1245" s="22"/>
      <c r="AF1245" s="22"/>
      <c r="AG1245" s="22"/>
      <c r="AH1245" s="22"/>
      <c r="AI1245" s="22"/>
      <c r="AJ1245" s="22"/>
      <c r="AK1245" s="22"/>
      <c r="AV1245">
        <f t="shared" si="442"/>
        <v>0</v>
      </c>
      <c r="AW1245">
        <f t="shared" si="443"/>
        <v>93.9</v>
      </c>
      <c r="AX1245">
        <f t="shared" si="444"/>
        <v>26.083333333333336</v>
      </c>
    </row>
    <row r="1246" spans="2:50" x14ac:dyDescent="0.25">
      <c r="B1246" s="5" t="s">
        <v>26</v>
      </c>
      <c r="C1246" s="5">
        <v>1238</v>
      </c>
      <c r="D1246" s="5">
        <v>216</v>
      </c>
      <c r="E1246" s="29">
        <v>93.4</v>
      </c>
      <c r="F1246" s="27">
        <f t="shared" si="445"/>
        <v>25.94652</v>
      </c>
      <c r="G1246" s="28">
        <f t="shared" si="457"/>
        <v>-0.15277777777777896</v>
      </c>
      <c r="H1246" s="28">
        <f t="shared" si="458"/>
        <v>-0.55000000000000426</v>
      </c>
      <c r="I1246" s="28">
        <f t="shared" si="446"/>
        <v>-259.41666666666868</v>
      </c>
      <c r="J1246" s="28">
        <f t="shared" si="438"/>
        <v>199.88856000000001</v>
      </c>
      <c r="K1246" s="28">
        <f t="shared" si="439"/>
        <v>244.93495780766631</v>
      </c>
      <c r="L1246" s="28">
        <f t="shared" si="447"/>
        <v>185.40685114099765</v>
      </c>
      <c r="M1246" s="28">
        <f t="shared" si="448"/>
        <v>4810.6625712669183</v>
      </c>
      <c r="N1246" s="28"/>
      <c r="O1246" s="28">
        <f t="shared" si="459"/>
        <v>4810.6625712669183</v>
      </c>
      <c r="P1246" s="28">
        <f t="shared" si="449"/>
        <v>0</v>
      </c>
      <c r="Q1246" s="28">
        <f>SUM($O$8:O1246)</f>
        <v>3905728.6978785377</v>
      </c>
      <c r="R1246" s="28">
        <f t="shared" si="450"/>
        <v>1084.9246382995939</v>
      </c>
      <c r="S1246" s="28">
        <f>SUM($P$8:P1246)</f>
        <v>-2322303.4879650758</v>
      </c>
      <c r="T1246" s="28">
        <f t="shared" si="451"/>
        <v>2322303.4879650758</v>
      </c>
      <c r="U1246" s="28">
        <f t="shared" si="452"/>
        <v>645.08430221252104</v>
      </c>
      <c r="V1246" s="28">
        <f t="shared" si="440"/>
        <v>571565.39319372957</v>
      </c>
      <c r="W1246" s="28">
        <f t="shared" si="460"/>
        <v>-6135.9237596340245</v>
      </c>
      <c r="X1246" s="22"/>
      <c r="Y1246" s="28">
        <f t="shared" si="453"/>
        <v>0</v>
      </c>
      <c r="Z1246" s="28">
        <f t="shared" si="441"/>
        <v>0</v>
      </c>
      <c r="AA1246" s="28">
        <f>SUM($Z$8:Z1246)</f>
        <v>1393382.0927790464</v>
      </c>
      <c r="AB1246" s="28">
        <f t="shared" si="454"/>
        <v>1393.3820927790464</v>
      </c>
      <c r="AC1246" s="28">
        <f t="shared" si="455"/>
        <v>2478.30673107864</v>
      </c>
      <c r="AD1246" s="28">
        <f t="shared" si="456"/>
        <v>2230.4760579707763</v>
      </c>
      <c r="AE1246" s="22"/>
      <c r="AF1246" s="22"/>
      <c r="AG1246" s="22"/>
      <c r="AH1246" s="22"/>
      <c r="AI1246" s="22"/>
      <c r="AJ1246" s="22"/>
      <c r="AK1246" s="22"/>
      <c r="AV1246">
        <f t="shared" si="442"/>
        <v>0</v>
      </c>
      <c r="AW1246">
        <f t="shared" si="443"/>
        <v>93.4</v>
      </c>
      <c r="AX1246">
        <f t="shared" si="444"/>
        <v>25.944444444444446</v>
      </c>
    </row>
    <row r="1247" spans="2:50" x14ac:dyDescent="0.25">
      <c r="B1247" s="5" t="s">
        <v>26</v>
      </c>
      <c r="C1247" s="5">
        <v>1239</v>
      </c>
      <c r="D1247" s="5">
        <v>217</v>
      </c>
      <c r="E1247" s="29">
        <v>92.8</v>
      </c>
      <c r="F1247" s="27">
        <f t="shared" si="445"/>
        <v>25.77984</v>
      </c>
      <c r="G1247" s="28">
        <f t="shared" si="457"/>
        <v>-0.19444444444444522</v>
      </c>
      <c r="H1247" s="28">
        <f t="shared" si="458"/>
        <v>-0.70000000000000284</v>
      </c>
      <c r="I1247" s="28">
        <f t="shared" si="446"/>
        <v>-330.16666666666799</v>
      </c>
      <c r="J1247" s="28">
        <f t="shared" si="438"/>
        <v>199.88856000000001</v>
      </c>
      <c r="K1247" s="28">
        <f t="shared" si="439"/>
        <v>241.79814972859396</v>
      </c>
      <c r="L1247" s="28">
        <f t="shared" si="447"/>
        <v>111.52004306192597</v>
      </c>
      <c r="M1247" s="28">
        <f t="shared" si="448"/>
        <v>2874.968866929562</v>
      </c>
      <c r="N1247" s="28"/>
      <c r="O1247" s="28">
        <f t="shared" si="459"/>
        <v>2874.968866929562</v>
      </c>
      <c r="P1247" s="28">
        <f t="shared" si="449"/>
        <v>0</v>
      </c>
      <c r="Q1247" s="28">
        <f>SUM($O$8:O1247)</f>
        <v>3908603.6667454671</v>
      </c>
      <c r="R1247" s="28">
        <f t="shared" si="450"/>
        <v>1085.7232407626298</v>
      </c>
      <c r="S1247" s="28">
        <f>SUM($P$8:P1247)</f>
        <v>-2322303.4879650758</v>
      </c>
      <c r="T1247" s="28">
        <f t="shared" si="451"/>
        <v>2322303.4879650758</v>
      </c>
      <c r="U1247" s="28">
        <f t="shared" si="452"/>
        <v>645.08430221252104</v>
      </c>
      <c r="V1247" s="28">
        <f t="shared" si="440"/>
        <v>564245.52771133441</v>
      </c>
      <c r="W1247" s="28">
        <f t="shared" si="460"/>
        <v>-7319.8654823951656</v>
      </c>
      <c r="X1247" s="22"/>
      <c r="Y1247" s="28">
        <f t="shared" si="453"/>
        <v>0</v>
      </c>
      <c r="Z1247" s="28">
        <f t="shared" si="441"/>
        <v>0</v>
      </c>
      <c r="AA1247" s="28">
        <f>SUM($Z$8:Z1247)</f>
        <v>1393382.0927790464</v>
      </c>
      <c r="AB1247" s="28">
        <f t="shared" si="454"/>
        <v>1393.3820927790464</v>
      </c>
      <c r="AC1247" s="28">
        <f t="shared" si="455"/>
        <v>2479.1053335416764</v>
      </c>
      <c r="AD1247" s="28">
        <f t="shared" si="456"/>
        <v>2231.1948001875089</v>
      </c>
      <c r="AE1247" s="22"/>
      <c r="AF1247" s="22"/>
      <c r="AG1247" s="22"/>
      <c r="AH1247" s="22"/>
      <c r="AI1247" s="22"/>
      <c r="AJ1247" s="22"/>
      <c r="AK1247" s="22"/>
      <c r="AV1247">
        <f t="shared" si="442"/>
        <v>0</v>
      </c>
      <c r="AW1247">
        <f t="shared" si="443"/>
        <v>92.8</v>
      </c>
      <c r="AX1247">
        <f t="shared" si="444"/>
        <v>25.777777777777775</v>
      </c>
    </row>
    <row r="1248" spans="2:50" x14ac:dyDescent="0.25">
      <c r="B1248" s="5" t="s">
        <v>26</v>
      </c>
      <c r="C1248" s="5">
        <v>1240</v>
      </c>
      <c r="D1248" s="5">
        <v>218</v>
      </c>
      <c r="E1248" s="29">
        <v>92</v>
      </c>
      <c r="F1248" s="27">
        <f t="shared" si="445"/>
        <v>25.557600000000001</v>
      </c>
      <c r="G1248" s="28">
        <f t="shared" si="457"/>
        <v>-0.20833333333333331</v>
      </c>
      <c r="H1248" s="28">
        <f t="shared" si="458"/>
        <v>-0.75</v>
      </c>
      <c r="I1248" s="28">
        <f t="shared" si="446"/>
        <v>-353.74999999999994</v>
      </c>
      <c r="J1248" s="28">
        <f t="shared" si="438"/>
        <v>199.88856000000001</v>
      </c>
      <c r="K1248" s="28">
        <f t="shared" si="439"/>
        <v>237.64718565403206</v>
      </c>
      <c r="L1248" s="28">
        <f t="shared" si="447"/>
        <v>83.785745654032127</v>
      </c>
      <c r="M1248" s="28">
        <f t="shared" si="448"/>
        <v>2141.3625731274915</v>
      </c>
      <c r="N1248" s="28"/>
      <c r="O1248" s="28">
        <f t="shared" si="459"/>
        <v>2141.3625731274915</v>
      </c>
      <c r="P1248" s="28">
        <f t="shared" si="449"/>
        <v>0</v>
      </c>
      <c r="Q1248" s="28">
        <f>SUM($O$8:O1248)</f>
        <v>3910745.0293185944</v>
      </c>
      <c r="R1248" s="28">
        <f t="shared" si="450"/>
        <v>1086.3180636996096</v>
      </c>
      <c r="S1248" s="28">
        <f>SUM($P$8:P1248)</f>
        <v>-2322303.4879650758</v>
      </c>
      <c r="T1248" s="28">
        <f t="shared" si="451"/>
        <v>2322303.4879650758</v>
      </c>
      <c r="U1248" s="28">
        <f t="shared" si="452"/>
        <v>645.08430221252104</v>
      </c>
      <c r="V1248" s="28">
        <f t="shared" si="440"/>
        <v>554559.08917824004</v>
      </c>
      <c r="W1248" s="28">
        <f t="shared" si="460"/>
        <v>-9686.4385330943624</v>
      </c>
      <c r="X1248" s="22"/>
      <c r="Y1248" s="28">
        <f t="shared" si="453"/>
        <v>0</v>
      </c>
      <c r="Z1248" s="28">
        <f t="shared" si="441"/>
        <v>0</v>
      </c>
      <c r="AA1248" s="28">
        <f>SUM($Z$8:Z1248)</f>
        <v>1393382.0927790464</v>
      </c>
      <c r="AB1248" s="28">
        <f t="shared" si="454"/>
        <v>1393.3820927790464</v>
      </c>
      <c r="AC1248" s="28">
        <f t="shared" si="455"/>
        <v>2479.700156478656</v>
      </c>
      <c r="AD1248" s="28">
        <f t="shared" si="456"/>
        <v>2231.7301408307903</v>
      </c>
      <c r="AE1248" s="22"/>
      <c r="AF1248" s="22"/>
      <c r="AG1248" s="22"/>
      <c r="AH1248" s="22"/>
      <c r="AI1248" s="22"/>
      <c r="AJ1248" s="22"/>
      <c r="AK1248" s="22"/>
      <c r="AV1248">
        <f t="shared" si="442"/>
        <v>0</v>
      </c>
      <c r="AW1248">
        <f t="shared" si="443"/>
        <v>92</v>
      </c>
      <c r="AX1248">
        <f t="shared" si="444"/>
        <v>25.555555555555554</v>
      </c>
    </row>
    <row r="1249" spans="2:50" x14ac:dyDescent="0.25">
      <c r="B1249" s="5" t="s">
        <v>26</v>
      </c>
      <c r="C1249" s="5">
        <v>1241</v>
      </c>
      <c r="D1249" s="5">
        <v>219</v>
      </c>
      <c r="E1249" s="29">
        <v>91.3</v>
      </c>
      <c r="F1249" s="27">
        <f t="shared" si="445"/>
        <v>25.363139999999998</v>
      </c>
      <c r="G1249" s="28">
        <f t="shared" si="457"/>
        <v>-0.19444444444444522</v>
      </c>
      <c r="H1249" s="28">
        <f t="shared" si="458"/>
        <v>-0.70000000000000284</v>
      </c>
      <c r="I1249" s="28">
        <f t="shared" si="446"/>
        <v>-330.16666666666799</v>
      </c>
      <c r="J1249" s="28">
        <f t="shared" si="438"/>
        <v>199.88856000000001</v>
      </c>
      <c r="K1249" s="28">
        <f t="shared" si="439"/>
        <v>234.04457336772896</v>
      </c>
      <c r="L1249" s="28">
        <f t="shared" si="447"/>
        <v>103.76646670106098</v>
      </c>
      <c r="M1249" s="28">
        <f t="shared" si="448"/>
        <v>2631.8434222443475</v>
      </c>
      <c r="N1249" s="28"/>
      <c r="O1249" s="28">
        <f t="shared" si="459"/>
        <v>2631.8434222443475</v>
      </c>
      <c r="P1249" s="28">
        <f t="shared" si="449"/>
        <v>0</v>
      </c>
      <c r="Q1249" s="28">
        <f>SUM($O$8:O1249)</f>
        <v>3913376.8727408387</v>
      </c>
      <c r="R1249" s="28">
        <f t="shared" si="450"/>
        <v>1087.0491313168995</v>
      </c>
      <c r="S1249" s="28">
        <f>SUM($P$8:P1249)</f>
        <v>-2322303.4879650758</v>
      </c>
      <c r="T1249" s="28">
        <f t="shared" si="451"/>
        <v>2322303.4879650758</v>
      </c>
      <c r="U1249" s="28">
        <f t="shared" si="452"/>
        <v>645.08430221252104</v>
      </c>
      <c r="V1249" s="28">
        <f t="shared" si="440"/>
        <v>546152.25119000033</v>
      </c>
      <c r="W1249" s="28">
        <f t="shared" si="460"/>
        <v>-8406.837988239713</v>
      </c>
      <c r="X1249" s="22"/>
      <c r="Y1249" s="28">
        <f t="shared" si="453"/>
        <v>0</v>
      </c>
      <c r="Z1249" s="28">
        <f t="shared" si="441"/>
        <v>0</v>
      </c>
      <c r="AA1249" s="28">
        <f>SUM($Z$8:Z1249)</f>
        <v>1393382.0927790464</v>
      </c>
      <c r="AB1249" s="28">
        <f t="shared" si="454"/>
        <v>1393.3820927790464</v>
      </c>
      <c r="AC1249" s="28">
        <f t="shared" si="455"/>
        <v>2480.4312240959462</v>
      </c>
      <c r="AD1249" s="28">
        <f t="shared" si="456"/>
        <v>2232.3881016863515</v>
      </c>
      <c r="AE1249" s="22"/>
      <c r="AF1249" s="22"/>
      <c r="AG1249" s="22"/>
      <c r="AH1249" s="22"/>
      <c r="AI1249" s="22"/>
      <c r="AJ1249" s="22"/>
      <c r="AK1249" s="22"/>
      <c r="AV1249">
        <f t="shared" si="442"/>
        <v>0</v>
      </c>
      <c r="AW1249">
        <f t="shared" si="443"/>
        <v>91.3</v>
      </c>
      <c r="AX1249">
        <f t="shared" si="444"/>
        <v>25.361111111111111</v>
      </c>
    </row>
    <row r="1250" spans="2:50" x14ac:dyDescent="0.25">
      <c r="B1250" s="5" t="s">
        <v>26</v>
      </c>
      <c r="C1250" s="5">
        <v>1242</v>
      </c>
      <c r="D1250" s="5">
        <v>220</v>
      </c>
      <c r="E1250" s="29">
        <v>90.6</v>
      </c>
      <c r="F1250" s="27">
        <f t="shared" si="445"/>
        <v>25.168679999999998</v>
      </c>
      <c r="G1250" s="28">
        <f t="shared" si="457"/>
        <v>-0.18055555555555516</v>
      </c>
      <c r="H1250" s="28">
        <f t="shared" si="458"/>
        <v>-0.64999999999999858</v>
      </c>
      <c r="I1250" s="28">
        <f t="shared" si="446"/>
        <v>-306.58333333333269</v>
      </c>
      <c r="J1250" s="28">
        <f t="shared" si="438"/>
        <v>199.88856000000001</v>
      </c>
      <c r="K1250" s="28">
        <f t="shared" si="439"/>
        <v>230.46947694176868</v>
      </c>
      <c r="L1250" s="28">
        <f t="shared" si="447"/>
        <v>123.774703608436</v>
      </c>
      <c r="M1250" s="28">
        <f t="shared" si="448"/>
        <v>3115.2459072155707</v>
      </c>
      <c r="N1250" s="28"/>
      <c r="O1250" s="28">
        <f t="shared" si="459"/>
        <v>3115.2459072155707</v>
      </c>
      <c r="P1250" s="28">
        <f t="shared" si="449"/>
        <v>0</v>
      </c>
      <c r="Q1250" s="28">
        <f>SUM($O$8:O1250)</f>
        <v>3916492.1186480541</v>
      </c>
      <c r="R1250" s="28">
        <f t="shared" si="450"/>
        <v>1087.9144774022373</v>
      </c>
      <c r="S1250" s="28">
        <f>SUM($P$8:P1250)</f>
        <v>-2322303.4879650758</v>
      </c>
      <c r="T1250" s="28">
        <f t="shared" si="451"/>
        <v>2322303.4879650758</v>
      </c>
      <c r="U1250" s="28">
        <f t="shared" si="452"/>
        <v>645.08430221252104</v>
      </c>
      <c r="V1250" s="28">
        <f t="shared" si="440"/>
        <v>537809.62254809751</v>
      </c>
      <c r="W1250" s="28">
        <f t="shared" si="460"/>
        <v>-8342.6286419028183</v>
      </c>
      <c r="X1250" s="22"/>
      <c r="Y1250" s="28">
        <f t="shared" si="453"/>
        <v>0</v>
      </c>
      <c r="Z1250" s="28">
        <f t="shared" si="441"/>
        <v>0</v>
      </c>
      <c r="AA1250" s="28">
        <f>SUM($Z$8:Z1250)</f>
        <v>1393382.0927790464</v>
      </c>
      <c r="AB1250" s="28">
        <f t="shared" si="454"/>
        <v>1393.3820927790464</v>
      </c>
      <c r="AC1250" s="28">
        <f t="shared" si="455"/>
        <v>2481.2965701812836</v>
      </c>
      <c r="AD1250" s="28">
        <f t="shared" si="456"/>
        <v>2233.1669131631552</v>
      </c>
      <c r="AE1250" s="22"/>
      <c r="AF1250" s="22"/>
      <c r="AG1250" s="22"/>
      <c r="AH1250" s="22"/>
      <c r="AI1250" s="22"/>
      <c r="AJ1250" s="22"/>
      <c r="AK1250" s="22"/>
      <c r="AV1250">
        <f t="shared" si="442"/>
        <v>0</v>
      </c>
      <c r="AW1250">
        <f t="shared" si="443"/>
        <v>90.6</v>
      </c>
      <c r="AX1250">
        <f t="shared" si="444"/>
        <v>25.166666666666664</v>
      </c>
    </row>
    <row r="1251" spans="2:50" x14ac:dyDescent="0.25">
      <c r="B1251" s="5" t="s">
        <v>26</v>
      </c>
      <c r="C1251" s="5">
        <v>1243</v>
      </c>
      <c r="D1251" s="5">
        <v>221</v>
      </c>
      <c r="E1251" s="29">
        <v>90</v>
      </c>
      <c r="F1251" s="27">
        <f t="shared" si="445"/>
        <v>25.001999999999999</v>
      </c>
      <c r="G1251" s="28">
        <f t="shared" si="457"/>
        <v>-0.18055555555555516</v>
      </c>
      <c r="H1251" s="28">
        <f t="shared" si="458"/>
        <v>-0.64999999999999858</v>
      </c>
      <c r="I1251" s="28">
        <f t="shared" si="446"/>
        <v>-306.58333333333269</v>
      </c>
      <c r="J1251" s="28">
        <f t="shared" si="438"/>
        <v>199.88856000000001</v>
      </c>
      <c r="K1251" s="28">
        <f t="shared" si="439"/>
        <v>227.42700895530001</v>
      </c>
      <c r="L1251" s="28">
        <f t="shared" si="447"/>
        <v>120.73223562196733</v>
      </c>
      <c r="M1251" s="28">
        <f t="shared" si="448"/>
        <v>3018.5473550204269</v>
      </c>
      <c r="N1251" s="28"/>
      <c r="O1251" s="28">
        <f t="shared" si="459"/>
        <v>3018.5473550204269</v>
      </c>
      <c r="P1251" s="28">
        <f t="shared" si="449"/>
        <v>0</v>
      </c>
      <c r="Q1251" s="28">
        <f>SUM($O$8:O1251)</f>
        <v>3919510.6660030745</v>
      </c>
      <c r="R1251" s="28">
        <f t="shared" si="450"/>
        <v>1088.7529627786319</v>
      </c>
      <c r="S1251" s="28">
        <f>SUM($P$8:P1251)</f>
        <v>-2322303.4879650758</v>
      </c>
      <c r="T1251" s="28">
        <f t="shared" si="451"/>
        <v>2322303.4879650758</v>
      </c>
      <c r="U1251" s="28">
        <f t="shared" si="452"/>
        <v>645.08430221252104</v>
      </c>
      <c r="V1251" s="28">
        <f t="shared" si="440"/>
        <v>530709.90339599992</v>
      </c>
      <c r="W1251" s="28">
        <f t="shared" si="460"/>
        <v>-7099.7191520975903</v>
      </c>
      <c r="X1251" s="22"/>
      <c r="Y1251" s="28">
        <f t="shared" si="453"/>
        <v>0</v>
      </c>
      <c r="Z1251" s="28">
        <f t="shared" si="441"/>
        <v>0</v>
      </c>
      <c r="AA1251" s="28">
        <f>SUM($Z$8:Z1251)</f>
        <v>1393382.0927790464</v>
      </c>
      <c r="AB1251" s="28">
        <f t="shared" si="454"/>
        <v>1393.3820927790464</v>
      </c>
      <c r="AC1251" s="28">
        <f t="shared" si="455"/>
        <v>2482.1350555576782</v>
      </c>
      <c r="AD1251" s="28">
        <f t="shared" si="456"/>
        <v>2233.9215500019104</v>
      </c>
      <c r="AE1251" s="22"/>
      <c r="AF1251" s="22"/>
      <c r="AG1251" s="22"/>
      <c r="AH1251" s="22"/>
      <c r="AI1251" s="22"/>
      <c r="AJ1251" s="22"/>
      <c r="AK1251" s="22"/>
      <c r="AV1251">
        <f t="shared" si="442"/>
        <v>0</v>
      </c>
      <c r="AW1251">
        <f t="shared" si="443"/>
        <v>90</v>
      </c>
      <c r="AX1251">
        <f t="shared" si="444"/>
        <v>25</v>
      </c>
    </row>
    <row r="1252" spans="2:50" x14ac:dyDescent="0.25">
      <c r="B1252" s="5" t="s">
        <v>26</v>
      </c>
      <c r="C1252" s="5">
        <v>1244</v>
      </c>
      <c r="D1252" s="5">
        <v>222</v>
      </c>
      <c r="E1252" s="29">
        <v>89.3</v>
      </c>
      <c r="F1252" s="27">
        <f t="shared" si="445"/>
        <v>24.807539999999999</v>
      </c>
      <c r="G1252" s="28">
        <f t="shared" si="457"/>
        <v>-0.18055555555555516</v>
      </c>
      <c r="H1252" s="28">
        <f t="shared" si="458"/>
        <v>-0.64999999999999858</v>
      </c>
      <c r="I1252" s="28">
        <f t="shared" si="446"/>
        <v>-306.58333333333269</v>
      </c>
      <c r="J1252" s="28">
        <f t="shared" si="438"/>
        <v>199.88856000000001</v>
      </c>
      <c r="K1252" s="28">
        <f t="shared" si="439"/>
        <v>223.90301341283342</v>
      </c>
      <c r="L1252" s="28">
        <f t="shared" si="447"/>
        <v>117.20824007950074</v>
      </c>
      <c r="M1252" s="28">
        <f t="shared" si="448"/>
        <v>2907.6481041018178</v>
      </c>
      <c r="N1252" s="28"/>
      <c r="O1252" s="28">
        <f t="shared" si="459"/>
        <v>2907.6481041018178</v>
      </c>
      <c r="P1252" s="28">
        <f t="shared" si="449"/>
        <v>0</v>
      </c>
      <c r="Q1252" s="28">
        <f>SUM($O$8:O1252)</f>
        <v>3922418.3141071764</v>
      </c>
      <c r="R1252" s="28">
        <f t="shared" si="450"/>
        <v>1089.5606428075489</v>
      </c>
      <c r="S1252" s="28">
        <f>SUM($P$8:P1252)</f>
        <v>-2322303.4879650758</v>
      </c>
      <c r="T1252" s="28">
        <f t="shared" si="451"/>
        <v>2322303.4879650758</v>
      </c>
      <c r="U1252" s="28">
        <f t="shared" si="452"/>
        <v>645.08430221252104</v>
      </c>
      <c r="V1252" s="28">
        <f t="shared" si="440"/>
        <v>522486.52068300842</v>
      </c>
      <c r="W1252" s="28">
        <f t="shared" si="460"/>
        <v>-8223.3827129915007</v>
      </c>
      <c r="X1252" s="22"/>
      <c r="Y1252" s="28">
        <f t="shared" si="453"/>
        <v>0</v>
      </c>
      <c r="Z1252" s="28">
        <f t="shared" si="441"/>
        <v>0</v>
      </c>
      <c r="AA1252" s="28">
        <f>SUM($Z$8:Z1252)</f>
        <v>1393382.0927790464</v>
      </c>
      <c r="AB1252" s="28">
        <f t="shared" si="454"/>
        <v>1393.3820927790464</v>
      </c>
      <c r="AC1252" s="28">
        <f t="shared" si="455"/>
        <v>2482.9427355865955</v>
      </c>
      <c r="AD1252" s="28">
        <f t="shared" si="456"/>
        <v>2234.6484620279361</v>
      </c>
      <c r="AE1252" s="22"/>
      <c r="AF1252" s="22"/>
      <c r="AG1252" s="22"/>
      <c r="AH1252" s="22"/>
      <c r="AI1252" s="22"/>
      <c r="AJ1252" s="22"/>
      <c r="AK1252" s="22"/>
      <c r="AV1252">
        <f t="shared" si="442"/>
        <v>0</v>
      </c>
      <c r="AW1252">
        <f t="shared" si="443"/>
        <v>89.3</v>
      </c>
      <c r="AX1252">
        <f t="shared" si="444"/>
        <v>24.805555555555554</v>
      </c>
    </row>
    <row r="1253" spans="2:50" x14ac:dyDescent="0.25">
      <c r="B1253" s="5" t="s">
        <v>26</v>
      </c>
      <c r="C1253" s="5">
        <v>1245</v>
      </c>
      <c r="D1253" s="5">
        <v>223</v>
      </c>
      <c r="E1253" s="29">
        <v>88.7</v>
      </c>
      <c r="F1253" s="27">
        <f t="shared" si="445"/>
        <v>24.64086</v>
      </c>
      <c r="G1253" s="28">
        <f t="shared" si="457"/>
        <v>-0.16666666666666705</v>
      </c>
      <c r="H1253" s="28">
        <f t="shared" si="458"/>
        <v>-0.60000000000000142</v>
      </c>
      <c r="I1253" s="28">
        <f t="shared" si="446"/>
        <v>-283.00000000000063</v>
      </c>
      <c r="J1253" s="28">
        <f t="shared" si="438"/>
        <v>199.88856000000001</v>
      </c>
      <c r="K1253" s="28">
        <f t="shared" si="439"/>
        <v>220.904346183645</v>
      </c>
      <c r="L1253" s="28">
        <f t="shared" si="447"/>
        <v>137.79290618364439</v>
      </c>
      <c r="M1253" s="28">
        <f t="shared" si="448"/>
        <v>3395.3357102643158</v>
      </c>
      <c r="N1253" s="28"/>
      <c r="O1253" s="28">
        <f t="shared" si="459"/>
        <v>3395.3357102643158</v>
      </c>
      <c r="P1253" s="28">
        <f t="shared" si="449"/>
        <v>0</v>
      </c>
      <c r="Q1253" s="28">
        <f>SUM($O$8:O1253)</f>
        <v>3925813.6498174407</v>
      </c>
      <c r="R1253" s="28">
        <f t="shared" si="450"/>
        <v>1090.5037916159558</v>
      </c>
      <c r="S1253" s="28">
        <f>SUM($P$8:P1253)</f>
        <v>-2322303.4879650758</v>
      </c>
      <c r="T1253" s="28">
        <f t="shared" si="451"/>
        <v>2322303.4879650758</v>
      </c>
      <c r="U1253" s="28">
        <f t="shared" si="452"/>
        <v>645.08430221252104</v>
      </c>
      <c r="V1253" s="28">
        <f t="shared" si="440"/>
        <v>515489.01232712041</v>
      </c>
      <c r="W1253" s="28">
        <f t="shared" si="460"/>
        <v>-6997.5083558880142</v>
      </c>
      <c r="X1253" s="22"/>
      <c r="Y1253" s="28">
        <f t="shared" si="453"/>
        <v>0</v>
      </c>
      <c r="Z1253" s="28">
        <f t="shared" si="441"/>
        <v>0</v>
      </c>
      <c r="AA1253" s="28">
        <f>SUM($Z$8:Z1253)</f>
        <v>1393382.0927790464</v>
      </c>
      <c r="AB1253" s="28">
        <f t="shared" si="454"/>
        <v>1393.3820927790464</v>
      </c>
      <c r="AC1253" s="28">
        <f t="shared" si="455"/>
        <v>2483.885884395002</v>
      </c>
      <c r="AD1253" s="28">
        <f t="shared" si="456"/>
        <v>2235.4972959555021</v>
      </c>
      <c r="AE1253" s="22"/>
      <c r="AF1253" s="22"/>
      <c r="AG1253" s="22"/>
      <c r="AH1253" s="22"/>
      <c r="AI1253" s="22"/>
      <c r="AJ1253" s="22"/>
      <c r="AK1253" s="22"/>
      <c r="AV1253">
        <f t="shared" si="442"/>
        <v>0</v>
      </c>
      <c r="AW1253">
        <f t="shared" si="443"/>
        <v>88.7</v>
      </c>
      <c r="AX1253">
        <f t="shared" si="444"/>
        <v>24.638888888888889</v>
      </c>
    </row>
    <row r="1254" spans="2:50" x14ac:dyDescent="0.25">
      <c r="B1254" s="5" t="s">
        <v>26</v>
      </c>
      <c r="C1254" s="5">
        <v>1246</v>
      </c>
      <c r="D1254" s="5">
        <v>224</v>
      </c>
      <c r="E1254" s="29">
        <v>88.1</v>
      </c>
      <c r="F1254" s="27">
        <f t="shared" si="445"/>
        <v>24.474179999999997</v>
      </c>
      <c r="G1254" s="28">
        <f t="shared" si="457"/>
        <v>-0.18055555555555516</v>
      </c>
      <c r="H1254" s="28">
        <f t="shared" si="458"/>
        <v>-0.64999999999999858</v>
      </c>
      <c r="I1254" s="28">
        <f t="shared" si="446"/>
        <v>-306.58333333333269</v>
      </c>
      <c r="J1254" s="28">
        <f t="shared" si="438"/>
        <v>199.88856000000001</v>
      </c>
      <c r="K1254" s="28">
        <f t="shared" si="439"/>
        <v>217.92589468858591</v>
      </c>
      <c r="L1254" s="28">
        <f t="shared" si="447"/>
        <v>111.23112135525324</v>
      </c>
      <c r="M1254" s="28">
        <f t="shared" si="448"/>
        <v>2722.2904856503114</v>
      </c>
      <c r="N1254" s="28"/>
      <c r="O1254" s="28">
        <f t="shared" si="459"/>
        <v>2722.2904856503114</v>
      </c>
      <c r="P1254" s="28">
        <f t="shared" si="449"/>
        <v>0</v>
      </c>
      <c r="Q1254" s="28">
        <f>SUM($O$8:O1254)</f>
        <v>3928535.940303091</v>
      </c>
      <c r="R1254" s="28">
        <f t="shared" si="450"/>
        <v>1091.2599834175253</v>
      </c>
      <c r="S1254" s="28">
        <f>SUM($P$8:P1254)</f>
        <v>-2322303.4879650758</v>
      </c>
      <c r="T1254" s="28">
        <f t="shared" si="451"/>
        <v>2322303.4879650758</v>
      </c>
      <c r="U1254" s="28">
        <f t="shared" si="452"/>
        <v>645.08430221252104</v>
      </c>
      <c r="V1254" s="28">
        <f t="shared" si="440"/>
        <v>508538.67818486743</v>
      </c>
      <c r="W1254" s="28">
        <f t="shared" si="460"/>
        <v>-6950.3341422529775</v>
      </c>
      <c r="X1254" s="22"/>
      <c r="Y1254" s="28">
        <f t="shared" si="453"/>
        <v>0</v>
      </c>
      <c r="Z1254" s="28">
        <f t="shared" si="441"/>
        <v>0</v>
      </c>
      <c r="AA1254" s="28">
        <f>SUM($Z$8:Z1254)</f>
        <v>1393382.0927790464</v>
      </c>
      <c r="AB1254" s="28">
        <f t="shared" si="454"/>
        <v>1393.3820927790464</v>
      </c>
      <c r="AC1254" s="28">
        <f t="shared" si="455"/>
        <v>2484.6420761965719</v>
      </c>
      <c r="AD1254" s="28">
        <f t="shared" si="456"/>
        <v>2236.177868576915</v>
      </c>
      <c r="AE1254" s="22"/>
      <c r="AF1254" s="22"/>
      <c r="AG1254" s="22"/>
      <c r="AH1254" s="22"/>
      <c r="AI1254" s="22"/>
      <c r="AJ1254" s="22"/>
      <c r="AK1254" s="22"/>
      <c r="AV1254">
        <f t="shared" si="442"/>
        <v>0</v>
      </c>
      <c r="AW1254">
        <f t="shared" si="443"/>
        <v>88.1</v>
      </c>
      <c r="AX1254">
        <f t="shared" si="444"/>
        <v>24.472222222222221</v>
      </c>
    </row>
    <row r="1255" spans="2:50" x14ac:dyDescent="0.25">
      <c r="B1255" s="5" t="s">
        <v>26</v>
      </c>
      <c r="C1255" s="5">
        <v>1247</v>
      </c>
      <c r="D1255" s="5">
        <v>225</v>
      </c>
      <c r="E1255" s="29">
        <v>87.4</v>
      </c>
      <c r="F1255" s="27">
        <f t="shared" si="445"/>
        <v>24.279720000000001</v>
      </c>
      <c r="G1255" s="28">
        <f t="shared" si="457"/>
        <v>-0.19444444444444325</v>
      </c>
      <c r="H1255" s="28">
        <f t="shared" si="458"/>
        <v>-0.69999999999999574</v>
      </c>
      <c r="I1255" s="28">
        <f t="shared" si="446"/>
        <v>-330.16666666666464</v>
      </c>
      <c r="J1255" s="28">
        <f t="shared" si="438"/>
        <v>199.88856000000001</v>
      </c>
      <c r="K1255" s="28">
        <f t="shared" si="439"/>
        <v>214.47658505276391</v>
      </c>
      <c r="L1255" s="28">
        <f t="shared" si="447"/>
        <v>84.198478386099282</v>
      </c>
      <c r="M1255" s="28">
        <f t="shared" si="448"/>
        <v>2044.3154796405427</v>
      </c>
      <c r="N1255" s="28"/>
      <c r="O1255" s="28">
        <f t="shared" si="459"/>
        <v>2044.3154796405427</v>
      </c>
      <c r="P1255" s="28">
        <f t="shared" si="449"/>
        <v>0</v>
      </c>
      <c r="Q1255" s="28">
        <f>SUM($O$8:O1255)</f>
        <v>3930580.2557827313</v>
      </c>
      <c r="R1255" s="28">
        <f t="shared" si="450"/>
        <v>1091.8278488285364</v>
      </c>
      <c r="S1255" s="28">
        <f>SUM($P$8:P1255)</f>
        <v>-2322303.4879650758</v>
      </c>
      <c r="T1255" s="28">
        <f t="shared" si="451"/>
        <v>2322303.4879650758</v>
      </c>
      <c r="U1255" s="28">
        <f t="shared" si="452"/>
        <v>645.08430221252104</v>
      </c>
      <c r="V1255" s="28">
        <f t="shared" si="440"/>
        <v>500489.57798336161</v>
      </c>
      <c r="W1255" s="28">
        <f t="shared" si="460"/>
        <v>-8049.1002015058184</v>
      </c>
      <c r="X1255" s="22"/>
      <c r="Y1255" s="28">
        <f t="shared" si="453"/>
        <v>0</v>
      </c>
      <c r="Z1255" s="28">
        <f t="shared" si="441"/>
        <v>0</v>
      </c>
      <c r="AA1255" s="28">
        <f>SUM($Z$8:Z1255)</f>
        <v>1393382.0927790464</v>
      </c>
      <c r="AB1255" s="28">
        <f t="shared" si="454"/>
        <v>1393.3820927790464</v>
      </c>
      <c r="AC1255" s="28">
        <f t="shared" si="455"/>
        <v>2485.2099416075826</v>
      </c>
      <c r="AD1255" s="28">
        <f t="shared" si="456"/>
        <v>2236.6889474468244</v>
      </c>
      <c r="AE1255" s="22"/>
      <c r="AF1255" s="22"/>
      <c r="AG1255" s="22"/>
      <c r="AH1255" s="22"/>
      <c r="AI1255" s="22"/>
      <c r="AJ1255" s="22"/>
      <c r="AK1255" s="22"/>
      <c r="AV1255">
        <f t="shared" si="442"/>
        <v>0</v>
      </c>
      <c r="AW1255">
        <f t="shared" si="443"/>
        <v>87.4</v>
      </c>
      <c r="AX1255">
        <f t="shared" si="444"/>
        <v>24.277777777777779</v>
      </c>
    </row>
    <row r="1256" spans="2:50" x14ac:dyDescent="0.25">
      <c r="B1256" s="5" t="s">
        <v>26</v>
      </c>
      <c r="C1256" s="5">
        <v>1248</v>
      </c>
      <c r="D1256" s="5">
        <v>226</v>
      </c>
      <c r="E1256" s="29">
        <v>86.7</v>
      </c>
      <c r="F1256" s="27">
        <f t="shared" si="445"/>
        <v>24.085260000000002</v>
      </c>
      <c r="G1256" s="28">
        <f t="shared" si="457"/>
        <v>-0.19444444444444522</v>
      </c>
      <c r="H1256" s="28">
        <f t="shared" si="458"/>
        <v>-0.70000000000000284</v>
      </c>
      <c r="I1256" s="28">
        <f t="shared" si="446"/>
        <v>-330.16666666666799</v>
      </c>
      <c r="J1256" s="28">
        <f t="shared" si="438"/>
        <v>199.88856000000001</v>
      </c>
      <c r="K1256" s="28">
        <f t="shared" si="439"/>
        <v>211.05479127728461</v>
      </c>
      <c r="L1256" s="28">
        <f t="shared" si="447"/>
        <v>80.776684610616627</v>
      </c>
      <c r="M1256" s="28">
        <f t="shared" si="448"/>
        <v>1945.5274507847002</v>
      </c>
      <c r="N1256" s="28"/>
      <c r="O1256" s="28">
        <f t="shared" si="459"/>
        <v>1945.5274507847002</v>
      </c>
      <c r="P1256" s="28">
        <f t="shared" si="449"/>
        <v>0</v>
      </c>
      <c r="Q1256" s="28">
        <f>SUM($O$8:O1256)</f>
        <v>3932525.7832335159</v>
      </c>
      <c r="R1256" s="28">
        <f t="shared" si="450"/>
        <v>1092.368273120421</v>
      </c>
      <c r="S1256" s="28">
        <f>SUM($P$8:P1256)</f>
        <v>-2322303.4879650758</v>
      </c>
      <c r="T1256" s="28">
        <f t="shared" si="451"/>
        <v>2322303.4879650758</v>
      </c>
      <c r="U1256" s="28">
        <f t="shared" si="452"/>
        <v>645.08430221252104</v>
      </c>
      <c r="V1256" s="28">
        <f t="shared" si="440"/>
        <v>492504.68712819245</v>
      </c>
      <c r="W1256" s="28">
        <f t="shared" si="460"/>
        <v>-7984.8908551691566</v>
      </c>
      <c r="X1256" s="22"/>
      <c r="Y1256" s="28">
        <f t="shared" si="453"/>
        <v>0</v>
      </c>
      <c r="Z1256" s="28">
        <f t="shared" si="441"/>
        <v>0</v>
      </c>
      <c r="AA1256" s="28">
        <f>SUM($Z$8:Z1256)</f>
        <v>1393382.0927790464</v>
      </c>
      <c r="AB1256" s="28">
        <f t="shared" si="454"/>
        <v>1393.3820927790464</v>
      </c>
      <c r="AC1256" s="28">
        <f t="shared" si="455"/>
        <v>2485.7503658994674</v>
      </c>
      <c r="AD1256" s="28">
        <f t="shared" si="456"/>
        <v>2237.1753293095207</v>
      </c>
      <c r="AE1256" s="22"/>
      <c r="AF1256" s="22"/>
      <c r="AG1256" s="22"/>
      <c r="AH1256" s="22"/>
      <c r="AI1256" s="22"/>
      <c r="AJ1256" s="22"/>
      <c r="AK1256" s="22"/>
      <c r="AV1256">
        <f t="shared" si="442"/>
        <v>0</v>
      </c>
      <c r="AW1256">
        <f t="shared" si="443"/>
        <v>86.7</v>
      </c>
      <c r="AX1256">
        <f t="shared" si="444"/>
        <v>24.083333333333332</v>
      </c>
    </row>
    <row r="1257" spans="2:50" x14ac:dyDescent="0.25">
      <c r="B1257" s="5" t="s">
        <v>26</v>
      </c>
      <c r="C1257" s="5">
        <v>1249</v>
      </c>
      <c r="D1257" s="5">
        <v>227</v>
      </c>
      <c r="E1257" s="29">
        <v>86</v>
      </c>
      <c r="F1257" s="27">
        <f t="shared" si="445"/>
        <v>23.890799999999999</v>
      </c>
      <c r="G1257" s="28">
        <f t="shared" si="457"/>
        <v>-0.19444444444444522</v>
      </c>
      <c r="H1257" s="28">
        <f t="shared" si="458"/>
        <v>-0.70000000000000284</v>
      </c>
      <c r="I1257" s="28">
        <f t="shared" si="446"/>
        <v>-330.16666666666799</v>
      </c>
      <c r="J1257" s="28">
        <f t="shared" si="438"/>
        <v>199.88856000000001</v>
      </c>
      <c r="K1257" s="28">
        <f t="shared" si="439"/>
        <v>207.66051336214801</v>
      </c>
      <c r="L1257" s="28">
        <f t="shared" si="447"/>
        <v>77.382406695480029</v>
      </c>
      <c r="M1257" s="28">
        <f t="shared" si="448"/>
        <v>1848.7276018803741</v>
      </c>
      <c r="N1257" s="28"/>
      <c r="O1257" s="28">
        <f t="shared" si="459"/>
        <v>1848.7276018803741</v>
      </c>
      <c r="P1257" s="28">
        <f t="shared" si="449"/>
        <v>0</v>
      </c>
      <c r="Q1257" s="28">
        <f>SUM($O$8:O1257)</f>
        <v>3934374.5108353961</v>
      </c>
      <c r="R1257" s="28">
        <f t="shared" si="450"/>
        <v>1092.8818085653877</v>
      </c>
      <c r="S1257" s="28">
        <f>SUM($P$8:P1257)</f>
        <v>-2322303.4879650758</v>
      </c>
      <c r="T1257" s="28">
        <f t="shared" si="451"/>
        <v>2322303.4879650758</v>
      </c>
      <c r="U1257" s="28">
        <f t="shared" si="452"/>
        <v>645.08430221252104</v>
      </c>
      <c r="V1257" s="28">
        <f t="shared" si="440"/>
        <v>484584.0056193599</v>
      </c>
      <c r="W1257" s="28">
        <f t="shared" si="460"/>
        <v>-7920.6815088325529</v>
      </c>
      <c r="X1257" s="22"/>
      <c r="Y1257" s="28">
        <f t="shared" si="453"/>
        <v>0</v>
      </c>
      <c r="Z1257" s="28">
        <f t="shared" si="441"/>
        <v>0</v>
      </c>
      <c r="AA1257" s="28">
        <f>SUM($Z$8:Z1257)</f>
        <v>1393382.0927790464</v>
      </c>
      <c r="AB1257" s="28">
        <f t="shared" si="454"/>
        <v>1393.3820927790464</v>
      </c>
      <c r="AC1257" s="28">
        <f t="shared" si="455"/>
        <v>2486.2639013444341</v>
      </c>
      <c r="AD1257" s="28">
        <f t="shared" si="456"/>
        <v>2237.6375112099909</v>
      </c>
      <c r="AE1257" s="22"/>
      <c r="AF1257" s="22"/>
      <c r="AG1257" s="22"/>
      <c r="AH1257" s="22"/>
      <c r="AI1257" s="22"/>
      <c r="AJ1257" s="22"/>
      <c r="AK1257" s="22"/>
      <c r="AV1257">
        <f t="shared" si="442"/>
        <v>0</v>
      </c>
      <c r="AW1257">
        <f t="shared" si="443"/>
        <v>86</v>
      </c>
      <c r="AX1257">
        <f t="shared" si="444"/>
        <v>23.888888888888889</v>
      </c>
    </row>
    <row r="1258" spans="2:50" x14ac:dyDescent="0.25">
      <c r="B1258" s="5" t="s">
        <v>26</v>
      </c>
      <c r="C1258" s="5">
        <v>1250</v>
      </c>
      <c r="D1258" s="5">
        <v>228</v>
      </c>
      <c r="E1258" s="29">
        <v>85.3</v>
      </c>
      <c r="F1258" s="27">
        <f t="shared" si="445"/>
        <v>23.696339999999999</v>
      </c>
      <c r="G1258" s="28">
        <f t="shared" si="457"/>
        <v>-0.18055555555555516</v>
      </c>
      <c r="H1258" s="28">
        <f t="shared" si="458"/>
        <v>-0.64999999999999858</v>
      </c>
      <c r="I1258" s="28">
        <f t="shared" si="446"/>
        <v>-306.58333333333269</v>
      </c>
      <c r="J1258" s="28">
        <f t="shared" si="438"/>
        <v>199.88856000000001</v>
      </c>
      <c r="K1258" s="28">
        <f t="shared" si="439"/>
        <v>204.2937513073542</v>
      </c>
      <c r="L1258" s="28">
        <f t="shared" si="447"/>
        <v>97.598977974021523</v>
      </c>
      <c r="M1258" s="28">
        <f t="shared" si="448"/>
        <v>2312.7385657249251</v>
      </c>
      <c r="N1258" s="28"/>
      <c r="O1258" s="28">
        <f t="shared" si="459"/>
        <v>2312.7385657249251</v>
      </c>
      <c r="P1258" s="28">
        <f t="shared" si="449"/>
        <v>0</v>
      </c>
      <c r="Q1258" s="28">
        <f>SUM($O$8:O1258)</f>
        <v>3936687.2494011209</v>
      </c>
      <c r="R1258" s="28">
        <f t="shared" si="450"/>
        <v>1093.5242359447559</v>
      </c>
      <c r="S1258" s="28">
        <f>SUM($P$8:P1258)</f>
        <v>-2322303.4879650758</v>
      </c>
      <c r="T1258" s="28">
        <f t="shared" si="451"/>
        <v>2322303.4879650758</v>
      </c>
      <c r="U1258" s="28">
        <f t="shared" si="452"/>
        <v>645.08430221252104</v>
      </c>
      <c r="V1258" s="28">
        <f t="shared" si="440"/>
        <v>476727.53345686436</v>
      </c>
      <c r="W1258" s="28">
        <f t="shared" si="460"/>
        <v>-7856.4721624955419</v>
      </c>
      <c r="X1258" s="22"/>
      <c r="Y1258" s="28">
        <f t="shared" si="453"/>
        <v>0</v>
      </c>
      <c r="Z1258" s="28">
        <f t="shared" si="441"/>
        <v>0</v>
      </c>
      <c r="AA1258" s="28">
        <f>SUM($Z$8:Z1258)</f>
        <v>1393382.0927790464</v>
      </c>
      <c r="AB1258" s="28">
        <f t="shared" si="454"/>
        <v>1393.3820927790464</v>
      </c>
      <c r="AC1258" s="28">
        <f t="shared" si="455"/>
        <v>2486.9063287238023</v>
      </c>
      <c r="AD1258" s="28">
        <f t="shared" si="456"/>
        <v>2238.215695851422</v>
      </c>
      <c r="AE1258" s="22"/>
      <c r="AF1258" s="22"/>
      <c r="AG1258" s="22"/>
      <c r="AH1258" s="22"/>
      <c r="AI1258" s="22"/>
      <c r="AJ1258" s="22"/>
      <c r="AK1258" s="22"/>
      <c r="AV1258">
        <f t="shared" si="442"/>
        <v>0</v>
      </c>
      <c r="AW1258">
        <f t="shared" si="443"/>
        <v>85.3</v>
      </c>
      <c r="AX1258">
        <f t="shared" si="444"/>
        <v>23.694444444444443</v>
      </c>
    </row>
    <row r="1259" spans="2:50" x14ac:dyDescent="0.25">
      <c r="B1259" s="5" t="s">
        <v>26</v>
      </c>
      <c r="C1259" s="5">
        <v>1251</v>
      </c>
      <c r="D1259" s="5">
        <v>229</v>
      </c>
      <c r="E1259" s="29">
        <v>84.7</v>
      </c>
      <c r="F1259" s="27">
        <f t="shared" si="445"/>
        <v>23.52966</v>
      </c>
      <c r="G1259" s="28">
        <f t="shared" si="457"/>
        <v>-0.16666666666666705</v>
      </c>
      <c r="H1259" s="28">
        <f t="shared" si="458"/>
        <v>-0.60000000000000142</v>
      </c>
      <c r="I1259" s="28">
        <f t="shared" si="446"/>
        <v>-283.00000000000063</v>
      </c>
      <c r="J1259" s="28">
        <f t="shared" si="438"/>
        <v>199.88856000000001</v>
      </c>
      <c r="K1259" s="28">
        <f t="shared" si="439"/>
        <v>201.4298556390282</v>
      </c>
      <c r="L1259" s="28">
        <f t="shared" si="447"/>
        <v>118.31841563902759</v>
      </c>
      <c r="M1259" s="28">
        <f t="shared" si="448"/>
        <v>2783.992091725002</v>
      </c>
      <c r="N1259" s="28"/>
      <c r="O1259" s="28">
        <f t="shared" si="459"/>
        <v>2783.992091725002</v>
      </c>
      <c r="P1259" s="28">
        <f t="shared" si="449"/>
        <v>0</v>
      </c>
      <c r="Q1259" s="28">
        <f>SUM($O$8:O1259)</f>
        <v>3939471.241492846</v>
      </c>
      <c r="R1259" s="28">
        <f t="shared" si="450"/>
        <v>1094.2975670813462</v>
      </c>
      <c r="S1259" s="28">
        <f>SUM($P$8:P1259)</f>
        <v>-2322303.4879650758</v>
      </c>
      <c r="T1259" s="28">
        <f t="shared" si="451"/>
        <v>2322303.4879650758</v>
      </c>
      <c r="U1259" s="28">
        <f t="shared" si="452"/>
        <v>645.08430221252104</v>
      </c>
      <c r="V1259" s="28">
        <f t="shared" si="440"/>
        <v>470044.5198585444</v>
      </c>
      <c r="W1259" s="28">
        <f t="shared" si="460"/>
        <v>-6683.013598319958</v>
      </c>
      <c r="X1259" s="22"/>
      <c r="Y1259" s="28">
        <f t="shared" si="453"/>
        <v>0</v>
      </c>
      <c r="Z1259" s="28">
        <f t="shared" si="441"/>
        <v>0</v>
      </c>
      <c r="AA1259" s="28">
        <f>SUM($Z$8:Z1259)</f>
        <v>1393382.0927790464</v>
      </c>
      <c r="AB1259" s="28">
        <f t="shared" si="454"/>
        <v>1393.3820927790464</v>
      </c>
      <c r="AC1259" s="28">
        <f t="shared" si="455"/>
        <v>2487.6796598603923</v>
      </c>
      <c r="AD1259" s="28">
        <f t="shared" si="456"/>
        <v>2238.9116938743532</v>
      </c>
      <c r="AE1259" s="22"/>
      <c r="AF1259" s="22"/>
      <c r="AG1259" s="22"/>
      <c r="AH1259" s="22"/>
      <c r="AI1259" s="22"/>
      <c r="AJ1259" s="22"/>
      <c r="AK1259" s="22"/>
      <c r="AV1259">
        <f t="shared" si="442"/>
        <v>0</v>
      </c>
      <c r="AW1259">
        <f t="shared" si="443"/>
        <v>84.7</v>
      </c>
      <c r="AX1259">
        <f t="shared" si="444"/>
        <v>23.527777777777779</v>
      </c>
    </row>
    <row r="1260" spans="2:50" x14ac:dyDescent="0.25">
      <c r="B1260" s="5" t="s">
        <v>26</v>
      </c>
      <c r="C1260" s="5">
        <v>1252</v>
      </c>
      <c r="D1260" s="5">
        <v>230</v>
      </c>
      <c r="E1260" s="29">
        <v>84.1</v>
      </c>
      <c r="F1260" s="27">
        <f t="shared" si="445"/>
        <v>23.362979999999997</v>
      </c>
      <c r="G1260" s="28">
        <f t="shared" si="457"/>
        <v>-0.16666666666666705</v>
      </c>
      <c r="H1260" s="28">
        <f t="shared" si="458"/>
        <v>-0.60000000000000142</v>
      </c>
      <c r="I1260" s="28">
        <f t="shared" si="446"/>
        <v>-283.00000000000063</v>
      </c>
      <c r="J1260" s="28">
        <f t="shared" si="438"/>
        <v>199.88856000000001</v>
      </c>
      <c r="K1260" s="28">
        <f t="shared" si="439"/>
        <v>198.58617570483148</v>
      </c>
      <c r="L1260" s="28">
        <f t="shared" si="447"/>
        <v>115.47473570483086</v>
      </c>
      <c r="M1260" s="28">
        <f t="shared" si="448"/>
        <v>2697.8339407772492</v>
      </c>
      <c r="N1260" s="28"/>
      <c r="O1260" s="28">
        <f t="shared" si="459"/>
        <v>2697.8339407772492</v>
      </c>
      <c r="P1260" s="28">
        <f t="shared" si="449"/>
        <v>0</v>
      </c>
      <c r="Q1260" s="28">
        <f>SUM($O$8:O1260)</f>
        <v>3942169.0754336235</v>
      </c>
      <c r="R1260" s="28">
        <f t="shared" si="450"/>
        <v>1095.0469653982288</v>
      </c>
      <c r="S1260" s="28">
        <f>SUM($P$8:P1260)</f>
        <v>-2322303.4879650758</v>
      </c>
      <c r="T1260" s="28">
        <f t="shared" si="451"/>
        <v>2322303.4879650758</v>
      </c>
      <c r="U1260" s="28">
        <f t="shared" si="452"/>
        <v>645.08430221252104</v>
      </c>
      <c r="V1260" s="28">
        <f t="shared" si="440"/>
        <v>463408.68047385942</v>
      </c>
      <c r="W1260" s="28">
        <f t="shared" si="460"/>
        <v>-6635.8393846849794</v>
      </c>
      <c r="X1260" s="22"/>
      <c r="Y1260" s="28">
        <f t="shared" si="453"/>
        <v>0</v>
      </c>
      <c r="Z1260" s="28">
        <f t="shared" si="441"/>
        <v>0</v>
      </c>
      <c r="AA1260" s="28">
        <f>SUM($Z$8:Z1260)</f>
        <v>1393382.0927790464</v>
      </c>
      <c r="AB1260" s="28">
        <f t="shared" si="454"/>
        <v>1393.3820927790464</v>
      </c>
      <c r="AC1260" s="28">
        <f t="shared" si="455"/>
        <v>2488.4290581772752</v>
      </c>
      <c r="AD1260" s="28">
        <f t="shared" si="456"/>
        <v>2239.5861523595477</v>
      </c>
      <c r="AE1260" s="22"/>
      <c r="AF1260" s="22"/>
      <c r="AG1260" s="22"/>
      <c r="AH1260" s="22"/>
      <c r="AI1260" s="22"/>
      <c r="AJ1260" s="22"/>
      <c r="AK1260" s="22"/>
      <c r="AV1260">
        <f t="shared" si="442"/>
        <v>0</v>
      </c>
      <c r="AW1260">
        <f t="shared" si="443"/>
        <v>84.1</v>
      </c>
      <c r="AX1260">
        <f t="shared" si="444"/>
        <v>23.361111111111111</v>
      </c>
    </row>
    <row r="1261" spans="2:50" x14ac:dyDescent="0.25">
      <c r="B1261" s="5" t="s">
        <v>26</v>
      </c>
      <c r="C1261" s="5">
        <v>1253</v>
      </c>
      <c r="D1261" s="5">
        <v>231</v>
      </c>
      <c r="E1261" s="29">
        <v>83.5</v>
      </c>
      <c r="F1261" s="27">
        <f t="shared" si="445"/>
        <v>23.196300000000001</v>
      </c>
      <c r="G1261" s="28">
        <f t="shared" si="457"/>
        <v>-0.16666666666666508</v>
      </c>
      <c r="H1261" s="28">
        <f t="shared" si="458"/>
        <v>-0.59999999999999432</v>
      </c>
      <c r="I1261" s="28">
        <f t="shared" si="446"/>
        <v>-282.99999999999727</v>
      </c>
      <c r="J1261" s="28">
        <f t="shared" si="438"/>
        <v>199.88856000000001</v>
      </c>
      <c r="K1261" s="28">
        <f t="shared" si="439"/>
        <v>195.7627115047643</v>
      </c>
      <c r="L1261" s="28">
        <f t="shared" si="447"/>
        <v>112.65127150476704</v>
      </c>
      <c r="M1261" s="28">
        <f t="shared" si="448"/>
        <v>2613.0926892060279</v>
      </c>
      <c r="N1261" s="28"/>
      <c r="O1261" s="28">
        <f t="shared" si="459"/>
        <v>2613.0926892060279</v>
      </c>
      <c r="P1261" s="28">
        <f t="shared" si="449"/>
        <v>0</v>
      </c>
      <c r="Q1261" s="28">
        <f>SUM($O$8:O1261)</f>
        <v>3944782.1681228294</v>
      </c>
      <c r="R1261" s="28">
        <f t="shared" si="450"/>
        <v>1095.7728244785637</v>
      </c>
      <c r="S1261" s="28">
        <f>SUM($P$8:P1261)</f>
        <v>-2322303.4879650758</v>
      </c>
      <c r="T1261" s="28">
        <f t="shared" si="451"/>
        <v>2322303.4879650758</v>
      </c>
      <c r="U1261" s="28">
        <f t="shared" si="452"/>
        <v>645.08430221252104</v>
      </c>
      <c r="V1261" s="28">
        <f t="shared" si="440"/>
        <v>456820.01530281</v>
      </c>
      <c r="W1261" s="28">
        <f t="shared" si="460"/>
        <v>-6588.6651710494189</v>
      </c>
      <c r="X1261" s="22"/>
      <c r="Y1261" s="28">
        <f t="shared" si="453"/>
        <v>0</v>
      </c>
      <c r="Z1261" s="28">
        <f t="shared" si="441"/>
        <v>0</v>
      </c>
      <c r="AA1261" s="28">
        <f>SUM($Z$8:Z1261)</f>
        <v>1393382.0927790464</v>
      </c>
      <c r="AB1261" s="28">
        <f t="shared" si="454"/>
        <v>1393.3820927790464</v>
      </c>
      <c r="AC1261" s="28">
        <f t="shared" si="455"/>
        <v>2489.1549172576101</v>
      </c>
      <c r="AD1261" s="28">
        <f t="shared" si="456"/>
        <v>2240.2394255318491</v>
      </c>
      <c r="AE1261" s="22"/>
      <c r="AF1261" s="22"/>
      <c r="AG1261" s="22"/>
      <c r="AH1261" s="22"/>
      <c r="AI1261" s="22"/>
      <c r="AJ1261" s="22"/>
      <c r="AK1261" s="22"/>
      <c r="AV1261">
        <f t="shared" si="442"/>
        <v>0</v>
      </c>
      <c r="AW1261">
        <f t="shared" si="443"/>
        <v>83.5</v>
      </c>
      <c r="AX1261">
        <f t="shared" si="444"/>
        <v>23.194444444444443</v>
      </c>
    </row>
    <row r="1262" spans="2:50" x14ac:dyDescent="0.25">
      <c r="B1262" s="5" t="s">
        <v>26</v>
      </c>
      <c r="C1262" s="5">
        <v>1254</v>
      </c>
      <c r="D1262" s="5">
        <v>232</v>
      </c>
      <c r="E1262" s="29">
        <v>82.9</v>
      </c>
      <c r="F1262" s="27">
        <f t="shared" si="445"/>
        <v>23.029620000000001</v>
      </c>
      <c r="G1262" s="28">
        <f t="shared" si="457"/>
        <v>-0.16666666666666705</v>
      </c>
      <c r="H1262" s="28">
        <f t="shared" si="458"/>
        <v>-0.60000000000000142</v>
      </c>
      <c r="I1262" s="28">
        <f t="shared" si="446"/>
        <v>-283.00000000000063</v>
      </c>
      <c r="J1262" s="28">
        <f t="shared" si="438"/>
        <v>199.88856000000001</v>
      </c>
      <c r="K1262" s="28">
        <f t="shared" si="439"/>
        <v>192.95946303882639</v>
      </c>
      <c r="L1262" s="28">
        <f t="shared" si="447"/>
        <v>109.84802303882577</v>
      </c>
      <c r="M1262" s="28">
        <f t="shared" si="448"/>
        <v>2529.7582283354031</v>
      </c>
      <c r="N1262" s="28"/>
      <c r="O1262" s="28">
        <f t="shared" si="459"/>
        <v>2529.7582283354031</v>
      </c>
      <c r="P1262" s="28">
        <f t="shared" si="449"/>
        <v>0</v>
      </c>
      <c r="Q1262" s="28">
        <f>SUM($O$8:O1262)</f>
        <v>3947311.9263511649</v>
      </c>
      <c r="R1262" s="28">
        <f t="shared" si="450"/>
        <v>1096.4755350975458</v>
      </c>
      <c r="S1262" s="28">
        <f>SUM($P$8:P1262)</f>
        <v>-2322303.4879650758</v>
      </c>
      <c r="T1262" s="28">
        <f t="shared" si="451"/>
        <v>2322303.4879650758</v>
      </c>
      <c r="U1262" s="28">
        <f t="shared" si="452"/>
        <v>645.08430221252104</v>
      </c>
      <c r="V1262" s="28">
        <f t="shared" si="440"/>
        <v>450278.52434539562</v>
      </c>
      <c r="W1262" s="28">
        <f t="shared" si="460"/>
        <v>-6541.4909574143821</v>
      </c>
      <c r="X1262" s="22"/>
      <c r="Y1262" s="28">
        <f t="shared" si="453"/>
        <v>0</v>
      </c>
      <c r="Z1262" s="28">
        <f t="shared" si="441"/>
        <v>0</v>
      </c>
      <c r="AA1262" s="28">
        <f>SUM($Z$8:Z1262)</f>
        <v>1393382.0927790464</v>
      </c>
      <c r="AB1262" s="28">
        <f t="shared" si="454"/>
        <v>1393.3820927790464</v>
      </c>
      <c r="AC1262" s="28">
        <f t="shared" si="455"/>
        <v>2489.8576278765922</v>
      </c>
      <c r="AD1262" s="28">
        <f t="shared" si="456"/>
        <v>2240.8718650889332</v>
      </c>
      <c r="AE1262" s="22"/>
      <c r="AF1262" s="22"/>
      <c r="AG1262" s="22"/>
      <c r="AH1262" s="22"/>
      <c r="AI1262" s="22"/>
      <c r="AJ1262" s="22"/>
      <c r="AK1262" s="22"/>
      <c r="AV1262">
        <f t="shared" si="442"/>
        <v>0</v>
      </c>
      <c r="AW1262">
        <f t="shared" si="443"/>
        <v>82.9</v>
      </c>
      <c r="AX1262">
        <f t="shared" si="444"/>
        <v>23.027777777777779</v>
      </c>
    </row>
    <row r="1263" spans="2:50" x14ac:dyDescent="0.25">
      <c r="B1263" s="5" t="s">
        <v>26</v>
      </c>
      <c r="C1263" s="5">
        <v>1255</v>
      </c>
      <c r="D1263" s="5">
        <v>233</v>
      </c>
      <c r="E1263" s="29">
        <v>82.3</v>
      </c>
      <c r="F1263" s="27">
        <f t="shared" si="445"/>
        <v>22.862939999999998</v>
      </c>
      <c r="G1263" s="28">
        <f t="shared" si="457"/>
        <v>-0.16666666666666705</v>
      </c>
      <c r="H1263" s="28">
        <f t="shared" si="458"/>
        <v>-0.60000000000000142</v>
      </c>
      <c r="I1263" s="28">
        <f t="shared" si="446"/>
        <v>-283.00000000000063</v>
      </c>
      <c r="J1263" s="28">
        <f t="shared" si="438"/>
        <v>199.88856000000001</v>
      </c>
      <c r="K1263" s="28">
        <f t="shared" si="439"/>
        <v>190.17643030701777</v>
      </c>
      <c r="L1263" s="28">
        <f t="shared" si="447"/>
        <v>107.06499030701715</v>
      </c>
      <c r="M1263" s="28">
        <f t="shared" si="448"/>
        <v>2447.8204494899146</v>
      </c>
      <c r="N1263" s="28"/>
      <c r="O1263" s="28">
        <f t="shared" si="459"/>
        <v>2447.8204494899146</v>
      </c>
      <c r="P1263" s="28">
        <f t="shared" si="449"/>
        <v>0</v>
      </c>
      <c r="Q1263" s="28">
        <f>SUM($O$8:O1263)</f>
        <v>3949759.746800655</v>
      </c>
      <c r="R1263" s="28">
        <f t="shared" si="450"/>
        <v>1097.1554852224042</v>
      </c>
      <c r="S1263" s="28">
        <f>SUM($P$8:P1263)</f>
        <v>-2322303.4879650758</v>
      </c>
      <c r="T1263" s="28">
        <f t="shared" si="451"/>
        <v>2322303.4879650758</v>
      </c>
      <c r="U1263" s="28">
        <f t="shared" si="452"/>
        <v>645.08430221252104</v>
      </c>
      <c r="V1263" s="28">
        <f t="shared" si="440"/>
        <v>443784.20760161633</v>
      </c>
      <c r="W1263" s="28">
        <f t="shared" si="460"/>
        <v>-6494.3167437792872</v>
      </c>
      <c r="X1263" s="22"/>
      <c r="Y1263" s="28">
        <f t="shared" si="453"/>
        <v>0</v>
      </c>
      <c r="Z1263" s="28">
        <f t="shared" si="441"/>
        <v>0</v>
      </c>
      <c r="AA1263" s="28">
        <f>SUM($Z$8:Z1263)</f>
        <v>1393382.0927790464</v>
      </c>
      <c r="AB1263" s="28">
        <f t="shared" si="454"/>
        <v>1393.3820927790464</v>
      </c>
      <c r="AC1263" s="28">
        <f t="shared" si="455"/>
        <v>2490.5375780014506</v>
      </c>
      <c r="AD1263" s="28">
        <f t="shared" si="456"/>
        <v>2241.4838202013057</v>
      </c>
      <c r="AE1263" s="22"/>
      <c r="AF1263" s="22"/>
      <c r="AG1263" s="22"/>
      <c r="AH1263" s="22"/>
      <c r="AI1263" s="22"/>
      <c r="AJ1263" s="22"/>
      <c r="AK1263" s="22"/>
      <c r="AV1263">
        <f t="shared" si="442"/>
        <v>0</v>
      </c>
      <c r="AW1263">
        <f t="shared" si="443"/>
        <v>82.3</v>
      </c>
      <c r="AX1263">
        <f t="shared" si="444"/>
        <v>22.861111111111111</v>
      </c>
    </row>
    <row r="1264" spans="2:50" x14ac:dyDescent="0.25">
      <c r="B1264" s="5" t="s">
        <v>26</v>
      </c>
      <c r="C1264" s="5">
        <v>1256</v>
      </c>
      <c r="D1264" s="5">
        <v>234</v>
      </c>
      <c r="E1264" s="29">
        <v>81.7</v>
      </c>
      <c r="F1264" s="27">
        <f t="shared" si="445"/>
        <v>22.696259999999999</v>
      </c>
      <c r="G1264" s="28">
        <f t="shared" si="457"/>
        <v>-0.16666666666666705</v>
      </c>
      <c r="H1264" s="28">
        <f t="shared" si="458"/>
        <v>-0.60000000000000142</v>
      </c>
      <c r="I1264" s="28">
        <f t="shared" si="446"/>
        <v>-283.00000000000063</v>
      </c>
      <c r="J1264" s="28">
        <f t="shared" si="438"/>
        <v>199.88856000000001</v>
      </c>
      <c r="K1264" s="28">
        <f t="shared" si="439"/>
        <v>187.41361330933859</v>
      </c>
      <c r="L1264" s="28">
        <f t="shared" si="447"/>
        <v>104.30217330933797</v>
      </c>
      <c r="M1264" s="28">
        <f t="shared" si="448"/>
        <v>2367.269243993795</v>
      </c>
      <c r="N1264" s="28"/>
      <c r="O1264" s="28">
        <f t="shared" si="459"/>
        <v>2367.269243993795</v>
      </c>
      <c r="P1264" s="28">
        <f t="shared" si="449"/>
        <v>0</v>
      </c>
      <c r="Q1264" s="28">
        <f>SUM($O$8:O1264)</f>
        <v>3952127.0160446488</v>
      </c>
      <c r="R1264" s="28">
        <f t="shared" si="450"/>
        <v>1097.8130600124025</v>
      </c>
      <c r="S1264" s="28">
        <f>SUM($P$8:P1264)</f>
        <v>-2322303.4879650758</v>
      </c>
      <c r="T1264" s="28">
        <f t="shared" si="451"/>
        <v>2322303.4879650758</v>
      </c>
      <c r="U1264" s="28">
        <f t="shared" si="452"/>
        <v>645.08430221252104</v>
      </c>
      <c r="V1264" s="28">
        <f t="shared" si="440"/>
        <v>437337.06507147237</v>
      </c>
      <c r="W1264" s="28">
        <f t="shared" si="460"/>
        <v>-6447.1425301439594</v>
      </c>
      <c r="X1264" s="22"/>
      <c r="Y1264" s="28">
        <f t="shared" si="453"/>
        <v>0</v>
      </c>
      <c r="Z1264" s="28">
        <f t="shared" si="441"/>
        <v>0</v>
      </c>
      <c r="AA1264" s="28">
        <f>SUM($Z$8:Z1264)</f>
        <v>1393382.0927790464</v>
      </c>
      <c r="AB1264" s="28">
        <f t="shared" si="454"/>
        <v>1393.3820927790464</v>
      </c>
      <c r="AC1264" s="28">
        <f t="shared" si="455"/>
        <v>2491.1951527914489</v>
      </c>
      <c r="AD1264" s="28">
        <f t="shared" si="456"/>
        <v>2242.0756375123042</v>
      </c>
      <c r="AE1264" s="22"/>
      <c r="AF1264" s="22"/>
      <c r="AG1264" s="22"/>
      <c r="AH1264" s="22"/>
      <c r="AI1264" s="22"/>
      <c r="AJ1264" s="22"/>
      <c r="AK1264" s="22"/>
      <c r="AV1264">
        <f t="shared" si="442"/>
        <v>0</v>
      </c>
      <c r="AW1264">
        <f t="shared" si="443"/>
        <v>81.7</v>
      </c>
      <c r="AX1264">
        <f t="shared" si="444"/>
        <v>22.694444444444446</v>
      </c>
    </row>
    <row r="1265" spans="2:50" x14ac:dyDescent="0.25">
      <c r="B1265" s="5" t="s">
        <v>26</v>
      </c>
      <c r="C1265" s="5">
        <v>1257</v>
      </c>
      <c r="D1265" s="5">
        <v>235</v>
      </c>
      <c r="E1265" s="29">
        <v>81.099999999999994</v>
      </c>
      <c r="F1265" s="27">
        <f t="shared" si="445"/>
        <v>22.529579999999999</v>
      </c>
      <c r="G1265" s="28">
        <f t="shared" si="457"/>
        <v>-0.16666666666666705</v>
      </c>
      <c r="H1265" s="28">
        <f t="shared" si="458"/>
        <v>-0.60000000000000142</v>
      </c>
      <c r="I1265" s="28">
        <f t="shared" si="446"/>
        <v>-283.00000000000063</v>
      </c>
      <c r="J1265" s="28">
        <f t="shared" si="438"/>
        <v>199.88856000000001</v>
      </c>
      <c r="K1265" s="28">
        <f t="shared" si="439"/>
        <v>184.67101204578876</v>
      </c>
      <c r="L1265" s="28">
        <f t="shared" si="447"/>
        <v>101.55957204578814</v>
      </c>
      <c r="M1265" s="28">
        <f t="shared" si="448"/>
        <v>2288.0945031713477</v>
      </c>
      <c r="N1265" s="28"/>
      <c r="O1265" s="28">
        <f t="shared" si="459"/>
        <v>2288.0945031713477</v>
      </c>
      <c r="P1265" s="28">
        <f t="shared" si="449"/>
        <v>0</v>
      </c>
      <c r="Q1265" s="28">
        <f>SUM($O$8:O1265)</f>
        <v>3954415.1105478201</v>
      </c>
      <c r="R1265" s="28">
        <f t="shared" si="450"/>
        <v>1098.448641818839</v>
      </c>
      <c r="S1265" s="28">
        <f>SUM($P$8:P1265)</f>
        <v>-2322303.4879650758</v>
      </c>
      <c r="T1265" s="28">
        <f t="shared" si="451"/>
        <v>2322303.4879650758</v>
      </c>
      <c r="U1265" s="28">
        <f t="shared" si="452"/>
        <v>645.08430221252104</v>
      </c>
      <c r="V1265" s="28">
        <f t="shared" si="440"/>
        <v>430937.09675496357</v>
      </c>
      <c r="W1265" s="28">
        <f t="shared" si="460"/>
        <v>-6399.9683165088063</v>
      </c>
      <c r="X1265" s="22"/>
      <c r="Y1265" s="28">
        <f t="shared" si="453"/>
        <v>0</v>
      </c>
      <c r="Z1265" s="28">
        <f t="shared" si="441"/>
        <v>0</v>
      </c>
      <c r="AA1265" s="28">
        <f>SUM($Z$8:Z1265)</f>
        <v>1393382.0927790464</v>
      </c>
      <c r="AB1265" s="28">
        <f t="shared" si="454"/>
        <v>1393.3820927790464</v>
      </c>
      <c r="AC1265" s="28">
        <f t="shared" si="455"/>
        <v>2491.8307345978856</v>
      </c>
      <c r="AD1265" s="28">
        <f t="shared" si="456"/>
        <v>2242.6476611380972</v>
      </c>
      <c r="AE1265" s="22"/>
      <c r="AF1265" s="22"/>
      <c r="AG1265" s="22"/>
      <c r="AH1265" s="22"/>
      <c r="AI1265" s="22"/>
      <c r="AJ1265" s="22"/>
      <c r="AK1265" s="22"/>
      <c r="AV1265">
        <f t="shared" si="442"/>
        <v>0</v>
      </c>
      <c r="AW1265">
        <f t="shared" si="443"/>
        <v>81.099999999999994</v>
      </c>
      <c r="AX1265">
        <f t="shared" si="444"/>
        <v>22.527777777777775</v>
      </c>
    </row>
    <row r="1266" spans="2:50" x14ac:dyDescent="0.25">
      <c r="B1266" s="5" t="s">
        <v>26</v>
      </c>
      <c r="C1266" s="5">
        <v>1258</v>
      </c>
      <c r="D1266" s="5">
        <v>236</v>
      </c>
      <c r="E1266" s="29">
        <v>80.5</v>
      </c>
      <c r="F1266" s="27">
        <f t="shared" si="445"/>
        <v>22.3629</v>
      </c>
      <c r="G1266" s="28">
        <f t="shared" si="457"/>
        <v>-0.16666666666666508</v>
      </c>
      <c r="H1266" s="28">
        <f t="shared" si="458"/>
        <v>-0.59999999999999432</v>
      </c>
      <c r="I1266" s="28">
        <f t="shared" si="446"/>
        <v>-282.99999999999727</v>
      </c>
      <c r="J1266" s="28">
        <f t="shared" si="438"/>
        <v>199.88856000000001</v>
      </c>
      <c r="K1266" s="28">
        <f t="shared" si="439"/>
        <v>181.94862651636828</v>
      </c>
      <c r="L1266" s="28">
        <f t="shared" si="447"/>
        <v>98.83718651637102</v>
      </c>
      <c r="M1266" s="28">
        <f t="shared" si="448"/>
        <v>2210.2861183469536</v>
      </c>
      <c r="N1266" s="28"/>
      <c r="O1266" s="28">
        <f t="shared" si="459"/>
        <v>2210.2861183469536</v>
      </c>
      <c r="P1266" s="28">
        <f t="shared" si="449"/>
        <v>0</v>
      </c>
      <c r="Q1266" s="28">
        <f>SUM($O$8:O1266)</f>
        <v>3956625.3966661668</v>
      </c>
      <c r="R1266" s="28">
        <f t="shared" si="450"/>
        <v>1099.0626101850464</v>
      </c>
      <c r="S1266" s="28">
        <f>SUM($P$8:P1266)</f>
        <v>-2322303.4879650758</v>
      </c>
      <c r="T1266" s="28">
        <f t="shared" si="451"/>
        <v>2322303.4879650758</v>
      </c>
      <c r="U1266" s="28">
        <f t="shared" si="452"/>
        <v>645.08430221252104</v>
      </c>
      <c r="V1266" s="28">
        <f t="shared" si="440"/>
        <v>424584.30265208997</v>
      </c>
      <c r="W1266" s="28">
        <f t="shared" si="460"/>
        <v>-6352.794102873595</v>
      </c>
      <c r="X1266" s="22"/>
      <c r="Y1266" s="28">
        <f t="shared" si="453"/>
        <v>0</v>
      </c>
      <c r="Z1266" s="28">
        <f t="shared" si="441"/>
        <v>0</v>
      </c>
      <c r="AA1266" s="28">
        <f>SUM($Z$8:Z1266)</f>
        <v>1393382.0927790464</v>
      </c>
      <c r="AB1266" s="28">
        <f t="shared" si="454"/>
        <v>1393.3820927790464</v>
      </c>
      <c r="AC1266" s="28">
        <f t="shared" si="455"/>
        <v>2492.4447029640928</v>
      </c>
      <c r="AD1266" s="28">
        <f t="shared" si="456"/>
        <v>2243.2002326676834</v>
      </c>
      <c r="AE1266" s="22"/>
      <c r="AF1266" s="22"/>
      <c r="AG1266" s="22"/>
      <c r="AH1266" s="22"/>
      <c r="AI1266" s="22"/>
      <c r="AJ1266" s="22"/>
      <c r="AK1266" s="22"/>
      <c r="AV1266">
        <f t="shared" si="442"/>
        <v>0</v>
      </c>
      <c r="AW1266">
        <f t="shared" si="443"/>
        <v>80.5</v>
      </c>
      <c r="AX1266">
        <f t="shared" si="444"/>
        <v>22.361111111111111</v>
      </c>
    </row>
    <row r="1267" spans="2:50" x14ac:dyDescent="0.25">
      <c r="B1267" s="5" t="s">
        <v>26</v>
      </c>
      <c r="C1267" s="5">
        <v>1259</v>
      </c>
      <c r="D1267" s="5">
        <v>237</v>
      </c>
      <c r="E1267" s="29">
        <v>79.900000000000006</v>
      </c>
      <c r="F1267" s="27">
        <f t="shared" si="445"/>
        <v>22.19622</v>
      </c>
      <c r="G1267" s="28">
        <f t="shared" si="457"/>
        <v>-0.15277777777777699</v>
      </c>
      <c r="H1267" s="28">
        <f t="shared" si="458"/>
        <v>-0.54999999999999716</v>
      </c>
      <c r="I1267" s="28">
        <f t="shared" si="446"/>
        <v>-259.41666666666532</v>
      </c>
      <c r="J1267" s="28">
        <f t="shared" si="438"/>
        <v>199.88856000000001</v>
      </c>
      <c r="K1267" s="28">
        <f t="shared" si="439"/>
        <v>179.24645672107715</v>
      </c>
      <c r="L1267" s="28">
        <f t="shared" si="447"/>
        <v>119.71835005441184</v>
      </c>
      <c r="M1267" s="28">
        <f t="shared" si="448"/>
        <v>2657.2948358447375</v>
      </c>
      <c r="N1267" s="28"/>
      <c r="O1267" s="28">
        <f t="shared" si="459"/>
        <v>2657.2948358447375</v>
      </c>
      <c r="P1267" s="28">
        <f t="shared" si="449"/>
        <v>0</v>
      </c>
      <c r="Q1267" s="28">
        <f>SUM($O$8:O1267)</f>
        <v>3959282.6915020114</v>
      </c>
      <c r="R1267" s="28">
        <f t="shared" si="450"/>
        <v>1099.8007476394475</v>
      </c>
      <c r="S1267" s="28">
        <f>SUM($P$8:P1267)</f>
        <v>-2322303.4879650758</v>
      </c>
      <c r="T1267" s="28">
        <f t="shared" si="451"/>
        <v>2322303.4879650758</v>
      </c>
      <c r="U1267" s="28">
        <f t="shared" si="452"/>
        <v>645.08430221252104</v>
      </c>
      <c r="V1267" s="28">
        <f t="shared" si="440"/>
        <v>418278.68276285159</v>
      </c>
      <c r="W1267" s="28">
        <f t="shared" si="460"/>
        <v>-6305.6198892383836</v>
      </c>
      <c r="X1267" s="22"/>
      <c r="Y1267" s="28">
        <f t="shared" si="453"/>
        <v>0</v>
      </c>
      <c r="Z1267" s="28">
        <f t="shared" si="441"/>
        <v>0</v>
      </c>
      <c r="AA1267" s="28">
        <f>SUM($Z$8:Z1267)</f>
        <v>1393382.0927790464</v>
      </c>
      <c r="AB1267" s="28">
        <f t="shared" si="454"/>
        <v>1393.3820927790464</v>
      </c>
      <c r="AC1267" s="28">
        <f t="shared" si="455"/>
        <v>2493.1828404184939</v>
      </c>
      <c r="AD1267" s="28">
        <f t="shared" si="456"/>
        <v>2243.8645563766445</v>
      </c>
      <c r="AE1267" s="22"/>
      <c r="AF1267" s="22"/>
      <c r="AG1267" s="22"/>
      <c r="AH1267" s="22"/>
      <c r="AI1267" s="22"/>
      <c r="AJ1267" s="22"/>
      <c r="AK1267" s="22"/>
      <c r="AV1267">
        <f t="shared" si="442"/>
        <v>0</v>
      </c>
      <c r="AW1267">
        <f t="shared" si="443"/>
        <v>79.900000000000006</v>
      </c>
      <c r="AX1267">
        <f t="shared" si="444"/>
        <v>22.194444444444446</v>
      </c>
    </row>
    <row r="1268" spans="2:50" x14ac:dyDescent="0.25">
      <c r="B1268" s="5" t="s">
        <v>26</v>
      </c>
      <c r="C1268" s="5">
        <v>1260</v>
      </c>
      <c r="D1268" s="5">
        <v>238</v>
      </c>
      <c r="E1268" s="29">
        <v>79.400000000000006</v>
      </c>
      <c r="F1268" s="27">
        <f t="shared" si="445"/>
        <v>22.057320000000001</v>
      </c>
      <c r="G1268" s="28">
        <f t="shared" si="457"/>
        <v>-0.12500000000000078</v>
      </c>
      <c r="H1268" s="28">
        <f t="shared" si="458"/>
        <v>-0.45000000000000284</v>
      </c>
      <c r="I1268" s="28">
        <f t="shared" si="446"/>
        <v>-212.25000000000131</v>
      </c>
      <c r="J1268" s="28">
        <f t="shared" si="438"/>
        <v>199.88856000000001</v>
      </c>
      <c r="K1268" s="28">
        <f t="shared" si="439"/>
        <v>177.01009113301672</v>
      </c>
      <c r="L1268" s="28">
        <f t="shared" si="447"/>
        <v>164.64865113301542</v>
      </c>
      <c r="M1268" s="28">
        <f t="shared" si="448"/>
        <v>3631.7079856092837</v>
      </c>
      <c r="N1268" s="28"/>
      <c r="O1268" s="28">
        <f t="shared" si="459"/>
        <v>3631.7079856092837</v>
      </c>
      <c r="P1268" s="28">
        <f t="shared" si="449"/>
        <v>0</v>
      </c>
      <c r="Q1268" s="28">
        <f>SUM($O$8:O1268)</f>
        <v>3962914.3994876207</v>
      </c>
      <c r="R1268" s="28">
        <f t="shared" si="450"/>
        <v>1100.8095554132281</v>
      </c>
      <c r="S1268" s="28">
        <f>SUM($P$8:P1268)</f>
        <v>-2322303.4879650758</v>
      </c>
      <c r="T1268" s="28">
        <f t="shared" si="451"/>
        <v>2322303.4879650758</v>
      </c>
      <c r="U1268" s="28">
        <f t="shared" si="452"/>
        <v>645.08430221252104</v>
      </c>
      <c r="V1268" s="28">
        <f t="shared" si="440"/>
        <v>413060.03537945764</v>
      </c>
      <c r="W1268" s="28">
        <f t="shared" si="460"/>
        <v>-5218.6473833939526</v>
      </c>
      <c r="X1268" s="22"/>
      <c r="Y1268" s="28">
        <f t="shared" si="453"/>
        <v>0</v>
      </c>
      <c r="Z1268" s="28">
        <f t="shared" si="441"/>
        <v>0</v>
      </c>
      <c r="AA1268" s="28">
        <f>SUM($Z$8:Z1268)</f>
        <v>1393382.0927790464</v>
      </c>
      <c r="AB1268" s="28">
        <f t="shared" si="454"/>
        <v>1393.3820927790464</v>
      </c>
      <c r="AC1268" s="28">
        <f t="shared" si="455"/>
        <v>2494.1916481922744</v>
      </c>
      <c r="AD1268" s="28">
        <f t="shared" si="456"/>
        <v>2244.7724833730472</v>
      </c>
      <c r="AE1268" s="22"/>
      <c r="AF1268" s="22"/>
      <c r="AG1268" s="22"/>
      <c r="AH1268" s="22"/>
      <c r="AI1268" s="22"/>
      <c r="AJ1268" s="22"/>
      <c r="AK1268" s="22"/>
      <c r="AV1268">
        <f t="shared" si="442"/>
        <v>0</v>
      </c>
      <c r="AW1268">
        <f t="shared" si="443"/>
        <v>79.400000000000006</v>
      </c>
      <c r="AX1268">
        <f t="shared" si="444"/>
        <v>22.055555555555557</v>
      </c>
    </row>
    <row r="1269" spans="2:50" x14ac:dyDescent="0.25">
      <c r="B1269" s="5" t="s">
        <v>26</v>
      </c>
      <c r="C1269" s="5">
        <v>1261</v>
      </c>
      <c r="D1269" s="5">
        <v>239</v>
      </c>
      <c r="E1269" s="29">
        <v>79</v>
      </c>
      <c r="F1269" s="27">
        <f t="shared" si="445"/>
        <v>21.946200000000001</v>
      </c>
      <c r="G1269" s="28">
        <f t="shared" si="457"/>
        <v>-9.7222222222222612E-2</v>
      </c>
      <c r="H1269" s="28">
        <f t="shared" si="458"/>
        <v>-0.35000000000000142</v>
      </c>
      <c r="I1269" s="28">
        <f t="shared" si="446"/>
        <v>-165.083333333334</v>
      </c>
      <c r="J1269" s="28">
        <f t="shared" si="438"/>
        <v>199.88856000000001</v>
      </c>
      <c r="K1269" s="28">
        <f t="shared" si="439"/>
        <v>175.23110652963305</v>
      </c>
      <c r="L1269" s="28">
        <f t="shared" si="447"/>
        <v>210.03633319629907</v>
      </c>
      <c r="M1269" s="28">
        <f t="shared" si="448"/>
        <v>4609.4993755926189</v>
      </c>
      <c r="N1269" s="28"/>
      <c r="O1269" s="28">
        <f t="shared" si="459"/>
        <v>4609.4993755926189</v>
      </c>
      <c r="P1269" s="28">
        <f t="shared" si="449"/>
        <v>0</v>
      </c>
      <c r="Q1269" s="28">
        <f>SUM($O$8:O1269)</f>
        <v>3967523.8988632131</v>
      </c>
      <c r="R1269" s="28">
        <f t="shared" si="450"/>
        <v>1102.089971906448</v>
      </c>
      <c r="S1269" s="28">
        <f>SUM($P$8:P1269)</f>
        <v>-2322303.4879650758</v>
      </c>
      <c r="T1269" s="28">
        <f t="shared" si="451"/>
        <v>2322303.4879650758</v>
      </c>
      <c r="U1269" s="28">
        <f t="shared" si="452"/>
        <v>645.08430221252104</v>
      </c>
      <c r="V1269" s="28">
        <f t="shared" si="440"/>
        <v>408908.70457956003</v>
      </c>
      <c r="W1269" s="28">
        <f t="shared" si="460"/>
        <v>-4151.3307998976088</v>
      </c>
      <c r="X1269" s="22"/>
      <c r="Y1269" s="28">
        <f t="shared" si="453"/>
        <v>0</v>
      </c>
      <c r="Z1269" s="28">
        <f t="shared" si="441"/>
        <v>0</v>
      </c>
      <c r="AA1269" s="28">
        <f>SUM($Z$8:Z1269)</f>
        <v>1393382.0927790464</v>
      </c>
      <c r="AB1269" s="28">
        <f t="shared" si="454"/>
        <v>1393.3820927790464</v>
      </c>
      <c r="AC1269" s="28">
        <f t="shared" si="455"/>
        <v>2495.4720646854944</v>
      </c>
      <c r="AD1269" s="28">
        <f t="shared" si="456"/>
        <v>2245.9248582169448</v>
      </c>
      <c r="AE1269" s="22"/>
      <c r="AF1269" s="22"/>
      <c r="AG1269" s="22"/>
      <c r="AH1269" s="22"/>
      <c r="AI1269" s="22"/>
      <c r="AJ1269" s="22"/>
      <c r="AK1269" s="22"/>
      <c r="AV1269">
        <f t="shared" si="442"/>
        <v>0</v>
      </c>
      <c r="AW1269">
        <f t="shared" si="443"/>
        <v>79</v>
      </c>
      <c r="AX1269">
        <f t="shared" si="444"/>
        <v>21.944444444444443</v>
      </c>
    </row>
    <row r="1270" spans="2:50" x14ac:dyDescent="0.25">
      <c r="B1270" s="5" t="s">
        <v>26</v>
      </c>
      <c r="C1270" s="5">
        <v>1262</v>
      </c>
      <c r="D1270" s="5">
        <v>240</v>
      </c>
      <c r="E1270" s="29">
        <v>78.7</v>
      </c>
      <c r="F1270" s="27">
        <f t="shared" si="445"/>
        <v>21.862860000000001</v>
      </c>
      <c r="G1270" s="28">
        <f t="shared" si="457"/>
        <v>-4.1666666666666269E-2</v>
      </c>
      <c r="H1270" s="28">
        <f t="shared" si="458"/>
        <v>-0.14999999999999858</v>
      </c>
      <c r="I1270" s="28">
        <f t="shared" si="446"/>
        <v>-70.749999999999318</v>
      </c>
      <c r="J1270" s="28">
        <f t="shared" si="438"/>
        <v>199.88856000000001</v>
      </c>
      <c r="K1270" s="28">
        <f t="shared" si="439"/>
        <v>173.90276433288304</v>
      </c>
      <c r="L1270" s="28">
        <f t="shared" si="447"/>
        <v>303.04132433288373</v>
      </c>
      <c r="M1270" s="28">
        <f t="shared" si="448"/>
        <v>6625.3500481044312</v>
      </c>
      <c r="N1270" s="28"/>
      <c r="O1270" s="28">
        <f t="shared" si="459"/>
        <v>6625.3500481044312</v>
      </c>
      <c r="P1270" s="28">
        <f t="shared" si="449"/>
        <v>0</v>
      </c>
      <c r="Q1270" s="28">
        <f>SUM($O$8:O1270)</f>
        <v>3974149.2489113174</v>
      </c>
      <c r="R1270" s="28">
        <f t="shared" si="450"/>
        <v>1103.9303469198103</v>
      </c>
      <c r="S1270" s="28">
        <f>SUM($P$8:P1270)</f>
        <v>-2322303.4879650758</v>
      </c>
      <c r="T1270" s="28">
        <f t="shared" si="451"/>
        <v>2322303.4879650758</v>
      </c>
      <c r="U1270" s="28">
        <f t="shared" si="452"/>
        <v>645.08430221252104</v>
      </c>
      <c r="V1270" s="28">
        <f t="shared" si="440"/>
        <v>405808.96562528046</v>
      </c>
      <c r="W1270" s="28">
        <f t="shared" si="460"/>
        <v>-3099.7389542795718</v>
      </c>
      <c r="X1270" s="22"/>
      <c r="Y1270" s="28">
        <f t="shared" si="453"/>
        <v>0</v>
      </c>
      <c r="Z1270" s="28">
        <f t="shared" si="441"/>
        <v>0</v>
      </c>
      <c r="AA1270" s="28">
        <f>SUM($Z$8:Z1270)</f>
        <v>1393382.0927790464</v>
      </c>
      <c r="AB1270" s="28">
        <f t="shared" si="454"/>
        <v>1393.3820927790464</v>
      </c>
      <c r="AC1270" s="28">
        <f t="shared" si="455"/>
        <v>2497.3124396988569</v>
      </c>
      <c r="AD1270" s="28">
        <f t="shared" si="456"/>
        <v>2247.5811957289711</v>
      </c>
      <c r="AE1270" s="22"/>
      <c r="AF1270" s="22"/>
      <c r="AG1270" s="22"/>
      <c r="AH1270" s="22"/>
      <c r="AI1270" s="22"/>
      <c r="AJ1270" s="22"/>
      <c r="AK1270" s="22"/>
      <c r="AV1270">
        <f t="shared" si="442"/>
        <v>0</v>
      </c>
      <c r="AW1270">
        <f t="shared" si="443"/>
        <v>78.7</v>
      </c>
      <c r="AX1270">
        <f t="shared" si="444"/>
        <v>21.861111111111111</v>
      </c>
    </row>
    <row r="1271" spans="2:50" x14ac:dyDescent="0.25">
      <c r="B1271" s="5" t="s">
        <v>26</v>
      </c>
      <c r="C1271" s="5">
        <v>1263</v>
      </c>
      <c r="D1271" s="5">
        <v>241</v>
      </c>
      <c r="E1271" s="29">
        <v>78.7</v>
      </c>
      <c r="F1271" s="27">
        <f t="shared" si="445"/>
        <v>21.862860000000001</v>
      </c>
      <c r="G1271" s="28">
        <f t="shared" si="457"/>
        <v>1.3888888888888099E-2</v>
      </c>
      <c r="H1271" s="28">
        <f t="shared" si="458"/>
        <v>4.9999999999997158E-2</v>
      </c>
      <c r="I1271" s="28">
        <f t="shared" si="446"/>
        <v>23.583333333331993</v>
      </c>
      <c r="J1271" s="28">
        <f t="shared" si="438"/>
        <v>199.88856000000001</v>
      </c>
      <c r="K1271" s="28">
        <f t="shared" si="439"/>
        <v>173.90276433288304</v>
      </c>
      <c r="L1271" s="28">
        <f t="shared" si="447"/>
        <v>397.37465766621506</v>
      </c>
      <c r="M1271" s="28">
        <f t="shared" si="448"/>
        <v>8687.7465081043865</v>
      </c>
      <c r="N1271" s="28"/>
      <c r="O1271" s="28">
        <f t="shared" si="459"/>
        <v>8687.7465081043865</v>
      </c>
      <c r="P1271" s="28">
        <f t="shared" si="449"/>
        <v>0</v>
      </c>
      <c r="Q1271" s="28">
        <f>SUM($O$8:O1271)</f>
        <v>3982836.9954194217</v>
      </c>
      <c r="R1271" s="28">
        <f t="shared" si="450"/>
        <v>1106.3436098387283</v>
      </c>
      <c r="S1271" s="28">
        <f>SUM($P$8:P1271)</f>
        <v>-2322303.4879650758</v>
      </c>
      <c r="T1271" s="28">
        <f t="shared" si="451"/>
        <v>2322303.4879650758</v>
      </c>
      <c r="U1271" s="28">
        <f t="shared" si="452"/>
        <v>645.08430221252104</v>
      </c>
      <c r="V1271" s="28">
        <f t="shared" si="440"/>
        <v>405808.96562528046</v>
      </c>
      <c r="W1271" s="28">
        <f t="shared" si="460"/>
        <v>0</v>
      </c>
      <c r="X1271" s="22"/>
      <c r="Y1271" s="28">
        <f t="shared" si="453"/>
        <v>0</v>
      </c>
      <c r="Z1271" s="28">
        <f t="shared" si="441"/>
        <v>0</v>
      </c>
      <c r="AA1271" s="28">
        <f>SUM($Z$8:Z1271)</f>
        <v>1393382.0927790464</v>
      </c>
      <c r="AB1271" s="28">
        <f t="shared" si="454"/>
        <v>1393.3820927790464</v>
      </c>
      <c r="AC1271" s="28">
        <f t="shared" si="455"/>
        <v>2499.7257026177749</v>
      </c>
      <c r="AD1271" s="28">
        <f t="shared" si="456"/>
        <v>2249.7531323559974</v>
      </c>
      <c r="AE1271" s="22"/>
      <c r="AF1271" s="22"/>
      <c r="AG1271" s="22"/>
      <c r="AH1271" s="22"/>
      <c r="AI1271" s="22"/>
      <c r="AJ1271" s="22"/>
      <c r="AK1271" s="22"/>
      <c r="AV1271">
        <f t="shared" si="442"/>
        <v>0</v>
      </c>
      <c r="AW1271">
        <f t="shared" si="443"/>
        <v>78.7</v>
      </c>
      <c r="AX1271">
        <f t="shared" si="444"/>
        <v>21.861111111111111</v>
      </c>
    </row>
    <row r="1272" spans="2:50" x14ac:dyDescent="0.25">
      <c r="B1272" s="5" t="s">
        <v>26</v>
      </c>
      <c r="C1272" s="5">
        <v>1264</v>
      </c>
      <c r="D1272" s="5">
        <v>242</v>
      </c>
      <c r="E1272" s="29">
        <v>78.8</v>
      </c>
      <c r="F1272" s="27">
        <f t="shared" si="445"/>
        <v>21.890639999999998</v>
      </c>
      <c r="G1272" s="28">
        <f t="shared" si="457"/>
        <v>5.5555555555554373E-2</v>
      </c>
      <c r="H1272" s="28">
        <f t="shared" si="458"/>
        <v>0.19999999999999574</v>
      </c>
      <c r="I1272" s="28">
        <f t="shared" si="446"/>
        <v>94.333333333331325</v>
      </c>
      <c r="J1272" s="28">
        <f t="shared" si="438"/>
        <v>199.88856000000001</v>
      </c>
      <c r="K1272" s="28">
        <f t="shared" si="439"/>
        <v>174.34498351696271</v>
      </c>
      <c r="L1272" s="28">
        <f t="shared" si="447"/>
        <v>468.56687685029402</v>
      </c>
      <c r="M1272" s="28">
        <f t="shared" si="448"/>
        <v>10257.22881705412</v>
      </c>
      <c r="N1272" s="28"/>
      <c r="O1272" s="28">
        <f t="shared" si="459"/>
        <v>10257.22881705412</v>
      </c>
      <c r="P1272" s="28">
        <f t="shared" si="449"/>
        <v>0</v>
      </c>
      <c r="Q1272" s="28">
        <f>SUM($O$8:O1272)</f>
        <v>3993094.2242364758</v>
      </c>
      <c r="R1272" s="28">
        <f t="shared" si="450"/>
        <v>1109.1928400656877</v>
      </c>
      <c r="S1272" s="28">
        <f>SUM($P$8:P1272)</f>
        <v>-2322303.4879650758</v>
      </c>
      <c r="T1272" s="28">
        <f t="shared" si="451"/>
        <v>2322303.4879650758</v>
      </c>
      <c r="U1272" s="28">
        <f t="shared" si="452"/>
        <v>645.08430221252104</v>
      </c>
      <c r="V1272" s="28">
        <f t="shared" si="440"/>
        <v>406840.90154855029</v>
      </c>
      <c r="W1272" s="28">
        <f t="shared" si="460"/>
        <v>1031.9359232698334</v>
      </c>
      <c r="X1272" s="22"/>
      <c r="Y1272" s="28">
        <f t="shared" si="453"/>
        <v>0</v>
      </c>
      <c r="Z1272" s="28">
        <f t="shared" si="441"/>
        <v>0</v>
      </c>
      <c r="AA1272" s="28">
        <f>SUM($Z$8:Z1272)</f>
        <v>1393382.0927790464</v>
      </c>
      <c r="AB1272" s="28">
        <f t="shared" si="454"/>
        <v>1393.3820927790464</v>
      </c>
      <c r="AC1272" s="28">
        <f t="shared" si="455"/>
        <v>2502.5749328447341</v>
      </c>
      <c r="AD1272" s="28">
        <f t="shared" si="456"/>
        <v>2252.3174395602609</v>
      </c>
      <c r="AE1272" s="22"/>
      <c r="AF1272" s="22"/>
      <c r="AG1272" s="22"/>
      <c r="AH1272" s="22"/>
      <c r="AI1272" s="22"/>
      <c r="AJ1272" s="22"/>
      <c r="AK1272" s="22"/>
      <c r="AV1272">
        <f t="shared" si="442"/>
        <v>0</v>
      </c>
      <c r="AW1272">
        <f t="shared" si="443"/>
        <v>78.8</v>
      </c>
      <c r="AX1272">
        <f t="shared" si="444"/>
        <v>21.888888888888889</v>
      </c>
    </row>
    <row r="1273" spans="2:50" x14ac:dyDescent="0.25">
      <c r="B1273" s="5" t="s">
        <v>26</v>
      </c>
      <c r="C1273" s="5">
        <v>1265</v>
      </c>
      <c r="D1273" s="5">
        <v>243</v>
      </c>
      <c r="E1273" s="29">
        <v>79.099999999999994</v>
      </c>
      <c r="F1273" s="27">
        <f t="shared" si="445"/>
        <v>21.973979999999997</v>
      </c>
      <c r="G1273" s="28">
        <f t="shared" si="457"/>
        <v>8.3333333333334522E-2</v>
      </c>
      <c r="H1273" s="28">
        <f t="shared" si="458"/>
        <v>0.30000000000000426</v>
      </c>
      <c r="I1273" s="28">
        <f t="shared" si="446"/>
        <v>141.50000000000202</v>
      </c>
      <c r="J1273" s="28">
        <f t="shared" si="438"/>
        <v>199.88856000000001</v>
      </c>
      <c r="K1273" s="28">
        <f t="shared" si="439"/>
        <v>175.67501035822352</v>
      </c>
      <c r="L1273" s="28">
        <f t="shared" si="447"/>
        <v>517.06357035822555</v>
      </c>
      <c r="M1273" s="28">
        <f t="shared" si="448"/>
        <v>11361.94455378024</v>
      </c>
      <c r="N1273" s="28"/>
      <c r="O1273" s="28">
        <f t="shared" si="459"/>
        <v>11361.94455378024</v>
      </c>
      <c r="P1273" s="28">
        <f t="shared" si="449"/>
        <v>0</v>
      </c>
      <c r="Q1273" s="28">
        <f>SUM($O$8:O1273)</f>
        <v>4004456.1687902561</v>
      </c>
      <c r="R1273" s="28">
        <f t="shared" si="450"/>
        <v>1112.3489357750711</v>
      </c>
      <c r="S1273" s="28">
        <f>SUM($P$8:P1273)</f>
        <v>-2322303.4879650758</v>
      </c>
      <c r="T1273" s="28">
        <f t="shared" si="451"/>
        <v>2322303.4879650758</v>
      </c>
      <c r="U1273" s="28">
        <f t="shared" si="452"/>
        <v>645.08430221252104</v>
      </c>
      <c r="V1273" s="28">
        <f t="shared" si="440"/>
        <v>409944.57168729947</v>
      </c>
      <c r="W1273" s="28">
        <f t="shared" si="460"/>
        <v>3103.6701387491776</v>
      </c>
      <c r="X1273" s="22"/>
      <c r="Y1273" s="28">
        <f t="shared" si="453"/>
        <v>0</v>
      </c>
      <c r="Z1273" s="28">
        <f t="shared" si="441"/>
        <v>0</v>
      </c>
      <c r="AA1273" s="28">
        <f>SUM($Z$8:Z1273)</f>
        <v>1393382.0927790464</v>
      </c>
      <c r="AB1273" s="28">
        <f t="shared" si="454"/>
        <v>1393.3820927790464</v>
      </c>
      <c r="AC1273" s="28">
        <f t="shared" si="455"/>
        <v>2505.7310285541175</v>
      </c>
      <c r="AD1273" s="28">
        <f t="shared" si="456"/>
        <v>2255.1579256987056</v>
      </c>
      <c r="AE1273" s="22"/>
      <c r="AF1273" s="22"/>
      <c r="AG1273" s="22"/>
      <c r="AH1273" s="22"/>
      <c r="AI1273" s="22"/>
      <c r="AJ1273" s="22"/>
      <c r="AK1273" s="22"/>
      <c r="AV1273">
        <f t="shared" si="442"/>
        <v>0</v>
      </c>
      <c r="AW1273">
        <f t="shared" si="443"/>
        <v>79.099999999999994</v>
      </c>
      <c r="AX1273">
        <f t="shared" si="444"/>
        <v>21.972222222222221</v>
      </c>
    </row>
    <row r="1274" spans="2:50" x14ac:dyDescent="0.25">
      <c r="B1274" s="5" t="s">
        <v>26</v>
      </c>
      <c r="C1274" s="5">
        <v>1266</v>
      </c>
      <c r="D1274" s="5">
        <v>244</v>
      </c>
      <c r="E1274" s="29">
        <v>79.400000000000006</v>
      </c>
      <c r="F1274" s="27">
        <f t="shared" si="445"/>
        <v>22.057320000000001</v>
      </c>
      <c r="G1274" s="28">
        <f t="shared" si="457"/>
        <v>6.9444444444444448E-2</v>
      </c>
      <c r="H1274" s="28">
        <f t="shared" si="458"/>
        <v>0.25</v>
      </c>
      <c r="I1274" s="28">
        <f t="shared" si="446"/>
        <v>117.91666666666667</v>
      </c>
      <c r="J1274" s="28">
        <f t="shared" si="438"/>
        <v>199.88856000000001</v>
      </c>
      <c r="K1274" s="28">
        <f t="shared" si="439"/>
        <v>177.01009113301672</v>
      </c>
      <c r="L1274" s="28">
        <f t="shared" si="447"/>
        <v>494.81531779968338</v>
      </c>
      <c r="M1274" s="28">
        <f t="shared" si="448"/>
        <v>10914.299805609313</v>
      </c>
      <c r="N1274" s="28"/>
      <c r="O1274" s="28">
        <f t="shared" si="459"/>
        <v>10914.299805609313</v>
      </c>
      <c r="P1274" s="28">
        <f t="shared" si="449"/>
        <v>0</v>
      </c>
      <c r="Q1274" s="28">
        <f>SUM($O$8:O1274)</f>
        <v>4015370.4685958656</v>
      </c>
      <c r="R1274" s="28">
        <f t="shared" si="450"/>
        <v>1115.3806857210739</v>
      </c>
      <c r="S1274" s="28">
        <f>SUM($P$8:P1274)</f>
        <v>-2322303.4879650758</v>
      </c>
      <c r="T1274" s="28">
        <f t="shared" si="451"/>
        <v>2322303.4879650758</v>
      </c>
      <c r="U1274" s="28">
        <f t="shared" si="452"/>
        <v>645.08430221252104</v>
      </c>
      <c r="V1274" s="28">
        <f t="shared" si="440"/>
        <v>413060.03537945764</v>
      </c>
      <c r="W1274" s="28">
        <f t="shared" si="460"/>
        <v>3115.4636921581696</v>
      </c>
      <c r="X1274" s="22"/>
      <c r="Y1274" s="28">
        <f t="shared" si="453"/>
        <v>0</v>
      </c>
      <c r="Z1274" s="28">
        <f t="shared" si="441"/>
        <v>0</v>
      </c>
      <c r="AA1274" s="28">
        <f>SUM($Z$8:Z1274)</f>
        <v>1393382.0927790464</v>
      </c>
      <c r="AB1274" s="28">
        <f t="shared" si="454"/>
        <v>1393.3820927790464</v>
      </c>
      <c r="AC1274" s="28">
        <f t="shared" si="455"/>
        <v>2508.7627785001205</v>
      </c>
      <c r="AD1274" s="28">
        <f t="shared" si="456"/>
        <v>2257.8865006501087</v>
      </c>
      <c r="AE1274" s="22"/>
      <c r="AF1274" s="22"/>
      <c r="AG1274" s="22"/>
      <c r="AH1274" s="22"/>
      <c r="AI1274" s="22"/>
      <c r="AJ1274" s="22"/>
      <c r="AK1274" s="22"/>
      <c r="AV1274">
        <f t="shared" si="442"/>
        <v>0</v>
      </c>
      <c r="AW1274">
        <f t="shared" si="443"/>
        <v>79.400000000000006</v>
      </c>
      <c r="AX1274">
        <f t="shared" si="444"/>
        <v>22.055555555555557</v>
      </c>
    </row>
    <row r="1275" spans="2:50" x14ac:dyDescent="0.25">
      <c r="B1275" s="5" t="s">
        <v>26</v>
      </c>
      <c r="C1275" s="5">
        <v>1267</v>
      </c>
      <c r="D1275" s="5">
        <v>245</v>
      </c>
      <c r="E1275" s="29">
        <v>79.599999999999994</v>
      </c>
      <c r="F1275" s="27">
        <f t="shared" si="445"/>
        <v>22.112879999999997</v>
      </c>
      <c r="G1275" s="28">
        <f t="shared" si="457"/>
        <v>5.5555555555554373E-2</v>
      </c>
      <c r="H1275" s="28">
        <f t="shared" si="458"/>
        <v>0.19999999999999574</v>
      </c>
      <c r="I1275" s="28">
        <f t="shared" si="446"/>
        <v>94.333333333331325</v>
      </c>
      <c r="J1275" s="28">
        <f t="shared" si="438"/>
        <v>199.88856000000001</v>
      </c>
      <c r="K1275" s="28">
        <f t="shared" si="439"/>
        <v>177.90295272373007</v>
      </c>
      <c r="L1275" s="28">
        <f t="shared" si="447"/>
        <v>472.1248460570614</v>
      </c>
      <c r="M1275" s="28">
        <f t="shared" si="448"/>
        <v>10440.040065878271</v>
      </c>
      <c r="N1275" s="28"/>
      <c r="O1275" s="28">
        <f t="shared" si="459"/>
        <v>10440.040065878271</v>
      </c>
      <c r="P1275" s="28">
        <f t="shared" si="449"/>
        <v>0</v>
      </c>
      <c r="Q1275" s="28">
        <f>SUM($O$8:O1275)</f>
        <v>4025810.5086617437</v>
      </c>
      <c r="R1275" s="28">
        <f t="shared" si="450"/>
        <v>1118.2806968504844</v>
      </c>
      <c r="S1275" s="28">
        <f>SUM($P$8:P1275)</f>
        <v>-2322303.4879650758</v>
      </c>
      <c r="T1275" s="28">
        <f t="shared" si="451"/>
        <v>2322303.4879650758</v>
      </c>
      <c r="U1275" s="28">
        <f t="shared" si="452"/>
        <v>645.08430221252104</v>
      </c>
      <c r="V1275" s="28">
        <f t="shared" si="440"/>
        <v>415143.56314834551</v>
      </c>
      <c r="W1275" s="28">
        <f t="shared" si="460"/>
        <v>2083.5277688878705</v>
      </c>
      <c r="X1275" s="22"/>
      <c r="Y1275" s="28">
        <f t="shared" si="453"/>
        <v>0</v>
      </c>
      <c r="Z1275" s="28">
        <f t="shared" si="441"/>
        <v>0</v>
      </c>
      <c r="AA1275" s="28">
        <f>SUM($Z$8:Z1275)</f>
        <v>1393382.0927790464</v>
      </c>
      <c r="AB1275" s="28">
        <f t="shared" si="454"/>
        <v>1393.3820927790464</v>
      </c>
      <c r="AC1275" s="28">
        <f t="shared" si="455"/>
        <v>2511.6627896295308</v>
      </c>
      <c r="AD1275" s="28">
        <f t="shared" si="456"/>
        <v>2260.4965106665777</v>
      </c>
      <c r="AE1275" s="22"/>
      <c r="AF1275" s="22"/>
      <c r="AG1275" s="22"/>
      <c r="AH1275" s="22"/>
      <c r="AI1275" s="22"/>
      <c r="AJ1275" s="22"/>
      <c r="AK1275" s="22"/>
      <c r="AV1275">
        <f t="shared" si="442"/>
        <v>0</v>
      </c>
      <c r="AW1275">
        <f t="shared" si="443"/>
        <v>79.599999999999994</v>
      </c>
      <c r="AX1275">
        <f t="shared" si="444"/>
        <v>22.111111111111111</v>
      </c>
    </row>
    <row r="1276" spans="2:50" x14ac:dyDescent="0.25">
      <c r="B1276" s="5" t="s">
        <v>26</v>
      </c>
      <c r="C1276" s="5">
        <v>1268</v>
      </c>
      <c r="D1276" s="5">
        <v>246</v>
      </c>
      <c r="E1276" s="29">
        <v>79.8</v>
      </c>
      <c r="F1276" s="27">
        <f t="shared" si="445"/>
        <v>22.168439999999997</v>
      </c>
      <c r="G1276" s="28">
        <f t="shared" si="457"/>
        <v>2.7777777777778172E-2</v>
      </c>
      <c r="H1276" s="28">
        <f t="shared" si="458"/>
        <v>0.10000000000000142</v>
      </c>
      <c r="I1276" s="28">
        <f t="shared" si="446"/>
        <v>47.166666666667332</v>
      </c>
      <c r="J1276" s="28">
        <f t="shared" si="438"/>
        <v>199.88856000000001</v>
      </c>
      <c r="K1276" s="28">
        <f t="shared" si="439"/>
        <v>178.79806050712449</v>
      </c>
      <c r="L1276" s="28">
        <f t="shared" si="447"/>
        <v>425.85328717379184</v>
      </c>
      <c r="M1276" s="28">
        <f t="shared" si="448"/>
        <v>9440.5030455149717</v>
      </c>
      <c r="N1276" s="28"/>
      <c r="O1276" s="28">
        <f t="shared" si="459"/>
        <v>9440.5030455149717</v>
      </c>
      <c r="P1276" s="28">
        <f t="shared" si="449"/>
        <v>0</v>
      </c>
      <c r="Q1276" s="28">
        <f>SUM($O$8:O1276)</f>
        <v>4035251.0117072589</v>
      </c>
      <c r="R1276" s="28">
        <f t="shared" si="450"/>
        <v>1120.9030588075718</v>
      </c>
      <c r="S1276" s="28">
        <f>SUM($P$8:P1276)</f>
        <v>-2322303.4879650758</v>
      </c>
      <c r="T1276" s="28">
        <f t="shared" si="451"/>
        <v>2322303.4879650758</v>
      </c>
      <c r="U1276" s="28">
        <f t="shared" si="452"/>
        <v>645.08430221252104</v>
      </c>
      <c r="V1276" s="28">
        <f t="shared" si="440"/>
        <v>417232.3324965263</v>
      </c>
      <c r="W1276" s="28">
        <f t="shared" si="460"/>
        <v>2088.7693481807946</v>
      </c>
      <c r="X1276" s="22"/>
      <c r="Y1276" s="28">
        <f t="shared" si="453"/>
        <v>0</v>
      </c>
      <c r="Z1276" s="28">
        <f t="shared" si="441"/>
        <v>0</v>
      </c>
      <c r="AA1276" s="28">
        <f>SUM($Z$8:Z1276)</f>
        <v>1393382.0927790464</v>
      </c>
      <c r="AB1276" s="28">
        <f t="shared" si="454"/>
        <v>1393.3820927790464</v>
      </c>
      <c r="AC1276" s="28">
        <f t="shared" si="455"/>
        <v>2514.2851515866182</v>
      </c>
      <c r="AD1276" s="28">
        <f t="shared" si="456"/>
        <v>2262.8566364279563</v>
      </c>
      <c r="AE1276" s="22"/>
      <c r="AF1276" s="22"/>
      <c r="AG1276" s="22"/>
      <c r="AH1276" s="22"/>
      <c r="AI1276" s="22"/>
      <c r="AJ1276" s="22"/>
      <c r="AK1276" s="22"/>
      <c r="AV1276">
        <f t="shared" si="442"/>
        <v>0</v>
      </c>
      <c r="AW1276">
        <f t="shared" si="443"/>
        <v>79.8</v>
      </c>
      <c r="AX1276">
        <f t="shared" si="444"/>
        <v>22.166666666666664</v>
      </c>
    </row>
    <row r="1277" spans="2:50" x14ac:dyDescent="0.25">
      <c r="B1277" s="5" t="s">
        <v>26</v>
      </c>
      <c r="C1277" s="5">
        <v>1269</v>
      </c>
      <c r="D1277" s="5">
        <v>247</v>
      </c>
      <c r="E1277" s="29">
        <v>79.8</v>
      </c>
      <c r="F1277" s="27">
        <f t="shared" si="445"/>
        <v>22.168439999999997</v>
      </c>
      <c r="G1277" s="28">
        <f t="shared" si="457"/>
        <v>-2.7777777777778172E-2</v>
      </c>
      <c r="H1277" s="28">
        <f t="shared" si="458"/>
        <v>-0.10000000000000142</v>
      </c>
      <c r="I1277" s="28">
        <f t="shared" si="446"/>
        <v>-47.166666666667332</v>
      </c>
      <c r="J1277" s="28">
        <f t="shared" si="438"/>
        <v>199.88856000000001</v>
      </c>
      <c r="K1277" s="28">
        <f t="shared" si="439"/>
        <v>178.79806050712449</v>
      </c>
      <c r="L1277" s="28">
        <f t="shared" si="447"/>
        <v>331.51995384045716</v>
      </c>
      <c r="M1277" s="28">
        <f t="shared" si="448"/>
        <v>7349.2802055149432</v>
      </c>
      <c r="N1277" s="28"/>
      <c r="O1277" s="28">
        <f t="shared" si="459"/>
        <v>7349.2802055149432</v>
      </c>
      <c r="P1277" s="28">
        <f t="shared" si="449"/>
        <v>0</v>
      </c>
      <c r="Q1277" s="28">
        <f>SUM($O$8:O1277)</f>
        <v>4042600.2919127736</v>
      </c>
      <c r="R1277" s="28">
        <f t="shared" si="450"/>
        <v>1122.944525531326</v>
      </c>
      <c r="S1277" s="28">
        <f>SUM($P$8:P1277)</f>
        <v>-2322303.4879650758</v>
      </c>
      <c r="T1277" s="28">
        <f t="shared" si="451"/>
        <v>2322303.4879650758</v>
      </c>
      <c r="U1277" s="28">
        <f t="shared" si="452"/>
        <v>645.08430221252104</v>
      </c>
      <c r="V1277" s="28">
        <f t="shared" si="440"/>
        <v>417232.3324965263</v>
      </c>
      <c r="W1277" s="28">
        <f t="shared" si="460"/>
        <v>0</v>
      </c>
      <c r="X1277" s="22"/>
      <c r="Y1277" s="28">
        <f t="shared" si="453"/>
        <v>0</v>
      </c>
      <c r="Z1277" s="28">
        <f t="shared" si="441"/>
        <v>0</v>
      </c>
      <c r="AA1277" s="28">
        <f>SUM($Z$8:Z1277)</f>
        <v>1393382.0927790464</v>
      </c>
      <c r="AB1277" s="28">
        <f t="shared" si="454"/>
        <v>1393.3820927790464</v>
      </c>
      <c r="AC1277" s="28">
        <f t="shared" si="455"/>
        <v>2516.3266183103724</v>
      </c>
      <c r="AD1277" s="28">
        <f t="shared" si="456"/>
        <v>2264.6939564793352</v>
      </c>
      <c r="AE1277" s="22"/>
      <c r="AF1277" s="22"/>
      <c r="AG1277" s="22"/>
      <c r="AH1277" s="22"/>
      <c r="AI1277" s="22"/>
      <c r="AJ1277" s="22"/>
      <c r="AK1277" s="22"/>
      <c r="AV1277">
        <f t="shared" si="442"/>
        <v>0</v>
      </c>
      <c r="AW1277">
        <f t="shared" si="443"/>
        <v>79.8</v>
      </c>
      <c r="AX1277">
        <f t="shared" si="444"/>
        <v>22.166666666666664</v>
      </c>
    </row>
    <row r="1278" spans="2:50" x14ac:dyDescent="0.25">
      <c r="B1278" s="5" t="s">
        <v>26</v>
      </c>
      <c r="C1278" s="5">
        <v>1270</v>
      </c>
      <c r="D1278" s="5">
        <v>248</v>
      </c>
      <c r="E1278" s="29">
        <v>79.599999999999994</v>
      </c>
      <c r="F1278" s="27">
        <f t="shared" si="445"/>
        <v>22.112879999999997</v>
      </c>
      <c r="G1278" s="28">
        <f t="shared" si="457"/>
        <v>-6.9444444444444448E-2</v>
      </c>
      <c r="H1278" s="28">
        <f t="shared" si="458"/>
        <v>-0.25</v>
      </c>
      <c r="I1278" s="28">
        <f t="shared" si="446"/>
        <v>-117.91666666666667</v>
      </c>
      <c r="J1278" s="28">
        <f t="shared" si="438"/>
        <v>199.88856000000001</v>
      </c>
      <c r="K1278" s="28">
        <f t="shared" si="439"/>
        <v>177.90295272373007</v>
      </c>
      <c r="L1278" s="28">
        <f t="shared" si="447"/>
        <v>259.87484605706339</v>
      </c>
      <c r="M1278" s="28">
        <f t="shared" si="448"/>
        <v>5746.5812858783156</v>
      </c>
      <c r="N1278" s="28"/>
      <c r="O1278" s="28">
        <f t="shared" si="459"/>
        <v>5746.5812858783156</v>
      </c>
      <c r="P1278" s="28">
        <f t="shared" si="449"/>
        <v>0</v>
      </c>
      <c r="Q1278" s="28">
        <f>SUM($O$8:O1278)</f>
        <v>4048346.8731986517</v>
      </c>
      <c r="R1278" s="28">
        <f t="shared" si="450"/>
        <v>1124.5407981107367</v>
      </c>
      <c r="S1278" s="28">
        <f>SUM($P$8:P1278)</f>
        <v>-2322303.4879650758</v>
      </c>
      <c r="T1278" s="28">
        <f t="shared" si="451"/>
        <v>2322303.4879650758</v>
      </c>
      <c r="U1278" s="28">
        <f t="shared" si="452"/>
        <v>645.08430221252104</v>
      </c>
      <c r="V1278" s="28">
        <f t="shared" si="440"/>
        <v>415143.56314834551</v>
      </c>
      <c r="W1278" s="28">
        <f t="shared" si="460"/>
        <v>-2088.7693481807946</v>
      </c>
      <c r="X1278" s="22"/>
      <c r="Y1278" s="28">
        <f t="shared" si="453"/>
        <v>0</v>
      </c>
      <c r="Z1278" s="28">
        <f t="shared" si="441"/>
        <v>0</v>
      </c>
      <c r="AA1278" s="28">
        <f>SUM($Z$8:Z1278)</f>
        <v>1393382.0927790464</v>
      </c>
      <c r="AB1278" s="28">
        <f t="shared" si="454"/>
        <v>1393.3820927790464</v>
      </c>
      <c r="AC1278" s="28">
        <f t="shared" si="455"/>
        <v>2517.922890889783</v>
      </c>
      <c r="AD1278" s="28">
        <f t="shared" si="456"/>
        <v>2266.1306018008049</v>
      </c>
      <c r="AE1278" s="22"/>
      <c r="AF1278" s="22"/>
      <c r="AG1278" s="22"/>
      <c r="AH1278" s="22"/>
      <c r="AI1278" s="22"/>
      <c r="AJ1278" s="22"/>
      <c r="AK1278" s="22"/>
      <c r="AV1278">
        <f t="shared" si="442"/>
        <v>0</v>
      </c>
      <c r="AW1278">
        <f t="shared" si="443"/>
        <v>79.599999999999994</v>
      </c>
      <c r="AX1278">
        <f t="shared" si="444"/>
        <v>22.111111111111111</v>
      </c>
    </row>
    <row r="1279" spans="2:50" x14ac:dyDescent="0.25">
      <c r="B1279" s="5" t="s">
        <v>26</v>
      </c>
      <c r="C1279" s="5">
        <v>1271</v>
      </c>
      <c r="D1279" s="5">
        <v>249</v>
      </c>
      <c r="E1279" s="29">
        <v>79.3</v>
      </c>
      <c r="F1279" s="27">
        <f t="shared" si="445"/>
        <v>22.029539999999997</v>
      </c>
      <c r="G1279" s="28">
        <f t="shared" si="457"/>
        <v>-9.7222222222220642E-2</v>
      </c>
      <c r="H1279" s="28">
        <f t="shared" si="458"/>
        <v>-0.34999999999999432</v>
      </c>
      <c r="I1279" s="28">
        <f t="shared" si="446"/>
        <v>-165.08333333333064</v>
      </c>
      <c r="J1279" s="28">
        <f t="shared" si="438"/>
        <v>199.88856000000001</v>
      </c>
      <c r="K1279" s="28">
        <f t="shared" si="439"/>
        <v>176.56450265991538</v>
      </c>
      <c r="L1279" s="28">
        <f t="shared" si="447"/>
        <v>211.36972932658475</v>
      </c>
      <c r="M1279" s="28">
        <f t="shared" si="448"/>
        <v>4656.3779069891707</v>
      </c>
      <c r="N1279" s="28"/>
      <c r="O1279" s="28">
        <f t="shared" si="459"/>
        <v>4656.3779069891707</v>
      </c>
      <c r="P1279" s="28">
        <f t="shared" si="449"/>
        <v>0</v>
      </c>
      <c r="Q1279" s="28">
        <f>SUM($O$8:O1279)</f>
        <v>4053003.251105641</v>
      </c>
      <c r="R1279" s="28">
        <f t="shared" si="450"/>
        <v>1125.8342364182336</v>
      </c>
      <c r="S1279" s="28">
        <f>SUM($P$8:P1279)</f>
        <v>-2322303.4879650758</v>
      </c>
      <c r="T1279" s="28">
        <f t="shared" si="451"/>
        <v>2322303.4879650758</v>
      </c>
      <c r="U1279" s="28">
        <f t="shared" si="452"/>
        <v>645.08430221252104</v>
      </c>
      <c r="V1279" s="28">
        <f t="shared" si="440"/>
        <v>412020.2370872483</v>
      </c>
      <c r="W1279" s="28">
        <f t="shared" si="460"/>
        <v>-3123.3260610972065</v>
      </c>
      <c r="X1279" s="22"/>
      <c r="Y1279" s="28">
        <f t="shared" si="453"/>
        <v>0</v>
      </c>
      <c r="Z1279" s="28">
        <f t="shared" si="441"/>
        <v>0</v>
      </c>
      <c r="AA1279" s="28">
        <f>SUM($Z$8:Z1279)</f>
        <v>1393382.0927790464</v>
      </c>
      <c r="AB1279" s="28">
        <f t="shared" si="454"/>
        <v>1393.3820927790464</v>
      </c>
      <c r="AC1279" s="28">
        <f t="shared" si="455"/>
        <v>2519.2163291972802</v>
      </c>
      <c r="AD1279" s="28">
        <f t="shared" si="456"/>
        <v>2267.2946962775522</v>
      </c>
      <c r="AE1279" s="22"/>
      <c r="AF1279" s="22"/>
      <c r="AG1279" s="22"/>
      <c r="AH1279" s="22"/>
      <c r="AI1279" s="22"/>
      <c r="AJ1279" s="22"/>
      <c r="AK1279" s="22"/>
      <c r="AV1279">
        <f t="shared" si="442"/>
        <v>0</v>
      </c>
      <c r="AW1279">
        <f t="shared" si="443"/>
        <v>79.3</v>
      </c>
      <c r="AX1279">
        <f t="shared" si="444"/>
        <v>22.027777777777775</v>
      </c>
    </row>
    <row r="1280" spans="2:50" x14ac:dyDescent="0.25">
      <c r="B1280" s="5" t="s">
        <v>26</v>
      </c>
      <c r="C1280" s="5">
        <v>1272</v>
      </c>
      <c r="D1280" s="5">
        <v>250</v>
      </c>
      <c r="E1280" s="29">
        <v>78.900000000000006</v>
      </c>
      <c r="F1280" s="27">
        <f t="shared" si="445"/>
        <v>21.918420000000001</v>
      </c>
      <c r="G1280" s="28">
        <f t="shared" si="457"/>
        <v>-0.11111111111111072</v>
      </c>
      <c r="H1280" s="28">
        <f t="shared" si="458"/>
        <v>-0.39999999999999858</v>
      </c>
      <c r="I1280" s="28">
        <f t="shared" si="446"/>
        <v>-188.666666666666</v>
      </c>
      <c r="J1280" s="28">
        <f t="shared" si="438"/>
        <v>199.88856000000001</v>
      </c>
      <c r="K1280" s="28">
        <f t="shared" si="439"/>
        <v>174.78776424921278</v>
      </c>
      <c r="L1280" s="28">
        <f t="shared" si="447"/>
        <v>186.00965758254679</v>
      </c>
      <c r="M1280" s="28">
        <f t="shared" si="448"/>
        <v>4077.0377989504454</v>
      </c>
      <c r="N1280" s="28"/>
      <c r="O1280" s="28">
        <f t="shared" si="459"/>
        <v>4077.0377989504454</v>
      </c>
      <c r="P1280" s="28">
        <f t="shared" si="449"/>
        <v>0</v>
      </c>
      <c r="Q1280" s="28">
        <f>SUM($O$8:O1280)</f>
        <v>4057080.2889045915</v>
      </c>
      <c r="R1280" s="28">
        <f t="shared" si="450"/>
        <v>1126.9667469179421</v>
      </c>
      <c r="S1280" s="28">
        <f>SUM($P$8:P1280)</f>
        <v>-2322303.4879650758</v>
      </c>
      <c r="T1280" s="28">
        <f t="shared" si="451"/>
        <v>2322303.4879650758</v>
      </c>
      <c r="U1280" s="28">
        <f t="shared" si="452"/>
        <v>645.08430221252104</v>
      </c>
      <c r="V1280" s="28">
        <f t="shared" si="440"/>
        <v>407874.14786664362</v>
      </c>
      <c r="W1280" s="28">
        <f t="shared" si="460"/>
        <v>-4146.0892206046847</v>
      </c>
      <c r="X1280" s="22"/>
      <c r="Y1280" s="28">
        <f t="shared" si="453"/>
        <v>0</v>
      </c>
      <c r="Z1280" s="28">
        <f t="shared" si="441"/>
        <v>0</v>
      </c>
      <c r="AA1280" s="28">
        <f>SUM($Z$8:Z1280)</f>
        <v>1393382.0927790464</v>
      </c>
      <c r="AB1280" s="28">
        <f t="shared" si="454"/>
        <v>1393.3820927790464</v>
      </c>
      <c r="AC1280" s="28">
        <f t="shared" si="455"/>
        <v>2520.3488396969888</v>
      </c>
      <c r="AD1280" s="28">
        <f t="shared" si="456"/>
        <v>2268.3139557272898</v>
      </c>
      <c r="AE1280" s="22"/>
      <c r="AF1280" s="22"/>
      <c r="AG1280" s="22"/>
      <c r="AH1280" s="22"/>
      <c r="AI1280" s="22"/>
      <c r="AJ1280" s="22"/>
      <c r="AK1280" s="22"/>
      <c r="AV1280">
        <f t="shared" si="442"/>
        <v>0</v>
      </c>
      <c r="AW1280">
        <f t="shared" si="443"/>
        <v>78.900000000000006</v>
      </c>
      <c r="AX1280">
        <f t="shared" si="444"/>
        <v>21.916666666666668</v>
      </c>
    </row>
    <row r="1281" spans="2:50" x14ac:dyDescent="0.25">
      <c r="B1281" s="5" t="s">
        <v>26</v>
      </c>
      <c r="C1281" s="5">
        <v>1273</v>
      </c>
      <c r="D1281" s="5">
        <v>251</v>
      </c>
      <c r="E1281" s="29">
        <v>78.5</v>
      </c>
      <c r="F1281" s="27">
        <f t="shared" si="445"/>
        <v>21.807299999999998</v>
      </c>
      <c r="G1281" s="28">
        <f t="shared" si="457"/>
        <v>-9.7222222222222612E-2</v>
      </c>
      <c r="H1281" s="28">
        <f t="shared" si="458"/>
        <v>-0.35000000000000142</v>
      </c>
      <c r="I1281" s="28">
        <f t="shared" si="446"/>
        <v>-165.083333333334</v>
      </c>
      <c r="J1281" s="28">
        <f t="shared" si="438"/>
        <v>199.88856000000001</v>
      </c>
      <c r="K1281" s="28">
        <f t="shared" si="439"/>
        <v>173.02001060923425</v>
      </c>
      <c r="L1281" s="28">
        <f t="shared" si="447"/>
        <v>207.82523727590026</v>
      </c>
      <c r="M1281" s="28">
        <f t="shared" si="448"/>
        <v>4532.1072968467397</v>
      </c>
      <c r="N1281" s="28"/>
      <c r="O1281" s="28">
        <f t="shared" si="459"/>
        <v>4532.1072968467397</v>
      </c>
      <c r="P1281" s="28">
        <f t="shared" si="449"/>
        <v>0</v>
      </c>
      <c r="Q1281" s="28">
        <f>SUM($O$8:O1281)</f>
        <v>4061612.3962014383</v>
      </c>
      <c r="R1281" s="28">
        <f t="shared" si="450"/>
        <v>1128.2256656115105</v>
      </c>
      <c r="S1281" s="28">
        <f>SUM($P$8:P1281)</f>
        <v>-2322303.4879650758</v>
      </c>
      <c r="T1281" s="28">
        <f t="shared" si="451"/>
        <v>2322303.4879650758</v>
      </c>
      <c r="U1281" s="28">
        <f t="shared" si="452"/>
        <v>645.08430221252104</v>
      </c>
      <c r="V1281" s="28">
        <f t="shared" si="440"/>
        <v>403749.02496320993</v>
      </c>
      <c r="W1281" s="28">
        <f t="shared" si="460"/>
        <v>-4125.1229034336866</v>
      </c>
      <c r="X1281" s="22"/>
      <c r="Y1281" s="28">
        <f t="shared" si="453"/>
        <v>0</v>
      </c>
      <c r="Z1281" s="28">
        <f t="shared" si="441"/>
        <v>0</v>
      </c>
      <c r="AA1281" s="28">
        <f>SUM($Z$8:Z1281)</f>
        <v>1393382.0927790464</v>
      </c>
      <c r="AB1281" s="28">
        <f t="shared" si="454"/>
        <v>1393.3820927790464</v>
      </c>
      <c r="AC1281" s="28">
        <f t="shared" si="455"/>
        <v>2521.6077583905571</v>
      </c>
      <c r="AD1281" s="28">
        <f t="shared" si="456"/>
        <v>2269.4469825515016</v>
      </c>
      <c r="AE1281" s="22"/>
      <c r="AF1281" s="22"/>
      <c r="AG1281" s="22"/>
      <c r="AH1281" s="22"/>
      <c r="AI1281" s="22"/>
      <c r="AJ1281" s="22"/>
      <c r="AK1281" s="22"/>
      <c r="AV1281">
        <f t="shared" si="442"/>
        <v>0</v>
      </c>
      <c r="AW1281">
        <f t="shared" si="443"/>
        <v>78.5</v>
      </c>
      <c r="AX1281">
        <f t="shared" si="444"/>
        <v>21.805555555555554</v>
      </c>
    </row>
    <row r="1282" spans="2:50" x14ac:dyDescent="0.25">
      <c r="B1282" s="5" t="s">
        <v>26</v>
      </c>
      <c r="C1282" s="5">
        <v>1274</v>
      </c>
      <c r="D1282" s="5">
        <v>252</v>
      </c>
      <c r="E1282" s="29">
        <v>78.2</v>
      </c>
      <c r="F1282" s="27">
        <f t="shared" si="445"/>
        <v>21.723960000000002</v>
      </c>
      <c r="G1282" s="28">
        <f t="shared" si="457"/>
        <v>-8.3333333333332538E-2</v>
      </c>
      <c r="H1282" s="28">
        <f t="shared" si="458"/>
        <v>-0.29999999999999716</v>
      </c>
      <c r="I1282" s="28">
        <f t="shared" si="446"/>
        <v>-141.49999999999864</v>
      </c>
      <c r="J1282" s="28">
        <f t="shared" si="438"/>
        <v>199.88856000000001</v>
      </c>
      <c r="K1282" s="28">
        <f t="shared" si="439"/>
        <v>171.70009163503818</v>
      </c>
      <c r="L1282" s="28">
        <f t="shared" si="447"/>
        <v>230.08865163503955</v>
      </c>
      <c r="M1282" s="28">
        <f t="shared" si="448"/>
        <v>4998.4366645735345</v>
      </c>
      <c r="N1282" s="28"/>
      <c r="O1282" s="28">
        <f t="shared" si="459"/>
        <v>4998.4366645735345</v>
      </c>
      <c r="P1282" s="28">
        <f t="shared" si="449"/>
        <v>0</v>
      </c>
      <c r="Q1282" s="28">
        <f>SUM($O$8:O1282)</f>
        <v>4066610.8328660117</v>
      </c>
      <c r="R1282" s="28">
        <f t="shared" si="450"/>
        <v>1129.6141202405588</v>
      </c>
      <c r="S1282" s="28">
        <f>SUM($P$8:P1282)</f>
        <v>-2322303.4879650758</v>
      </c>
      <c r="T1282" s="28">
        <f t="shared" si="451"/>
        <v>2322303.4879650758</v>
      </c>
      <c r="U1282" s="28">
        <f t="shared" si="452"/>
        <v>645.08430221252104</v>
      </c>
      <c r="V1282" s="28">
        <f t="shared" si="440"/>
        <v>400668.94193127844</v>
      </c>
      <c r="W1282" s="28">
        <f t="shared" si="460"/>
        <v>-3080.0830319314846</v>
      </c>
      <c r="X1282" s="22"/>
      <c r="Y1282" s="28">
        <f t="shared" si="453"/>
        <v>0</v>
      </c>
      <c r="Z1282" s="28">
        <f t="shared" si="441"/>
        <v>0</v>
      </c>
      <c r="AA1282" s="28">
        <f>SUM($Z$8:Z1282)</f>
        <v>1393382.0927790464</v>
      </c>
      <c r="AB1282" s="28">
        <f t="shared" si="454"/>
        <v>1393.3820927790464</v>
      </c>
      <c r="AC1282" s="28">
        <f t="shared" si="455"/>
        <v>2522.9962130196054</v>
      </c>
      <c r="AD1282" s="28">
        <f t="shared" si="456"/>
        <v>2270.6965917176449</v>
      </c>
      <c r="AE1282" s="22"/>
      <c r="AF1282" s="22"/>
      <c r="AG1282" s="22"/>
      <c r="AH1282" s="22"/>
      <c r="AI1282" s="22"/>
      <c r="AJ1282" s="22"/>
      <c r="AK1282" s="22"/>
      <c r="AV1282">
        <f t="shared" si="442"/>
        <v>0</v>
      </c>
      <c r="AW1282">
        <f t="shared" si="443"/>
        <v>78.2</v>
      </c>
      <c r="AX1282">
        <f t="shared" si="444"/>
        <v>21.722222222222221</v>
      </c>
    </row>
    <row r="1283" spans="2:50" x14ac:dyDescent="0.25">
      <c r="B1283" s="5" t="s">
        <v>26</v>
      </c>
      <c r="C1283" s="5">
        <v>1275</v>
      </c>
      <c r="D1283" s="5">
        <v>253</v>
      </c>
      <c r="E1283" s="29">
        <v>77.900000000000006</v>
      </c>
      <c r="F1283" s="27">
        <f t="shared" si="445"/>
        <v>21.640620000000002</v>
      </c>
      <c r="G1283" s="28">
        <f t="shared" si="457"/>
        <v>-6.9444444444444448E-2</v>
      </c>
      <c r="H1283" s="28">
        <f t="shared" si="458"/>
        <v>-0.25</v>
      </c>
      <c r="I1283" s="28">
        <f t="shared" si="446"/>
        <v>-117.91666666666667</v>
      </c>
      <c r="J1283" s="28">
        <f t="shared" si="438"/>
        <v>199.88856000000001</v>
      </c>
      <c r="K1283" s="28">
        <f t="shared" si="439"/>
        <v>170.38522659437439</v>
      </c>
      <c r="L1283" s="28">
        <f t="shared" si="447"/>
        <v>252.35711992770774</v>
      </c>
      <c r="M1283" s="28">
        <f t="shared" si="448"/>
        <v>5461.1645366499515</v>
      </c>
      <c r="N1283" s="28"/>
      <c r="O1283" s="28">
        <f t="shared" si="459"/>
        <v>5461.1645366499515</v>
      </c>
      <c r="P1283" s="28">
        <f t="shared" si="449"/>
        <v>0</v>
      </c>
      <c r="Q1283" s="28">
        <f>SUM($O$8:O1283)</f>
        <v>4072071.9974026615</v>
      </c>
      <c r="R1283" s="28">
        <f t="shared" si="450"/>
        <v>1131.1311103896282</v>
      </c>
      <c r="S1283" s="28">
        <f>SUM($P$8:P1283)</f>
        <v>-2322303.4879650758</v>
      </c>
      <c r="T1283" s="28">
        <f t="shared" si="451"/>
        <v>2322303.4879650758</v>
      </c>
      <c r="U1283" s="28">
        <f t="shared" si="452"/>
        <v>645.08430221252104</v>
      </c>
      <c r="V1283" s="28">
        <f t="shared" si="440"/>
        <v>397600.65245275566</v>
      </c>
      <c r="W1283" s="28">
        <f t="shared" si="460"/>
        <v>-3068.2894785227836</v>
      </c>
      <c r="X1283" s="22"/>
      <c r="Y1283" s="28">
        <f t="shared" si="453"/>
        <v>0</v>
      </c>
      <c r="Z1283" s="28">
        <f t="shared" si="441"/>
        <v>0</v>
      </c>
      <c r="AA1283" s="28">
        <f>SUM($Z$8:Z1283)</f>
        <v>1393382.0927790464</v>
      </c>
      <c r="AB1283" s="28">
        <f t="shared" si="454"/>
        <v>1393.3820927790464</v>
      </c>
      <c r="AC1283" s="28">
        <f t="shared" si="455"/>
        <v>2524.5132031686744</v>
      </c>
      <c r="AD1283" s="28">
        <f t="shared" si="456"/>
        <v>2272.0618828518072</v>
      </c>
      <c r="AE1283" s="22"/>
      <c r="AF1283" s="22"/>
      <c r="AG1283" s="22"/>
      <c r="AH1283" s="22"/>
      <c r="AI1283" s="22"/>
      <c r="AJ1283" s="22"/>
      <c r="AK1283" s="22"/>
      <c r="AV1283">
        <f t="shared" si="442"/>
        <v>0</v>
      </c>
      <c r="AW1283">
        <f t="shared" si="443"/>
        <v>77.900000000000006</v>
      </c>
      <c r="AX1283">
        <f t="shared" si="444"/>
        <v>21.638888888888889</v>
      </c>
    </row>
    <row r="1284" spans="2:50" x14ac:dyDescent="0.25">
      <c r="B1284" s="5" t="s">
        <v>26</v>
      </c>
      <c r="C1284" s="5">
        <v>1276</v>
      </c>
      <c r="D1284" s="5">
        <v>254</v>
      </c>
      <c r="E1284" s="29">
        <v>77.7</v>
      </c>
      <c r="F1284" s="27">
        <f t="shared" si="445"/>
        <v>21.585059999999999</v>
      </c>
      <c r="G1284" s="28">
        <f t="shared" si="457"/>
        <v>-2.7777777777778172E-2</v>
      </c>
      <c r="H1284" s="28">
        <f t="shared" si="458"/>
        <v>-0.10000000000000142</v>
      </c>
      <c r="I1284" s="28">
        <f t="shared" si="446"/>
        <v>-47.166666666667332</v>
      </c>
      <c r="J1284" s="28">
        <f t="shared" si="438"/>
        <v>199.88856000000001</v>
      </c>
      <c r="K1284" s="28">
        <f t="shared" si="439"/>
        <v>169.51145764144977</v>
      </c>
      <c r="L1284" s="28">
        <f t="shared" si="447"/>
        <v>322.23335097478241</v>
      </c>
      <c r="M1284" s="28">
        <f t="shared" si="448"/>
        <v>6955.4262147917361</v>
      </c>
      <c r="N1284" s="28"/>
      <c r="O1284" s="28">
        <f t="shared" si="459"/>
        <v>6955.4262147917361</v>
      </c>
      <c r="P1284" s="28">
        <f t="shared" si="449"/>
        <v>0</v>
      </c>
      <c r="Q1284" s="28">
        <f>SUM($O$8:O1284)</f>
        <v>4079027.4236174533</v>
      </c>
      <c r="R1284" s="28">
        <f t="shared" si="450"/>
        <v>1133.0631732270704</v>
      </c>
      <c r="S1284" s="28">
        <f>SUM($P$8:P1284)</f>
        <v>-2322303.4879650758</v>
      </c>
      <c r="T1284" s="28">
        <f t="shared" si="451"/>
        <v>2322303.4879650758</v>
      </c>
      <c r="U1284" s="28">
        <f t="shared" si="452"/>
        <v>645.08430221252104</v>
      </c>
      <c r="V1284" s="28">
        <f t="shared" si="440"/>
        <v>395561.67810785631</v>
      </c>
      <c r="W1284" s="28">
        <f t="shared" si="460"/>
        <v>-2038.974344899354</v>
      </c>
      <c r="X1284" s="22"/>
      <c r="Y1284" s="28">
        <f t="shared" si="453"/>
        <v>0</v>
      </c>
      <c r="Z1284" s="28">
        <f t="shared" si="441"/>
        <v>0</v>
      </c>
      <c r="AA1284" s="28">
        <f>SUM($Z$8:Z1284)</f>
        <v>1393382.0927790464</v>
      </c>
      <c r="AB1284" s="28">
        <f t="shared" si="454"/>
        <v>1393.3820927790464</v>
      </c>
      <c r="AC1284" s="28">
        <f t="shared" si="455"/>
        <v>2526.445266006117</v>
      </c>
      <c r="AD1284" s="28">
        <f t="shared" si="456"/>
        <v>2273.8007394055053</v>
      </c>
      <c r="AE1284" s="22"/>
      <c r="AF1284" s="22"/>
      <c r="AG1284" s="22"/>
      <c r="AH1284" s="22"/>
      <c r="AI1284" s="22"/>
      <c r="AJ1284" s="22"/>
      <c r="AK1284" s="22"/>
      <c r="AV1284">
        <f t="shared" si="442"/>
        <v>0</v>
      </c>
      <c r="AW1284">
        <f t="shared" si="443"/>
        <v>77.7</v>
      </c>
      <c r="AX1284">
        <f t="shared" si="444"/>
        <v>21.583333333333332</v>
      </c>
    </row>
    <row r="1285" spans="2:50" x14ac:dyDescent="0.25">
      <c r="B1285" s="5" t="s">
        <v>26</v>
      </c>
      <c r="C1285" s="5">
        <v>1277</v>
      </c>
      <c r="D1285" s="5">
        <v>255</v>
      </c>
      <c r="E1285" s="29">
        <v>77.7</v>
      </c>
      <c r="F1285" s="27">
        <f t="shared" si="445"/>
        <v>21.585059999999999</v>
      </c>
      <c r="G1285" s="28">
        <f t="shared" si="457"/>
        <v>1.3888888888888099E-2</v>
      </c>
      <c r="H1285" s="28">
        <f t="shared" si="458"/>
        <v>4.9999999999997158E-2</v>
      </c>
      <c r="I1285" s="28">
        <f t="shared" si="446"/>
        <v>23.583333333331993</v>
      </c>
      <c r="J1285" s="28">
        <f t="shared" si="438"/>
        <v>199.88856000000001</v>
      </c>
      <c r="K1285" s="28">
        <f t="shared" si="439"/>
        <v>169.51145764144977</v>
      </c>
      <c r="L1285" s="28">
        <f t="shared" si="447"/>
        <v>392.98335097478173</v>
      </c>
      <c r="M1285" s="28">
        <f t="shared" si="448"/>
        <v>8482.5692097917217</v>
      </c>
      <c r="N1285" s="28"/>
      <c r="O1285" s="28">
        <f t="shared" si="459"/>
        <v>8482.5692097917217</v>
      </c>
      <c r="P1285" s="28">
        <f t="shared" si="449"/>
        <v>0</v>
      </c>
      <c r="Q1285" s="28">
        <f>SUM($O$8:O1285)</f>
        <v>4087509.992827245</v>
      </c>
      <c r="R1285" s="28">
        <f t="shared" si="450"/>
        <v>1135.4194424520126</v>
      </c>
      <c r="S1285" s="28">
        <f>SUM($P$8:P1285)</f>
        <v>-2322303.4879650758</v>
      </c>
      <c r="T1285" s="28">
        <f t="shared" si="451"/>
        <v>2322303.4879650758</v>
      </c>
      <c r="U1285" s="28">
        <f t="shared" si="452"/>
        <v>645.08430221252104</v>
      </c>
      <c r="V1285" s="28">
        <f t="shared" si="440"/>
        <v>395561.67810785631</v>
      </c>
      <c r="W1285" s="28">
        <f t="shared" si="460"/>
        <v>0</v>
      </c>
      <c r="X1285" s="22"/>
      <c r="Y1285" s="28">
        <f t="shared" si="453"/>
        <v>0</v>
      </c>
      <c r="Z1285" s="28">
        <f t="shared" si="441"/>
        <v>0</v>
      </c>
      <c r="AA1285" s="28">
        <f>SUM($Z$8:Z1285)</f>
        <v>1393382.0927790464</v>
      </c>
      <c r="AB1285" s="28">
        <f t="shared" si="454"/>
        <v>1393.3820927790464</v>
      </c>
      <c r="AC1285" s="28">
        <f t="shared" si="455"/>
        <v>2528.801535231059</v>
      </c>
      <c r="AD1285" s="28">
        <f t="shared" si="456"/>
        <v>2275.9213817079531</v>
      </c>
      <c r="AE1285" s="22"/>
      <c r="AF1285" s="22"/>
      <c r="AG1285" s="22"/>
      <c r="AH1285" s="22"/>
      <c r="AI1285" s="22"/>
      <c r="AJ1285" s="22"/>
      <c r="AK1285" s="22"/>
      <c r="AV1285">
        <f t="shared" si="442"/>
        <v>0</v>
      </c>
      <c r="AW1285">
        <f t="shared" si="443"/>
        <v>77.7</v>
      </c>
      <c r="AX1285">
        <f t="shared" si="444"/>
        <v>21.583333333333332</v>
      </c>
    </row>
    <row r="1286" spans="2:50" x14ac:dyDescent="0.25">
      <c r="B1286" s="5" t="s">
        <v>26</v>
      </c>
      <c r="C1286" s="5">
        <v>1278</v>
      </c>
      <c r="D1286" s="5">
        <v>256</v>
      </c>
      <c r="E1286" s="29">
        <v>77.8</v>
      </c>
      <c r="F1286" s="27">
        <f t="shared" si="445"/>
        <v>21.612839999999998</v>
      </c>
      <c r="G1286" s="28">
        <f t="shared" si="457"/>
        <v>2.7777777777778172E-2</v>
      </c>
      <c r="H1286" s="28">
        <f t="shared" si="458"/>
        <v>0.10000000000000142</v>
      </c>
      <c r="I1286" s="28">
        <f t="shared" si="446"/>
        <v>47.166666666667332</v>
      </c>
      <c r="J1286" s="28">
        <f t="shared" si="438"/>
        <v>199.88856000000001</v>
      </c>
      <c r="K1286" s="28">
        <f t="shared" si="439"/>
        <v>169.94806134382691</v>
      </c>
      <c r="L1286" s="28">
        <f t="shared" si="447"/>
        <v>417.00328801049426</v>
      </c>
      <c r="M1286" s="28">
        <f t="shared" si="448"/>
        <v>9012.6253432447302</v>
      </c>
      <c r="N1286" s="28"/>
      <c r="O1286" s="28">
        <f t="shared" si="459"/>
        <v>9012.6253432447302</v>
      </c>
      <c r="P1286" s="28">
        <f t="shared" si="449"/>
        <v>0</v>
      </c>
      <c r="Q1286" s="28">
        <f>SUM($O$8:O1286)</f>
        <v>4096522.6181704896</v>
      </c>
      <c r="R1286" s="28">
        <f t="shared" si="450"/>
        <v>1137.9229494918027</v>
      </c>
      <c r="S1286" s="28">
        <f>SUM($P$8:P1286)</f>
        <v>-2322303.4879650758</v>
      </c>
      <c r="T1286" s="28">
        <f t="shared" si="451"/>
        <v>2322303.4879650758</v>
      </c>
      <c r="U1286" s="28">
        <f t="shared" si="452"/>
        <v>645.08430221252104</v>
      </c>
      <c r="V1286" s="28">
        <f t="shared" si="440"/>
        <v>396580.51008289435</v>
      </c>
      <c r="W1286" s="28">
        <f t="shared" si="460"/>
        <v>1018.8319750380469</v>
      </c>
      <c r="X1286" s="22"/>
      <c r="Y1286" s="28">
        <f t="shared" si="453"/>
        <v>0</v>
      </c>
      <c r="Z1286" s="28">
        <f t="shared" si="441"/>
        <v>0</v>
      </c>
      <c r="AA1286" s="28">
        <f>SUM($Z$8:Z1286)</f>
        <v>1393382.0927790464</v>
      </c>
      <c r="AB1286" s="28">
        <f t="shared" si="454"/>
        <v>1393.3820927790464</v>
      </c>
      <c r="AC1286" s="28">
        <f t="shared" si="455"/>
        <v>2531.3050422708493</v>
      </c>
      <c r="AD1286" s="28">
        <f t="shared" si="456"/>
        <v>2278.1745380437646</v>
      </c>
      <c r="AE1286" s="22"/>
      <c r="AF1286" s="22"/>
      <c r="AG1286" s="22"/>
      <c r="AH1286" s="22"/>
      <c r="AI1286" s="22"/>
      <c r="AJ1286" s="22"/>
      <c r="AK1286" s="22"/>
      <c r="AV1286">
        <f t="shared" si="442"/>
        <v>0</v>
      </c>
      <c r="AW1286">
        <f t="shared" si="443"/>
        <v>77.8</v>
      </c>
      <c r="AX1286">
        <f t="shared" si="444"/>
        <v>21.611111111111111</v>
      </c>
    </row>
    <row r="1287" spans="2:50" x14ac:dyDescent="0.25">
      <c r="B1287" s="5" t="s">
        <v>26</v>
      </c>
      <c r="C1287" s="5">
        <v>1279</v>
      </c>
      <c r="D1287" s="5">
        <v>257</v>
      </c>
      <c r="E1287" s="29">
        <v>77.900000000000006</v>
      </c>
      <c r="F1287" s="27">
        <f t="shared" si="445"/>
        <v>21.640620000000002</v>
      </c>
      <c r="G1287" s="28">
        <f t="shared" si="457"/>
        <v>4.1666666666666269E-2</v>
      </c>
      <c r="H1287" s="28">
        <f t="shared" si="458"/>
        <v>0.14999999999999858</v>
      </c>
      <c r="I1287" s="28">
        <f t="shared" si="446"/>
        <v>70.749999999999318</v>
      </c>
      <c r="J1287" s="28">
        <f t="shared" si="438"/>
        <v>199.88856000000001</v>
      </c>
      <c r="K1287" s="28">
        <f t="shared" si="439"/>
        <v>170.38522659437439</v>
      </c>
      <c r="L1287" s="28">
        <f t="shared" si="447"/>
        <v>441.02378659437369</v>
      </c>
      <c r="M1287" s="28">
        <f t="shared" si="448"/>
        <v>9544.0281766499356</v>
      </c>
      <c r="N1287" s="28"/>
      <c r="O1287" s="28">
        <f t="shared" si="459"/>
        <v>9544.0281766499356</v>
      </c>
      <c r="P1287" s="28">
        <f t="shared" si="449"/>
        <v>0</v>
      </c>
      <c r="Q1287" s="28">
        <f>SUM($O$8:O1287)</f>
        <v>4106066.6463471395</v>
      </c>
      <c r="R1287" s="28">
        <f t="shared" si="450"/>
        <v>1140.5740684297609</v>
      </c>
      <c r="S1287" s="28">
        <f>SUM($P$8:P1287)</f>
        <v>-2322303.4879650758</v>
      </c>
      <c r="T1287" s="28">
        <f t="shared" si="451"/>
        <v>2322303.4879650758</v>
      </c>
      <c r="U1287" s="28">
        <f t="shared" si="452"/>
        <v>645.08430221252104</v>
      </c>
      <c r="V1287" s="28">
        <f t="shared" si="440"/>
        <v>397600.65245275566</v>
      </c>
      <c r="W1287" s="28">
        <f t="shared" si="460"/>
        <v>1020.1423698613071</v>
      </c>
      <c r="X1287" s="22"/>
      <c r="Y1287" s="28">
        <f t="shared" si="453"/>
        <v>0</v>
      </c>
      <c r="Z1287" s="28">
        <f t="shared" si="441"/>
        <v>0</v>
      </c>
      <c r="AA1287" s="28">
        <f>SUM($Z$8:Z1287)</f>
        <v>1393382.0927790464</v>
      </c>
      <c r="AB1287" s="28">
        <f t="shared" si="454"/>
        <v>1393.3820927790464</v>
      </c>
      <c r="AC1287" s="28">
        <f t="shared" si="455"/>
        <v>2533.9561612088073</v>
      </c>
      <c r="AD1287" s="28">
        <f t="shared" si="456"/>
        <v>2280.5605450879266</v>
      </c>
      <c r="AE1287" s="22"/>
      <c r="AF1287" s="22"/>
      <c r="AG1287" s="22"/>
      <c r="AH1287" s="22"/>
      <c r="AI1287" s="22"/>
      <c r="AJ1287" s="22"/>
      <c r="AK1287" s="22"/>
      <c r="AV1287">
        <f t="shared" si="442"/>
        <v>0</v>
      </c>
      <c r="AW1287">
        <f t="shared" si="443"/>
        <v>77.900000000000006</v>
      </c>
      <c r="AX1287">
        <f t="shared" si="444"/>
        <v>21.638888888888889</v>
      </c>
    </row>
    <row r="1288" spans="2:50" x14ac:dyDescent="0.25">
      <c r="B1288" s="5" t="s">
        <v>26</v>
      </c>
      <c r="C1288" s="5">
        <v>1280</v>
      </c>
      <c r="D1288" s="5">
        <v>258</v>
      </c>
      <c r="E1288" s="29">
        <v>78.099999999999994</v>
      </c>
      <c r="F1288" s="27">
        <f t="shared" si="445"/>
        <v>21.696179999999998</v>
      </c>
      <c r="G1288" s="28">
        <f t="shared" si="457"/>
        <v>5.5555555555554373E-2</v>
      </c>
      <c r="H1288" s="28">
        <f t="shared" si="458"/>
        <v>0.19999999999999574</v>
      </c>
      <c r="I1288" s="28">
        <f t="shared" si="446"/>
        <v>94.333333333331325</v>
      </c>
      <c r="J1288" s="28">
        <f t="shared" ref="J1288:J1351" si="461">$M$4*$J$2*9.81</f>
        <v>199.88856000000001</v>
      </c>
      <c r="K1288" s="28">
        <f t="shared" ref="K1288:K1351" si="462">0.6125*$M$3*$M$2*(F1288)^2</f>
        <v>171.26124173997994</v>
      </c>
      <c r="L1288" s="28">
        <f t="shared" si="447"/>
        <v>465.48313507331125</v>
      </c>
      <c r="M1288" s="28">
        <f t="shared" si="448"/>
        <v>10099.205885514873</v>
      </c>
      <c r="N1288" s="28"/>
      <c r="O1288" s="28">
        <f t="shared" si="459"/>
        <v>10099.205885514873</v>
      </c>
      <c r="P1288" s="28">
        <f t="shared" si="449"/>
        <v>0</v>
      </c>
      <c r="Q1288" s="28">
        <f>SUM($O$8:O1288)</f>
        <v>4116165.8522326546</v>
      </c>
      <c r="R1288" s="28">
        <f t="shared" si="450"/>
        <v>1143.3794033979595</v>
      </c>
      <c r="S1288" s="28">
        <f>SUM($P$8:P1288)</f>
        <v>-2322303.4879650758</v>
      </c>
      <c r="T1288" s="28">
        <f t="shared" si="451"/>
        <v>2322303.4879650758</v>
      </c>
      <c r="U1288" s="28">
        <f t="shared" si="452"/>
        <v>645.08430221252104</v>
      </c>
      <c r="V1288" s="28">
        <f t="shared" ref="V1288:V1351" si="463">(0.5*$J$2)*(F1288)^2</f>
        <v>399644.86837694753</v>
      </c>
      <c r="W1288" s="28">
        <f t="shared" si="460"/>
        <v>2044.2159241918707</v>
      </c>
      <c r="X1288" s="22"/>
      <c r="Y1288" s="28">
        <f t="shared" si="453"/>
        <v>0</v>
      </c>
      <c r="Z1288" s="28">
        <f t="shared" ref="Z1288:Z1351" si="464">Y1288*0.75</f>
        <v>0</v>
      </c>
      <c r="AA1288" s="28">
        <f>SUM($Z$8:Z1288)</f>
        <v>1393382.0927790464</v>
      </c>
      <c r="AB1288" s="28">
        <f t="shared" si="454"/>
        <v>1393.3820927790464</v>
      </c>
      <c r="AC1288" s="28">
        <f t="shared" si="455"/>
        <v>2536.7614961770059</v>
      </c>
      <c r="AD1288" s="28">
        <f t="shared" si="456"/>
        <v>2283.0853465593054</v>
      </c>
      <c r="AE1288" s="22"/>
      <c r="AF1288" s="22"/>
      <c r="AG1288" s="22"/>
      <c r="AH1288" s="22"/>
      <c r="AI1288" s="22"/>
      <c r="AJ1288" s="22"/>
      <c r="AK1288" s="22"/>
      <c r="AV1288">
        <f t="shared" ref="AV1288:AV1351" si="465">IF(E1288&lt;1,1,0)</f>
        <v>0</v>
      </c>
      <c r="AW1288">
        <f t="shared" ref="AW1288:AW1351" si="466">IF(AV1288=1,"",E1288)</f>
        <v>78.099999999999994</v>
      </c>
      <c r="AX1288">
        <f t="shared" ref="AX1288:AX1351" si="467">E1288/3.6</f>
        <v>21.694444444444443</v>
      </c>
    </row>
    <row r="1289" spans="2:50" x14ac:dyDescent="0.25">
      <c r="B1289" s="5" t="s">
        <v>26</v>
      </c>
      <c r="C1289" s="5">
        <v>1281</v>
      </c>
      <c r="D1289" s="5">
        <v>259</v>
      </c>
      <c r="E1289" s="29">
        <v>78.3</v>
      </c>
      <c r="F1289" s="27">
        <f t="shared" ref="F1289:F1352" si="468">E1289*0.2778</f>
        <v>21.751739999999998</v>
      </c>
      <c r="G1289" s="28">
        <f t="shared" si="457"/>
        <v>2.7777777777778172E-2</v>
      </c>
      <c r="H1289" s="28">
        <f t="shared" si="458"/>
        <v>0.10000000000000142</v>
      </c>
      <c r="I1289" s="28">
        <f t="shared" ref="I1289:I1352" si="469">$J$2*G1289</f>
        <v>47.166666666667332</v>
      </c>
      <c r="J1289" s="28">
        <f t="shared" si="461"/>
        <v>199.88856000000001</v>
      </c>
      <c r="K1289" s="28">
        <f t="shared" si="462"/>
        <v>172.13950307826659</v>
      </c>
      <c r="L1289" s="28">
        <f t="shared" ref="L1289:L1352" si="470">I1289+J1289+K1289</f>
        <v>419.19472974493397</v>
      </c>
      <c r="M1289" s="28">
        <f t="shared" ref="M1289:M1352" si="471">L1289*F1289</f>
        <v>9118.2147707820695</v>
      </c>
      <c r="N1289" s="28"/>
      <c r="O1289" s="28">
        <f t="shared" si="459"/>
        <v>9118.2147707820695</v>
      </c>
      <c r="P1289" s="28">
        <f t="shared" ref="P1289:P1352" si="472">IF(O1289&lt;0,O1289,0)</f>
        <v>0</v>
      </c>
      <c r="Q1289" s="28">
        <f>SUM($O$8:O1289)</f>
        <v>4125284.0670034369</v>
      </c>
      <c r="R1289" s="28">
        <f t="shared" ref="R1289:R1352" si="473">Q1289/3600</f>
        <v>1145.912240834288</v>
      </c>
      <c r="S1289" s="28">
        <f>SUM($P$8:P1289)</f>
        <v>-2322303.4879650758</v>
      </c>
      <c r="T1289" s="28">
        <f t="shared" ref="T1289:T1352" si="474">-S1289</f>
        <v>2322303.4879650758</v>
      </c>
      <c r="U1289" s="28">
        <f t="shared" ref="U1289:U1352" si="475">T1289/3600</f>
        <v>645.08430221252104</v>
      </c>
      <c r="V1289" s="28">
        <f t="shared" si="463"/>
        <v>401694.32588043233</v>
      </c>
      <c r="W1289" s="28">
        <f t="shared" si="460"/>
        <v>2049.4575034847949</v>
      </c>
      <c r="X1289" s="22"/>
      <c r="Y1289" s="28">
        <f t="shared" ref="Y1289:Y1352" si="476">(0.8*P1289)*-1</f>
        <v>0</v>
      </c>
      <c r="Z1289" s="28">
        <f t="shared" si="464"/>
        <v>0</v>
      </c>
      <c r="AA1289" s="28">
        <f>SUM($Z$8:Z1289)</f>
        <v>1393382.0927790464</v>
      </c>
      <c r="AB1289" s="28">
        <f t="shared" ref="AB1289:AB1352" si="477">AA1289/1000</f>
        <v>1393.3820927790464</v>
      </c>
      <c r="AC1289" s="28">
        <f t="shared" ref="AC1289:AC1352" si="478">R1289+AB1289</f>
        <v>2539.2943336133344</v>
      </c>
      <c r="AD1289" s="28">
        <f t="shared" ref="AD1289:AD1352" si="479">AC1289*0.9</f>
        <v>2285.364900252001</v>
      </c>
      <c r="AE1289" s="22"/>
      <c r="AF1289" s="22"/>
      <c r="AG1289" s="22"/>
      <c r="AH1289" s="22"/>
      <c r="AI1289" s="22"/>
      <c r="AJ1289" s="22"/>
      <c r="AK1289" s="22"/>
      <c r="AV1289">
        <f t="shared" si="465"/>
        <v>0</v>
      </c>
      <c r="AW1289">
        <f t="shared" si="466"/>
        <v>78.3</v>
      </c>
      <c r="AX1289">
        <f t="shared" si="467"/>
        <v>21.75</v>
      </c>
    </row>
    <row r="1290" spans="2:50" x14ac:dyDescent="0.25">
      <c r="B1290" s="5" t="s">
        <v>26</v>
      </c>
      <c r="C1290" s="5">
        <v>1282</v>
      </c>
      <c r="D1290" s="5">
        <v>260</v>
      </c>
      <c r="E1290" s="29">
        <v>78.3</v>
      </c>
      <c r="F1290" s="27">
        <f t="shared" si="468"/>
        <v>21.751739999999998</v>
      </c>
      <c r="G1290" s="28">
        <f t="shared" ref="G1290:G1353" si="480">($E1291-$E1289)/2/3.6</f>
        <v>1.3888888888890073E-2</v>
      </c>
      <c r="H1290" s="28">
        <f t="shared" ref="H1290:H1353" si="481">($E1291-$E1289)/2</f>
        <v>5.0000000000004263E-2</v>
      </c>
      <c r="I1290" s="28">
        <f t="shared" si="469"/>
        <v>23.583333333335343</v>
      </c>
      <c r="J1290" s="28">
        <f t="shared" si="461"/>
        <v>199.88856000000001</v>
      </c>
      <c r="K1290" s="28">
        <f t="shared" si="462"/>
        <v>172.13950307826659</v>
      </c>
      <c r="L1290" s="28">
        <f t="shared" si="470"/>
        <v>395.61139641160196</v>
      </c>
      <c r="M1290" s="28">
        <f t="shared" si="471"/>
        <v>8605.2362357820984</v>
      </c>
      <c r="N1290" s="28"/>
      <c r="O1290" s="28">
        <f t="shared" si="459"/>
        <v>8605.2362357820984</v>
      </c>
      <c r="P1290" s="28">
        <f t="shared" si="472"/>
        <v>0</v>
      </c>
      <c r="Q1290" s="28">
        <f>SUM($O$8:O1290)</f>
        <v>4133889.3032392189</v>
      </c>
      <c r="R1290" s="28">
        <f t="shared" si="473"/>
        <v>1148.3025842331162</v>
      </c>
      <c r="S1290" s="28">
        <f>SUM($P$8:P1290)</f>
        <v>-2322303.4879650758</v>
      </c>
      <c r="T1290" s="28">
        <f t="shared" si="474"/>
        <v>2322303.4879650758</v>
      </c>
      <c r="U1290" s="28">
        <f t="shared" si="475"/>
        <v>645.08430221252104</v>
      </c>
      <c r="V1290" s="28">
        <f t="shared" si="463"/>
        <v>401694.32588043233</v>
      </c>
      <c r="W1290" s="28">
        <f t="shared" si="460"/>
        <v>0</v>
      </c>
      <c r="X1290" s="22"/>
      <c r="Y1290" s="28">
        <f t="shared" si="476"/>
        <v>0</v>
      </c>
      <c r="Z1290" s="28">
        <f t="shared" si="464"/>
        <v>0</v>
      </c>
      <c r="AA1290" s="28">
        <f>SUM($Z$8:Z1290)</f>
        <v>1393382.0927790464</v>
      </c>
      <c r="AB1290" s="28">
        <f t="shared" si="477"/>
        <v>1393.3820927790464</v>
      </c>
      <c r="AC1290" s="28">
        <f t="shared" si="478"/>
        <v>2541.6846770121629</v>
      </c>
      <c r="AD1290" s="28">
        <f t="shared" si="479"/>
        <v>2287.5162093109466</v>
      </c>
      <c r="AE1290" s="22"/>
      <c r="AF1290" s="22"/>
      <c r="AG1290" s="22"/>
      <c r="AH1290" s="22"/>
      <c r="AI1290" s="22"/>
      <c r="AJ1290" s="22"/>
      <c r="AK1290" s="22"/>
      <c r="AV1290">
        <f t="shared" si="465"/>
        <v>0</v>
      </c>
      <c r="AW1290">
        <f t="shared" si="466"/>
        <v>78.3</v>
      </c>
      <c r="AX1290">
        <f t="shared" si="467"/>
        <v>21.75</v>
      </c>
    </row>
    <row r="1291" spans="2:50" x14ac:dyDescent="0.25">
      <c r="B1291" s="5" t="s">
        <v>26</v>
      </c>
      <c r="C1291" s="5">
        <v>1283</v>
      </c>
      <c r="D1291" s="5">
        <v>261</v>
      </c>
      <c r="E1291" s="29">
        <v>78.400000000000006</v>
      </c>
      <c r="F1291" s="27">
        <f t="shared" si="468"/>
        <v>21.779520000000002</v>
      </c>
      <c r="G1291" s="28">
        <f t="shared" si="480"/>
        <v>1.3888888888890073E-2</v>
      </c>
      <c r="H1291" s="28">
        <f t="shared" si="481"/>
        <v>5.0000000000004263E-2</v>
      </c>
      <c r="I1291" s="28">
        <f t="shared" si="469"/>
        <v>23.583333333335343</v>
      </c>
      <c r="J1291" s="28">
        <f t="shared" si="461"/>
        <v>199.88856000000001</v>
      </c>
      <c r="K1291" s="28">
        <f t="shared" si="462"/>
        <v>172.57947606966533</v>
      </c>
      <c r="L1291" s="28">
        <f t="shared" si="470"/>
        <v>396.05136940300065</v>
      </c>
      <c r="M1291" s="28">
        <f t="shared" si="471"/>
        <v>8625.8087209400419</v>
      </c>
      <c r="N1291" s="28"/>
      <c r="O1291" s="28">
        <f t="shared" ref="O1291:O1354" si="482">M1291*1</f>
        <v>8625.8087209400419</v>
      </c>
      <c r="P1291" s="28">
        <f t="shared" si="472"/>
        <v>0</v>
      </c>
      <c r="Q1291" s="28">
        <f>SUM($O$8:O1291)</f>
        <v>4142515.1119601591</v>
      </c>
      <c r="R1291" s="28">
        <f t="shared" si="473"/>
        <v>1150.6986422111554</v>
      </c>
      <c r="S1291" s="28">
        <f>SUM($P$8:P1291)</f>
        <v>-2322303.4879650758</v>
      </c>
      <c r="T1291" s="28">
        <f t="shared" si="474"/>
        <v>2322303.4879650758</v>
      </c>
      <c r="U1291" s="28">
        <f t="shared" si="475"/>
        <v>645.08430221252104</v>
      </c>
      <c r="V1291" s="28">
        <f t="shared" si="463"/>
        <v>402721.02022440964</v>
      </c>
      <c r="W1291" s="28">
        <f t="shared" si="460"/>
        <v>1026.6943439773167</v>
      </c>
      <c r="X1291" s="22"/>
      <c r="Y1291" s="28">
        <f t="shared" si="476"/>
        <v>0</v>
      </c>
      <c r="Z1291" s="28">
        <f t="shared" si="464"/>
        <v>0</v>
      </c>
      <c r="AA1291" s="28">
        <f>SUM($Z$8:Z1291)</f>
        <v>1393382.0927790464</v>
      </c>
      <c r="AB1291" s="28">
        <f t="shared" si="477"/>
        <v>1393.3820927790464</v>
      </c>
      <c r="AC1291" s="28">
        <f t="shared" si="478"/>
        <v>2544.0807349902016</v>
      </c>
      <c r="AD1291" s="28">
        <f t="shared" si="479"/>
        <v>2289.6726614911813</v>
      </c>
      <c r="AE1291" s="22"/>
      <c r="AF1291" s="22"/>
      <c r="AG1291" s="22"/>
      <c r="AH1291" s="22"/>
      <c r="AI1291" s="22"/>
      <c r="AJ1291" s="22"/>
      <c r="AK1291" s="22"/>
      <c r="AV1291">
        <f t="shared" si="465"/>
        <v>0</v>
      </c>
      <c r="AW1291">
        <f t="shared" si="466"/>
        <v>78.400000000000006</v>
      </c>
      <c r="AX1291">
        <f t="shared" si="467"/>
        <v>21.777777777777779</v>
      </c>
    </row>
    <row r="1292" spans="2:50" x14ac:dyDescent="0.25">
      <c r="B1292" s="5" t="s">
        <v>26</v>
      </c>
      <c r="C1292" s="5">
        <v>1284</v>
      </c>
      <c r="D1292" s="5">
        <v>262</v>
      </c>
      <c r="E1292" s="29">
        <v>78.400000000000006</v>
      </c>
      <c r="F1292" s="27">
        <f t="shared" si="468"/>
        <v>21.779520000000002</v>
      </c>
      <c r="G1292" s="28">
        <f t="shared" si="480"/>
        <v>0</v>
      </c>
      <c r="H1292" s="28">
        <f t="shared" si="481"/>
        <v>0</v>
      </c>
      <c r="I1292" s="28">
        <f t="shared" si="469"/>
        <v>0</v>
      </c>
      <c r="J1292" s="28">
        <f t="shared" si="461"/>
        <v>199.88856000000001</v>
      </c>
      <c r="K1292" s="28">
        <f t="shared" si="462"/>
        <v>172.57947606966533</v>
      </c>
      <c r="L1292" s="28">
        <f t="shared" si="470"/>
        <v>372.46803606966535</v>
      </c>
      <c r="M1292" s="28">
        <f t="shared" si="471"/>
        <v>8112.1750409399983</v>
      </c>
      <c r="N1292" s="28"/>
      <c r="O1292" s="28">
        <f t="shared" si="482"/>
        <v>8112.1750409399983</v>
      </c>
      <c r="P1292" s="28">
        <f t="shared" si="472"/>
        <v>0</v>
      </c>
      <c r="Q1292" s="28">
        <f>SUM($O$8:O1292)</f>
        <v>4150627.287001099</v>
      </c>
      <c r="R1292" s="28">
        <f t="shared" si="473"/>
        <v>1152.952024166972</v>
      </c>
      <c r="S1292" s="28">
        <f>SUM($P$8:P1292)</f>
        <v>-2322303.4879650758</v>
      </c>
      <c r="T1292" s="28">
        <f t="shared" si="474"/>
        <v>2322303.4879650758</v>
      </c>
      <c r="U1292" s="28">
        <f t="shared" si="475"/>
        <v>645.08430221252104</v>
      </c>
      <c r="V1292" s="28">
        <f t="shared" si="463"/>
        <v>402721.02022440964</v>
      </c>
      <c r="W1292" s="28">
        <f t="shared" si="460"/>
        <v>0</v>
      </c>
      <c r="X1292" s="22"/>
      <c r="Y1292" s="28">
        <f t="shared" si="476"/>
        <v>0</v>
      </c>
      <c r="Z1292" s="28">
        <f t="shared" si="464"/>
        <v>0</v>
      </c>
      <c r="AA1292" s="28">
        <f>SUM($Z$8:Z1292)</f>
        <v>1393382.0927790464</v>
      </c>
      <c r="AB1292" s="28">
        <f t="shared" si="477"/>
        <v>1393.3820927790464</v>
      </c>
      <c r="AC1292" s="28">
        <f t="shared" si="478"/>
        <v>2546.3341169460182</v>
      </c>
      <c r="AD1292" s="28">
        <f t="shared" si="479"/>
        <v>2291.7007052514164</v>
      </c>
      <c r="AE1292" s="22"/>
      <c r="AF1292" s="22"/>
      <c r="AG1292" s="22"/>
      <c r="AH1292" s="22"/>
      <c r="AI1292" s="22"/>
      <c r="AJ1292" s="22"/>
      <c r="AK1292" s="22"/>
      <c r="AV1292">
        <f t="shared" si="465"/>
        <v>0</v>
      </c>
      <c r="AW1292">
        <f t="shared" si="466"/>
        <v>78.400000000000006</v>
      </c>
      <c r="AX1292">
        <f t="shared" si="467"/>
        <v>21.777777777777779</v>
      </c>
    </row>
    <row r="1293" spans="2:50" x14ac:dyDescent="0.25">
      <c r="B1293" s="5" t="s">
        <v>26</v>
      </c>
      <c r="C1293" s="5">
        <v>1285</v>
      </c>
      <c r="D1293" s="5">
        <v>263</v>
      </c>
      <c r="E1293" s="29">
        <v>78.400000000000006</v>
      </c>
      <c r="F1293" s="27">
        <f t="shared" si="468"/>
        <v>21.779520000000002</v>
      </c>
      <c r="G1293" s="28">
        <f t="shared" si="480"/>
        <v>-2.7777777777778172E-2</v>
      </c>
      <c r="H1293" s="28">
        <f t="shared" si="481"/>
        <v>-0.10000000000000142</v>
      </c>
      <c r="I1293" s="28">
        <f t="shared" si="469"/>
        <v>-47.166666666667332</v>
      </c>
      <c r="J1293" s="28">
        <f t="shared" si="461"/>
        <v>199.88856000000001</v>
      </c>
      <c r="K1293" s="28">
        <f t="shared" si="462"/>
        <v>172.57947606966533</v>
      </c>
      <c r="L1293" s="28">
        <f t="shared" si="470"/>
        <v>325.30136940299803</v>
      </c>
      <c r="M1293" s="28">
        <f t="shared" si="471"/>
        <v>7084.9076809399839</v>
      </c>
      <c r="N1293" s="28"/>
      <c r="O1293" s="28">
        <f t="shared" si="482"/>
        <v>7084.9076809399839</v>
      </c>
      <c r="P1293" s="28">
        <f t="shared" si="472"/>
        <v>0</v>
      </c>
      <c r="Q1293" s="28">
        <f>SUM($O$8:O1293)</f>
        <v>4157712.1946820389</v>
      </c>
      <c r="R1293" s="28">
        <f t="shared" si="473"/>
        <v>1154.920054078344</v>
      </c>
      <c r="S1293" s="28">
        <f>SUM($P$8:P1293)</f>
        <v>-2322303.4879650758</v>
      </c>
      <c r="T1293" s="28">
        <f t="shared" si="474"/>
        <v>2322303.4879650758</v>
      </c>
      <c r="U1293" s="28">
        <f t="shared" si="475"/>
        <v>645.08430221252104</v>
      </c>
      <c r="V1293" s="28">
        <f t="shared" si="463"/>
        <v>402721.02022440964</v>
      </c>
      <c r="W1293" s="28">
        <f t="shared" si="460"/>
        <v>0</v>
      </c>
      <c r="X1293" s="22"/>
      <c r="Y1293" s="28">
        <f t="shared" si="476"/>
        <v>0</v>
      </c>
      <c r="Z1293" s="28">
        <f t="shared" si="464"/>
        <v>0</v>
      </c>
      <c r="AA1293" s="28">
        <f>SUM($Z$8:Z1293)</f>
        <v>1393382.0927790464</v>
      </c>
      <c r="AB1293" s="28">
        <f t="shared" si="477"/>
        <v>1393.3820927790464</v>
      </c>
      <c r="AC1293" s="28">
        <f t="shared" si="478"/>
        <v>2548.3021468573907</v>
      </c>
      <c r="AD1293" s="28">
        <f t="shared" si="479"/>
        <v>2293.4719321716516</v>
      </c>
      <c r="AE1293" s="22"/>
      <c r="AF1293" s="22"/>
      <c r="AG1293" s="22"/>
      <c r="AH1293" s="22"/>
      <c r="AI1293" s="22"/>
      <c r="AJ1293" s="22"/>
      <c r="AK1293" s="22"/>
      <c r="AV1293">
        <f t="shared" si="465"/>
        <v>0</v>
      </c>
      <c r="AW1293">
        <f t="shared" si="466"/>
        <v>78.400000000000006</v>
      </c>
      <c r="AX1293">
        <f t="shared" si="467"/>
        <v>21.777777777777779</v>
      </c>
    </row>
    <row r="1294" spans="2:50" x14ac:dyDescent="0.25">
      <c r="B1294" s="5" t="s">
        <v>26</v>
      </c>
      <c r="C1294" s="5">
        <v>1286</v>
      </c>
      <c r="D1294" s="5">
        <v>264</v>
      </c>
      <c r="E1294" s="29">
        <v>78.2</v>
      </c>
      <c r="F1294" s="27">
        <f t="shared" si="468"/>
        <v>21.723960000000002</v>
      </c>
      <c r="G1294" s="28">
        <f t="shared" si="480"/>
        <v>-5.5555555555556344E-2</v>
      </c>
      <c r="H1294" s="28">
        <f t="shared" si="481"/>
        <v>-0.20000000000000284</v>
      </c>
      <c r="I1294" s="28">
        <f t="shared" si="469"/>
        <v>-94.333333333334664</v>
      </c>
      <c r="J1294" s="28">
        <f t="shared" si="461"/>
        <v>199.88856000000001</v>
      </c>
      <c r="K1294" s="28">
        <f t="shared" si="462"/>
        <v>171.70009163503818</v>
      </c>
      <c r="L1294" s="28">
        <f t="shared" si="470"/>
        <v>277.25531830170354</v>
      </c>
      <c r="M1294" s="28">
        <f t="shared" si="471"/>
        <v>6023.0834445734763</v>
      </c>
      <c r="N1294" s="28"/>
      <c r="O1294" s="28">
        <f t="shared" si="482"/>
        <v>6023.0834445734763</v>
      </c>
      <c r="P1294" s="28">
        <f t="shared" si="472"/>
        <v>0</v>
      </c>
      <c r="Q1294" s="28">
        <f>SUM($O$8:O1294)</f>
        <v>4163735.2781266123</v>
      </c>
      <c r="R1294" s="28">
        <f t="shared" si="473"/>
        <v>1156.5931328129479</v>
      </c>
      <c r="S1294" s="28">
        <f>SUM($P$8:P1294)</f>
        <v>-2322303.4879650758</v>
      </c>
      <c r="T1294" s="28">
        <f t="shared" si="474"/>
        <v>2322303.4879650758</v>
      </c>
      <c r="U1294" s="28">
        <f t="shared" si="475"/>
        <v>645.08430221252104</v>
      </c>
      <c r="V1294" s="28">
        <f t="shared" si="463"/>
        <v>400668.94193127844</v>
      </c>
      <c r="W1294" s="28">
        <f t="shared" si="460"/>
        <v>-2052.0782931311987</v>
      </c>
      <c r="X1294" s="22"/>
      <c r="Y1294" s="28">
        <f t="shared" si="476"/>
        <v>0</v>
      </c>
      <c r="Z1294" s="28">
        <f t="shared" si="464"/>
        <v>0</v>
      </c>
      <c r="AA1294" s="28">
        <f>SUM($Z$8:Z1294)</f>
        <v>1393382.0927790464</v>
      </c>
      <c r="AB1294" s="28">
        <f t="shared" si="477"/>
        <v>1393.3820927790464</v>
      </c>
      <c r="AC1294" s="28">
        <f t="shared" si="478"/>
        <v>2549.9752255919943</v>
      </c>
      <c r="AD1294" s="28">
        <f t="shared" si="479"/>
        <v>2294.977703032795</v>
      </c>
      <c r="AE1294" s="22"/>
      <c r="AF1294" s="22"/>
      <c r="AG1294" s="22"/>
      <c r="AH1294" s="22"/>
      <c r="AI1294" s="22"/>
      <c r="AJ1294" s="22"/>
      <c r="AK1294" s="22"/>
      <c r="AV1294">
        <f t="shared" si="465"/>
        <v>0</v>
      </c>
      <c r="AW1294">
        <f t="shared" si="466"/>
        <v>78.2</v>
      </c>
      <c r="AX1294">
        <f t="shared" si="467"/>
        <v>21.722222222222221</v>
      </c>
    </row>
    <row r="1295" spans="2:50" x14ac:dyDescent="0.25">
      <c r="B1295" s="5" t="s">
        <v>26</v>
      </c>
      <c r="C1295" s="5">
        <v>1287</v>
      </c>
      <c r="D1295" s="5">
        <v>265</v>
      </c>
      <c r="E1295" s="29">
        <v>78</v>
      </c>
      <c r="F1295" s="27">
        <f t="shared" si="468"/>
        <v>21.668399999999998</v>
      </c>
      <c r="G1295" s="28">
        <f t="shared" si="480"/>
        <v>-6.9444444444444448E-2</v>
      </c>
      <c r="H1295" s="28">
        <f t="shared" si="481"/>
        <v>-0.25</v>
      </c>
      <c r="I1295" s="28">
        <f t="shared" si="469"/>
        <v>-117.91666666666667</v>
      </c>
      <c r="J1295" s="28">
        <f t="shared" si="461"/>
        <v>199.88856000000001</v>
      </c>
      <c r="K1295" s="28">
        <f t="shared" si="462"/>
        <v>170.82295339309201</v>
      </c>
      <c r="L1295" s="28">
        <f t="shared" si="470"/>
        <v>252.79484672642536</v>
      </c>
      <c r="M1295" s="28">
        <f t="shared" si="471"/>
        <v>5477.6598568068748</v>
      </c>
      <c r="N1295" s="28"/>
      <c r="O1295" s="28">
        <f t="shared" si="482"/>
        <v>5477.6598568068748</v>
      </c>
      <c r="P1295" s="28">
        <f t="shared" si="472"/>
        <v>0</v>
      </c>
      <c r="Q1295" s="28">
        <f>SUM($O$8:O1295)</f>
        <v>4169212.9379834193</v>
      </c>
      <c r="R1295" s="28">
        <f t="shared" si="473"/>
        <v>1158.1147049953943</v>
      </c>
      <c r="S1295" s="28">
        <f>SUM($P$8:P1295)</f>
        <v>-2322303.4879650758</v>
      </c>
      <c r="T1295" s="28">
        <f t="shared" si="474"/>
        <v>2322303.4879650758</v>
      </c>
      <c r="U1295" s="28">
        <f t="shared" si="475"/>
        <v>645.08430221252104</v>
      </c>
      <c r="V1295" s="28">
        <f t="shared" si="463"/>
        <v>398622.10521743994</v>
      </c>
      <c r="W1295" s="28">
        <f t="shared" si="460"/>
        <v>-2046.8367138385074</v>
      </c>
      <c r="X1295" s="22"/>
      <c r="Y1295" s="28">
        <f t="shared" si="476"/>
        <v>0</v>
      </c>
      <c r="Z1295" s="28">
        <f t="shared" si="464"/>
        <v>0</v>
      </c>
      <c r="AA1295" s="28">
        <f>SUM($Z$8:Z1295)</f>
        <v>1393382.0927790464</v>
      </c>
      <c r="AB1295" s="28">
        <f t="shared" si="477"/>
        <v>1393.3820927790464</v>
      </c>
      <c r="AC1295" s="28">
        <f t="shared" si="478"/>
        <v>2551.4967977744409</v>
      </c>
      <c r="AD1295" s="28">
        <f t="shared" si="479"/>
        <v>2296.347117996997</v>
      </c>
      <c r="AE1295" s="22"/>
      <c r="AF1295" s="22"/>
      <c r="AG1295" s="22"/>
      <c r="AH1295" s="22"/>
      <c r="AI1295" s="22"/>
      <c r="AJ1295" s="22"/>
      <c r="AK1295" s="22"/>
      <c r="AV1295">
        <f t="shared" si="465"/>
        <v>0</v>
      </c>
      <c r="AW1295">
        <f t="shared" si="466"/>
        <v>78</v>
      </c>
      <c r="AX1295">
        <f t="shared" si="467"/>
        <v>21.666666666666668</v>
      </c>
    </row>
    <row r="1296" spans="2:50" x14ac:dyDescent="0.25">
      <c r="B1296" s="5" t="s">
        <v>26</v>
      </c>
      <c r="C1296" s="5">
        <v>1288</v>
      </c>
      <c r="D1296" s="5">
        <v>266</v>
      </c>
      <c r="E1296" s="29">
        <v>77.7</v>
      </c>
      <c r="F1296" s="27">
        <f t="shared" si="468"/>
        <v>21.585059999999999</v>
      </c>
      <c r="G1296" s="28">
        <f t="shared" si="480"/>
        <v>-9.7222222222222612E-2</v>
      </c>
      <c r="H1296" s="28">
        <f t="shared" si="481"/>
        <v>-0.35000000000000142</v>
      </c>
      <c r="I1296" s="28">
        <f t="shared" si="469"/>
        <v>-165.083333333334</v>
      </c>
      <c r="J1296" s="28">
        <f t="shared" si="461"/>
        <v>199.88856000000001</v>
      </c>
      <c r="K1296" s="28">
        <f t="shared" si="462"/>
        <v>169.51145764144977</v>
      </c>
      <c r="L1296" s="28">
        <f t="shared" si="470"/>
        <v>204.31668430811578</v>
      </c>
      <c r="M1296" s="28">
        <f t="shared" si="471"/>
        <v>4410.1878897917377</v>
      </c>
      <c r="N1296" s="28"/>
      <c r="O1296" s="28">
        <f t="shared" si="482"/>
        <v>4410.1878897917377</v>
      </c>
      <c r="P1296" s="28">
        <f t="shared" si="472"/>
        <v>0</v>
      </c>
      <c r="Q1296" s="28">
        <f>SUM($O$8:O1296)</f>
        <v>4173623.1258732108</v>
      </c>
      <c r="R1296" s="28">
        <f t="shared" si="473"/>
        <v>1159.339757187003</v>
      </c>
      <c r="S1296" s="28">
        <f>SUM($P$8:P1296)</f>
        <v>-2322303.4879650758</v>
      </c>
      <c r="T1296" s="28">
        <f t="shared" si="474"/>
        <v>2322303.4879650758</v>
      </c>
      <c r="U1296" s="28">
        <f t="shared" si="475"/>
        <v>645.08430221252104</v>
      </c>
      <c r="V1296" s="28">
        <f t="shared" si="463"/>
        <v>395561.67810785631</v>
      </c>
      <c r="W1296" s="28">
        <f t="shared" si="460"/>
        <v>-3060.4271095836302</v>
      </c>
      <c r="X1296" s="22"/>
      <c r="Y1296" s="28">
        <f t="shared" si="476"/>
        <v>0</v>
      </c>
      <c r="Z1296" s="28">
        <f t="shared" si="464"/>
        <v>0</v>
      </c>
      <c r="AA1296" s="28">
        <f>SUM($Z$8:Z1296)</f>
        <v>1393382.0927790464</v>
      </c>
      <c r="AB1296" s="28">
        <f t="shared" si="477"/>
        <v>1393.3820927790464</v>
      </c>
      <c r="AC1296" s="28">
        <f t="shared" si="478"/>
        <v>2552.7218499660494</v>
      </c>
      <c r="AD1296" s="28">
        <f t="shared" si="479"/>
        <v>2297.4496649694447</v>
      </c>
      <c r="AE1296" s="22"/>
      <c r="AF1296" s="22"/>
      <c r="AG1296" s="22"/>
      <c r="AH1296" s="22"/>
      <c r="AI1296" s="22"/>
      <c r="AJ1296" s="22"/>
      <c r="AK1296" s="22"/>
      <c r="AV1296">
        <f t="shared" si="465"/>
        <v>0</v>
      </c>
      <c r="AW1296">
        <f t="shared" si="466"/>
        <v>77.7</v>
      </c>
      <c r="AX1296">
        <f t="shared" si="467"/>
        <v>21.583333333333332</v>
      </c>
    </row>
    <row r="1297" spans="2:50" x14ac:dyDescent="0.25">
      <c r="B1297" s="5" t="s">
        <v>26</v>
      </c>
      <c r="C1297" s="5">
        <v>1289</v>
      </c>
      <c r="D1297" s="5">
        <v>267</v>
      </c>
      <c r="E1297" s="29">
        <v>77.3</v>
      </c>
      <c r="F1297" s="27">
        <f t="shared" si="468"/>
        <v>21.473939999999999</v>
      </c>
      <c r="G1297" s="28">
        <f t="shared" si="480"/>
        <v>-0.11111111111111072</v>
      </c>
      <c r="H1297" s="28">
        <f t="shared" si="481"/>
        <v>-0.39999999999999858</v>
      </c>
      <c r="I1297" s="28">
        <f t="shared" si="469"/>
        <v>-188.666666666666</v>
      </c>
      <c r="J1297" s="28">
        <f t="shared" si="461"/>
        <v>199.88856000000001</v>
      </c>
      <c r="K1297" s="28">
        <f t="shared" si="462"/>
        <v>167.77065831364379</v>
      </c>
      <c r="L1297" s="28">
        <f t="shared" si="470"/>
        <v>178.9925516469778</v>
      </c>
      <c r="M1297" s="28">
        <f t="shared" si="471"/>
        <v>3843.6753145141024</v>
      </c>
      <c r="N1297" s="28"/>
      <c r="O1297" s="28">
        <f t="shared" si="482"/>
        <v>3843.6753145141024</v>
      </c>
      <c r="P1297" s="28">
        <f t="shared" si="472"/>
        <v>0</v>
      </c>
      <c r="Q1297" s="28">
        <f>SUM($O$8:O1297)</f>
        <v>4177466.8011877248</v>
      </c>
      <c r="R1297" s="28">
        <f t="shared" si="473"/>
        <v>1160.4074447743681</v>
      </c>
      <c r="S1297" s="28">
        <f>SUM($P$8:P1297)</f>
        <v>-2322303.4879650758</v>
      </c>
      <c r="T1297" s="28">
        <f t="shared" si="474"/>
        <v>2322303.4879650758</v>
      </c>
      <c r="U1297" s="28">
        <f t="shared" si="475"/>
        <v>645.08430221252104</v>
      </c>
      <c r="V1297" s="28">
        <f t="shared" si="463"/>
        <v>391499.45415593637</v>
      </c>
      <c r="W1297" s="28">
        <f t="shared" si="460"/>
        <v>-4062.2239519199356</v>
      </c>
      <c r="X1297" s="22"/>
      <c r="Y1297" s="28">
        <f t="shared" si="476"/>
        <v>0</v>
      </c>
      <c r="Z1297" s="28">
        <f t="shared" si="464"/>
        <v>0</v>
      </c>
      <c r="AA1297" s="28">
        <f>SUM($Z$8:Z1297)</f>
        <v>1393382.0927790464</v>
      </c>
      <c r="AB1297" s="28">
        <f t="shared" si="477"/>
        <v>1393.3820927790464</v>
      </c>
      <c r="AC1297" s="28">
        <f t="shared" si="478"/>
        <v>2553.7895375534144</v>
      </c>
      <c r="AD1297" s="28">
        <f t="shared" si="479"/>
        <v>2298.4105837980733</v>
      </c>
      <c r="AE1297" s="22"/>
      <c r="AF1297" s="22"/>
      <c r="AG1297" s="22"/>
      <c r="AH1297" s="22"/>
      <c r="AI1297" s="22"/>
      <c r="AJ1297" s="22"/>
      <c r="AK1297" s="22"/>
      <c r="AV1297">
        <f t="shared" si="465"/>
        <v>0</v>
      </c>
      <c r="AW1297">
        <f t="shared" si="466"/>
        <v>77.3</v>
      </c>
      <c r="AX1297">
        <f t="shared" si="467"/>
        <v>21.472222222222221</v>
      </c>
    </row>
    <row r="1298" spans="2:50" x14ac:dyDescent="0.25">
      <c r="B1298" s="5" t="s">
        <v>26</v>
      </c>
      <c r="C1298" s="5">
        <v>1290</v>
      </c>
      <c r="D1298" s="5">
        <v>268</v>
      </c>
      <c r="E1298" s="29">
        <v>76.900000000000006</v>
      </c>
      <c r="F1298" s="27">
        <f t="shared" si="468"/>
        <v>21.362819999999999</v>
      </c>
      <c r="G1298" s="28">
        <f t="shared" si="480"/>
        <v>-9.7222222222222612E-2</v>
      </c>
      <c r="H1298" s="28">
        <f t="shared" si="481"/>
        <v>-0.35000000000000142</v>
      </c>
      <c r="I1298" s="28">
        <f t="shared" si="469"/>
        <v>-165.083333333334</v>
      </c>
      <c r="J1298" s="28">
        <f t="shared" si="461"/>
        <v>199.88856000000001</v>
      </c>
      <c r="K1298" s="28">
        <f t="shared" si="462"/>
        <v>166.03884375656193</v>
      </c>
      <c r="L1298" s="28">
        <f t="shared" si="470"/>
        <v>200.84407042322795</v>
      </c>
      <c r="M1298" s="28">
        <f t="shared" si="471"/>
        <v>4290.5957245187419</v>
      </c>
      <c r="N1298" s="28"/>
      <c r="O1298" s="28">
        <f t="shared" si="482"/>
        <v>4290.5957245187419</v>
      </c>
      <c r="P1298" s="28">
        <f t="shared" si="472"/>
        <v>0</v>
      </c>
      <c r="Q1298" s="28">
        <f>SUM($O$8:O1298)</f>
        <v>4181757.3969122437</v>
      </c>
      <c r="R1298" s="28">
        <f t="shared" si="473"/>
        <v>1161.5992769200677</v>
      </c>
      <c r="S1298" s="28">
        <f>SUM($P$8:P1298)</f>
        <v>-2322303.4879650758</v>
      </c>
      <c r="T1298" s="28">
        <f t="shared" si="474"/>
        <v>2322303.4879650758</v>
      </c>
      <c r="U1298" s="28">
        <f t="shared" si="475"/>
        <v>645.08430221252104</v>
      </c>
      <c r="V1298" s="28">
        <f t="shared" si="463"/>
        <v>387458.19652118755</v>
      </c>
      <c r="W1298" s="28">
        <f t="shared" si="460"/>
        <v>-4041.2576347488211</v>
      </c>
      <c r="X1298" s="22"/>
      <c r="Y1298" s="28">
        <f t="shared" si="476"/>
        <v>0</v>
      </c>
      <c r="Z1298" s="28">
        <f t="shared" si="464"/>
        <v>0</v>
      </c>
      <c r="AA1298" s="28">
        <f>SUM($Z$8:Z1298)</f>
        <v>1393382.0927790464</v>
      </c>
      <c r="AB1298" s="28">
        <f t="shared" si="477"/>
        <v>1393.3820927790464</v>
      </c>
      <c r="AC1298" s="28">
        <f t="shared" si="478"/>
        <v>2554.9813696991141</v>
      </c>
      <c r="AD1298" s="28">
        <f t="shared" si="479"/>
        <v>2299.4832327292029</v>
      </c>
      <c r="AE1298" s="22"/>
      <c r="AF1298" s="22"/>
      <c r="AG1298" s="22"/>
      <c r="AH1298" s="22"/>
      <c r="AI1298" s="22"/>
      <c r="AJ1298" s="22"/>
      <c r="AK1298" s="22"/>
      <c r="AV1298">
        <f t="shared" si="465"/>
        <v>0</v>
      </c>
      <c r="AW1298">
        <f t="shared" si="466"/>
        <v>76.900000000000006</v>
      </c>
      <c r="AX1298">
        <f t="shared" si="467"/>
        <v>21.361111111111111</v>
      </c>
    </row>
    <row r="1299" spans="2:50" x14ac:dyDescent="0.25">
      <c r="B1299" s="5" t="s">
        <v>26</v>
      </c>
      <c r="C1299" s="5">
        <v>1291</v>
      </c>
      <c r="D1299" s="5">
        <v>269</v>
      </c>
      <c r="E1299" s="29">
        <v>76.599999999999994</v>
      </c>
      <c r="F1299" s="27">
        <f t="shared" si="468"/>
        <v>21.27948</v>
      </c>
      <c r="G1299" s="28">
        <f t="shared" si="480"/>
        <v>-9.7222222222222612E-2</v>
      </c>
      <c r="H1299" s="28">
        <f t="shared" si="481"/>
        <v>-0.35000000000000142</v>
      </c>
      <c r="I1299" s="28">
        <f t="shared" si="469"/>
        <v>-165.083333333334</v>
      </c>
      <c r="J1299" s="28">
        <f t="shared" si="461"/>
        <v>199.88856000000001</v>
      </c>
      <c r="K1299" s="28">
        <f t="shared" si="462"/>
        <v>164.74587909453831</v>
      </c>
      <c r="L1299" s="28">
        <f t="shared" si="470"/>
        <v>199.55110576120433</v>
      </c>
      <c r="M1299" s="28">
        <f t="shared" si="471"/>
        <v>4246.3437640234324</v>
      </c>
      <c r="N1299" s="28"/>
      <c r="O1299" s="28">
        <f t="shared" si="482"/>
        <v>4246.3437640234324</v>
      </c>
      <c r="P1299" s="28">
        <f t="shared" si="472"/>
        <v>0</v>
      </c>
      <c r="Q1299" s="28">
        <f>SUM($O$8:O1299)</f>
        <v>4186003.7406762671</v>
      </c>
      <c r="R1299" s="28">
        <f t="shared" si="473"/>
        <v>1162.7788168545187</v>
      </c>
      <c r="S1299" s="28">
        <f>SUM($P$8:P1299)</f>
        <v>-2322303.4879650758</v>
      </c>
      <c r="T1299" s="28">
        <f t="shared" si="474"/>
        <v>2322303.4879650758</v>
      </c>
      <c r="U1299" s="28">
        <f t="shared" si="475"/>
        <v>645.08430221252104</v>
      </c>
      <c r="V1299" s="28">
        <f t="shared" si="463"/>
        <v>384441.01244076958</v>
      </c>
      <c r="W1299" s="28">
        <f t="shared" si="460"/>
        <v>-3017.1840804179665</v>
      </c>
      <c r="X1299" s="22"/>
      <c r="Y1299" s="28">
        <f t="shared" si="476"/>
        <v>0</v>
      </c>
      <c r="Z1299" s="28">
        <f t="shared" si="464"/>
        <v>0</v>
      </c>
      <c r="AA1299" s="28">
        <f>SUM($Z$8:Z1299)</f>
        <v>1393382.0927790464</v>
      </c>
      <c r="AB1299" s="28">
        <f t="shared" si="477"/>
        <v>1393.3820927790464</v>
      </c>
      <c r="AC1299" s="28">
        <f t="shared" si="478"/>
        <v>2556.1609096335651</v>
      </c>
      <c r="AD1299" s="28">
        <f t="shared" si="479"/>
        <v>2300.5448186702088</v>
      </c>
      <c r="AE1299" s="22"/>
      <c r="AF1299" s="22"/>
      <c r="AG1299" s="22"/>
      <c r="AH1299" s="22"/>
      <c r="AI1299" s="22"/>
      <c r="AJ1299" s="22"/>
      <c r="AK1299" s="22"/>
      <c r="AV1299">
        <f t="shared" si="465"/>
        <v>0</v>
      </c>
      <c r="AW1299">
        <f t="shared" si="466"/>
        <v>76.599999999999994</v>
      </c>
      <c r="AX1299">
        <f t="shared" si="467"/>
        <v>21.277777777777775</v>
      </c>
    </row>
    <row r="1300" spans="2:50" x14ac:dyDescent="0.25">
      <c r="B1300" s="5" t="s">
        <v>26</v>
      </c>
      <c r="C1300" s="5">
        <v>1292</v>
      </c>
      <c r="D1300" s="5">
        <v>270</v>
      </c>
      <c r="E1300" s="29">
        <v>76.2</v>
      </c>
      <c r="F1300" s="27">
        <f t="shared" si="468"/>
        <v>21.16836</v>
      </c>
      <c r="G1300" s="28">
        <f t="shared" si="480"/>
        <v>-0.12499999999999881</v>
      </c>
      <c r="H1300" s="28">
        <f t="shared" si="481"/>
        <v>-0.44999999999999574</v>
      </c>
      <c r="I1300" s="28">
        <f t="shared" si="469"/>
        <v>-212.24999999999798</v>
      </c>
      <c r="J1300" s="28">
        <f t="shared" si="461"/>
        <v>199.88856000000001</v>
      </c>
      <c r="K1300" s="28">
        <f t="shared" si="462"/>
        <v>163.02978788622374</v>
      </c>
      <c r="L1300" s="28">
        <f t="shared" si="470"/>
        <v>150.66834788622577</v>
      </c>
      <c r="M1300" s="28">
        <f t="shared" si="471"/>
        <v>3189.4018286608662</v>
      </c>
      <c r="N1300" s="28"/>
      <c r="O1300" s="28">
        <f t="shared" si="482"/>
        <v>3189.4018286608662</v>
      </c>
      <c r="P1300" s="28">
        <f t="shared" si="472"/>
        <v>0</v>
      </c>
      <c r="Q1300" s="28">
        <f>SUM($O$8:O1300)</f>
        <v>4189193.1425049282</v>
      </c>
      <c r="R1300" s="28">
        <f t="shared" si="473"/>
        <v>1163.6647618069244</v>
      </c>
      <c r="S1300" s="28">
        <f>SUM($P$8:P1300)</f>
        <v>-2322303.4879650758</v>
      </c>
      <c r="T1300" s="28">
        <f t="shared" si="474"/>
        <v>2322303.4879650758</v>
      </c>
      <c r="U1300" s="28">
        <f t="shared" si="475"/>
        <v>645.08430221252104</v>
      </c>
      <c r="V1300" s="28">
        <f t="shared" si="463"/>
        <v>380436.44586107042</v>
      </c>
      <c r="W1300" s="28">
        <f t="shared" si="460"/>
        <v>-4004.5665796991671</v>
      </c>
      <c r="X1300" s="22"/>
      <c r="Y1300" s="28">
        <f t="shared" si="476"/>
        <v>0</v>
      </c>
      <c r="Z1300" s="28">
        <f t="shared" si="464"/>
        <v>0</v>
      </c>
      <c r="AA1300" s="28">
        <f>SUM($Z$8:Z1300)</f>
        <v>1393382.0927790464</v>
      </c>
      <c r="AB1300" s="28">
        <f t="shared" si="477"/>
        <v>1393.3820927790464</v>
      </c>
      <c r="AC1300" s="28">
        <f t="shared" si="478"/>
        <v>2557.0468545859708</v>
      </c>
      <c r="AD1300" s="28">
        <f t="shared" si="479"/>
        <v>2301.3421691273738</v>
      </c>
      <c r="AE1300" s="22"/>
      <c r="AF1300" s="22"/>
      <c r="AG1300" s="22"/>
      <c r="AH1300" s="22"/>
      <c r="AI1300" s="22"/>
      <c r="AJ1300" s="22"/>
      <c r="AK1300" s="22"/>
      <c r="AV1300">
        <f t="shared" si="465"/>
        <v>0</v>
      </c>
      <c r="AW1300">
        <f t="shared" si="466"/>
        <v>76.2</v>
      </c>
      <c r="AX1300">
        <f t="shared" si="467"/>
        <v>21.166666666666668</v>
      </c>
    </row>
    <row r="1301" spans="2:50" x14ac:dyDescent="0.25">
      <c r="B1301" s="5" t="s">
        <v>26</v>
      </c>
      <c r="C1301" s="5">
        <v>1293</v>
      </c>
      <c r="D1301" s="5">
        <v>271</v>
      </c>
      <c r="E1301" s="29">
        <v>75.7</v>
      </c>
      <c r="F1301" s="27">
        <f t="shared" si="468"/>
        <v>21.02946</v>
      </c>
      <c r="G1301" s="28">
        <f t="shared" si="480"/>
        <v>-0.1388888888888889</v>
      </c>
      <c r="H1301" s="28">
        <f t="shared" si="481"/>
        <v>-0.5</v>
      </c>
      <c r="I1301" s="28">
        <f t="shared" si="469"/>
        <v>-235.83333333333334</v>
      </c>
      <c r="J1301" s="28">
        <f t="shared" si="461"/>
        <v>199.88856000000001</v>
      </c>
      <c r="K1301" s="28">
        <f t="shared" si="462"/>
        <v>160.89730870966142</v>
      </c>
      <c r="L1301" s="28">
        <f t="shared" si="470"/>
        <v>124.95253537632809</v>
      </c>
      <c r="M1301" s="28">
        <f t="shared" si="471"/>
        <v>2627.6843445950763</v>
      </c>
      <c r="N1301" s="28"/>
      <c r="O1301" s="28">
        <f t="shared" si="482"/>
        <v>2627.6843445950763</v>
      </c>
      <c r="P1301" s="28">
        <f t="shared" si="472"/>
        <v>0</v>
      </c>
      <c r="Q1301" s="28">
        <f>SUM($O$8:O1301)</f>
        <v>4191820.8268495235</v>
      </c>
      <c r="R1301" s="28">
        <f t="shared" si="473"/>
        <v>1164.3946741248676</v>
      </c>
      <c r="S1301" s="28">
        <f>SUM($P$8:P1301)</f>
        <v>-2322303.4879650758</v>
      </c>
      <c r="T1301" s="28">
        <f t="shared" si="474"/>
        <v>2322303.4879650758</v>
      </c>
      <c r="U1301" s="28">
        <f t="shared" si="475"/>
        <v>645.08430221252104</v>
      </c>
      <c r="V1301" s="28">
        <f t="shared" si="463"/>
        <v>375460.22151996841</v>
      </c>
      <c r="W1301" s="28">
        <f t="shared" si="460"/>
        <v>-4976.2243411020027</v>
      </c>
      <c r="X1301" s="22"/>
      <c r="Y1301" s="28">
        <f t="shared" si="476"/>
        <v>0</v>
      </c>
      <c r="Z1301" s="28">
        <f t="shared" si="464"/>
        <v>0</v>
      </c>
      <c r="AA1301" s="28">
        <f>SUM($Z$8:Z1301)</f>
        <v>1393382.0927790464</v>
      </c>
      <c r="AB1301" s="28">
        <f t="shared" si="477"/>
        <v>1393.3820927790464</v>
      </c>
      <c r="AC1301" s="28">
        <f t="shared" si="478"/>
        <v>2557.776766903914</v>
      </c>
      <c r="AD1301" s="28">
        <f t="shared" si="479"/>
        <v>2301.9990902135228</v>
      </c>
      <c r="AE1301" s="22"/>
      <c r="AF1301" s="22"/>
      <c r="AG1301" s="22"/>
      <c r="AH1301" s="22"/>
      <c r="AI1301" s="22"/>
      <c r="AJ1301" s="22"/>
      <c r="AK1301" s="22"/>
      <c r="AV1301">
        <f t="shared" si="465"/>
        <v>0</v>
      </c>
      <c r="AW1301">
        <f t="shared" si="466"/>
        <v>75.7</v>
      </c>
      <c r="AX1301">
        <f t="shared" si="467"/>
        <v>21.027777777777779</v>
      </c>
    </row>
    <row r="1302" spans="2:50" x14ac:dyDescent="0.25">
      <c r="B1302" s="5" t="s">
        <v>26</v>
      </c>
      <c r="C1302" s="5">
        <v>1294</v>
      </c>
      <c r="D1302" s="5">
        <v>272</v>
      </c>
      <c r="E1302" s="29">
        <v>75.2</v>
      </c>
      <c r="F1302" s="27">
        <f t="shared" si="468"/>
        <v>20.890560000000001</v>
      </c>
      <c r="G1302" s="28">
        <f t="shared" si="480"/>
        <v>-0.1388888888888889</v>
      </c>
      <c r="H1302" s="28">
        <f t="shared" si="481"/>
        <v>-0.5</v>
      </c>
      <c r="I1302" s="28">
        <f t="shared" si="469"/>
        <v>-235.83333333333334</v>
      </c>
      <c r="J1302" s="28">
        <f t="shared" si="461"/>
        <v>199.88856000000001</v>
      </c>
      <c r="K1302" s="28">
        <f t="shared" si="462"/>
        <v>158.77886823735557</v>
      </c>
      <c r="L1302" s="28">
        <f t="shared" si="470"/>
        <v>122.83409490402224</v>
      </c>
      <c r="M1302" s="28">
        <f t="shared" si="471"/>
        <v>2566.0730296381707</v>
      </c>
      <c r="N1302" s="28"/>
      <c r="O1302" s="28">
        <f t="shared" si="482"/>
        <v>2566.0730296381707</v>
      </c>
      <c r="P1302" s="28">
        <f t="shared" si="472"/>
        <v>0</v>
      </c>
      <c r="Q1302" s="28">
        <f>SUM($O$8:O1302)</f>
        <v>4194386.8998791613</v>
      </c>
      <c r="R1302" s="28">
        <f t="shared" si="473"/>
        <v>1165.1074721886559</v>
      </c>
      <c r="S1302" s="28">
        <f>SUM($P$8:P1302)</f>
        <v>-2322303.4879650758</v>
      </c>
      <c r="T1302" s="28">
        <f t="shared" si="474"/>
        <v>2322303.4879650758</v>
      </c>
      <c r="U1302" s="28">
        <f t="shared" si="475"/>
        <v>645.08430221252104</v>
      </c>
      <c r="V1302" s="28">
        <f t="shared" si="463"/>
        <v>370516.75704944646</v>
      </c>
      <c r="W1302" s="28">
        <f t="shared" ref="W1302:W1365" si="483">V1302-V1301</f>
        <v>-4943.4644705219544</v>
      </c>
      <c r="X1302" s="22"/>
      <c r="Y1302" s="28">
        <f t="shared" si="476"/>
        <v>0</v>
      </c>
      <c r="Z1302" s="28">
        <f t="shared" si="464"/>
        <v>0</v>
      </c>
      <c r="AA1302" s="28">
        <f>SUM($Z$8:Z1302)</f>
        <v>1393382.0927790464</v>
      </c>
      <c r="AB1302" s="28">
        <f t="shared" si="477"/>
        <v>1393.3820927790464</v>
      </c>
      <c r="AC1302" s="28">
        <f t="shared" si="478"/>
        <v>2558.4895649677023</v>
      </c>
      <c r="AD1302" s="28">
        <f t="shared" si="479"/>
        <v>2302.640608470932</v>
      </c>
      <c r="AE1302" s="22"/>
      <c r="AF1302" s="22"/>
      <c r="AG1302" s="22"/>
      <c r="AH1302" s="22"/>
      <c r="AI1302" s="22"/>
      <c r="AJ1302" s="22"/>
      <c r="AK1302" s="22"/>
      <c r="AV1302">
        <f t="shared" si="465"/>
        <v>0</v>
      </c>
      <c r="AW1302">
        <f t="shared" si="466"/>
        <v>75.2</v>
      </c>
      <c r="AX1302">
        <f t="shared" si="467"/>
        <v>20.888888888888889</v>
      </c>
    </row>
    <row r="1303" spans="2:50" x14ac:dyDescent="0.25">
      <c r="B1303" s="5" t="s">
        <v>26</v>
      </c>
      <c r="C1303" s="5">
        <v>1295</v>
      </c>
      <c r="D1303" s="5">
        <v>273</v>
      </c>
      <c r="E1303" s="29">
        <v>74.7</v>
      </c>
      <c r="F1303" s="27">
        <f t="shared" si="468"/>
        <v>20.751660000000001</v>
      </c>
      <c r="G1303" s="28">
        <f t="shared" si="480"/>
        <v>-0.11111111111111072</v>
      </c>
      <c r="H1303" s="28">
        <f t="shared" si="481"/>
        <v>-0.39999999999999858</v>
      </c>
      <c r="I1303" s="28">
        <f t="shared" si="469"/>
        <v>-188.666666666666</v>
      </c>
      <c r="J1303" s="28">
        <f t="shared" si="461"/>
        <v>199.88856000000001</v>
      </c>
      <c r="K1303" s="28">
        <f t="shared" si="462"/>
        <v>156.6744664693062</v>
      </c>
      <c r="L1303" s="28">
        <f t="shared" si="470"/>
        <v>167.89635980264021</v>
      </c>
      <c r="M1303" s="28">
        <f t="shared" si="471"/>
        <v>3484.1281738620569</v>
      </c>
      <c r="N1303" s="28"/>
      <c r="O1303" s="28">
        <f t="shared" si="482"/>
        <v>3484.1281738620569</v>
      </c>
      <c r="P1303" s="28">
        <f t="shared" si="472"/>
        <v>0</v>
      </c>
      <c r="Q1303" s="28">
        <f>SUM($O$8:O1303)</f>
        <v>4197871.0280530229</v>
      </c>
      <c r="R1303" s="28">
        <f t="shared" si="473"/>
        <v>1166.0752855702842</v>
      </c>
      <c r="S1303" s="28">
        <f>SUM($P$8:P1303)</f>
        <v>-2322303.4879650758</v>
      </c>
      <c r="T1303" s="28">
        <f t="shared" si="474"/>
        <v>2322303.4879650758</v>
      </c>
      <c r="U1303" s="28">
        <f t="shared" si="475"/>
        <v>645.08430221252104</v>
      </c>
      <c r="V1303" s="28">
        <f t="shared" si="463"/>
        <v>365606.05244950444</v>
      </c>
      <c r="W1303" s="28">
        <f t="shared" si="483"/>
        <v>-4910.7045999420225</v>
      </c>
      <c r="X1303" s="22"/>
      <c r="Y1303" s="28">
        <f t="shared" si="476"/>
        <v>0</v>
      </c>
      <c r="Z1303" s="28">
        <f t="shared" si="464"/>
        <v>0</v>
      </c>
      <c r="AA1303" s="28">
        <f>SUM($Z$8:Z1303)</f>
        <v>1393382.0927790464</v>
      </c>
      <c r="AB1303" s="28">
        <f t="shared" si="477"/>
        <v>1393.3820927790464</v>
      </c>
      <c r="AC1303" s="28">
        <f t="shared" si="478"/>
        <v>2559.4573783493306</v>
      </c>
      <c r="AD1303" s="28">
        <f t="shared" si="479"/>
        <v>2303.5116405143976</v>
      </c>
      <c r="AE1303" s="22"/>
      <c r="AF1303" s="22"/>
      <c r="AG1303" s="22"/>
      <c r="AH1303" s="22"/>
      <c r="AI1303" s="22"/>
      <c r="AJ1303" s="22"/>
      <c r="AK1303" s="22"/>
      <c r="AV1303">
        <f t="shared" si="465"/>
        <v>0</v>
      </c>
      <c r="AW1303">
        <f t="shared" si="466"/>
        <v>74.7</v>
      </c>
      <c r="AX1303">
        <f t="shared" si="467"/>
        <v>20.75</v>
      </c>
    </row>
    <row r="1304" spans="2:50" x14ac:dyDescent="0.25">
      <c r="B1304" s="5" t="s">
        <v>26</v>
      </c>
      <c r="C1304" s="5">
        <v>1296</v>
      </c>
      <c r="D1304" s="5">
        <v>274</v>
      </c>
      <c r="E1304" s="29">
        <v>74.400000000000006</v>
      </c>
      <c r="F1304" s="27">
        <f t="shared" si="468"/>
        <v>20.668320000000001</v>
      </c>
      <c r="G1304" s="28">
        <f t="shared" si="480"/>
        <v>-5.5555555555556344E-2</v>
      </c>
      <c r="H1304" s="28">
        <f t="shared" si="481"/>
        <v>-0.20000000000000284</v>
      </c>
      <c r="I1304" s="28">
        <f t="shared" si="469"/>
        <v>-94.333333333334664</v>
      </c>
      <c r="J1304" s="28">
        <f t="shared" si="461"/>
        <v>199.88856000000001</v>
      </c>
      <c r="K1304" s="28">
        <f t="shared" si="462"/>
        <v>155.41856398651973</v>
      </c>
      <c r="L1304" s="28">
        <f t="shared" si="470"/>
        <v>260.97379065318506</v>
      </c>
      <c r="M1304" s="28">
        <f t="shared" si="471"/>
        <v>5393.8898168330379</v>
      </c>
      <c r="N1304" s="28"/>
      <c r="O1304" s="28">
        <f t="shared" si="482"/>
        <v>5393.8898168330379</v>
      </c>
      <c r="P1304" s="28">
        <f t="shared" si="472"/>
        <v>0</v>
      </c>
      <c r="Q1304" s="28">
        <f>SUM($O$8:O1304)</f>
        <v>4203264.9178698556</v>
      </c>
      <c r="R1304" s="28">
        <f t="shared" si="473"/>
        <v>1167.5735882971821</v>
      </c>
      <c r="S1304" s="28">
        <f>SUM($P$8:P1304)</f>
        <v>-2322303.4879650758</v>
      </c>
      <c r="T1304" s="28">
        <f t="shared" si="474"/>
        <v>2322303.4879650758</v>
      </c>
      <c r="U1304" s="28">
        <f t="shared" si="475"/>
        <v>645.08430221252104</v>
      </c>
      <c r="V1304" s="28">
        <f t="shared" si="463"/>
        <v>362675.35442741762</v>
      </c>
      <c r="W1304" s="28">
        <f t="shared" si="483"/>
        <v>-2930.6980220868136</v>
      </c>
      <c r="X1304" s="22"/>
      <c r="Y1304" s="28">
        <f t="shared" si="476"/>
        <v>0</v>
      </c>
      <c r="Z1304" s="28">
        <f t="shared" si="464"/>
        <v>0</v>
      </c>
      <c r="AA1304" s="28">
        <f>SUM($Z$8:Z1304)</f>
        <v>1393382.0927790464</v>
      </c>
      <c r="AB1304" s="28">
        <f t="shared" si="477"/>
        <v>1393.3820927790464</v>
      </c>
      <c r="AC1304" s="28">
        <f t="shared" si="478"/>
        <v>2560.9556810762288</v>
      </c>
      <c r="AD1304" s="28">
        <f t="shared" si="479"/>
        <v>2304.8601129686058</v>
      </c>
      <c r="AE1304" s="22"/>
      <c r="AF1304" s="22"/>
      <c r="AG1304" s="22"/>
      <c r="AH1304" s="22"/>
      <c r="AI1304" s="22"/>
      <c r="AJ1304" s="22"/>
      <c r="AK1304" s="22"/>
      <c r="AV1304">
        <f t="shared" si="465"/>
        <v>0</v>
      </c>
      <c r="AW1304">
        <f t="shared" si="466"/>
        <v>74.400000000000006</v>
      </c>
      <c r="AX1304">
        <f t="shared" si="467"/>
        <v>20.666666666666668</v>
      </c>
    </row>
    <row r="1305" spans="2:50" x14ac:dyDescent="0.25">
      <c r="B1305" s="5" t="s">
        <v>26</v>
      </c>
      <c r="C1305" s="5">
        <v>1297</v>
      </c>
      <c r="D1305" s="5">
        <v>275</v>
      </c>
      <c r="E1305" s="29">
        <v>74.3</v>
      </c>
      <c r="F1305" s="27">
        <f t="shared" si="468"/>
        <v>20.640539999999998</v>
      </c>
      <c r="G1305" s="28">
        <f t="shared" si="480"/>
        <v>0</v>
      </c>
      <c r="H1305" s="28">
        <f t="shared" si="481"/>
        <v>0</v>
      </c>
      <c r="I1305" s="28">
        <f t="shared" si="469"/>
        <v>0</v>
      </c>
      <c r="J1305" s="28">
        <f t="shared" si="461"/>
        <v>199.88856000000001</v>
      </c>
      <c r="K1305" s="28">
        <f t="shared" si="462"/>
        <v>155.00105292193138</v>
      </c>
      <c r="L1305" s="28">
        <f t="shared" si="470"/>
        <v>354.88961292193142</v>
      </c>
      <c r="M1305" s="28">
        <f t="shared" si="471"/>
        <v>7325.1132510996413</v>
      </c>
      <c r="N1305" s="28"/>
      <c r="O1305" s="28">
        <f t="shared" si="482"/>
        <v>7325.1132510996413</v>
      </c>
      <c r="P1305" s="28">
        <f t="shared" si="472"/>
        <v>0</v>
      </c>
      <c r="Q1305" s="28">
        <f>SUM($O$8:O1305)</f>
        <v>4210590.031120955</v>
      </c>
      <c r="R1305" s="28">
        <f t="shared" si="473"/>
        <v>1169.608341978043</v>
      </c>
      <c r="S1305" s="28">
        <f>SUM($P$8:P1305)</f>
        <v>-2322303.4879650758</v>
      </c>
      <c r="T1305" s="28">
        <f t="shared" si="474"/>
        <v>2322303.4879650758</v>
      </c>
      <c r="U1305" s="28">
        <f t="shared" si="475"/>
        <v>645.08430221252104</v>
      </c>
      <c r="V1305" s="28">
        <f t="shared" si="463"/>
        <v>361701.07587636833</v>
      </c>
      <c r="W1305" s="28">
        <f t="shared" si="483"/>
        <v>-974.27855104929768</v>
      </c>
      <c r="X1305" s="22"/>
      <c r="Y1305" s="28">
        <f t="shared" si="476"/>
        <v>0</v>
      </c>
      <c r="Z1305" s="28">
        <f t="shared" si="464"/>
        <v>0</v>
      </c>
      <c r="AA1305" s="28">
        <f>SUM($Z$8:Z1305)</f>
        <v>1393382.0927790464</v>
      </c>
      <c r="AB1305" s="28">
        <f t="shared" si="477"/>
        <v>1393.3820927790464</v>
      </c>
      <c r="AC1305" s="28">
        <f t="shared" si="478"/>
        <v>2562.9904347570891</v>
      </c>
      <c r="AD1305" s="28">
        <f t="shared" si="479"/>
        <v>2306.6913912813802</v>
      </c>
      <c r="AE1305" s="22"/>
      <c r="AF1305" s="22"/>
      <c r="AG1305" s="22"/>
      <c r="AH1305" s="22"/>
      <c r="AI1305" s="22"/>
      <c r="AJ1305" s="22"/>
      <c r="AK1305" s="22"/>
      <c r="AV1305">
        <f t="shared" si="465"/>
        <v>0</v>
      </c>
      <c r="AW1305">
        <f t="shared" si="466"/>
        <v>74.3</v>
      </c>
      <c r="AX1305">
        <f t="shared" si="467"/>
        <v>20.638888888888889</v>
      </c>
    </row>
    <row r="1306" spans="2:50" x14ac:dyDescent="0.25">
      <c r="B1306" s="5" t="s">
        <v>26</v>
      </c>
      <c r="C1306" s="5">
        <v>1298</v>
      </c>
      <c r="D1306" s="5">
        <v>276</v>
      </c>
      <c r="E1306" s="29">
        <v>74.400000000000006</v>
      </c>
      <c r="F1306" s="27">
        <f t="shared" si="468"/>
        <v>20.668320000000001</v>
      </c>
      <c r="G1306" s="28">
        <f t="shared" si="480"/>
        <v>4.1666666666666269E-2</v>
      </c>
      <c r="H1306" s="28">
        <f t="shared" si="481"/>
        <v>0.14999999999999858</v>
      </c>
      <c r="I1306" s="28">
        <f t="shared" si="469"/>
        <v>70.749999999999318</v>
      </c>
      <c r="J1306" s="28">
        <f t="shared" si="461"/>
        <v>199.88856000000001</v>
      </c>
      <c r="K1306" s="28">
        <f t="shared" si="462"/>
        <v>155.41856398651973</v>
      </c>
      <c r="L1306" s="28">
        <f t="shared" si="470"/>
        <v>426.05712398651906</v>
      </c>
      <c r="M1306" s="28">
        <f t="shared" si="471"/>
        <v>8805.8849768330529</v>
      </c>
      <c r="N1306" s="28"/>
      <c r="O1306" s="28">
        <f t="shared" si="482"/>
        <v>8805.8849768330529</v>
      </c>
      <c r="P1306" s="28">
        <f t="shared" si="472"/>
        <v>0</v>
      </c>
      <c r="Q1306" s="28">
        <f>SUM($O$8:O1306)</f>
        <v>4219395.9160977881</v>
      </c>
      <c r="R1306" s="28">
        <f t="shared" si="473"/>
        <v>1172.0544211382744</v>
      </c>
      <c r="S1306" s="28">
        <f>SUM($P$8:P1306)</f>
        <v>-2322303.4879650758</v>
      </c>
      <c r="T1306" s="28">
        <f t="shared" si="474"/>
        <v>2322303.4879650758</v>
      </c>
      <c r="U1306" s="28">
        <f t="shared" si="475"/>
        <v>645.08430221252104</v>
      </c>
      <c r="V1306" s="28">
        <f t="shared" si="463"/>
        <v>362675.35442741762</v>
      </c>
      <c r="W1306" s="28">
        <f t="shared" si="483"/>
        <v>974.27855104929768</v>
      </c>
      <c r="X1306" s="22"/>
      <c r="Y1306" s="28">
        <f t="shared" si="476"/>
        <v>0</v>
      </c>
      <c r="Z1306" s="28">
        <f t="shared" si="464"/>
        <v>0</v>
      </c>
      <c r="AA1306" s="28">
        <f>SUM($Z$8:Z1306)</f>
        <v>1393382.0927790464</v>
      </c>
      <c r="AB1306" s="28">
        <f t="shared" si="477"/>
        <v>1393.3820927790464</v>
      </c>
      <c r="AC1306" s="28">
        <f t="shared" si="478"/>
        <v>2565.4365139173206</v>
      </c>
      <c r="AD1306" s="28">
        <f t="shared" si="479"/>
        <v>2308.8928625255885</v>
      </c>
      <c r="AE1306" s="22"/>
      <c r="AF1306" s="22"/>
      <c r="AG1306" s="22"/>
      <c r="AH1306" s="22"/>
      <c r="AI1306" s="22"/>
      <c r="AJ1306" s="22"/>
      <c r="AK1306" s="22"/>
      <c r="AV1306">
        <f t="shared" si="465"/>
        <v>0</v>
      </c>
      <c r="AW1306">
        <f t="shared" si="466"/>
        <v>74.400000000000006</v>
      </c>
      <c r="AX1306">
        <f t="shared" si="467"/>
        <v>20.666666666666668</v>
      </c>
    </row>
    <row r="1307" spans="2:50" x14ac:dyDescent="0.25">
      <c r="B1307" s="5" t="s">
        <v>26</v>
      </c>
      <c r="C1307" s="5">
        <v>1299</v>
      </c>
      <c r="D1307" s="5">
        <v>277</v>
      </c>
      <c r="E1307" s="29">
        <v>74.599999999999994</v>
      </c>
      <c r="F1307" s="27">
        <f t="shared" si="468"/>
        <v>20.723879999999998</v>
      </c>
      <c r="G1307" s="28">
        <f t="shared" si="480"/>
        <v>6.9444444444444448E-2</v>
      </c>
      <c r="H1307" s="28">
        <f t="shared" si="481"/>
        <v>0.25</v>
      </c>
      <c r="I1307" s="28">
        <f t="shared" si="469"/>
        <v>117.91666666666667</v>
      </c>
      <c r="J1307" s="28">
        <f t="shared" si="461"/>
        <v>199.88856000000001</v>
      </c>
      <c r="K1307" s="28">
        <f t="shared" si="462"/>
        <v>156.25527076020708</v>
      </c>
      <c r="L1307" s="28">
        <f t="shared" si="470"/>
        <v>474.06049742687378</v>
      </c>
      <c r="M1307" s="28">
        <f t="shared" si="471"/>
        <v>9824.3728614148404</v>
      </c>
      <c r="N1307" s="28"/>
      <c r="O1307" s="28">
        <f t="shared" si="482"/>
        <v>9824.3728614148404</v>
      </c>
      <c r="P1307" s="28">
        <f t="shared" si="472"/>
        <v>0</v>
      </c>
      <c r="Q1307" s="28">
        <f>SUM($O$8:O1307)</f>
        <v>4229220.2889592033</v>
      </c>
      <c r="R1307" s="28">
        <f t="shared" si="473"/>
        <v>1174.7834135997787</v>
      </c>
      <c r="S1307" s="28">
        <f>SUM($P$8:P1307)</f>
        <v>-2322303.4879650758</v>
      </c>
      <c r="T1307" s="28">
        <f t="shared" si="474"/>
        <v>2322303.4879650758</v>
      </c>
      <c r="U1307" s="28">
        <f t="shared" si="475"/>
        <v>645.08430221252104</v>
      </c>
      <c r="V1307" s="28">
        <f t="shared" si="463"/>
        <v>364627.84271398553</v>
      </c>
      <c r="W1307" s="28">
        <f t="shared" si="483"/>
        <v>1952.4882865679101</v>
      </c>
      <c r="X1307" s="22"/>
      <c r="Y1307" s="28">
        <f t="shared" si="476"/>
        <v>0</v>
      </c>
      <c r="Z1307" s="28">
        <f t="shared" si="464"/>
        <v>0</v>
      </c>
      <c r="AA1307" s="28">
        <f>SUM($Z$8:Z1307)</f>
        <v>1393382.0927790464</v>
      </c>
      <c r="AB1307" s="28">
        <f t="shared" si="477"/>
        <v>1393.3820927790464</v>
      </c>
      <c r="AC1307" s="28">
        <f t="shared" si="478"/>
        <v>2568.1655063788248</v>
      </c>
      <c r="AD1307" s="28">
        <f t="shared" si="479"/>
        <v>2311.3489557409425</v>
      </c>
      <c r="AE1307" s="22"/>
      <c r="AF1307" s="22"/>
      <c r="AG1307" s="22"/>
      <c r="AH1307" s="22"/>
      <c r="AI1307" s="22"/>
      <c r="AJ1307" s="22"/>
      <c r="AK1307" s="22"/>
      <c r="AV1307">
        <f t="shared" si="465"/>
        <v>0</v>
      </c>
      <c r="AW1307">
        <f t="shared" si="466"/>
        <v>74.599999999999994</v>
      </c>
      <c r="AX1307">
        <f t="shared" si="467"/>
        <v>20.722222222222221</v>
      </c>
    </row>
    <row r="1308" spans="2:50" x14ac:dyDescent="0.25">
      <c r="B1308" s="5" t="s">
        <v>26</v>
      </c>
      <c r="C1308" s="5">
        <v>1300</v>
      </c>
      <c r="D1308" s="5">
        <v>278</v>
      </c>
      <c r="E1308" s="29">
        <v>74.900000000000006</v>
      </c>
      <c r="F1308" s="27">
        <f t="shared" si="468"/>
        <v>20.807220000000001</v>
      </c>
      <c r="G1308" s="28">
        <f t="shared" si="480"/>
        <v>6.9444444444444448E-2</v>
      </c>
      <c r="H1308" s="28">
        <f t="shared" si="481"/>
        <v>0.25</v>
      </c>
      <c r="I1308" s="28">
        <f t="shared" si="469"/>
        <v>117.91666666666667</v>
      </c>
      <c r="J1308" s="28">
        <f t="shared" si="461"/>
        <v>199.88856000000001</v>
      </c>
      <c r="K1308" s="28">
        <f t="shared" si="462"/>
        <v>157.51454253201516</v>
      </c>
      <c r="L1308" s="28">
        <f t="shared" si="470"/>
        <v>475.3197691986818</v>
      </c>
      <c r="M1308" s="28">
        <f t="shared" si="471"/>
        <v>9890.0830080661963</v>
      </c>
      <c r="N1308" s="28"/>
      <c r="O1308" s="28">
        <f t="shared" si="482"/>
        <v>9890.0830080661963</v>
      </c>
      <c r="P1308" s="28">
        <f t="shared" si="472"/>
        <v>0</v>
      </c>
      <c r="Q1308" s="28">
        <f>SUM($O$8:O1308)</f>
        <v>4239110.3719672691</v>
      </c>
      <c r="R1308" s="28">
        <f t="shared" si="473"/>
        <v>1177.5306588797969</v>
      </c>
      <c r="S1308" s="28">
        <f>SUM($P$8:P1308)</f>
        <v>-2322303.4879650758</v>
      </c>
      <c r="T1308" s="28">
        <f t="shared" si="474"/>
        <v>2322303.4879650758</v>
      </c>
      <c r="U1308" s="28">
        <f t="shared" si="475"/>
        <v>645.08430221252104</v>
      </c>
      <c r="V1308" s="28">
        <f t="shared" si="463"/>
        <v>367566.40310501162</v>
      </c>
      <c r="W1308" s="28">
        <f t="shared" si="483"/>
        <v>2938.5603910260834</v>
      </c>
      <c r="X1308" s="22"/>
      <c r="Y1308" s="28">
        <f t="shared" si="476"/>
        <v>0</v>
      </c>
      <c r="Z1308" s="28">
        <f t="shared" si="464"/>
        <v>0</v>
      </c>
      <c r="AA1308" s="28">
        <f>SUM($Z$8:Z1308)</f>
        <v>1393382.0927790464</v>
      </c>
      <c r="AB1308" s="28">
        <f t="shared" si="477"/>
        <v>1393.3820927790464</v>
      </c>
      <c r="AC1308" s="28">
        <f t="shared" si="478"/>
        <v>2570.9127516588433</v>
      </c>
      <c r="AD1308" s="28">
        <f t="shared" si="479"/>
        <v>2313.8214764929589</v>
      </c>
      <c r="AE1308" s="22"/>
      <c r="AF1308" s="22"/>
      <c r="AG1308" s="22"/>
      <c r="AH1308" s="22"/>
      <c r="AI1308" s="22"/>
      <c r="AJ1308" s="22"/>
      <c r="AK1308" s="22"/>
      <c r="AV1308">
        <f t="shared" si="465"/>
        <v>0</v>
      </c>
      <c r="AW1308">
        <f t="shared" si="466"/>
        <v>74.900000000000006</v>
      </c>
      <c r="AX1308">
        <f t="shared" si="467"/>
        <v>20.805555555555557</v>
      </c>
    </row>
    <row r="1309" spans="2:50" x14ac:dyDescent="0.25">
      <c r="B1309" s="5" t="s">
        <v>26</v>
      </c>
      <c r="C1309" s="5">
        <v>1301</v>
      </c>
      <c r="D1309" s="5">
        <v>279</v>
      </c>
      <c r="E1309" s="29">
        <v>75.099999999999994</v>
      </c>
      <c r="F1309" s="27">
        <f t="shared" si="468"/>
        <v>20.862779999999997</v>
      </c>
      <c r="G1309" s="28">
        <f t="shared" si="480"/>
        <v>5.5555555555554373E-2</v>
      </c>
      <c r="H1309" s="28">
        <f t="shared" si="481"/>
        <v>0.19999999999999574</v>
      </c>
      <c r="I1309" s="28">
        <f t="shared" si="469"/>
        <v>94.333333333331325</v>
      </c>
      <c r="J1309" s="28">
        <f t="shared" si="461"/>
        <v>199.88856000000001</v>
      </c>
      <c r="K1309" s="28">
        <f t="shared" si="462"/>
        <v>158.3568647874051</v>
      </c>
      <c r="L1309" s="28">
        <f t="shared" si="470"/>
        <v>452.57875812073644</v>
      </c>
      <c r="M1309" s="28">
        <f t="shared" si="471"/>
        <v>9442.0510633461363</v>
      </c>
      <c r="N1309" s="28"/>
      <c r="O1309" s="28">
        <f t="shared" si="482"/>
        <v>9442.0510633461363</v>
      </c>
      <c r="P1309" s="28">
        <f t="shared" si="472"/>
        <v>0</v>
      </c>
      <c r="Q1309" s="28">
        <f>SUM($O$8:O1309)</f>
        <v>4248552.4230306149</v>
      </c>
      <c r="R1309" s="28">
        <f t="shared" si="473"/>
        <v>1180.1534508418374</v>
      </c>
      <c r="S1309" s="28">
        <f>SUM($P$8:P1309)</f>
        <v>-2322303.4879650758</v>
      </c>
      <c r="T1309" s="28">
        <f t="shared" si="474"/>
        <v>2322303.4879650758</v>
      </c>
      <c r="U1309" s="28">
        <f t="shared" si="475"/>
        <v>645.08430221252104</v>
      </c>
      <c r="V1309" s="28">
        <f t="shared" si="463"/>
        <v>369531.99533981149</v>
      </c>
      <c r="W1309" s="28">
        <f t="shared" si="483"/>
        <v>1965.5922347998712</v>
      </c>
      <c r="X1309" s="22"/>
      <c r="Y1309" s="28">
        <f t="shared" si="476"/>
        <v>0</v>
      </c>
      <c r="Z1309" s="28">
        <f t="shared" si="464"/>
        <v>0</v>
      </c>
      <c r="AA1309" s="28">
        <f>SUM($Z$8:Z1309)</f>
        <v>1393382.0927790464</v>
      </c>
      <c r="AB1309" s="28">
        <f t="shared" si="477"/>
        <v>1393.3820927790464</v>
      </c>
      <c r="AC1309" s="28">
        <f t="shared" si="478"/>
        <v>2573.5355436208838</v>
      </c>
      <c r="AD1309" s="28">
        <f t="shared" si="479"/>
        <v>2316.1819892587955</v>
      </c>
      <c r="AE1309" s="22"/>
      <c r="AF1309" s="22"/>
      <c r="AG1309" s="22"/>
      <c r="AH1309" s="22"/>
      <c r="AI1309" s="22"/>
      <c r="AJ1309" s="22"/>
      <c r="AK1309" s="22"/>
      <c r="AV1309">
        <f t="shared" si="465"/>
        <v>0</v>
      </c>
      <c r="AW1309">
        <f t="shared" si="466"/>
        <v>75.099999999999994</v>
      </c>
      <c r="AX1309">
        <f t="shared" si="467"/>
        <v>20.861111111111111</v>
      </c>
    </row>
    <row r="1310" spans="2:50" x14ac:dyDescent="0.25">
      <c r="B1310" s="5" t="s">
        <v>26</v>
      </c>
      <c r="C1310" s="5">
        <v>1302</v>
      </c>
      <c r="D1310" s="5">
        <v>280</v>
      </c>
      <c r="E1310" s="29">
        <v>75.3</v>
      </c>
      <c r="F1310" s="27">
        <f t="shared" si="468"/>
        <v>20.918339999999997</v>
      </c>
      <c r="G1310" s="28">
        <f t="shared" si="480"/>
        <v>5.5555555555556344E-2</v>
      </c>
      <c r="H1310" s="28">
        <f t="shared" si="481"/>
        <v>0.20000000000000284</v>
      </c>
      <c r="I1310" s="28">
        <f t="shared" si="469"/>
        <v>94.333333333334664</v>
      </c>
      <c r="J1310" s="28">
        <f t="shared" si="461"/>
        <v>199.88856000000001</v>
      </c>
      <c r="K1310" s="28">
        <f t="shared" si="462"/>
        <v>159.20143323547615</v>
      </c>
      <c r="L1310" s="28">
        <f t="shared" si="470"/>
        <v>453.42332656881081</v>
      </c>
      <c r="M1310" s="28">
        <f t="shared" si="471"/>
        <v>9484.8633090974163</v>
      </c>
      <c r="N1310" s="28"/>
      <c r="O1310" s="28">
        <f t="shared" si="482"/>
        <v>9484.8633090974163</v>
      </c>
      <c r="P1310" s="28">
        <f t="shared" si="472"/>
        <v>0</v>
      </c>
      <c r="Q1310" s="28">
        <f>SUM($O$8:O1310)</f>
        <v>4258037.2863397123</v>
      </c>
      <c r="R1310" s="28">
        <f t="shared" si="473"/>
        <v>1182.7881350943646</v>
      </c>
      <c r="S1310" s="28">
        <f>SUM($P$8:P1310)</f>
        <v>-2322303.4879650758</v>
      </c>
      <c r="T1310" s="28">
        <f t="shared" si="474"/>
        <v>2322303.4879650758</v>
      </c>
      <c r="U1310" s="28">
        <f t="shared" si="475"/>
        <v>645.08430221252104</v>
      </c>
      <c r="V1310" s="28">
        <f t="shared" si="463"/>
        <v>371502.82915390428</v>
      </c>
      <c r="W1310" s="28">
        <f t="shared" si="483"/>
        <v>1970.8338140927954</v>
      </c>
      <c r="X1310" s="22"/>
      <c r="Y1310" s="28">
        <f t="shared" si="476"/>
        <v>0</v>
      </c>
      <c r="Z1310" s="28">
        <f t="shared" si="464"/>
        <v>0</v>
      </c>
      <c r="AA1310" s="28">
        <f>SUM($Z$8:Z1310)</f>
        <v>1393382.0927790464</v>
      </c>
      <c r="AB1310" s="28">
        <f t="shared" si="477"/>
        <v>1393.3820927790464</v>
      </c>
      <c r="AC1310" s="28">
        <f t="shared" si="478"/>
        <v>2576.170227873411</v>
      </c>
      <c r="AD1310" s="28">
        <f t="shared" si="479"/>
        <v>2318.5532050860702</v>
      </c>
      <c r="AE1310" s="22"/>
      <c r="AF1310" s="22"/>
      <c r="AG1310" s="22"/>
      <c r="AH1310" s="22"/>
      <c r="AI1310" s="22"/>
      <c r="AJ1310" s="22"/>
      <c r="AK1310" s="22"/>
      <c r="AV1310">
        <f t="shared" si="465"/>
        <v>0</v>
      </c>
      <c r="AW1310">
        <f t="shared" si="466"/>
        <v>75.3</v>
      </c>
      <c r="AX1310">
        <f t="shared" si="467"/>
        <v>20.916666666666664</v>
      </c>
    </row>
    <row r="1311" spans="2:50" x14ac:dyDescent="0.25">
      <c r="B1311" s="5" t="s">
        <v>26</v>
      </c>
      <c r="C1311" s="5">
        <v>1303</v>
      </c>
      <c r="D1311" s="5">
        <v>281</v>
      </c>
      <c r="E1311" s="29">
        <v>75.5</v>
      </c>
      <c r="F1311" s="27">
        <f t="shared" si="468"/>
        <v>20.9739</v>
      </c>
      <c r="G1311" s="28">
        <f t="shared" si="480"/>
        <v>6.9444444444444448E-2</v>
      </c>
      <c r="H1311" s="28">
        <f t="shared" si="481"/>
        <v>0.25</v>
      </c>
      <c r="I1311" s="28">
        <f t="shared" si="469"/>
        <v>117.91666666666667</v>
      </c>
      <c r="J1311" s="28">
        <f t="shared" si="461"/>
        <v>199.88856000000001</v>
      </c>
      <c r="K1311" s="28">
        <f t="shared" si="462"/>
        <v>160.04824787622829</v>
      </c>
      <c r="L1311" s="28">
        <f t="shared" si="470"/>
        <v>477.85347454289496</v>
      </c>
      <c r="M1311" s="28">
        <f t="shared" si="471"/>
        <v>10022.450989715226</v>
      </c>
      <c r="N1311" s="28"/>
      <c r="O1311" s="28">
        <f t="shared" si="482"/>
        <v>10022.450989715226</v>
      </c>
      <c r="P1311" s="28">
        <f t="shared" si="472"/>
        <v>0</v>
      </c>
      <c r="Q1311" s="28">
        <f>SUM($O$8:O1311)</f>
        <v>4268059.7373294272</v>
      </c>
      <c r="R1311" s="28">
        <f t="shared" si="473"/>
        <v>1185.5721492581742</v>
      </c>
      <c r="S1311" s="28">
        <f>SUM($P$8:P1311)</f>
        <v>-2322303.4879650758</v>
      </c>
      <c r="T1311" s="28">
        <f t="shared" si="474"/>
        <v>2322303.4879650758</v>
      </c>
      <c r="U1311" s="28">
        <f t="shared" si="475"/>
        <v>645.08430221252104</v>
      </c>
      <c r="V1311" s="28">
        <f t="shared" si="463"/>
        <v>373478.90454729</v>
      </c>
      <c r="W1311" s="28">
        <f t="shared" si="483"/>
        <v>1976.0753933857195</v>
      </c>
      <c r="X1311" s="22"/>
      <c r="Y1311" s="28">
        <f t="shared" si="476"/>
        <v>0</v>
      </c>
      <c r="Z1311" s="28">
        <f t="shared" si="464"/>
        <v>0</v>
      </c>
      <c r="AA1311" s="28">
        <f>SUM($Z$8:Z1311)</f>
        <v>1393382.0927790464</v>
      </c>
      <c r="AB1311" s="28">
        <f t="shared" si="477"/>
        <v>1393.3820927790464</v>
      </c>
      <c r="AC1311" s="28">
        <f t="shared" si="478"/>
        <v>2578.9542420372209</v>
      </c>
      <c r="AD1311" s="28">
        <f t="shared" si="479"/>
        <v>2321.0588178334988</v>
      </c>
      <c r="AE1311" s="22"/>
      <c r="AF1311" s="22"/>
      <c r="AG1311" s="22"/>
      <c r="AH1311" s="22"/>
      <c r="AI1311" s="22"/>
      <c r="AJ1311" s="22"/>
      <c r="AK1311" s="22"/>
      <c r="AV1311">
        <f t="shared" si="465"/>
        <v>0</v>
      </c>
      <c r="AW1311">
        <f t="shared" si="466"/>
        <v>75.5</v>
      </c>
      <c r="AX1311">
        <f t="shared" si="467"/>
        <v>20.972222222222221</v>
      </c>
    </row>
    <row r="1312" spans="2:50" x14ac:dyDescent="0.25">
      <c r="B1312" s="5" t="s">
        <v>26</v>
      </c>
      <c r="C1312" s="5">
        <v>1304</v>
      </c>
      <c r="D1312" s="5">
        <v>282</v>
      </c>
      <c r="E1312" s="29">
        <v>75.8</v>
      </c>
      <c r="F1312" s="27">
        <f t="shared" si="468"/>
        <v>21.05724</v>
      </c>
      <c r="G1312" s="28">
        <f t="shared" si="480"/>
        <v>5.5555555555556344E-2</v>
      </c>
      <c r="H1312" s="28">
        <f t="shared" si="481"/>
        <v>0.20000000000000284</v>
      </c>
      <c r="I1312" s="28">
        <f t="shared" si="469"/>
        <v>94.333333333334664</v>
      </c>
      <c r="J1312" s="28">
        <f t="shared" si="461"/>
        <v>199.88856000000001</v>
      </c>
      <c r="K1312" s="28">
        <f t="shared" si="462"/>
        <v>161.32268144863335</v>
      </c>
      <c r="L1312" s="28">
        <f t="shared" si="470"/>
        <v>455.54457478196798</v>
      </c>
      <c r="M1312" s="28">
        <f t="shared" si="471"/>
        <v>9592.5114418818466</v>
      </c>
      <c r="N1312" s="28"/>
      <c r="O1312" s="28">
        <f t="shared" si="482"/>
        <v>9592.5114418818466</v>
      </c>
      <c r="P1312" s="28">
        <f t="shared" si="472"/>
        <v>0</v>
      </c>
      <c r="Q1312" s="28">
        <f>SUM($O$8:O1312)</f>
        <v>4277652.2487713089</v>
      </c>
      <c r="R1312" s="28">
        <f t="shared" si="473"/>
        <v>1188.2367357698081</v>
      </c>
      <c r="S1312" s="28">
        <f>SUM($P$8:P1312)</f>
        <v>-2322303.4879650758</v>
      </c>
      <c r="T1312" s="28">
        <f t="shared" si="474"/>
        <v>2322303.4879650758</v>
      </c>
      <c r="U1312" s="28">
        <f t="shared" si="475"/>
        <v>645.08430221252104</v>
      </c>
      <c r="V1312" s="28">
        <f t="shared" si="463"/>
        <v>376452.84559854242</v>
      </c>
      <c r="W1312" s="28">
        <f t="shared" si="483"/>
        <v>2973.9410512524191</v>
      </c>
      <c r="X1312" s="22"/>
      <c r="Y1312" s="28">
        <f t="shared" si="476"/>
        <v>0</v>
      </c>
      <c r="Z1312" s="28">
        <f t="shared" si="464"/>
        <v>0</v>
      </c>
      <c r="AA1312" s="28">
        <f>SUM($Z$8:Z1312)</f>
        <v>1393382.0927790464</v>
      </c>
      <c r="AB1312" s="28">
        <f t="shared" si="477"/>
        <v>1393.3820927790464</v>
      </c>
      <c r="AC1312" s="28">
        <f t="shared" si="478"/>
        <v>2581.6188285488543</v>
      </c>
      <c r="AD1312" s="28">
        <f t="shared" si="479"/>
        <v>2323.4569456939689</v>
      </c>
      <c r="AE1312" s="22"/>
      <c r="AF1312" s="22"/>
      <c r="AG1312" s="22"/>
      <c r="AH1312" s="22"/>
      <c r="AI1312" s="22"/>
      <c r="AJ1312" s="22"/>
      <c r="AK1312" s="22"/>
      <c r="AV1312">
        <f t="shared" si="465"/>
        <v>0</v>
      </c>
      <c r="AW1312">
        <f t="shared" si="466"/>
        <v>75.8</v>
      </c>
      <c r="AX1312">
        <f t="shared" si="467"/>
        <v>21.055555555555554</v>
      </c>
    </row>
    <row r="1313" spans="2:50" x14ac:dyDescent="0.25">
      <c r="B1313" s="5" t="s">
        <v>26</v>
      </c>
      <c r="C1313" s="5">
        <v>1305</v>
      </c>
      <c r="D1313" s="5">
        <v>283</v>
      </c>
      <c r="E1313" s="29">
        <v>75.900000000000006</v>
      </c>
      <c r="F1313" s="27">
        <f t="shared" si="468"/>
        <v>21.08502</v>
      </c>
      <c r="G1313" s="28">
        <f t="shared" si="480"/>
        <v>2.7777777777778172E-2</v>
      </c>
      <c r="H1313" s="28">
        <f t="shared" si="481"/>
        <v>0.10000000000000142</v>
      </c>
      <c r="I1313" s="28">
        <f t="shared" si="469"/>
        <v>47.166666666667332</v>
      </c>
      <c r="J1313" s="28">
        <f t="shared" si="461"/>
        <v>199.88856000000001</v>
      </c>
      <c r="K1313" s="28">
        <f t="shared" si="462"/>
        <v>161.74861573577556</v>
      </c>
      <c r="L1313" s="28">
        <f t="shared" si="470"/>
        <v>408.80384240244291</v>
      </c>
      <c r="M1313" s="28">
        <f t="shared" si="471"/>
        <v>8619.6371931323574</v>
      </c>
      <c r="N1313" s="28"/>
      <c r="O1313" s="28">
        <f t="shared" si="482"/>
        <v>8619.6371931323574</v>
      </c>
      <c r="P1313" s="28">
        <f t="shared" si="472"/>
        <v>0</v>
      </c>
      <c r="Q1313" s="28">
        <f>SUM($O$8:O1313)</f>
        <v>4286271.8859644411</v>
      </c>
      <c r="R1313" s="28">
        <f t="shared" si="473"/>
        <v>1190.631079434567</v>
      </c>
      <c r="S1313" s="28">
        <f>SUM($P$8:P1313)</f>
        <v>-2322303.4879650758</v>
      </c>
      <c r="T1313" s="28">
        <f t="shared" si="474"/>
        <v>2322303.4879650758</v>
      </c>
      <c r="U1313" s="28">
        <f t="shared" si="475"/>
        <v>645.08430221252104</v>
      </c>
      <c r="V1313" s="28">
        <f t="shared" si="463"/>
        <v>377446.78007193963</v>
      </c>
      <c r="W1313" s="28">
        <f t="shared" si="483"/>
        <v>993.93447339721024</v>
      </c>
      <c r="X1313" s="22"/>
      <c r="Y1313" s="28">
        <f t="shared" si="476"/>
        <v>0</v>
      </c>
      <c r="Z1313" s="28">
        <f t="shared" si="464"/>
        <v>0</v>
      </c>
      <c r="AA1313" s="28">
        <f>SUM($Z$8:Z1313)</f>
        <v>1393382.0927790464</v>
      </c>
      <c r="AB1313" s="28">
        <f t="shared" si="477"/>
        <v>1393.3820927790464</v>
      </c>
      <c r="AC1313" s="28">
        <f t="shared" si="478"/>
        <v>2584.0131722136134</v>
      </c>
      <c r="AD1313" s="28">
        <f t="shared" si="479"/>
        <v>2325.6118549922521</v>
      </c>
      <c r="AE1313" s="22"/>
      <c r="AF1313" s="22"/>
      <c r="AG1313" s="22"/>
      <c r="AH1313" s="22"/>
      <c r="AI1313" s="22"/>
      <c r="AJ1313" s="22"/>
      <c r="AK1313" s="22"/>
      <c r="AV1313">
        <f t="shared" si="465"/>
        <v>0</v>
      </c>
      <c r="AW1313">
        <f t="shared" si="466"/>
        <v>75.900000000000006</v>
      </c>
      <c r="AX1313">
        <f t="shared" si="467"/>
        <v>21.083333333333336</v>
      </c>
    </row>
    <row r="1314" spans="2:50" x14ac:dyDescent="0.25">
      <c r="B1314" s="5" t="s">
        <v>26</v>
      </c>
      <c r="C1314" s="5">
        <v>1306</v>
      </c>
      <c r="D1314" s="5">
        <v>284</v>
      </c>
      <c r="E1314" s="29">
        <v>76</v>
      </c>
      <c r="F1314" s="27">
        <f t="shared" si="468"/>
        <v>21.1128</v>
      </c>
      <c r="G1314" s="28">
        <f t="shared" si="480"/>
        <v>1.3888888888888099E-2</v>
      </c>
      <c r="H1314" s="28">
        <f t="shared" si="481"/>
        <v>4.9999999999997158E-2</v>
      </c>
      <c r="I1314" s="28">
        <f t="shared" si="469"/>
        <v>23.583333333331993</v>
      </c>
      <c r="J1314" s="28">
        <f t="shared" si="461"/>
        <v>199.88856000000001</v>
      </c>
      <c r="K1314" s="28">
        <f t="shared" si="462"/>
        <v>162.17511157108802</v>
      </c>
      <c r="L1314" s="28">
        <f t="shared" si="470"/>
        <v>385.64700490441999</v>
      </c>
      <c r="M1314" s="28">
        <f t="shared" si="471"/>
        <v>8142.0880851460379</v>
      </c>
      <c r="N1314" s="28"/>
      <c r="O1314" s="28">
        <f t="shared" si="482"/>
        <v>8142.0880851460379</v>
      </c>
      <c r="P1314" s="28">
        <f t="shared" si="472"/>
        <v>0</v>
      </c>
      <c r="Q1314" s="28">
        <f>SUM($O$8:O1314)</f>
        <v>4294413.9740495868</v>
      </c>
      <c r="R1314" s="28">
        <f t="shared" si="473"/>
        <v>1192.8927705693297</v>
      </c>
      <c r="S1314" s="28">
        <f>SUM($P$8:P1314)</f>
        <v>-2322303.4879650758</v>
      </c>
      <c r="T1314" s="28">
        <f t="shared" si="474"/>
        <v>2322303.4879650758</v>
      </c>
      <c r="U1314" s="28">
        <f t="shared" si="475"/>
        <v>645.08430221252104</v>
      </c>
      <c r="V1314" s="28">
        <f t="shared" si="463"/>
        <v>378442.02494016004</v>
      </c>
      <c r="W1314" s="28">
        <f t="shared" si="483"/>
        <v>995.24486822041217</v>
      </c>
      <c r="X1314" s="22"/>
      <c r="Y1314" s="28">
        <f t="shared" si="476"/>
        <v>0</v>
      </c>
      <c r="Z1314" s="28">
        <f t="shared" si="464"/>
        <v>0</v>
      </c>
      <c r="AA1314" s="28">
        <f>SUM($Z$8:Z1314)</f>
        <v>1393382.0927790464</v>
      </c>
      <c r="AB1314" s="28">
        <f t="shared" si="477"/>
        <v>1393.3820927790464</v>
      </c>
      <c r="AC1314" s="28">
        <f t="shared" si="478"/>
        <v>2586.2748633483761</v>
      </c>
      <c r="AD1314" s="28">
        <f t="shared" si="479"/>
        <v>2327.6473770135385</v>
      </c>
      <c r="AE1314" s="22"/>
      <c r="AF1314" s="22"/>
      <c r="AG1314" s="22"/>
      <c r="AH1314" s="22"/>
      <c r="AI1314" s="22"/>
      <c r="AJ1314" s="22"/>
      <c r="AK1314" s="22"/>
      <c r="AV1314">
        <f t="shared" si="465"/>
        <v>0</v>
      </c>
      <c r="AW1314">
        <f t="shared" si="466"/>
        <v>76</v>
      </c>
      <c r="AX1314">
        <f t="shared" si="467"/>
        <v>21.111111111111111</v>
      </c>
    </row>
    <row r="1315" spans="2:50" x14ac:dyDescent="0.25">
      <c r="B1315" s="5" t="s">
        <v>26</v>
      </c>
      <c r="C1315" s="5">
        <v>1307</v>
      </c>
      <c r="D1315" s="5">
        <v>285</v>
      </c>
      <c r="E1315" s="29">
        <v>76</v>
      </c>
      <c r="F1315" s="27">
        <f t="shared" si="468"/>
        <v>21.1128</v>
      </c>
      <c r="G1315" s="28">
        <f t="shared" si="480"/>
        <v>0</v>
      </c>
      <c r="H1315" s="28">
        <f t="shared" si="481"/>
        <v>0</v>
      </c>
      <c r="I1315" s="28">
        <f t="shared" si="469"/>
        <v>0</v>
      </c>
      <c r="J1315" s="28">
        <f t="shared" si="461"/>
        <v>199.88856000000001</v>
      </c>
      <c r="K1315" s="28">
        <f t="shared" si="462"/>
        <v>162.17511157108802</v>
      </c>
      <c r="L1315" s="28">
        <f t="shared" si="470"/>
        <v>362.06367157108804</v>
      </c>
      <c r="M1315" s="28">
        <f t="shared" si="471"/>
        <v>7644.1778851460676</v>
      </c>
      <c r="N1315" s="28"/>
      <c r="O1315" s="28">
        <f t="shared" si="482"/>
        <v>7644.1778851460676</v>
      </c>
      <c r="P1315" s="28">
        <f t="shared" si="472"/>
        <v>0</v>
      </c>
      <c r="Q1315" s="28">
        <f>SUM($O$8:O1315)</f>
        <v>4302058.1519347327</v>
      </c>
      <c r="R1315" s="28">
        <f t="shared" si="473"/>
        <v>1195.0161533152036</v>
      </c>
      <c r="S1315" s="28">
        <f>SUM($P$8:P1315)</f>
        <v>-2322303.4879650758</v>
      </c>
      <c r="T1315" s="28">
        <f t="shared" si="474"/>
        <v>2322303.4879650758</v>
      </c>
      <c r="U1315" s="28">
        <f t="shared" si="475"/>
        <v>645.08430221252104</v>
      </c>
      <c r="V1315" s="28">
        <f t="shared" si="463"/>
        <v>378442.02494016004</v>
      </c>
      <c r="W1315" s="28">
        <f t="shared" si="483"/>
        <v>0</v>
      </c>
      <c r="X1315" s="22"/>
      <c r="Y1315" s="28">
        <f t="shared" si="476"/>
        <v>0</v>
      </c>
      <c r="Z1315" s="28">
        <f t="shared" si="464"/>
        <v>0</v>
      </c>
      <c r="AA1315" s="28">
        <f>SUM($Z$8:Z1315)</f>
        <v>1393382.0927790464</v>
      </c>
      <c r="AB1315" s="28">
        <f t="shared" si="477"/>
        <v>1393.3820927790464</v>
      </c>
      <c r="AC1315" s="28">
        <f t="shared" si="478"/>
        <v>2588.3982460942498</v>
      </c>
      <c r="AD1315" s="28">
        <f t="shared" si="479"/>
        <v>2329.558421484825</v>
      </c>
      <c r="AE1315" s="22"/>
      <c r="AF1315" s="22"/>
      <c r="AG1315" s="22"/>
      <c r="AH1315" s="22"/>
      <c r="AI1315" s="22"/>
      <c r="AJ1315" s="22"/>
      <c r="AK1315" s="22"/>
      <c r="AV1315">
        <f t="shared" si="465"/>
        <v>0</v>
      </c>
      <c r="AW1315">
        <f t="shared" si="466"/>
        <v>76</v>
      </c>
      <c r="AX1315">
        <f t="shared" si="467"/>
        <v>21.111111111111111</v>
      </c>
    </row>
    <row r="1316" spans="2:50" x14ac:dyDescent="0.25">
      <c r="B1316" s="5" t="s">
        <v>26</v>
      </c>
      <c r="C1316" s="5">
        <v>1308</v>
      </c>
      <c r="D1316" s="5">
        <v>286</v>
      </c>
      <c r="E1316" s="29">
        <v>76</v>
      </c>
      <c r="F1316" s="27">
        <f t="shared" si="468"/>
        <v>21.1128</v>
      </c>
      <c r="G1316" s="28">
        <f t="shared" si="480"/>
        <v>-1.3888888888888099E-2</v>
      </c>
      <c r="H1316" s="28">
        <f t="shared" si="481"/>
        <v>-4.9999999999997158E-2</v>
      </c>
      <c r="I1316" s="28">
        <f t="shared" si="469"/>
        <v>-23.583333333331993</v>
      </c>
      <c r="J1316" s="28">
        <f t="shared" si="461"/>
        <v>199.88856000000001</v>
      </c>
      <c r="K1316" s="28">
        <f t="shared" si="462"/>
        <v>162.17511157108802</v>
      </c>
      <c r="L1316" s="28">
        <f t="shared" si="470"/>
        <v>338.48033823775609</v>
      </c>
      <c r="M1316" s="28">
        <f t="shared" si="471"/>
        <v>7146.2676851460965</v>
      </c>
      <c r="N1316" s="28"/>
      <c r="O1316" s="28">
        <f t="shared" si="482"/>
        <v>7146.2676851460965</v>
      </c>
      <c r="P1316" s="28">
        <f t="shared" si="472"/>
        <v>0</v>
      </c>
      <c r="Q1316" s="28">
        <f>SUM($O$8:O1316)</f>
        <v>4309204.4196198788</v>
      </c>
      <c r="R1316" s="28">
        <f t="shared" si="473"/>
        <v>1197.0012276721886</v>
      </c>
      <c r="S1316" s="28">
        <f>SUM($P$8:P1316)</f>
        <v>-2322303.4879650758</v>
      </c>
      <c r="T1316" s="28">
        <f t="shared" si="474"/>
        <v>2322303.4879650758</v>
      </c>
      <c r="U1316" s="28">
        <f t="shared" si="475"/>
        <v>645.08430221252104</v>
      </c>
      <c r="V1316" s="28">
        <f t="shared" si="463"/>
        <v>378442.02494016004</v>
      </c>
      <c r="W1316" s="28">
        <f t="shared" si="483"/>
        <v>0</v>
      </c>
      <c r="X1316" s="22"/>
      <c r="Y1316" s="28">
        <f t="shared" si="476"/>
        <v>0</v>
      </c>
      <c r="Z1316" s="28">
        <f t="shared" si="464"/>
        <v>0</v>
      </c>
      <c r="AA1316" s="28">
        <f>SUM($Z$8:Z1316)</f>
        <v>1393382.0927790464</v>
      </c>
      <c r="AB1316" s="28">
        <f t="shared" si="477"/>
        <v>1393.3820927790464</v>
      </c>
      <c r="AC1316" s="28">
        <f t="shared" si="478"/>
        <v>2590.3833204512348</v>
      </c>
      <c r="AD1316" s="28">
        <f t="shared" si="479"/>
        <v>2331.3449884061115</v>
      </c>
      <c r="AE1316" s="22"/>
      <c r="AF1316" s="22"/>
      <c r="AG1316" s="22"/>
      <c r="AH1316" s="22"/>
      <c r="AI1316" s="22"/>
      <c r="AJ1316" s="22"/>
      <c r="AK1316" s="22"/>
      <c r="AV1316">
        <f t="shared" si="465"/>
        <v>0</v>
      </c>
      <c r="AW1316">
        <f t="shared" si="466"/>
        <v>76</v>
      </c>
      <c r="AX1316">
        <f t="shared" si="467"/>
        <v>21.111111111111111</v>
      </c>
    </row>
    <row r="1317" spans="2:50" x14ac:dyDescent="0.25">
      <c r="B1317" s="5" t="s">
        <v>26</v>
      </c>
      <c r="C1317" s="5">
        <v>1309</v>
      </c>
      <c r="D1317" s="5">
        <v>287</v>
      </c>
      <c r="E1317" s="29">
        <v>75.900000000000006</v>
      </c>
      <c r="F1317" s="27">
        <f t="shared" si="468"/>
        <v>21.08502</v>
      </c>
      <c r="G1317" s="28">
        <f t="shared" si="480"/>
        <v>-1.3888888888888099E-2</v>
      </c>
      <c r="H1317" s="28">
        <f t="shared" si="481"/>
        <v>-4.9999999999997158E-2</v>
      </c>
      <c r="I1317" s="28">
        <f t="shared" si="469"/>
        <v>-23.583333333331993</v>
      </c>
      <c r="J1317" s="28">
        <f t="shared" si="461"/>
        <v>199.88856000000001</v>
      </c>
      <c r="K1317" s="28">
        <f t="shared" si="462"/>
        <v>161.74861573577556</v>
      </c>
      <c r="L1317" s="28">
        <f t="shared" si="470"/>
        <v>338.05384240244359</v>
      </c>
      <c r="M1317" s="28">
        <f t="shared" si="471"/>
        <v>7127.8720281323713</v>
      </c>
      <c r="N1317" s="28"/>
      <c r="O1317" s="28">
        <f t="shared" si="482"/>
        <v>7127.8720281323713</v>
      </c>
      <c r="P1317" s="28">
        <f t="shared" si="472"/>
        <v>0</v>
      </c>
      <c r="Q1317" s="28">
        <f>SUM($O$8:O1317)</f>
        <v>4316332.2916480107</v>
      </c>
      <c r="R1317" s="28">
        <f t="shared" si="473"/>
        <v>1198.9811921244475</v>
      </c>
      <c r="S1317" s="28">
        <f>SUM($P$8:P1317)</f>
        <v>-2322303.4879650758</v>
      </c>
      <c r="T1317" s="28">
        <f t="shared" si="474"/>
        <v>2322303.4879650758</v>
      </c>
      <c r="U1317" s="28">
        <f t="shared" si="475"/>
        <v>645.08430221252104</v>
      </c>
      <c r="V1317" s="28">
        <f t="shared" si="463"/>
        <v>377446.78007193963</v>
      </c>
      <c r="W1317" s="28">
        <f t="shared" si="483"/>
        <v>-995.24486822041217</v>
      </c>
      <c r="X1317" s="22"/>
      <c r="Y1317" s="28">
        <f t="shared" si="476"/>
        <v>0</v>
      </c>
      <c r="Z1317" s="28">
        <f t="shared" si="464"/>
        <v>0</v>
      </c>
      <c r="AA1317" s="28">
        <f>SUM($Z$8:Z1317)</f>
        <v>1393382.0927790464</v>
      </c>
      <c r="AB1317" s="28">
        <f t="shared" si="477"/>
        <v>1393.3820927790464</v>
      </c>
      <c r="AC1317" s="28">
        <f t="shared" si="478"/>
        <v>2592.3632849034939</v>
      </c>
      <c r="AD1317" s="28">
        <f t="shared" si="479"/>
        <v>2333.1269564131444</v>
      </c>
      <c r="AE1317" s="22"/>
      <c r="AF1317" s="22"/>
      <c r="AG1317" s="22"/>
      <c r="AH1317" s="22"/>
      <c r="AI1317" s="22"/>
      <c r="AJ1317" s="22"/>
      <c r="AK1317" s="22"/>
      <c r="AV1317">
        <f t="shared" si="465"/>
        <v>0</v>
      </c>
      <c r="AW1317">
        <f t="shared" si="466"/>
        <v>75.900000000000006</v>
      </c>
      <c r="AX1317">
        <f t="shared" si="467"/>
        <v>21.083333333333336</v>
      </c>
    </row>
    <row r="1318" spans="2:50" x14ac:dyDescent="0.25">
      <c r="B1318" s="5" t="s">
        <v>26</v>
      </c>
      <c r="C1318" s="5">
        <v>1310</v>
      </c>
      <c r="D1318" s="5">
        <v>288</v>
      </c>
      <c r="E1318" s="29">
        <v>75.900000000000006</v>
      </c>
      <c r="F1318" s="27">
        <f t="shared" si="468"/>
        <v>21.08502</v>
      </c>
      <c r="G1318" s="28">
        <f t="shared" si="480"/>
        <v>-1.3888888888890073E-2</v>
      </c>
      <c r="H1318" s="28">
        <f t="shared" si="481"/>
        <v>-5.0000000000004263E-2</v>
      </c>
      <c r="I1318" s="28">
        <f t="shared" si="469"/>
        <v>-23.583333333335343</v>
      </c>
      <c r="J1318" s="28">
        <f t="shared" si="461"/>
        <v>199.88856000000001</v>
      </c>
      <c r="K1318" s="28">
        <f t="shared" si="462"/>
        <v>161.74861573577556</v>
      </c>
      <c r="L1318" s="28">
        <f t="shared" si="470"/>
        <v>338.05384240244024</v>
      </c>
      <c r="M1318" s="28">
        <f t="shared" si="471"/>
        <v>7127.8720281323003</v>
      </c>
      <c r="N1318" s="28"/>
      <c r="O1318" s="28">
        <f t="shared" si="482"/>
        <v>7127.8720281323003</v>
      </c>
      <c r="P1318" s="28">
        <f t="shared" si="472"/>
        <v>0</v>
      </c>
      <c r="Q1318" s="28">
        <f>SUM($O$8:O1318)</f>
        <v>4323460.1636761427</v>
      </c>
      <c r="R1318" s="28">
        <f t="shared" si="473"/>
        <v>1200.9611565767063</v>
      </c>
      <c r="S1318" s="28">
        <f>SUM($P$8:P1318)</f>
        <v>-2322303.4879650758</v>
      </c>
      <c r="T1318" s="28">
        <f t="shared" si="474"/>
        <v>2322303.4879650758</v>
      </c>
      <c r="U1318" s="28">
        <f t="shared" si="475"/>
        <v>645.08430221252104</v>
      </c>
      <c r="V1318" s="28">
        <f t="shared" si="463"/>
        <v>377446.78007193963</v>
      </c>
      <c r="W1318" s="28">
        <f t="shared" si="483"/>
        <v>0</v>
      </c>
      <c r="X1318" s="22"/>
      <c r="Y1318" s="28">
        <f t="shared" si="476"/>
        <v>0</v>
      </c>
      <c r="Z1318" s="28">
        <f t="shared" si="464"/>
        <v>0</v>
      </c>
      <c r="AA1318" s="28">
        <f>SUM($Z$8:Z1318)</f>
        <v>1393382.0927790464</v>
      </c>
      <c r="AB1318" s="28">
        <f t="shared" si="477"/>
        <v>1393.3820927790464</v>
      </c>
      <c r="AC1318" s="28">
        <f t="shared" si="478"/>
        <v>2594.343249355753</v>
      </c>
      <c r="AD1318" s="28">
        <f t="shared" si="479"/>
        <v>2334.9089244201778</v>
      </c>
      <c r="AE1318" s="22"/>
      <c r="AF1318" s="22"/>
      <c r="AG1318" s="22"/>
      <c r="AH1318" s="22"/>
      <c r="AI1318" s="22"/>
      <c r="AJ1318" s="22"/>
      <c r="AK1318" s="22"/>
      <c r="AV1318">
        <f t="shared" si="465"/>
        <v>0</v>
      </c>
      <c r="AW1318">
        <f t="shared" si="466"/>
        <v>75.900000000000006</v>
      </c>
      <c r="AX1318">
        <f t="shared" si="467"/>
        <v>21.083333333333336</v>
      </c>
    </row>
    <row r="1319" spans="2:50" x14ac:dyDescent="0.25">
      <c r="B1319" s="5" t="s">
        <v>26</v>
      </c>
      <c r="C1319" s="5">
        <v>1311</v>
      </c>
      <c r="D1319" s="5">
        <v>289</v>
      </c>
      <c r="E1319" s="29">
        <v>75.8</v>
      </c>
      <c r="F1319" s="27">
        <f t="shared" si="468"/>
        <v>21.05724</v>
      </c>
      <c r="G1319" s="28">
        <f t="shared" si="480"/>
        <v>-2.7777777777778172E-2</v>
      </c>
      <c r="H1319" s="28">
        <f t="shared" si="481"/>
        <v>-0.10000000000000142</v>
      </c>
      <c r="I1319" s="28">
        <f t="shared" si="469"/>
        <v>-47.166666666667332</v>
      </c>
      <c r="J1319" s="28">
        <f t="shared" si="461"/>
        <v>199.88856000000001</v>
      </c>
      <c r="K1319" s="28">
        <f t="shared" si="462"/>
        <v>161.32268144863335</v>
      </c>
      <c r="L1319" s="28">
        <f t="shared" si="470"/>
        <v>314.04457478196605</v>
      </c>
      <c r="M1319" s="28">
        <f t="shared" si="471"/>
        <v>6612.9119818818072</v>
      </c>
      <c r="N1319" s="28"/>
      <c r="O1319" s="28">
        <f t="shared" si="482"/>
        <v>6612.9119818818072</v>
      </c>
      <c r="P1319" s="28">
        <f t="shared" si="472"/>
        <v>0</v>
      </c>
      <c r="Q1319" s="28">
        <f>SUM($O$8:O1319)</f>
        <v>4330073.0756580243</v>
      </c>
      <c r="R1319" s="28">
        <f t="shared" si="473"/>
        <v>1202.7980765716734</v>
      </c>
      <c r="S1319" s="28">
        <f>SUM($P$8:P1319)</f>
        <v>-2322303.4879650758</v>
      </c>
      <c r="T1319" s="28">
        <f t="shared" si="474"/>
        <v>2322303.4879650758</v>
      </c>
      <c r="U1319" s="28">
        <f t="shared" si="475"/>
        <v>645.08430221252104</v>
      </c>
      <c r="V1319" s="28">
        <f t="shared" si="463"/>
        <v>376452.84559854242</v>
      </c>
      <c r="W1319" s="28">
        <f t="shared" si="483"/>
        <v>-993.93447339721024</v>
      </c>
      <c r="X1319" s="22"/>
      <c r="Y1319" s="28">
        <f t="shared" si="476"/>
        <v>0</v>
      </c>
      <c r="Z1319" s="28">
        <f t="shared" si="464"/>
        <v>0</v>
      </c>
      <c r="AA1319" s="28">
        <f>SUM($Z$8:Z1319)</f>
        <v>1393382.0927790464</v>
      </c>
      <c r="AB1319" s="28">
        <f t="shared" si="477"/>
        <v>1393.3820927790464</v>
      </c>
      <c r="AC1319" s="28">
        <f t="shared" si="478"/>
        <v>2596.1801693507196</v>
      </c>
      <c r="AD1319" s="28">
        <f t="shared" si="479"/>
        <v>2336.5621524156477</v>
      </c>
      <c r="AE1319" s="22"/>
      <c r="AF1319" s="22"/>
      <c r="AG1319" s="22"/>
      <c r="AH1319" s="22"/>
      <c r="AI1319" s="22"/>
      <c r="AJ1319" s="22"/>
      <c r="AK1319" s="22"/>
      <c r="AV1319">
        <f t="shared" si="465"/>
        <v>0</v>
      </c>
      <c r="AW1319">
        <f t="shared" si="466"/>
        <v>75.8</v>
      </c>
      <c r="AX1319">
        <f t="shared" si="467"/>
        <v>21.055555555555554</v>
      </c>
    </row>
    <row r="1320" spans="2:50" x14ac:dyDescent="0.25">
      <c r="B1320" s="5" t="s">
        <v>26</v>
      </c>
      <c r="C1320" s="5">
        <v>1312</v>
      </c>
      <c r="D1320" s="5">
        <v>290</v>
      </c>
      <c r="E1320" s="29">
        <v>75.7</v>
      </c>
      <c r="F1320" s="27">
        <f t="shared" si="468"/>
        <v>21.02946</v>
      </c>
      <c r="G1320" s="28">
        <f t="shared" si="480"/>
        <v>-4.1666666666666269E-2</v>
      </c>
      <c r="H1320" s="28">
        <f t="shared" si="481"/>
        <v>-0.14999999999999858</v>
      </c>
      <c r="I1320" s="28">
        <f t="shared" si="469"/>
        <v>-70.749999999999318</v>
      </c>
      <c r="J1320" s="28">
        <f t="shared" si="461"/>
        <v>199.88856000000001</v>
      </c>
      <c r="K1320" s="28">
        <f t="shared" si="462"/>
        <v>160.89730870966142</v>
      </c>
      <c r="L1320" s="28">
        <f t="shared" si="470"/>
        <v>290.03586870966211</v>
      </c>
      <c r="M1320" s="28">
        <f t="shared" si="471"/>
        <v>6099.2976995950912</v>
      </c>
      <c r="N1320" s="28"/>
      <c r="O1320" s="28">
        <f t="shared" si="482"/>
        <v>6099.2976995950912</v>
      </c>
      <c r="P1320" s="28">
        <f t="shared" si="472"/>
        <v>0</v>
      </c>
      <c r="Q1320" s="28">
        <f>SUM($O$8:O1320)</f>
        <v>4336172.3733576192</v>
      </c>
      <c r="R1320" s="28">
        <f t="shared" si="473"/>
        <v>1204.492325932672</v>
      </c>
      <c r="S1320" s="28">
        <f>SUM($P$8:P1320)</f>
        <v>-2322303.4879650758</v>
      </c>
      <c r="T1320" s="28">
        <f t="shared" si="474"/>
        <v>2322303.4879650758</v>
      </c>
      <c r="U1320" s="28">
        <f t="shared" si="475"/>
        <v>645.08430221252104</v>
      </c>
      <c r="V1320" s="28">
        <f t="shared" si="463"/>
        <v>375460.22151996841</v>
      </c>
      <c r="W1320" s="28">
        <f t="shared" si="483"/>
        <v>-992.62407857400831</v>
      </c>
      <c r="X1320" s="22"/>
      <c r="Y1320" s="28">
        <f t="shared" si="476"/>
        <v>0</v>
      </c>
      <c r="Z1320" s="28">
        <f t="shared" si="464"/>
        <v>0</v>
      </c>
      <c r="AA1320" s="28">
        <f>SUM($Z$8:Z1320)</f>
        <v>1393382.0927790464</v>
      </c>
      <c r="AB1320" s="28">
        <f t="shared" si="477"/>
        <v>1393.3820927790464</v>
      </c>
      <c r="AC1320" s="28">
        <f t="shared" si="478"/>
        <v>2597.8744187117181</v>
      </c>
      <c r="AD1320" s="28">
        <f t="shared" si="479"/>
        <v>2338.0869768405464</v>
      </c>
      <c r="AE1320" s="22"/>
      <c r="AF1320" s="22"/>
      <c r="AG1320" s="22"/>
      <c r="AH1320" s="22"/>
      <c r="AI1320" s="22"/>
      <c r="AJ1320" s="22"/>
      <c r="AK1320" s="22"/>
      <c r="AV1320">
        <f t="shared" si="465"/>
        <v>0</v>
      </c>
      <c r="AW1320">
        <f t="shared" si="466"/>
        <v>75.7</v>
      </c>
      <c r="AX1320">
        <f t="shared" si="467"/>
        <v>21.027777777777779</v>
      </c>
    </row>
    <row r="1321" spans="2:50" x14ac:dyDescent="0.25">
      <c r="B1321" s="5" t="s">
        <v>26</v>
      </c>
      <c r="C1321" s="5">
        <v>1313</v>
      </c>
      <c r="D1321" s="5">
        <v>291</v>
      </c>
      <c r="E1321" s="29">
        <v>75.5</v>
      </c>
      <c r="F1321" s="27">
        <f t="shared" si="468"/>
        <v>20.9739</v>
      </c>
      <c r="G1321" s="28">
        <f t="shared" si="480"/>
        <v>-6.9444444444444448E-2</v>
      </c>
      <c r="H1321" s="28">
        <f t="shared" si="481"/>
        <v>-0.25</v>
      </c>
      <c r="I1321" s="28">
        <f t="shared" si="469"/>
        <v>-117.91666666666667</v>
      </c>
      <c r="J1321" s="28">
        <f t="shared" si="461"/>
        <v>199.88856000000001</v>
      </c>
      <c r="K1321" s="28">
        <f t="shared" si="462"/>
        <v>160.04824787622829</v>
      </c>
      <c r="L1321" s="28">
        <f t="shared" si="470"/>
        <v>242.02014120956164</v>
      </c>
      <c r="M1321" s="28">
        <f t="shared" si="471"/>
        <v>5076.1062397152255</v>
      </c>
      <c r="N1321" s="28"/>
      <c r="O1321" s="28">
        <f t="shared" si="482"/>
        <v>5076.1062397152255</v>
      </c>
      <c r="P1321" s="28">
        <f t="shared" si="472"/>
        <v>0</v>
      </c>
      <c r="Q1321" s="28">
        <f>SUM($O$8:O1321)</f>
        <v>4341248.4795973347</v>
      </c>
      <c r="R1321" s="28">
        <f t="shared" si="473"/>
        <v>1205.9023554437042</v>
      </c>
      <c r="S1321" s="28">
        <f>SUM($P$8:P1321)</f>
        <v>-2322303.4879650758</v>
      </c>
      <c r="T1321" s="28">
        <f t="shared" si="474"/>
        <v>2322303.4879650758</v>
      </c>
      <c r="U1321" s="28">
        <f t="shared" si="475"/>
        <v>645.08430221252104</v>
      </c>
      <c r="V1321" s="28">
        <f t="shared" si="463"/>
        <v>373478.90454729</v>
      </c>
      <c r="W1321" s="28">
        <f t="shared" si="483"/>
        <v>-1981.3169726784108</v>
      </c>
      <c r="X1321" s="22"/>
      <c r="Y1321" s="28">
        <f t="shared" si="476"/>
        <v>0</v>
      </c>
      <c r="Z1321" s="28">
        <f t="shared" si="464"/>
        <v>0</v>
      </c>
      <c r="AA1321" s="28">
        <f>SUM($Z$8:Z1321)</f>
        <v>1393382.0927790464</v>
      </c>
      <c r="AB1321" s="28">
        <f t="shared" si="477"/>
        <v>1393.3820927790464</v>
      </c>
      <c r="AC1321" s="28">
        <f t="shared" si="478"/>
        <v>2599.2844482227506</v>
      </c>
      <c r="AD1321" s="28">
        <f t="shared" si="479"/>
        <v>2339.3560034004754</v>
      </c>
      <c r="AE1321" s="22"/>
      <c r="AF1321" s="22"/>
      <c r="AG1321" s="22"/>
      <c r="AH1321" s="22"/>
      <c r="AI1321" s="22"/>
      <c r="AJ1321" s="22"/>
      <c r="AK1321" s="22"/>
      <c r="AV1321">
        <f t="shared" si="465"/>
        <v>0</v>
      </c>
      <c r="AW1321">
        <f t="shared" si="466"/>
        <v>75.5</v>
      </c>
      <c r="AX1321">
        <f t="shared" si="467"/>
        <v>20.972222222222221</v>
      </c>
    </row>
    <row r="1322" spans="2:50" x14ac:dyDescent="0.25">
      <c r="B1322" s="5" t="s">
        <v>26</v>
      </c>
      <c r="C1322" s="5">
        <v>1314</v>
      </c>
      <c r="D1322" s="5">
        <v>292</v>
      </c>
      <c r="E1322" s="29">
        <v>75.2</v>
      </c>
      <c r="F1322" s="27">
        <f t="shared" si="468"/>
        <v>20.890560000000001</v>
      </c>
      <c r="G1322" s="28">
        <f t="shared" si="480"/>
        <v>-6.9444444444444448E-2</v>
      </c>
      <c r="H1322" s="28">
        <f t="shared" si="481"/>
        <v>-0.25</v>
      </c>
      <c r="I1322" s="28">
        <f t="shared" si="469"/>
        <v>-117.91666666666667</v>
      </c>
      <c r="J1322" s="28">
        <f t="shared" si="461"/>
        <v>199.88856000000001</v>
      </c>
      <c r="K1322" s="28">
        <f t="shared" si="462"/>
        <v>158.77886823735557</v>
      </c>
      <c r="L1322" s="28">
        <f t="shared" si="470"/>
        <v>240.75076157068889</v>
      </c>
      <c r="M1322" s="28">
        <f t="shared" si="471"/>
        <v>5029.4182296381705</v>
      </c>
      <c r="N1322" s="28"/>
      <c r="O1322" s="28">
        <f t="shared" si="482"/>
        <v>5029.4182296381705</v>
      </c>
      <c r="P1322" s="28">
        <f t="shared" si="472"/>
        <v>0</v>
      </c>
      <c r="Q1322" s="28">
        <f>SUM($O$8:O1322)</f>
        <v>4346277.8978269733</v>
      </c>
      <c r="R1322" s="28">
        <f t="shared" si="473"/>
        <v>1207.2994160630481</v>
      </c>
      <c r="S1322" s="28">
        <f>SUM($P$8:P1322)</f>
        <v>-2322303.4879650758</v>
      </c>
      <c r="T1322" s="28">
        <f t="shared" si="474"/>
        <v>2322303.4879650758</v>
      </c>
      <c r="U1322" s="28">
        <f t="shared" si="475"/>
        <v>645.08430221252104</v>
      </c>
      <c r="V1322" s="28">
        <f t="shared" si="463"/>
        <v>370516.75704944646</v>
      </c>
      <c r="W1322" s="28">
        <f t="shared" si="483"/>
        <v>-2962.1474978435435</v>
      </c>
      <c r="X1322" s="22"/>
      <c r="Y1322" s="28">
        <f t="shared" si="476"/>
        <v>0</v>
      </c>
      <c r="Z1322" s="28">
        <f t="shared" si="464"/>
        <v>0</v>
      </c>
      <c r="AA1322" s="28">
        <f>SUM($Z$8:Z1322)</f>
        <v>1393382.0927790464</v>
      </c>
      <c r="AB1322" s="28">
        <f t="shared" si="477"/>
        <v>1393.3820927790464</v>
      </c>
      <c r="AC1322" s="28">
        <f t="shared" si="478"/>
        <v>2600.6815088420944</v>
      </c>
      <c r="AD1322" s="28">
        <f t="shared" si="479"/>
        <v>2340.613357957885</v>
      </c>
      <c r="AE1322" s="22"/>
      <c r="AF1322" s="22"/>
      <c r="AG1322" s="22"/>
      <c r="AH1322" s="22"/>
      <c r="AI1322" s="22"/>
      <c r="AJ1322" s="22"/>
      <c r="AK1322" s="22"/>
      <c r="AV1322">
        <f t="shared" si="465"/>
        <v>0</v>
      </c>
      <c r="AW1322">
        <f t="shared" si="466"/>
        <v>75.2</v>
      </c>
      <c r="AX1322">
        <f t="shared" si="467"/>
        <v>20.888888888888889</v>
      </c>
    </row>
    <row r="1323" spans="2:50" x14ac:dyDescent="0.25">
      <c r="B1323" s="5" t="s">
        <v>26</v>
      </c>
      <c r="C1323" s="5">
        <v>1315</v>
      </c>
      <c r="D1323" s="5">
        <v>293</v>
      </c>
      <c r="E1323" s="29">
        <v>75</v>
      </c>
      <c r="F1323" s="27">
        <f t="shared" si="468"/>
        <v>20.835000000000001</v>
      </c>
      <c r="G1323" s="28">
        <f t="shared" si="480"/>
        <v>-6.9444444444444448E-2</v>
      </c>
      <c r="H1323" s="28">
        <f t="shared" si="481"/>
        <v>-0.25</v>
      </c>
      <c r="I1323" s="28">
        <f t="shared" si="469"/>
        <v>-117.91666666666667</v>
      </c>
      <c r="J1323" s="28">
        <f t="shared" si="461"/>
        <v>199.88856000000001</v>
      </c>
      <c r="K1323" s="28">
        <f t="shared" si="462"/>
        <v>157.93542288562503</v>
      </c>
      <c r="L1323" s="28">
        <f t="shared" si="470"/>
        <v>239.90731621895839</v>
      </c>
      <c r="M1323" s="28">
        <f t="shared" si="471"/>
        <v>4998.4689334219984</v>
      </c>
      <c r="N1323" s="28"/>
      <c r="O1323" s="28">
        <f t="shared" si="482"/>
        <v>4998.4689334219984</v>
      </c>
      <c r="P1323" s="28">
        <f t="shared" si="472"/>
        <v>0</v>
      </c>
      <c r="Q1323" s="28">
        <f>SUM($O$8:O1323)</f>
        <v>4351276.3667603955</v>
      </c>
      <c r="R1323" s="28">
        <f t="shared" si="473"/>
        <v>1208.6878796556655</v>
      </c>
      <c r="S1323" s="28">
        <f>SUM($P$8:P1323)</f>
        <v>-2322303.4879650758</v>
      </c>
      <c r="T1323" s="28">
        <f t="shared" si="474"/>
        <v>2322303.4879650758</v>
      </c>
      <c r="U1323" s="28">
        <f t="shared" si="475"/>
        <v>645.08430221252104</v>
      </c>
      <c r="V1323" s="28">
        <f t="shared" si="463"/>
        <v>368548.54402500001</v>
      </c>
      <c r="W1323" s="28">
        <f t="shared" si="483"/>
        <v>-1968.2130244464497</v>
      </c>
      <c r="X1323" s="22"/>
      <c r="Y1323" s="28">
        <f t="shared" si="476"/>
        <v>0</v>
      </c>
      <c r="Z1323" s="28">
        <f t="shared" si="464"/>
        <v>0</v>
      </c>
      <c r="AA1323" s="28">
        <f>SUM($Z$8:Z1323)</f>
        <v>1393382.0927790464</v>
      </c>
      <c r="AB1323" s="28">
        <f t="shared" si="477"/>
        <v>1393.3820927790464</v>
      </c>
      <c r="AC1323" s="28">
        <f t="shared" si="478"/>
        <v>2602.0699724347119</v>
      </c>
      <c r="AD1323" s="28">
        <f t="shared" si="479"/>
        <v>2341.8629751912408</v>
      </c>
      <c r="AE1323" s="22"/>
      <c r="AF1323" s="22"/>
      <c r="AG1323" s="22"/>
      <c r="AH1323" s="22"/>
      <c r="AI1323" s="22"/>
      <c r="AJ1323" s="22"/>
      <c r="AK1323" s="22"/>
      <c r="AV1323">
        <f t="shared" si="465"/>
        <v>0</v>
      </c>
      <c r="AW1323">
        <f t="shared" si="466"/>
        <v>75</v>
      </c>
      <c r="AX1323">
        <f t="shared" si="467"/>
        <v>20.833333333333332</v>
      </c>
    </row>
    <row r="1324" spans="2:50" x14ac:dyDescent="0.25">
      <c r="B1324" s="5" t="s">
        <v>26</v>
      </c>
      <c r="C1324" s="5">
        <v>1316</v>
      </c>
      <c r="D1324" s="5">
        <v>294</v>
      </c>
      <c r="E1324" s="29">
        <v>74.7</v>
      </c>
      <c r="F1324" s="27">
        <f t="shared" si="468"/>
        <v>20.751660000000001</v>
      </c>
      <c r="G1324" s="28">
        <f t="shared" si="480"/>
        <v>-0.12500000000000078</v>
      </c>
      <c r="H1324" s="28">
        <f t="shared" si="481"/>
        <v>-0.45000000000000284</v>
      </c>
      <c r="I1324" s="28">
        <f t="shared" si="469"/>
        <v>-212.25000000000131</v>
      </c>
      <c r="J1324" s="28">
        <f t="shared" si="461"/>
        <v>199.88856000000001</v>
      </c>
      <c r="K1324" s="28">
        <f t="shared" si="462"/>
        <v>156.6744664693062</v>
      </c>
      <c r="L1324" s="28">
        <f t="shared" si="470"/>
        <v>144.3130264693049</v>
      </c>
      <c r="M1324" s="28">
        <f t="shared" si="471"/>
        <v>2994.7348588620157</v>
      </c>
      <c r="N1324" s="28"/>
      <c r="O1324" s="28">
        <f t="shared" si="482"/>
        <v>2994.7348588620157</v>
      </c>
      <c r="P1324" s="28">
        <f t="shared" si="472"/>
        <v>0</v>
      </c>
      <c r="Q1324" s="28">
        <f>SUM($O$8:O1324)</f>
        <v>4354271.1016192576</v>
      </c>
      <c r="R1324" s="28">
        <f t="shared" si="473"/>
        <v>1209.5197504497937</v>
      </c>
      <c r="S1324" s="28">
        <f>SUM($P$8:P1324)</f>
        <v>-2322303.4879650758</v>
      </c>
      <c r="T1324" s="28">
        <f t="shared" si="474"/>
        <v>2322303.4879650758</v>
      </c>
      <c r="U1324" s="28">
        <f t="shared" si="475"/>
        <v>645.08430221252104</v>
      </c>
      <c r="V1324" s="28">
        <f t="shared" si="463"/>
        <v>365606.05244950444</v>
      </c>
      <c r="W1324" s="28">
        <f t="shared" si="483"/>
        <v>-2942.4915754955728</v>
      </c>
      <c r="X1324" s="22"/>
      <c r="Y1324" s="28">
        <f t="shared" si="476"/>
        <v>0</v>
      </c>
      <c r="Z1324" s="28">
        <f t="shared" si="464"/>
        <v>0</v>
      </c>
      <c r="AA1324" s="28">
        <f>SUM($Z$8:Z1324)</f>
        <v>1393382.0927790464</v>
      </c>
      <c r="AB1324" s="28">
        <f t="shared" si="477"/>
        <v>1393.3820927790464</v>
      </c>
      <c r="AC1324" s="28">
        <f t="shared" si="478"/>
        <v>2602.9018432288403</v>
      </c>
      <c r="AD1324" s="28">
        <f t="shared" si="479"/>
        <v>2342.6116589059566</v>
      </c>
      <c r="AE1324" s="22"/>
      <c r="AF1324" s="22"/>
      <c r="AG1324" s="22"/>
      <c r="AH1324" s="22"/>
      <c r="AI1324" s="22"/>
      <c r="AJ1324" s="22"/>
      <c r="AK1324" s="22"/>
      <c r="AV1324">
        <f t="shared" si="465"/>
        <v>0</v>
      </c>
      <c r="AW1324">
        <f t="shared" si="466"/>
        <v>74.7</v>
      </c>
      <c r="AX1324">
        <f t="shared" si="467"/>
        <v>20.75</v>
      </c>
    </row>
    <row r="1325" spans="2:50" x14ac:dyDescent="0.25">
      <c r="B1325" s="5" t="s">
        <v>26</v>
      </c>
      <c r="C1325" s="5">
        <v>1317</v>
      </c>
      <c r="D1325" s="5">
        <v>295</v>
      </c>
      <c r="E1325" s="29">
        <v>74.099999999999994</v>
      </c>
      <c r="F1325" s="27">
        <f t="shared" si="468"/>
        <v>20.584979999999998</v>
      </c>
      <c r="G1325" s="28">
        <f t="shared" si="480"/>
        <v>-0.1388888888888889</v>
      </c>
      <c r="H1325" s="28">
        <f t="shared" si="481"/>
        <v>-0.5</v>
      </c>
      <c r="I1325" s="28">
        <f t="shared" si="469"/>
        <v>-235.83333333333334</v>
      </c>
      <c r="J1325" s="28">
        <f t="shared" si="461"/>
        <v>199.88856000000001</v>
      </c>
      <c r="K1325" s="28">
        <f t="shared" si="462"/>
        <v>154.16771543726551</v>
      </c>
      <c r="L1325" s="28">
        <f t="shared" si="470"/>
        <v>118.22294210393218</v>
      </c>
      <c r="M1325" s="28">
        <f t="shared" si="471"/>
        <v>2433.6168987506016</v>
      </c>
      <c r="N1325" s="28"/>
      <c r="O1325" s="28">
        <f t="shared" si="482"/>
        <v>2433.6168987506016</v>
      </c>
      <c r="P1325" s="28">
        <f t="shared" si="472"/>
        <v>0</v>
      </c>
      <c r="Q1325" s="28">
        <f>SUM($O$8:O1325)</f>
        <v>4356704.7185180085</v>
      </c>
      <c r="R1325" s="28">
        <f t="shared" si="473"/>
        <v>1210.1957551438913</v>
      </c>
      <c r="S1325" s="28">
        <f>SUM($P$8:P1325)</f>
        <v>-2322303.4879650758</v>
      </c>
      <c r="T1325" s="28">
        <f t="shared" si="474"/>
        <v>2322303.4879650758</v>
      </c>
      <c r="U1325" s="28">
        <f t="shared" si="475"/>
        <v>645.08430221252104</v>
      </c>
      <c r="V1325" s="28">
        <f t="shared" si="463"/>
        <v>359756.44995873951</v>
      </c>
      <c r="W1325" s="28">
        <f t="shared" si="483"/>
        <v>-5849.6024907649262</v>
      </c>
      <c r="X1325" s="22"/>
      <c r="Y1325" s="28">
        <f t="shared" si="476"/>
        <v>0</v>
      </c>
      <c r="Z1325" s="28">
        <f t="shared" si="464"/>
        <v>0</v>
      </c>
      <c r="AA1325" s="28">
        <f>SUM($Z$8:Z1325)</f>
        <v>1393382.0927790464</v>
      </c>
      <c r="AB1325" s="28">
        <f t="shared" si="477"/>
        <v>1393.3820927790464</v>
      </c>
      <c r="AC1325" s="28">
        <f t="shared" si="478"/>
        <v>2603.5778479229375</v>
      </c>
      <c r="AD1325" s="28">
        <f t="shared" si="479"/>
        <v>2343.2200631306437</v>
      </c>
      <c r="AE1325" s="22"/>
      <c r="AF1325" s="22"/>
      <c r="AG1325" s="22"/>
      <c r="AH1325" s="22"/>
      <c r="AI1325" s="22"/>
      <c r="AJ1325" s="22"/>
      <c r="AK1325" s="22"/>
      <c r="AV1325">
        <f t="shared" si="465"/>
        <v>0</v>
      </c>
      <c r="AW1325">
        <f t="shared" si="466"/>
        <v>74.099999999999994</v>
      </c>
      <c r="AX1325">
        <f t="shared" si="467"/>
        <v>20.583333333333332</v>
      </c>
    </row>
    <row r="1326" spans="2:50" x14ac:dyDescent="0.25">
      <c r="B1326" s="5" t="s">
        <v>26</v>
      </c>
      <c r="C1326" s="5">
        <v>1318</v>
      </c>
      <c r="D1326" s="5">
        <v>296</v>
      </c>
      <c r="E1326" s="29">
        <v>73.7</v>
      </c>
      <c r="F1326" s="27">
        <f t="shared" si="468"/>
        <v>20.473859999999998</v>
      </c>
      <c r="G1326" s="28">
        <f t="shared" si="480"/>
        <v>-0.11111111111111072</v>
      </c>
      <c r="H1326" s="28">
        <f t="shared" si="481"/>
        <v>-0.39999999999999858</v>
      </c>
      <c r="I1326" s="28">
        <f t="shared" si="469"/>
        <v>-188.666666666666</v>
      </c>
      <c r="J1326" s="28">
        <f t="shared" si="461"/>
        <v>199.88856000000001</v>
      </c>
      <c r="K1326" s="28">
        <f t="shared" si="462"/>
        <v>152.50777904597697</v>
      </c>
      <c r="L1326" s="28">
        <f t="shared" si="470"/>
        <v>163.72967237931098</v>
      </c>
      <c r="M1326" s="28">
        <f t="shared" si="471"/>
        <v>3352.1783901398799</v>
      </c>
      <c r="N1326" s="28"/>
      <c r="O1326" s="28">
        <f t="shared" si="482"/>
        <v>3352.1783901398799</v>
      </c>
      <c r="P1326" s="28">
        <f t="shared" si="472"/>
        <v>0</v>
      </c>
      <c r="Q1326" s="28">
        <f>SUM($O$8:O1326)</f>
        <v>4360056.8969081482</v>
      </c>
      <c r="R1326" s="28">
        <f t="shared" si="473"/>
        <v>1211.1269158078189</v>
      </c>
      <c r="S1326" s="28">
        <f>SUM($P$8:P1326)</f>
        <v>-2322303.4879650758</v>
      </c>
      <c r="T1326" s="28">
        <f t="shared" si="474"/>
        <v>2322303.4879650758</v>
      </c>
      <c r="U1326" s="28">
        <f t="shared" si="475"/>
        <v>645.08430221252104</v>
      </c>
      <c r="V1326" s="28">
        <f t="shared" si="463"/>
        <v>355882.92286136036</v>
      </c>
      <c r="W1326" s="28">
        <f t="shared" si="483"/>
        <v>-3873.5270973791485</v>
      </c>
      <c r="X1326" s="22"/>
      <c r="Y1326" s="28">
        <f t="shared" si="476"/>
        <v>0</v>
      </c>
      <c r="Z1326" s="28">
        <f t="shared" si="464"/>
        <v>0</v>
      </c>
      <c r="AA1326" s="28">
        <f>SUM($Z$8:Z1326)</f>
        <v>1393382.0927790464</v>
      </c>
      <c r="AB1326" s="28">
        <f t="shared" si="477"/>
        <v>1393.3820927790464</v>
      </c>
      <c r="AC1326" s="28">
        <f t="shared" si="478"/>
        <v>2604.5090085868651</v>
      </c>
      <c r="AD1326" s="28">
        <f t="shared" si="479"/>
        <v>2344.0581077281786</v>
      </c>
      <c r="AE1326" s="22"/>
      <c r="AF1326" s="22"/>
      <c r="AG1326" s="22"/>
      <c r="AH1326" s="22"/>
      <c r="AI1326" s="22"/>
      <c r="AJ1326" s="22"/>
      <c r="AK1326" s="22"/>
      <c r="AV1326">
        <f t="shared" si="465"/>
        <v>0</v>
      </c>
      <c r="AW1326">
        <f t="shared" si="466"/>
        <v>73.7</v>
      </c>
      <c r="AX1326">
        <f t="shared" si="467"/>
        <v>20.472222222222221</v>
      </c>
    </row>
    <row r="1327" spans="2:50" x14ac:dyDescent="0.25">
      <c r="B1327" s="5" t="s">
        <v>26</v>
      </c>
      <c r="C1327" s="5">
        <v>1319</v>
      </c>
      <c r="D1327" s="5">
        <v>297</v>
      </c>
      <c r="E1327" s="29">
        <v>73.3</v>
      </c>
      <c r="F1327" s="27">
        <f t="shared" si="468"/>
        <v>20.362739999999999</v>
      </c>
      <c r="G1327" s="28">
        <f t="shared" si="480"/>
        <v>-2.7777777777778172E-2</v>
      </c>
      <c r="H1327" s="28">
        <f t="shared" si="481"/>
        <v>-0.10000000000000142</v>
      </c>
      <c r="I1327" s="28">
        <f t="shared" si="469"/>
        <v>-47.166666666667332</v>
      </c>
      <c r="J1327" s="28">
        <f t="shared" si="461"/>
        <v>199.88856000000001</v>
      </c>
      <c r="K1327" s="28">
        <f t="shared" si="462"/>
        <v>150.85682742541258</v>
      </c>
      <c r="L1327" s="28">
        <f t="shared" si="470"/>
        <v>303.57872075874525</v>
      </c>
      <c r="M1327" s="28">
        <f t="shared" si="471"/>
        <v>6181.6945603429322</v>
      </c>
      <c r="N1327" s="28"/>
      <c r="O1327" s="28">
        <f t="shared" si="482"/>
        <v>6181.6945603429322</v>
      </c>
      <c r="P1327" s="28">
        <f t="shared" si="472"/>
        <v>0</v>
      </c>
      <c r="Q1327" s="28">
        <f>SUM($O$8:O1327)</f>
        <v>4366238.5914684907</v>
      </c>
      <c r="R1327" s="28">
        <f t="shared" si="473"/>
        <v>1212.8440531856918</v>
      </c>
      <c r="S1327" s="28">
        <f>SUM($P$8:P1327)</f>
        <v>-2322303.4879650758</v>
      </c>
      <c r="T1327" s="28">
        <f t="shared" si="474"/>
        <v>2322303.4879650758</v>
      </c>
      <c r="U1327" s="28">
        <f t="shared" si="475"/>
        <v>645.08430221252104</v>
      </c>
      <c r="V1327" s="28">
        <f t="shared" si="463"/>
        <v>352030.36208115233</v>
      </c>
      <c r="W1327" s="28">
        <f t="shared" si="483"/>
        <v>-3852.560780208034</v>
      </c>
      <c r="X1327" s="22"/>
      <c r="Y1327" s="28">
        <f t="shared" si="476"/>
        <v>0</v>
      </c>
      <c r="Z1327" s="28">
        <f t="shared" si="464"/>
        <v>0</v>
      </c>
      <c r="AA1327" s="28">
        <f>SUM($Z$8:Z1327)</f>
        <v>1393382.0927790464</v>
      </c>
      <c r="AB1327" s="28">
        <f t="shared" si="477"/>
        <v>1393.3820927790464</v>
      </c>
      <c r="AC1327" s="28">
        <f t="shared" si="478"/>
        <v>2606.226145964738</v>
      </c>
      <c r="AD1327" s="28">
        <f t="shared" si="479"/>
        <v>2345.6035313682642</v>
      </c>
      <c r="AE1327" s="22"/>
      <c r="AF1327" s="22"/>
      <c r="AG1327" s="22"/>
      <c r="AH1327" s="22"/>
      <c r="AI1327" s="22"/>
      <c r="AJ1327" s="22"/>
      <c r="AK1327" s="22"/>
      <c r="AV1327">
        <f t="shared" si="465"/>
        <v>0</v>
      </c>
      <c r="AW1327">
        <f t="shared" si="466"/>
        <v>73.3</v>
      </c>
      <c r="AX1327">
        <f t="shared" si="467"/>
        <v>20.361111111111111</v>
      </c>
    </row>
    <row r="1328" spans="2:50" x14ac:dyDescent="0.25">
      <c r="B1328" s="5" t="s">
        <v>26</v>
      </c>
      <c r="C1328" s="5">
        <v>1320</v>
      </c>
      <c r="D1328" s="5">
        <v>298</v>
      </c>
      <c r="E1328" s="29">
        <v>73.5</v>
      </c>
      <c r="F1328" s="27">
        <f t="shared" si="468"/>
        <v>20.418299999999999</v>
      </c>
      <c r="G1328" s="28">
        <f t="shared" si="480"/>
        <v>9.7222222222222612E-2</v>
      </c>
      <c r="H1328" s="28">
        <f t="shared" si="481"/>
        <v>0.35000000000000142</v>
      </c>
      <c r="I1328" s="28">
        <f t="shared" si="469"/>
        <v>165.083333333334</v>
      </c>
      <c r="J1328" s="28">
        <f t="shared" si="461"/>
        <v>199.88856000000001</v>
      </c>
      <c r="K1328" s="28">
        <f t="shared" si="462"/>
        <v>151.68118013935427</v>
      </c>
      <c r="L1328" s="28">
        <f t="shared" si="470"/>
        <v>516.65307347268833</v>
      </c>
      <c r="M1328" s="28">
        <f t="shared" si="471"/>
        <v>10549.177450087391</v>
      </c>
      <c r="N1328" s="28"/>
      <c r="O1328" s="28">
        <f t="shared" si="482"/>
        <v>10549.177450087391</v>
      </c>
      <c r="P1328" s="28">
        <f t="shared" si="472"/>
        <v>0</v>
      </c>
      <c r="Q1328" s="28">
        <f>SUM($O$8:O1328)</f>
        <v>4376787.7689185785</v>
      </c>
      <c r="R1328" s="28">
        <f t="shared" si="473"/>
        <v>1215.7743802551606</v>
      </c>
      <c r="S1328" s="28">
        <f>SUM($P$8:P1328)</f>
        <v>-2322303.4879650758</v>
      </c>
      <c r="T1328" s="28">
        <f t="shared" si="474"/>
        <v>2322303.4879650758</v>
      </c>
      <c r="U1328" s="28">
        <f t="shared" si="475"/>
        <v>645.08430221252104</v>
      </c>
      <c r="V1328" s="28">
        <f t="shared" si="463"/>
        <v>353954.02168160997</v>
      </c>
      <c r="W1328" s="28">
        <f t="shared" si="483"/>
        <v>1923.6596004576422</v>
      </c>
      <c r="X1328" s="22"/>
      <c r="Y1328" s="28">
        <f t="shared" si="476"/>
        <v>0</v>
      </c>
      <c r="Z1328" s="28">
        <f t="shared" si="464"/>
        <v>0</v>
      </c>
      <c r="AA1328" s="28">
        <f>SUM($Z$8:Z1328)</f>
        <v>1393382.0927790464</v>
      </c>
      <c r="AB1328" s="28">
        <f t="shared" si="477"/>
        <v>1393.3820927790464</v>
      </c>
      <c r="AC1328" s="28">
        <f t="shared" si="478"/>
        <v>2609.156473034207</v>
      </c>
      <c r="AD1328" s="28">
        <f t="shared" si="479"/>
        <v>2348.2408257307866</v>
      </c>
      <c r="AE1328" s="22"/>
      <c r="AF1328" s="22"/>
      <c r="AG1328" s="22"/>
      <c r="AH1328" s="22"/>
      <c r="AI1328" s="22"/>
      <c r="AJ1328" s="22"/>
      <c r="AK1328" s="22"/>
      <c r="AV1328">
        <f t="shared" si="465"/>
        <v>0</v>
      </c>
      <c r="AW1328">
        <f t="shared" si="466"/>
        <v>73.5</v>
      </c>
      <c r="AX1328">
        <f t="shared" si="467"/>
        <v>20.416666666666668</v>
      </c>
    </row>
    <row r="1329" spans="2:50" x14ac:dyDescent="0.25">
      <c r="B1329" s="5" t="s">
        <v>26</v>
      </c>
      <c r="C1329" s="5">
        <v>1321</v>
      </c>
      <c r="D1329" s="5">
        <v>299</v>
      </c>
      <c r="E1329" s="29">
        <v>74</v>
      </c>
      <c r="F1329" s="27">
        <f t="shared" si="468"/>
        <v>20.557199999999998</v>
      </c>
      <c r="G1329" s="28">
        <f t="shared" si="480"/>
        <v>0.19444444444444522</v>
      </c>
      <c r="H1329" s="28">
        <f t="shared" si="481"/>
        <v>0.70000000000000284</v>
      </c>
      <c r="I1329" s="28">
        <f t="shared" si="469"/>
        <v>330.16666666666799</v>
      </c>
      <c r="J1329" s="28">
        <f t="shared" si="461"/>
        <v>199.88856000000001</v>
      </c>
      <c r="K1329" s="28">
        <f t="shared" si="462"/>
        <v>153.75188901718801</v>
      </c>
      <c r="L1329" s="28">
        <f t="shared" si="470"/>
        <v>683.80711568385595</v>
      </c>
      <c r="M1329" s="28">
        <f t="shared" si="471"/>
        <v>14057.159638536163</v>
      </c>
      <c r="N1329" s="28"/>
      <c r="O1329" s="28">
        <f t="shared" si="482"/>
        <v>14057.159638536163</v>
      </c>
      <c r="P1329" s="28">
        <f t="shared" si="472"/>
        <v>0</v>
      </c>
      <c r="Q1329" s="28">
        <f>SUM($O$8:O1329)</f>
        <v>4390844.9285571147</v>
      </c>
      <c r="R1329" s="28">
        <f t="shared" si="473"/>
        <v>1219.6791468214208</v>
      </c>
      <c r="S1329" s="28">
        <f>SUM($P$8:P1329)</f>
        <v>-2322303.4879650758</v>
      </c>
      <c r="T1329" s="28">
        <f t="shared" si="474"/>
        <v>2322303.4879650758</v>
      </c>
      <c r="U1329" s="28">
        <f t="shared" si="475"/>
        <v>645.08430221252104</v>
      </c>
      <c r="V1329" s="28">
        <f t="shared" si="463"/>
        <v>358786.10259215994</v>
      </c>
      <c r="W1329" s="28">
        <f t="shared" si="483"/>
        <v>4832.0809105499648</v>
      </c>
      <c r="X1329" s="22"/>
      <c r="Y1329" s="28">
        <f t="shared" si="476"/>
        <v>0</v>
      </c>
      <c r="Z1329" s="28">
        <f t="shared" si="464"/>
        <v>0</v>
      </c>
      <c r="AA1329" s="28">
        <f>SUM($Z$8:Z1329)</f>
        <v>1393382.0927790464</v>
      </c>
      <c r="AB1329" s="28">
        <f t="shared" si="477"/>
        <v>1393.3820927790464</v>
      </c>
      <c r="AC1329" s="28">
        <f t="shared" si="478"/>
        <v>2613.0612396004672</v>
      </c>
      <c r="AD1329" s="28">
        <f t="shared" si="479"/>
        <v>2351.7551156404206</v>
      </c>
      <c r="AE1329" s="22"/>
      <c r="AF1329" s="22"/>
      <c r="AG1329" s="22"/>
      <c r="AH1329" s="22"/>
      <c r="AI1329" s="22"/>
      <c r="AJ1329" s="22"/>
      <c r="AK1329" s="22"/>
      <c r="AV1329">
        <f t="shared" si="465"/>
        <v>0</v>
      </c>
      <c r="AW1329">
        <f t="shared" si="466"/>
        <v>74</v>
      </c>
      <c r="AX1329">
        <f t="shared" si="467"/>
        <v>20.555555555555554</v>
      </c>
    </row>
    <row r="1330" spans="2:50" x14ac:dyDescent="0.25">
      <c r="B1330" s="5" t="s">
        <v>26</v>
      </c>
      <c r="C1330" s="5">
        <v>1322</v>
      </c>
      <c r="D1330" s="5">
        <v>300</v>
      </c>
      <c r="E1330" s="29">
        <v>74.900000000000006</v>
      </c>
      <c r="F1330" s="27">
        <f t="shared" si="468"/>
        <v>20.807220000000001</v>
      </c>
      <c r="G1330" s="28">
        <f t="shared" si="480"/>
        <v>0.29166666666666585</v>
      </c>
      <c r="H1330" s="28">
        <f t="shared" si="481"/>
        <v>1.0499999999999972</v>
      </c>
      <c r="I1330" s="28">
        <f t="shared" si="469"/>
        <v>495.24999999999864</v>
      </c>
      <c r="J1330" s="28">
        <f t="shared" si="461"/>
        <v>199.88856000000001</v>
      </c>
      <c r="K1330" s="28">
        <f t="shared" si="462"/>
        <v>157.51454253201516</v>
      </c>
      <c r="L1330" s="28">
        <f t="shared" si="470"/>
        <v>852.6531025320138</v>
      </c>
      <c r="M1330" s="28">
        <f t="shared" si="471"/>
        <v>17741.340688066168</v>
      </c>
      <c r="N1330" s="28"/>
      <c r="O1330" s="28">
        <f t="shared" si="482"/>
        <v>17741.340688066168</v>
      </c>
      <c r="P1330" s="28">
        <f t="shared" si="472"/>
        <v>0</v>
      </c>
      <c r="Q1330" s="28">
        <f>SUM($O$8:O1330)</f>
        <v>4408586.2692451812</v>
      </c>
      <c r="R1330" s="28">
        <f t="shared" si="473"/>
        <v>1224.6072970125504</v>
      </c>
      <c r="S1330" s="28">
        <f>SUM($P$8:P1330)</f>
        <v>-2322303.4879650758</v>
      </c>
      <c r="T1330" s="28">
        <f t="shared" si="474"/>
        <v>2322303.4879650758</v>
      </c>
      <c r="U1330" s="28">
        <f t="shared" si="475"/>
        <v>645.08430221252104</v>
      </c>
      <c r="V1330" s="28">
        <f t="shared" si="463"/>
        <v>367566.40310501162</v>
      </c>
      <c r="W1330" s="28">
        <f t="shared" si="483"/>
        <v>8780.3005128516816</v>
      </c>
      <c r="X1330" s="22"/>
      <c r="Y1330" s="28">
        <f t="shared" si="476"/>
        <v>0</v>
      </c>
      <c r="Z1330" s="28">
        <f t="shared" si="464"/>
        <v>0</v>
      </c>
      <c r="AA1330" s="28">
        <f>SUM($Z$8:Z1330)</f>
        <v>1393382.0927790464</v>
      </c>
      <c r="AB1330" s="28">
        <f t="shared" si="477"/>
        <v>1393.3820927790464</v>
      </c>
      <c r="AC1330" s="28">
        <f t="shared" si="478"/>
        <v>2617.9893897915968</v>
      </c>
      <c r="AD1330" s="28">
        <f t="shared" si="479"/>
        <v>2356.1904508124371</v>
      </c>
      <c r="AE1330" s="22"/>
      <c r="AF1330" s="22"/>
      <c r="AG1330" s="22"/>
      <c r="AH1330" s="22"/>
      <c r="AI1330" s="22"/>
      <c r="AJ1330" s="22"/>
      <c r="AK1330" s="22"/>
      <c r="AV1330">
        <f t="shared" si="465"/>
        <v>0</v>
      </c>
      <c r="AW1330">
        <f t="shared" si="466"/>
        <v>74.900000000000006</v>
      </c>
      <c r="AX1330">
        <f t="shared" si="467"/>
        <v>20.805555555555557</v>
      </c>
    </row>
    <row r="1331" spans="2:50" x14ac:dyDescent="0.25">
      <c r="B1331" s="5" t="s">
        <v>26</v>
      </c>
      <c r="C1331" s="5">
        <v>1323</v>
      </c>
      <c r="D1331" s="5">
        <v>301</v>
      </c>
      <c r="E1331" s="29">
        <v>76.099999999999994</v>
      </c>
      <c r="F1331" s="27">
        <f t="shared" si="468"/>
        <v>21.140579999999996</v>
      </c>
      <c r="G1331" s="28">
        <f t="shared" si="480"/>
        <v>0.38888888888888851</v>
      </c>
      <c r="H1331" s="28">
        <f t="shared" si="481"/>
        <v>1.3999999999999986</v>
      </c>
      <c r="I1331" s="28">
        <f t="shared" si="469"/>
        <v>660.33333333333269</v>
      </c>
      <c r="J1331" s="28">
        <f t="shared" si="461"/>
        <v>199.88856000000001</v>
      </c>
      <c r="K1331" s="28">
        <f t="shared" si="462"/>
        <v>162.60216895457071</v>
      </c>
      <c r="L1331" s="28">
        <f t="shared" si="470"/>
        <v>1022.8240622879034</v>
      </c>
      <c r="M1331" s="28">
        <f t="shared" si="471"/>
        <v>21623.093914722402</v>
      </c>
      <c r="N1331" s="28"/>
      <c r="O1331" s="28">
        <f t="shared" si="482"/>
        <v>21623.093914722402</v>
      </c>
      <c r="P1331" s="28">
        <f t="shared" si="472"/>
        <v>0</v>
      </c>
      <c r="Q1331" s="28">
        <f>SUM($O$8:O1331)</f>
        <v>4430209.3631599033</v>
      </c>
      <c r="R1331" s="28">
        <f t="shared" si="473"/>
        <v>1230.613711988862</v>
      </c>
      <c r="S1331" s="28">
        <f>SUM($P$8:P1331)</f>
        <v>-2322303.4879650758</v>
      </c>
      <c r="T1331" s="28">
        <f t="shared" si="474"/>
        <v>2322303.4879650758</v>
      </c>
      <c r="U1331" s="28">
        <f t="shared" si="475"/>
        <v>645.08430221252104</v>
      </c>
      <c r="V1331" s="28">
        <f t="shared" si="463"/>
        <v>379438.58020320348</v>
      </c>
      <c r="W1331" s="28">
        <f t="shared" si="483"/>
        <v>11872.177098191867</v>
      </c>
      <c r="X1331" s="22"/>
      <c r="Y1331" s="28">
        <f t="shared" si="476"/>
        <v>0</v>
      </c>
      <c r="Z1331" s="28">
        <f t="shared" si="464"/>
        <v>0</v>
      </c>
      <c r="AA1331" s="28">
        <f>SUM($Z$8:Z1331)</f>
        <v>1393382.0927790464</v>
      </c>
      <c r="AB1331" s="28">
        <f t="shared" si="477"/>
        <v>1393.3820927790464</v>
      </c>
      <c r="AC1331" s="28">
        <f t="shared" si="478"/>
        <v>2623.9958047679083</v>
      </c>
      <c r="AD1331" s="28">
        <f t="shared" si="479"/>
        <v>2361.5962242911178</v>
      </c>
      <c r="AE1331" s="22"/>
      <c r="AF1331" s="22"/>
      <c r="AG1331" s="22"/>
      <c r="AH1331" s="22"/>
      <c r="AI1331" s="22"/>
      <c r="AJ1331" s="22"/>
      <c r="AK1331" s="22"/>
      <c r="AV1331">
        <f t="shared" si="465"/>
        <v>0</v>
      </c>
      <c r="AW1331">
        <f t="shared" si="466"/>
        <v>76.099999999999994</v>
      </c>
      <c r="AX1331">
        <f t="shared" si="467"/>
        <v>21.138888888888886</v>
      </c>
    </row>
    <row r="1332" spans="2:50" x14ac:dyDescent="0.25">
      <c r="B1332" s="5" t="s">
        <v>26</v>
      </c>
      <c r="C1332" s="5">
        <v>1324</v>
      </c>
      <c r="D1332" s="5">
        <v>302</v>
      </c>
      <c r="E1332" s="29">
        <v>77.7</v>
      </c>
      <c r="F1332" s="27">
        <f t="shared" si="468"/>
        <v>21.585059999999999</v>
      </c>
      <c r="G1332" s="28">
        <f t="shared" si="480"/>
        <v>0.43055555555555675</v>
      </c>
      <c r="H1332" s="28">
        <f t="shared" si="481"/>
        <v>1.5500000000000043</v>
      </c>
      <c r="I1332" s="28">
        <f t="shared" si="469"/>
        <v>731.0833333333353</v>
      </c>
      <c r="J1332" s="28">
        <f t="shared" si="461"/>
        <v>199.88856000000001</v>
      </c>
      <c r="K1332" s="28">
        <f t="shared" si="462"/>
        <v>169.51145764144977</v>
      </c>
      <c r="L1332" s="28">
        <f t="shared" si="470"/>
        <v>1100.483350974785</v>
      </c>
      <c r="M1332" s="28">
        <f t="shared" si="471"/>
        <v>23753.999159791791</v>
      </c>
      <c r="N1332" s="28"/>
      <c r="O1332" s="28">
        <f t="shared" si="482"/>
        <v>23753.999159791791</v>
      </c>
      <c r="P1332" s="28">
        <f t="shared" si="472"/>
        <v>0</v>
      </c>
      <c r="Q1332" s="28">
        <f>SUM($O$8:O1332)</f>
        <v>4453963.3623196948</v>
      </c>
      <c r="R1332" s="28">
        <f t="shared" si="473"/>
        <v>1237.2120450888042</v>
      </c>
      <c r="S1332" s="28">
        <f>SUM($P$8:P1332)</f>
        <v>-2322303.4879650758</v>
      </c>
      <c r="T1332" s="28">
        <f t="shared" si="474"/>
        <v>2322303.4879650758</v>
      </c>
      <c r="U1332" s="28">
        <f t="shared" si="475"/>
        <v>645.08430221252104</v>
      </c>
      <c r="V1332" s="28">
        <f t="shared" si="463"/>
        <v>395561.67810785631</v>
      </c>
      <c r="W1332" s="28">
        <f t="shared" si="483"/>
        <v>16123.097904652823</v>
      </c>
      <c r="X1332" s="22"/>
      <c r="Y1332" s="28">
        <f t="shared" si="476"/>
        <v>0</v>
      </c>
      <c r="Z1332" s="28">
        <f t="shared" si="464"/>
        <v>0</v>
      </c>
      <c r="AA1332" s="28">
        <f>SUM($Z$8:Z1332)</f>
        <v>1393382.0927790464</v>
      </c>
      <c r="AB1332" s="28">
        <f t="shared" si="477"/>
        <v>1393.3820927790464</v>
      </c>
      <c r="AC1332" s="28">
        <f t="shared" si="478"/>
        <v>2630.5941378678508</v>
      </c>
      <c r="AD1332" s="28">
        <f t="shared" si="479"/>
        <v>2367.5347240810656</v>
      </c>
      <c r="AE1332" s="22"/>
      <c r="AF1332" s="22"/>
      <c r="AG1332" s="22"/>
      <c r="AH1332" s="22"/>
      <c r="AI1332" s="22"/>
      <c r="AJ1332" s="22"/>
      <c r="AK1332" s="22"/>
      <c r="AV1332">
        <f t="shared" si="465"/>
        <v>0</v>
      </c>
      <c r="AW1332">
        <f t="shared" si="466"/>
        <v>77.7</v>
      </c>
      <c r="AX1332">
        <f t="shared" si="467"/>
        <v>21.583333333333332</v>
      </c>
    </row>
    <row r="1333" spans="2:50" x14ac:dyDescent="0.25">
      <c r="B1333" s="5" t="s">
        <v>26</v>
      </c>
      <c r="C1333" s="5">
        <v>1325</v>
      </c>
      <c r="D1333" s="5">
        <v>303</v>
      </c>
      <c r="E1333" s="29">
        <v>79.2</v>
      </c>
      <c r="F1333" s="27">
        <f t="shared" si="468"/>
        <v>22.001760000000001</v>
      </c>
      <c r="G1333" s="28">
        <f t="shared" si="480"/>
        <v>0.36111111111111033</v>
      </c>
      <c r="H1333" s="28">
        <f t="shared" si="481"/>
        <v>1.2999999999999972</v>
      </c>
      <c r="I1333" s="28">
        <f t="shared" si="469"/>
        <v>613.16666666666538</v>
      </c>
      <c r="J1333" s="28">
        <f t="shared" si="461"/>
        <v>199.88856000000001</v>
      </c>
      <c r="K1333" s="28">
        <f t="shared" si="462"/>
        <v>176.11947573498438</v>
      </c>
      <c r="L1333" s="28">
        <f t="shared" si="470"/>
        <v>989.17470240164971</v>
      </c>
      <c r="M1333" s="28">
        <f t="shared" si="471"/>
        <v>21763.58440031252</v>
      </c>
      <c r="N1333" s="28"/>
      <c r="O1333" s="28">
        <f t="shared" si="482"/>
        <v>21763.58440031252</v>
      </c>
      <c r="P1333" s="28">
        <f t="shared" si="472"/>
        <v>0</v>
      </c>
      <c r="Q1333" s="28">
        <f>SUM($O$8:O1333)</f>
        <v>4475726.9467200078</v>
      </c>
      <c r="R1333" s="28">
        <f t="shared" si="473"/>
        <v>1243.2574852000021</v>
      </c>
      <c r="S1333" s="28">
        <f>SUM($P$8:P1333)</f>
        <v>-2322303.4879650758</v>
      </c>
      <c r="T1333" s="28">
        <f t="shared" si="474"/>
        <v>2322303.4879650758</v>
      </c>
      <c r="U1333" s="28">
        <f t="shared" si="475"/>
        <v>645.08430221252104</v>
      </c>
      <c r="V1333" s="28">
        <f t="shared" si="463"/>
        <v>410981.74918986246</v>
      </c>
      <c r="W1333" s="28">
        <f t="shared" si="483"/>
        <v>15420.07108200615</v>
      </c>
      <c r="X1333" s="22"/>
      <c r="Y1333" s="28">
        <f t="shared" si="476"/>
        <v>0</v>
      </c>
      <c r="Z1333" s="28">
        <f t="shared" si="464"/>
        <v>0</v>
      </c>
      <c r="AA1333" s="28">
        <f>SUM($Z$8:Z1333)</f>
        <v>1393382.0927790464</v>
      </c>
      <c r="AB1333" s="28">
        <f t="shared" si="477"/>
        <v>1393.3820927790464</v>
      </c>
      <c r="AC1333" s="28">
        <f t="shared" si="478"/>
        <v>2636.6395779790482</v>
      </c>
      <c r="AD1333" s="28">
        <f t="shared" si="479"/>
        <v>2372.9756201811433</v>
      </c>
      <c r="AE1333" s="22"/>
      <c r="AF1333" s="22"/>
      <c r="AG1333" s="22"/>
      <c r="AH1333" s="22"/>
      <c r="AI1333" s="22"/>
      <c r="AJ1333" s="22"/>
      <c r="AK1333" s="22"/>
      <c r="AV1333">
        <f t="shared" si="465"/>
        <v>0</v>
      </c>
      <c r="AW1333">
        <f t="shared" si="466"/>
        <v>79.2</v>
      </c>
      <c r="AX1333">
        <f t="shared" si="467"/>
        <v>22</v>
      </c>
    </row>
    <row r="1334" spans="2:50" x14ac:dyDescent="0.25">
      <c r="B1334" s="5" t="s">
        <v>26</v>
      </c>
      <c r="C1334" s="5">
        <v>1326</v>
      </c>
      <c r="D1334" s="5">
        <v>304</v>
      </c>
      <c r="E1334" s="29">
        <v>80.3</v>
      </c>
      <c r="F1334" s="27">
        <f t="shared" si="468"/>
        <v>22.30734</v>
      </c>
      <c r="G1334" s="28">
        <f t="shared" si="480"/>
        <v>0.22222222222222143</v>
      </c>
      <c r="H1334" s="28">
        <f t="shared" si="481"/>
        <v>0.79999999999999716</v>
      </c>
      <c r="I1334" s="28">
        <f t="shared" si="469"/>
        <v>377.33333333333201</v>
      </c>
      <c r="J1334" s="28">
        <f t="shared" si="461"/>
        <v>199.88856000000001</v>
      </c>
      <c r="K1334" s="28">
        <f t="shared" si="462"/>
        <v>181.04565705859019</v>
      </c>
      <c r="L1334" s="28">
        <f t="shared" si="470"/>
        <v>758.26755039192221</v>
      </c>
      <c r="M1334" s="28">
        <f t="shared" si="471"/>
        <v>16914.932057559741</v>
      </c>
      <c r="N1334" s="28"/>
      <c r="O1334" s="28">
        <f t="shared" si="482"/>
        <v>16914.932057559741</v>
      </c>
      <c r="P1334" s="28">
        <f t="shared" si="472"/>
        <v>0</v>
      </c>
      <c r="Q1334" s="28">
        <f>SUM($O$8:O1334)</f>
        <v>4492641.8787775673</v>
      </c>
      <c r="R1334" s="28">
        <f t="shared" si="473"/>
        <v>1247.9560774382132</v>
      </c>
      <c r="S1334" s="28">
        <f>SUM($P$8:P1334)</f>
        <v>-2322303.4879650758</v>
      </c>
      <c r="T1334" s="28">
        <f t="shared" si="474"/>
        <v>2322303.4879650758</v>
      </c>
      <c r="U1334" s="28">
        <f t="shared" si="475"/>
        <v>645.08430221252104</v>
      </c>
      <c r="V1334" s="28">
        <f t="shared" si="463"/>
        <v>422477.18777638441</v>
      </c>
      <c r="W1334" s="28">
        <f t="shared" si="483"/>
        <v>11495.438586521952</v>
      </c>
      <c r="X1334" s="22"/>
      <c r="Y1334" s="28">
        <f t="shared" si="476"/>
        <v>0</v>
      </c>
      <c r="Z1334" s="28">
        <f t="shared" si="464"/>
        <v>0</v>
      </c>
      <c r="AA1334" s="28">
        <f>SUM($Z$8:Z1334)</f>
        <v>1393382.0927790464</v>
      </c>
      <c r="AB1334" s="28">
        <f t="shared" si="477"/>
        <v>1393.3820927790464</v>
      </c>
      <c r="AC1334" s="28">
        <f t="shared" si="478"/>
        <v>2641.3381702172596</v>
      </c>
      <c r="AD1334" s="28">
        <f t="shared" si="479"/>
        <v>2377.2043531955337</v>
      </c>
      <c r="AE1334" s="22"/>
      <c r="AF1334" s="22"/>
      <c r="AG1334" s="22"/>
      <c r="AH1334" s="22"/>
      <c r="AI1334" s="22"/>
      <c r="AJ1334" s="22"/>
      <c r="AK1334" s="22"/>
      <c r="AV1334">
        <f t="shared" si="465"/>
        <v>0</v>
      </c>
      <c r="AW1334">
        <f t="shared" si="466"/>
        <v>80.3</v>
      </c>
      <c r="AX1334">
        <f t="shared" si="467"/>
        <v>22.305555555555554</v>
      </c>
    </row>
    <row r="1335" spans="2:50" x14ac:dyDescent="0.25">
      <c r="B1335" s="5" t="s">
        <v>26</v>
      </c>
      <c r="C1335" s="5">
        <v>1327</v>
      </c>
      <c r="D1335" s="5">
        <v>305</v>
      </c>
      <c r="E1335" s="29">
        <v>80.8</v>
      </c>
      <c r="F1335" s="27">
        <f t="shared" si="468"/>
        <v>22.44624</v>
      </c>
      <c r="G1335" s="28">
        <f t="shared" si="480"/>
        <v>9.7222222222222612E-2</v>
      </c>
      <c r="H1335" s="28">
        <f t="shared" si="481"/>
        <v>0.35000000000000142</v>
      </c>
      <c r="I1335" s="28">
        <f t="shared" si="469"/>
        <v>165.083333333334</v>
      </c>
      <c r="J1335" s="28">
        <f t="shared" si="461"/>
        <v>199.88856000000001</v>
      </c>
      <c r="K1335" s="28">
        <f t="shared" si="462"/>
        <v>183.30729231431235</v>
      </c>
      <c r="L1335" s="28">
        <f t="shared" si="470"/>
        <v>548.27918564764639</v>
      </c>
      <c r="M1335" s="28">
        <f t="shared" si="471"/>
        <v>12306.806188051625</v>
      </c>
      <c r="N1335" s="28"/>
      <c r="O1335" s="28">
        <f t="shared" si="482"/>
        <v>12306.806188051625</v>
      </c>
      <c r="P1335" s="28">
        <f t="shared" si="472"/>
        <v>0</v>
      </c>
      <c r="Q1335" s="28">
        <f>SUM($O$8:O1335)</f>
        <v>4504948.6849656189</v>
      </c>
      <c r="R1335" s="28">
        <f t="shared" si="473"/>
        <v>1251.3746347126719</v>
      </c>
      <c r="S1335" s="28">
        <f>SUM($P$8:P1335)</f>
        <v>-2322303.4879650758</v>
      </c>
      <c r="T1335" s="28">
        <f t="shared" si="474"/>
        <v>2322303.4879650758</v>
      </c>
      <c r="U1335" s="28">
        <f t="shared" si="475"/>
        <v>645.08430221252104</v>
      </c>
      <c r="V1335" s="28">
        <f t="shared" si="463"/>
        <v>427754.80292682239</v>
      </c>
      <c r="W1335" s="28">
        <f t="shared" si="483"/>
        <v>5277.6151504379814</v>
      </c>
      <c r="X1335" s="22"/>
      <c r="Y1335" s="28">
        <f t="shared" si="476"/>
        <v>0</v>
      </c>
      <c r="Z1335" s="28">
        <f t="shared" si="464"/>
        <v>0</v>
      </c>
      <c r="AA1335" s="28">
        <f>SUM($Z$8:Z1335)</f>
        <v>1393382.0927790464</v>
      </c>
      <c r="AB1335" s="28">
        <f t="shared" si="477"/>
        <v>1393.3820927790464</v>
      </c>
      <c r="AC1335" s="28">
        <f t="shared" si="478"/>
        <v>2644.7567274917183</v>
      </c>
      <c r="AD1335" s="28">
        <f t="shared" si="479"/>
        <v>2380.2810547425465</v>
      </c>
      <c r="AE1335" s="22"/>
      <c r="AF1335" s="22"/>
      <c r="AG1335" s="22"/>
      <c r="AH1335" s="22"/>
      <c r="AI1335" s="22"/>
      <c r="AJ1335" s="22"/>
      <c r="AK1335" s="22"/>
      <c r="AV1335">
        <f t="shared" si="465"/>
        <v>0</v>
      </c>
      <c r="AW1335">
        <f t="shared" si="466"/>
        <v>80.8</v>
      </c>
      <c r="AX1335">
        <f t="shared" si="467"/>
        <v>22.444444444444443</v>
      </c>
    </row>
    <row r="1336" spans="2:50" x14ac:dyDescent="0.25">
      <c r="B1336" s="5" t="s">
        <v>26</v>
      </c>
      <c r="C1336" s="5">
        <v>1328</v>
      </c>
      <c r="D1336" s="5">
        <v>306</v>
      </c>
      <c r="E1336" s="29">
        <v>81</v>
      </c>
      <c r="F1336" s="27">
        <f t="shared" si="468"/>
        <v>22.501799999999999</v>
      </c>
      <c r="G1336" s="28">
        <f t="shared" si="480"/>
        <v>2.7777777777778172E-2</v>
      </c>
      <c r="H1336" s="28">
        <f t="shared" si="481"/>
        <v>0.10000000000000142</v>
      </c>
      <c r="I1336" s="28">
        <f t="shared" si="469"/>
        <v>47.166666666667332</v>
      </c>
      <c r="J1336" s="28">
        <f t="shared" si="461"/>
        <v>199.88856000000001</v>
      </c>
      <c r="K1336" s="28">
        <f t="shared" si="462"/>
        <v>184.21587725379302</v>
      </c>
      <c r="L1336" s="28">
        <f t="shared" si="470"/>
        <v>431.2711039204604</v>
      </c>
      <c r="M1336" s="28">
        <f t="shared" si="471"/>
        <v>9704.3761261974159</v>
      </c>
      <c r="N1336" s="28"/>
      <c r="O1336" s="28">
        <f t="shared" si="482"/>
        <v>9704.3761261974159</v>
      </c>
      <c r="P1336" s="28">
        <f t="shared" si="472"/>
        <v>0</v>
      </c>
      <c r="Q1336" s="28">
        <f>SUM($O$8:O1336)</f>
        <v>4514653.0610918161</v>
      </c>
      <c r="R1336" s="28">
        <f t="shared" si="473"/>
        <v>1254.0702947477266</v>
      </c>
      <c r="S1336" s="28">
        <f>SUM($P$8:P1336)</f>
        <v>-2322303.4879650758</v>
      </c>
      <c r="T1336" s="28">
        <f t="shared" si="474"/>
        <v>2322303.4879650758</v>
      </c>
      <c r="U1336" s="28">
        <f t="shared" si="475"/>
        <v>645.08430221252104</v>
      </c>
      <c r="V1336" s="28">
        <f t="shared" si="463"/>
        <v>429875.02175075997</v>
      </c>
      <c r="W1336" s="28">
        <f t="shared" si="483"/>
        <v>2120.2188239375828</v>
      </c>
      <c r="X1336" s="22"/>
      <c r="Y1336" s="28">
        <f t="shared" si="476"/>
        <v>0</v>
      </c>
      <c r="Z1336" s="28">
        <f t="shared" si="464"/>
        <v>0</v>
      </c>
      <c r="AA1336" s="28">
        <f>SUM($Z$8:Z1336)</f>
        <v>1393382.0927790464</v>
      </c>
      <c r="AB1336" s="28">
        <f t="shared" si="477"/>
        <v>1393.3820927790464</v>
      </c>
      <c r="AC1336" s="28">
        <f t="shared" si="478"/>
        <v>2647.4523875267732</v>
      </c>
      <c r="AD1336" s="28">
        <f t="shared" si="479"/>
        <v>2382.7071487740959</v>
      </c>
      <c r="AE1336" s="22"/>
      <c r="AF1336" s="22"/>
      <c r="AG1336" s="22"/>
      <c r="AH1336" s="22"/>
      <c r="AI1336" s="22"/>
      <c r="AJ1336" s="22"/>
      <c r="AK1336" s="22"/>
      <c r="AV1336">
        <f t="shared" si="465"/>
        <v>0</v>
      </c>
      <c r="AW1336">
        <f t="shared" si="466"/>
        <v>81</v>
      </c>
      <c r="AX1336">
        <f t="shared" si="467"/>
        <v>22.5</v>
      </c>
    </row>
    <row r="1337" spans="2:50" x14ac:dyDescent="0.25">
      <c r="B1337" s="5" t="s">
        <v>26</v>
      </c>
      <c r="C1337" s="5">
        <v>1329</v>
      </c>
      <c r="D1337" s="5">
        <v>307</v>
      </c>
      <c r="E1337" s="29">
        <v>81</v>
      </c>
      <c r="F1337" s="27">
        <f t="shared" si="468"/>
        <v>22.501799999999999</v>
      </c>
      <c r="G1337" s="28">
        <f t="shared" si="480"/>
        <v>0</v>
      </c>
      <c r="H1337" s="28">
        <f t="shared" si="481"/>
        <v>0</v>
      </c>
      <c r="I1337" s="28">
        <f t="shared" si="469"/>
        <v>0</v>
      </c>
      <c r="J1337" s="28">
        <f t="shared" si="461"/>
        <v>199.88856000000001</v>
      </c>
      <c r="K1337" s="28">
        <f t="shared" si="462"/>
        <v>184.21587725379302</v>
      </c>
      <c r="L1337" s="28">
        <f t="shared" si="470"/>
        <v>384.10443725379304</v>
      </c>
      <c r="M1337" s="28">
        <f t="shared" si="471"/>
        <v>8643.0412261973997</v>
      </c>
      <c r="N1337" s="28"/>
      <c r="O1337" s="28">
        <f t="shared" si="482"/>
        <v>8643.0412261973997</v>
      </c>
      <c r="P1337" s="28">
        <f t="shared" si="472"/>
        <v>0</v>
      </c>
      <c r="Q1337" s="28">
        <f>SUM($O$8:O1337)</f>
        <v>4523296.1023180131</v>
      </c>
      <c r="R1337" s="28">
        <f t="shared" si="473"/>
        <v>1256.4711395327813</v>
      </c>
      <c r="S1337" s="28">
        <f>SUM($P$8:P1337)</f>
        <v>-2322303.4879650758</v>
      </c>
      <c r="T1337" s="28">
        <f t="shared" si="474"/>
        <v>2322303.4879650758</v>
      </c>
      <c r="U1337" s="28">
        <f t="shared" si="475"/>
        <v>645.08430221252104</v>
      </c>
      <c r="V1337" s="28">
        <f t="shared" si="463"/>
        <v>429875.02175075997</v>
      </c>
      <c r="W1337" s="28">
        <f t="shared" si="483"/>
        <v>0</v>
      </c>
      <c r="X1337" s="22"/>
      <c r="Y1337" s="28">
        <f t="shared" si="476"/>
        <v>0</v>
      </c>
      <c r="Z1337" s="28">
        <f t="shared" si="464"/>
        <v>0</v>
      </c>
      <c r="AA1337" s="28">
        <f>SUM($Z$8:Z1337)</f>
        <v>1393382.0927790464</v>
      </c>
      <c r="AB1337" s="28">
        <f t="shared" si="477"/>
        <v>1393.3820927790464</v>
      </c>
      <c r="AC1337" s="28">
        <f t="shared" si="478"/>
        <v>2649.8532323118279</v>
      </c>
      <c r="AD1337" s="28">
        <f t="shared" si="479"/>
        <v>2384.8679090806454</v>
      </c>
      <c r="AE1337" s="22"/>
      <c r="AF1337" s="22"/>
      <c r="AG1337" s="22"/>
      <c r="AH1337" s="22"/>
      <c r="AI1337" s="22"/>
      <c r="AJ1337" s="22"/>
      <c r="AK1337" s="22"/>
      <c r="AV1337">
        <f t="shared" si="465"/>
        <v>0</v>
      </c>
      <c r="AW1337">
        <f t="shared" si="466"/>
        <v>81</v>
      </c>
      <c r="AX1337">
        <f t="shared" si="467"/>
        <v>22.5</v>
      </c>
    </row>
    <row r="1338" spans="2:50" x14ac:dyDescent="0.25">
      <c r="B1338" s="5" t="s">
        <v>26</v>
      </c>
      <c r="C1338" s="5">
        <v>1330</v>
      </c>
      <c r="D1338" s="5">
        <v>308</v>
      </c>
      <c r="E1338" s="29">
        <v>81</v>
      </c>
      <c r="F1338" s="27">
        <f t="shared" si="468"/>
        <v>22.501799999999999</v>
      </c>
      <c r="G1338" s="28">
        <f t="shared" si="480"/>
        <v>0</v>
      </c>
      <c r="H1338" s="28">
        <f t="shared" si="481"/>
        <v>0</v>
      </c>
      <c r="I1338" s="28">
        <f t="shared" si="469"/>
        <v>0</v>
      </c>
      <c r="J1338" s="28">
        <f t="shared" si="461"/>
        <v>199.88856000000001</v>
      </c>
      <c r="K1338" s="28">
        <f t="shared" si="462"/>
        <v>184.21587725379302</v>
      </c>
      <c r="L1338" s="28">
        <f t="shared" si="470"/>
        <v>384.10443725379304</v>
      </c>
      <c r="M1338" s="28">
        <f t="shared" si="471"/>
        <v>8643.0412261973997</v>
      </c>
      <c r="N1338" s="28"/>
      <c r="O1338" s="28">
        <f t="shared" si="482"/>
        <v>8643.0412261973997</v>
      </c>
      <c r="P1338" s="28">
        <f t="shared" si="472"/>
        <v>0</v>
      </c>
      <c r="Q1338" s="28">
        <f>SUM($O$8:O1338)</f>
        <v>4531939.1435442101</v>
      </c>
      <c r="R1338" s="28">
        <f t="shared" si="473"/>
        <v>1258.8719843178362</v>
      </c>
      <c r="S1338" s="28">
        <f>SUM($P$8:P1338)</f>
        <v>-2322303.4879650758</v>
      </c>
      <c r="T1338" s="28">
        <f t="shared" si="474"/>
        <v>2322303.4879650758</v>
      </c>
      <c r="U1338" s="28">
        <f t="shared" si="475"/>
        <v>645.08430221252104</v>
      </c>
      <c r="V1338" s="28">
        <f t="shared" si="463"/>
        <v>429875.02175075997</v>
      </c>
      <c r="W1338" s="28">
        <f t="shared" si="483"/>
        <v>0</v>
      </c>
      <c r="X1338" s="22"/>
      <c r="Y1338" s="28">
        <f t="shared" si="476"/>
        <v>0</v>
      </c>
      <c r="Z1338" s="28">
        <f t="shared" si="464"/>
        <v>0</v>
      </c>
      <c r="AA1338" s="28">
        <f>SUM($Z$8:Z1338)</f>
        <v>1393382.0927790464</v>
      </c>
      <c r="AB1338" s="28">
        <f t="shared" si="477"/>
        <v>1393.3820927790464</v>
      </c>
      <c r="AC1338" s="28">
        <f t="shared" si="478"/>
        <v>2652.2540770968826</v>
      </c>
      <c r="AD1338" s="28">
        <f t="shared" si="479"/>
        <v>2387.0286693871944</v>
      </c>
      <c r="AE1338" s="22"/>
      <c r="AF1338" s="22"/>
      <c r="AG1338" s="22"/>
      <c r="AH1338" s="22"/>
      <c r="AI1338" s="22"/>
      <c r="AJ1338" s="22"/>
      <c r="AK1338" s="22"/>
      <c r="AV1338">
        <f t="shared" si="465"/>
        <v>0</v>
      </c>
      <c r="AW1338">
        <f t="shared" si="466"/>
        <v>81</v>
      </c>
      <c r="AX1338">
        <f t="shared" si="467"/>
        <v>22.5</v>
      </c>
    </row>
    <row r="1339" spans="2:50" x14ac:dyDescent="0.25">
      <c r="B1339" s="5" t="s">
        <v>26</v>
      </c>
      <c r="C1339" s="5">
        <v>1331</v>
      </c>
      <c r="D1339" s="5">
        <v>309</v>
      </c>
      <c r="E1339" s="29">
        <v>81</v>
      </c>
      <c r="F1339" s="27">
        <f t="shared" si="468"/>
        <v>22.501799999999999</v>
      </c>
      <c r="G1339" s="28">
        <f t="shared" si="480"/>
        <v>0</v>
      </c>
      <c r="H1339" s="28">
        <f t="shared" si="481"/>
        <v>0</v>
      </c>
      <c r="I1339" s="28">
        <f t="shared" si="469"/>
        <v>0</v>
      </c>
      <c r="J1339" s="28">
        <f t="shared" si="461"/>
        <v>199.88856000000001</v>
      </c>
      <c r="K1339" s="28">
        <f t="shared" si="462"/>
        <v>184.21587725379302</v>
      </c>
      <c r="L1339" s="28">
        <f t="shared" si="470"/>
        <v>384.10443725379304</v>
      </c>
      <c r="M1339" s="28">
        <f t="shared" si="471"/>
        <v>8643.0412261973997</v>
      </c>
      <c r="N1339" s="28"/>
      <c r="O1339" s="28">
        <f t="shared" si="482"/>
        <v>8643.0412261973997</v>
      </c>
      <c r="P1339" s="28">
        <f t="shared" si="472"/>
        <v>0</v>
      </c>
      <c r="Q1339" s="28">
        <f>SUM($O$8:O1339)</f>
        <v>4540582.1847704072</v>
      </c>
      <c r="R1339" s="28">
        <f t="shared" si="473"/>
        <v>1261.2728291028909</v>
      </c>
      <c r="S1339" s="28">
        <f>SUM($P$8:P1339)</f>
        <v>-2322303.4879650758</v>
      </c>
      <c r="T1339" s="28">
        <f t="shared" si="474"/>
        <v>2322303.4879650758</v>
      </c>
      <c r="U1339" s="28">
        <f t="shared" si="475"/>
        <v>645.08430221252104</v>
      </c>
      <c r="V1339" s="28">
        <f t="shared" si="463"/>
        <v>429875.02175075997</v>
      </c>
      <c r="W1339" s="28">
        <f t="shared" si="483"/>
        <v>0</v>
      </c>
      <c r="X1339" s="22"/>
      <c r="Y1339" s="28">
        <f t="shared" si="476"/>
        <v>0</v>
      </c>
      <c r="Z1339" s="28">
        <f t="shared" si="464"/>
        <v>0</v>
      </c>
      <c r="AA1339" s="28">
        <f>SUM($Z$8:Z1339)</f>
        <v>1393382.0927790464</v>
      </c>
      <c r="AB1339" s="28">
        <f t="shared" si="477"/>
        <v>1393.3820927790464</v>
      </c>
      <c r="AC1339" s="28">
        <f t="shared" si="478"/>
        <v>2654.6549218819373</v>
      </c>
      <c r="AD1339" s="28">
        <f t="shared" si="479"/>
        <v>2389.1894296937435</v>
      </c>
      <c r="AE1339" s="22"/>
      <c r="AF1339" s="22"/>
      <c r="AG1339" s="22"/>
      <c r="AH1339" s="22"/>
      <c r="AI1339" s="22"/>
      <c r="AJ1339" s="22"/>
      <c r="AK1339" s="22"/>
      <c r="AV1339">
        <f t="shared" si="465"/>
        <v>0</v>
      </c>
      <c r="AW1339">
        <f t="shared" si="466"/>
        <v>81</v>
      </c>
      <c r="AX1339">
        <f t="shared" si="467"/>
        <v>22.5</v>
      </c>
    </row>
    <row r="1340" spans="2:50" x14ac:dyDescent="0.25">
      <c r="B1340" s="5" t="s">
        <v>26</v>
      </c>
      <c r="C1340" s="5">
        <v>1332</v>
      </c>
      <c r="D1340" s="5">
        <v>310</v>
      </c>
      <c r="E1340" s="29">
        <v>81</v>
      </c>
      <c r="F1340" s="27">
        <f t="shared" si="468"/>
        <v>22.501799999999999</v>
      </c>
      <c r="G1340" s="28">
        <f t="shared" si="480"/>
        <v>-1.3888888888888099E-2</v>
      </c>
      <c r="H1340" s="28">
        <f t="shared" si="481"/>
        <v>-4.9999999999997158E-2</v>
      </c>
      <c r="I1340" s="28">
        <f t="shared" si="469"/>
        <v>-23.583333333331993</v>
      </c>
      <c r="J1340" s="28">
        <f t="shared" si="461"/>
        <v>199.88856000000001</v>
      </c>
      <c r="K1340" s="28">
        <f t="shared" si="462"/>
        <v>184.21587725379302</v>
      </c>
      <c r="L1340" s="28">
        <f t="shared" si="470"/>
        <v>360.52110392046109</v>
      </c>
      <c r="M1340" s="28">
        <f t="shared" si="471"/>
        <v>8112.3737761974307</v>
      </c>
      <c r="N1340" s="28"/>
      <c r="O1340" s="28">
        <f t="shared" si="482"/>
        <v>8112.3737761974307</v>
      </c>
      <c r="P1340" s="28">
        <f t="shared" si="472"/>
        <v>0</v>
      </c>
      <c r="Q1340" s="28">
        <f>SUM($O$8:O1340)</f>
        <v>4548694.5585466046</v>
      </c>
      <c r="R1340" s="28">
        <f t="shared" si="473"/>
        <v>1263.5262662629457</v>
      </c>
      <c r="S1340" s="28">
        <f>SUM($P$8:P1340)</f>
        <v>-2322303.4879650758</v>
      </c>
      <c r="T1340" s="28">
        <f t="shared" si="474"/>
        <v>2322303.4879650758</v>
      </c>
      <c r="U1340" s="28">
        <f t="shared" si="475"/>
        <v>645.08430221252104</v>
      </c>
      <c r="V1340" s="28">
        <f t="shared" si="463"/>
        <v>429875.02175075997</v>
      </c>
      <c r="W1340" s="28">
        <f t="shared" si="483"/>
        <v>0</v>
      </c>
      <c r="X1340" s="22"/>
      <c r="Y1340" s="28">
        <f t="shared" si="476"/>
        <v>0</v>
      </c>
      <c r="Z1340" s="28">
        <f t="shared" si="464"/>
        <v>0</v>
      </c>
      <c r="AA1340" s="28">
        <f>SUM($Z$8:Z1340)</f>
        <v>1393382.0927790464</v>
      </c>
      <c r="AB1340" s="28">
        <f t="shared" si="477"/>
        <v>1393.3820927790464</v>
      </c>
      <c r="AC1340" s="28">
        <f t="shared" si="478"/>
        <v>2656.9083590419923</v>
      </c>
      <c r="AD1340" s="28">
        <f t="shared" si="479"/>
        <v>2391.2175231377933</v>
      </c>
      <c r="AE1340" s="22"/>
      <c r="AF1340" s="22"/>
      <c r="AG1340" s="22"/>
      <c r="AH1340" s="22"/>
      <c r="AI1340" s="22"/>
      <c r="AJ1340" s="22"/>
      <c r="AK1340" s="22"/>
      <c r="AV1340">
        <f t="shared" si="465"/>
        <v>0</v>
      </c>
      <c r="AW1340">
        <f t="shared" si="466"/>
        <v>81</v>
      </c>
      <c r="AX1340">
        <f t="shared" si="467"/>
        <v>22.5</v>
      </c>
    </row>
    <row r="1341" spans="2:50" x14ac:dyDescent="0.25">
      <c r="B1341" s="5" t="s">
        <v>26</v>
      </c>
      <c r="C1341" s="5">
        <v>1333</v>
      </c>
      <c r="D1341" s="5">
        <v>311</v>
      </c>
      <c r="E1341" s="29">
        <v>80.900000000000006</v>
      </c>
      <c r="F1341" s="27">
        <f t="shared" si="468"/>
        <v>22.474019999999999</v>
      </c>
      <c r="G1341" s="28">
        <f t="shared" si="480"/>
        <v>-5.5555555555556344E-2</v>
      </c>
      <c r="H1341" s="28">
        <f t="shared" si="481"/>
        <v>-0.20000000000000284</v>
      </c>
      <c r="I1341" s="28">
        <f t="shared" si="469"/>
        <v>-94.333333333334664</v>
      </c>
      <c r="J1341" s="28">
        <f t="shared" si="461"/>
        <v>199.88856000000001</v>
      </c>
      <c r="K1341" s="28">
        <f t="shared" si="462"/>
        <v>183.76130400996755</v>
      </c>
      <c r="L1341" s="28">
        <f t="shared" si="470"/>
        <v>289.31653067663291</v>
      </c>
      <c r="M1341" s="28">
        <f t="shared" si="471"/>
        <v>6502.1054967572618</v>
      </c>
      <c r="N1341" s="28"/>
      <c r="O1341" s="28">
        <f t="shared" si="482"/>
        <v>6502.1054967572618</v>
      </c>
      <c r="P1341" s="28">
        <f t="shared" si="472"/>
        <v>0</v>
      </c>
      <c r="Q1341" s="28">
        <f>SUM($O$8:O1341)</f>
        <v>4555196.6640433623</v>
      </c>
      <c r="R1341" s="28">
        <f t="shared" si="473"/>
        <v>1265.3324066787118</v>
      </c>
      <c r="S1341" s="28">
        <f>SUM($P$8:P1341)</f>
        <v>-2322303.4879650758</v>
      </c>
      <c r="T1341" s="28">
        <f t="shared" si="474"/>
        <v>2322303.4879650758</v>
      </c>
      <c r="U1341" s="28">
        <f t="shared" si="475"/>
        <v>645.08430221252104</v>
      </c>
      <c r="V1341" s="28">
        <f t="shared" si="463"/>
        <v>428814.25714137958</v>
      </c>
      <c r="W1341" s="28">
        <f t="shared" si="483"/>
        <v>-1060.7646093803924</v>
      </c>
      <c r="X1341" s="22"/>
      <c r="Y1341" s="28">
        <f t="shared" si="476"/>
        <v>0</v>
      </c>
      <c r="Z1341" s="28">
        <f t="shared" si="464"/>
        <v>0</v>
      </c>
      <c r="AA1341" s="28">
        <f>SUM($Z$8:Z1341)</f>
        <v>1393382.0927790464</v>
      </c>
      <c r="AB1341" s="28">
        <f t="shared" si="477"/>
        <v>1393.3820927790464</v>
      </c>
      <c r="AC1341" s="28">
        <f t="shared" si="478"/>
        <v>2658.7144994577584</v>
      </c>
      <c r="AD1341" s="28">
        <f t="shared" si="479"/>
        <v>2392.8430495119828</v>
      </c>
      <c r="AE1341" s="22"/>
      <c r="AF1341" s="22"/>
      <c r="AG1341" s="22"/>
      <c r="AH1341" s="22"/>
      <c r="AI1341" s="22"/>
      <c r="AJ1341" s="22"/>
      <c r="AK1341" s="22"/>
      <c r="AV1341">
        <f t="shared" si="465"/>
        <v>0</v>
      </c>
      <c r="AW1341">
        <f t="shared" si="466"/>
        <v>80.900000000000006</v>
      </c>
      <c r="AX1341">
        <f t="shared" si="467"/>
        <v>22.472222222222225</v>
      </c>
    </row>
    <row r="1342" spans="2:50" x14ac:dyDescent="0.25">
      <c r="B1342" s="5" t="s">
        <v>26</v>
      </c>
      <c r="C1342" s="5">
        <v>1334</v>
      </c>
      <c r="D1342" s="5">
        <v>312</v>
      </c>
      <c r="E1342" s="29">
        <v>80.599999999999994</v>
      </c>
      <c r="F1342" s="27">
        <f t="shared" si="468"/>
        <v>22.390679999999996</v>
      </c>
      <c r="G1342" s="28">
        <f t="shared" si="480"/>
        <v>-8.3333333333334522E-2</v>
      </c>
      <c r="H1342" s="28">
        <f t="shared" si="481"/>
        <v>-0.30000000000000426</v>
      </c>
      <c r="I1342" s="28">
        <f t="shared" si="469"/>
        <v>-141.50000000000202</v>
      </c>
      <c r="J1342" s="28">
        <f t="shared" si="461"/>
        <v>199.88856000000001</v>
      </c>
      <c r="K1342" s="28">
        <f t="shared" si="462"/>
        <v>182.40095356751266</v>
      </c>
      <c r="L1342" s="28">
        <f t="shared" si="470"/>
        <v>240.78951356751065</v>
      </c>
      <c r="M1342" s="28">
        <f t="shared" si="471"/>
        <v>5391.4409456457888</v>
      </c>
      <c r="N1342" s="28"/>
      <c r="O1342" s="28">
        <f t="shared" si="482"/>
        <v>5391.4409456457888</v>
      </c>
      <c r="P1342" s="28">
        <f t="shared" si="472"/>
        <v>0</v>
      </c>
      <c r="Q1342" s="28">
        <f>SUM($O$8:O1342)</f>
        <v>4560588.104989008</v>
      </c>
      <c r="R1342" s="28">
        <f t="shared" si="473"/>
        <v>1266.8300291636133</v>
      </c>
      <c r="S1342" s="28">
        <f>SUM($P$8:P1342)</f>
        <v>-2322303.4879650758</v>
      </c>
      <c r="T1342" s="28">
        <f t="shared" si="474"/>
        <v>2322303.4879650758</v>
      </c>
      <c r="U1342" s="28">
        <f t="shared" si="475"/>
        <v>645.08430221252104</v>
      </c>
      <c r="V1342" s="28">
        <f t="shared" si="463"/>
        <v>425639.82568217744</v>
      </c>
      <c r="W1342" s="28">
        <f t="shared" si="483"/>
        <v>-3174.4314592021401</v>
      </c>
      <c r="X1342" s="22"/>
      <c r="Y1342" s="28">
        <f t="shared" si="476"/>
        <v>0</v>
      </c>
      <c r="Z1342" s="28">
        <f t="shared" si="464"/>
        <v>0</v>
      </c>
      <c r="AA1342" s="28">
        <f>SUM($Z$8:Z1342)</f>
        <v>1393382.0927790464</v>
      </c>
      <c r="AB1342" s="28">
        <f t="shared" si="477"/>
        <v>1393.3820927790464</v>
      </c>
      <c r="AC1342" s="28">
        <f t="shared" si="478"/>
        <v>2660.2121219426599</v>
      </c>
      <c r="AD1342" s="28">
        <f t="shared" si="479"/>
        <v>2394.190909748394</v>
      </c>
      <c r="AE1342" s="22"/>
      <c r="AF1342" s="22"/>
      <c r="AG1342" s="22"/>
      <c r="AH1342" s="22"/>
      <c r="AI1342" s="22"/>
      <c r="AJ1342" s="22"/>
      <c r="AK1342" s="22"/>
      <c r="AV1342">
        <f t="shared" si="465"/>
        <v>0</v>
      </c>
      <c r="AW1342">
        <f t="shared" si="466"/>
        <v>80.599999999999994</v>
      </c>
      <c r="AX1342">
        <f t="shared" si="467"/>
        <v>22.388888888888886</v>
      </c>
    </row>
    <row r="1343" spans="2:50" x14ac:dyDescent="0.25">
      <c r="B1343" s="5" t="s">
        <v>26</v>
      </c>
      <c r="C1343" s="5">
        <v>1335</v>
      </c>
      <c r="D1343" s="5">
        <v>313</v>
      </c>
      <c r="E1343" s="29">
        <v>80.3</v>
      </c>
      <c r="F1343" s="27">
        <f t="shared" si="468"/>
        <v>22.30734</v>
      </c>
      <c r="G1343" s="28">
        <f t="shared" si="480"/>
        <v>-8.3333333333332538E-2</v>
      </c>
      <c r="H1343" s="28">
        <f t="shared" si="481"/>
        <v>-0.29999999999999716</v>
      </c>
      <c r="I1343" s="28">
        <f t="shared" si="469"/>
        <v>-141.49999999999864</v>
      </c>
      <c r="J1343" s="28">
        <f t="shared" si="461"/>
        <v>199.88856000000001</v>
      </c>
      <c r="K1343" s="28">
        <f t="shared" si="462"/>
        <v>181.04565705859019</v>
      </c>
      <c r="L1343" s="28">
        <f t="shared" si="470"/>
        <v>239.43421705859157</v>
      </c>
      <c r="M1343" s="28">
        <f t="shared" si="471"/>
        <v>5341.1404875598018</v>
      </c>
      <c r="N1343" s="28"/>
      <c r="O1343" s="28">
        <f t="shared" si="482"/>
        <v>5341.1404875598018</v>
      </c>
      <c r="P1343" s="28">
        <f t="shared" si="472"/>
        <v>0</v>
      </c>
      <c r="Q1343" s="28">
        <f>SUM($O$8:O1343)</f>
        <v>4565929.2454765681</v>
      </c>
      <c r="R1343" s="28">
        <f t="shared" si="473"/>
        <v>1268.3136792990467</v>
      </c>
      <c r="S1343" s="28">
        <f>SUM($P$8:P1343)</f>
        <v>-2322303.4879650758</v>
      </c>
      <c r="T1343" s="28">
        <f t="shared" si="474"/>
        <v>2322303.4879650758</v>
      </c>
      <c r="U1343" s="28">
        <f t="shared" si="475"/>
        <v>645.08430221252104</v>
      </c>
      <c r="V1343" s="28">
        <f t="shared" si="463"/>
        <v>422477.18777638441</v>
      </c>
      <c r="W1343" s="28">
        <f t="shared" si="483"/>
        <v>-3162.6379057930317</v>
      </c>
      <c r="X1343" s="22"/>
      <c r="Y1343" s="28">
        <f t="shared" si="476"/>
        <v>0</v>
      </c>
      <c r="Z1343" s="28">
        <f t="shared" si="464"/>
        <v>0</v>
      </c>
      <c r="AA1343" s="28">
        <f>SUM($Z$8:Z1343)</f>
        <v>1393382.0927790464</v>
      </c>
      <c r="AB1343" s="28">
        <f t="shared" si="477"/>
        <v>1393.3820927790464</v>
      </c>
      <c r="AC1343" s="28">
        <f t="shared" si="478"/>
        <v>2661.6957720780929</v>
      </c>
      <c r="AD1343" s="28">
        <f t="shared" si="479"/>
        <v>2395.5261948702837</v>
      </c>
      <c r="AE1343" s="22"/>
      <c r="AF1343" s="22"/>
      <c r="AG1343" s="22"/>
      <c r="AH1343" s="22"/>
      <c r="AI1343" s="22"/>
      <c r="AJ1343" s="22"/>
      <c r="AK1343" s="22"/>
      <c r="AV1343">
        <f t="shared" si="465"/>
        <v>0</v>
      </c>
      <c r="AW1343">
        <f t="shared" si="466"/>
        <v>80.3</v>
      </c>
      <c r="AX1343">
        <f t="shared" si="467"/>
        <v>22.305555555555554</v>
      </c>
    </row>
    <row r="1344" spans="2:50" x14ac:dyDescent="0.25">
      <c r="B1344" s="5" t="s">
        <v>26</v>
      </c>
      <c r="C1344" s="5">
        <v>1336</v>
      </c>
      <c r="D1344" s="5">
        <v>314</v>
      </c>
      <c r="E1344" s="29">
        <v>80</v>
      </c>
      <c r="F1344" s="27">
        <f t="shared" si="468"/>
        <v>22.224</v>
      </c>
      <c r="G1344" s="28">
        <f t="shared" si="480"/>
        <v>-5.5555555555554373E-2</v>
      </c>
      <c r="H1344" s="28">
        <f t="shared" si="481"/>
        <v>-0.19999999999999574</v>
      </c>
      <c r="I1344" s="28">
        <f t="shared" si="469"/>
        <v>-94.333333333331325</v>
      </c>
      <c r="J1344" s="28">
        <f t="shared" si="461"/>
        <v>199.88856000000001</v>
      </c>
      <c r="K1344" s="28">
        <f t="shared" si="462"/>
        <v>179.69541448320004</v>
      </c>
      <c r="L1344" s="28">
        <f t="shared" si="470"/>
        <v>285.25064114986873</v>
      </c>
      <c r="M1344" s="28">
        <f t="shared" si="471"/>
        <v>6339.4102489146826</v>
      </c>
      <c r="N1344" s="28"/>
      <c r="O1344" s="28">
        <f t="shared" si="482"/>
        <v>6339.4102489146826</v>
      </c>
      <c r="P1344" s="28">
        <f t="shared" si="472"/>
        <v>0</v>
      </c>
      <c r="Q1344" s="28">
        <f>SUM($O$8:O1344)</f>
        <v>4572268.6557254829</v>
      </c>
      <c r="R1344" s="28">
        <f t="shared" si="473"/>
        <v>1270.074626590412</v>
      </c>
      <c r="S1344" s="28">
        <f>SUM($P$8:P1344)</f>
        <v>-2322303.4879650758</v>
      </c>
      <c r="T1344" s="28">
        <f t="shared" si="474"/>
        <v>2322303.4879650758</v>
      </c>
      <c r="U1344" s="28">
        <f t="shared" si="475"/>
        <v>645.08430221252104</v>
      </c>
      <c r="V1344" s="28">
        <f t="shared" si="463"/>
        <v>419326.34342400002</v>
      </c>
      <c r="W1344" s="28">
        <f t="shared" si="483"/>
        <v>-3150.8443523843889</v>
      </c>
      <c r="X1344" s="22"/>
      <c r="Y1344" s="28">
        <f t="shared" si="476"/>
        <v>0</v>
      </c>
      <c r="Z1344" s="28">
        <f t="shared" si="464"/>
        <v>0</v>
      </c>
      <c r="AA1344" s="28">
        <f>SUM($Z$8:Z1344)</f>
        <v>1393382.0927790464</v>
      </c>
      <c r="AB1344" s="28">
        <f t="shared" si="477"/>
        <v>1393.3820927790464</v>
      </c>
      <c r="AC1344" s="28">
        <f t="shared" si="478"/>
        <v>2663.4567193694584</v>
      </c>
      <c r="AD1344" s="28">
        <f t="shared" si="479"/>
        <v>2397.1110474325128</v>
      </c>
      <c r="AE1344" s="22"/>
      <c r="AF1344" s="22"/>
      <c r="AG1344" s="22"/>
      <c r="AH1344" s="22"/>
      <c r="AI1344" s="22"/>
      <c r="AJ1344" s="22"/>
      <c r="AK1344" s="22"/>
      <c r="AV1344">
        <f t="shared" si="465"/>
        <v>0</v>
      </c>
      <c r="AW1344">
        <f t="shared" si="466"/>
        <v>80</v>
      </c>
      <c r="AX1344">
        <f t="shared" si="467"/>
        <v>22.222222222222221</v>
      </c>
    </row>
    <row r="1345" spans="2:50" x14ac:dyDescent="0.25">
      <c r="B1345" s="5" t="s">
        <v>26</v>
      </c>
      <c r="C1345" s="5">
        <v>1337</v>
      </c>
      <c r="D1345" s="5">
        <v>315</v>
      </c>
      <c r="E1345" s="29">
        <v>79.900000000000006</v>
      </c>
      <c r="F1345" s="27">
        <f t="shared" si="468"/>
        <v>22.19622</v>
      </c>
      <c r="G1345" s="28">
        <f t="shared" si="480"/>
        <v>-2.7777777777778172E-2</v>
      </c>
      <c r="H1345" s="28">
        <f t="shared" si="481"/>
        <v>-0.10000000000000142</v>
      </c>
      <c r="I1345" s="28">
        <f t="shared" si="469"/>
        <v>-47.166666666667332</v>
      </c>
      <c r="J1345" s="28">
        <f t="shared" si="461"/>
        <v>199.88856000000001</v>
      </c>
      <c r="K1345" s="28">
        <f t="shared" si="462"/>
        <v>179.24645672107715</v>
      </c>
      <c r="L1345" s="28">
        <f t="shared" si="470"/>
        <v>331.96835005440983</v>
      </c>
      <c r="M1345" s="28">
        <f t="shared" si="471"/>
        <v>7368.4425308446926</v>
      </c>
      <c r="N1345" s="28"/>
      <c r="O1345" s="28">
        <f t="shared" si="482"/>
        <v>7368.4425308446926</v>
      </c>
      <c r="P1345" s="28">
        <f t="shared" si="472"/>
        <v>0</v>
      </c>
      <c r="Q1345" s="28">
        <f>SUM($O$8:O1345)</f>
        <v>4579637.0982563272</v>
      </c>
      <c r="R1345" s="28">
        <f t="shared" si="473"/>
        <v>1272.1214161823132</v>
      </c>
      <c r="S1345" s="28">
        <f>SUM($P$8:P1345)</f>
        <v>-2322303.4879650758</v>
      </c>
      <c r="T1345" s="28">
        <f t="shared" si="474"/>
        <v>2322303.4879650758</v>
      </c>
      <c r="U1345" s="28">
        <f t="shared" si="475"/>
        <v>645.08430221252104</v>
      </c>
      <c r="V1345" s="28">
        <f t="shared" si="463"/>
        <v>418278.68276285159</v>
      </c>
      <c r="W1345" s="28">
        <f t="shared" si="483"/>
        <v>-1047.6606611484312</v>
      </c>
      <c r="X1345" s="22"/>
      <c r="Y1345" s="28">
        <f t="shared" si="476"/>
        <v>0</v>
      </c>
      <c r="Z1345" s="28">
        <f t="shared" si="464"/>
        <v>0</v>
      </c>
      <c r="AA1345" s="28">
        <f>SUM($Z$8:Z1345)</f>
        <v>1393382.0927790464</v>
      </c>
      <c r="AB1345" s="28">
        <f t="shared" si="477"/>
        <v>1393.3820927790464</v>
      </c>
      <c r="AC1345" s="28">
        <f t="shared" si="478"/>
        <v>2665.5035089613593</v>
      </c>
      <c r="AD1345" s="28">
        <f t="shared" si="479"/>
        <v>2398.9531580652233</v>
      </c>
      <c r="AE1345" s="22"/>
      <c r="AF1345" s="22"/>
      <c r="AG1345" s="22"/>
      <c r="AH1345" s="22"/>
      <c r="AI1345" s="22"/>
      <c r="AJ1345" s="22"/>
      <c r="AK1345" s="22"/>
      <c r="AV1345">
        <f t="shared" si="465"/>
        <v>0</v>
      </c>
      <c r="AW1345">
        <f t="shared" si="466"/>
        <v>79.900000000000006</v>
      </c>
      <c r="AX1345">
        <f t="shared" si="467"/>
        <v>22.194444444444446</v>
      </c>
    </row>
    <row r="1346" spans="2:50" x14ac:dyDescent="0.25">
      <c r="B1346" s="5" t="s">
        <v>26</v>
      </c>
      <c r="C1346" s="5">
        <v>1338</v>
      </c>
      <c r="D1346" s="5">
        <v>316</v>
      </c>
      <c r="E1346" s="29">
        <v>79.8</v>
      </c>
      <c r="F1346" s="27">
        <f t="shared" si="468"/>
        <v>22.168439999999997</v>
      </c>
      <c r="G1346" s="28">
        <f t="shared" si="480"/>
        <v>-1.3888888888890073E-2</v>
      </c>
      <c r="H1346" s="28">
        <f t="shared" si="481"/>
        <v>-5.0000000000004263E-2</v>
      </c>
      <c r="I1346" s="28">
        <f t="shared" si="469"/>
        <v>-23.583333333335343</v>
      </c>
      <c r="J1346" s="28">
        <f t="shared" si="461"/>
        <v>199.88856000000001</v>
      </c>
      <c r="K1346" s="28">
        <f t="shared" si="462"/>
        <v>178.79806050712449</v>
      </c>
      <c r="L1346" s="28">
        <f t="shared" si="470"/>
        <v>355.10328717378917</v>
      </c>
      <c r="M1346" s="28">
        <f t="shared" si="471"/>
        <v>7872.0859155149137</v>
      </c>
      <c r="N1346" s="28"/>
      <c r="O1346" s="28">
        <f t="shared" si="482"/>
        <v>7872.0859155149137</v>
      </c>
      <c r="P1346" s="28">
        <f t="shared" si="472"/>
        <v>0</v>
      </c>
      <c r="Q1346" s="28">
        <f>SUM($O$8:O1346)</f>
        <v>4587509.1841718424</v>
      </c>
      <c r="R1346" s="28">
        <f t="shared" si="473"/>
        <v>1274.3081067144008</v>
      </c>
      <c r="S1346" s="28">
        <f>SUM($P$8:P1346)</f>
        <v>-2322303.4879650758</v>
      </c>
      <c r="T1346" s="28">
        <f t="shared" si="474"/>
        <v>2322303.4879650758</v>
      </c>
      <c r="U1346" s="28">
        <f t="shared" si="475"/>
        <v>645.08430221252104</v>
      </c>
      <c r="V1346" s="28">
        <f t="shared" si="463"/>
        <v>417232.3324965263</v>
      </c>
      <c r="W1346" s="28">
        <f t="shared" si="483"/>
        <v>-1046.3502663252875</v>
      </c>
      <c r="X1346" s="22"/>
      <c r="Y1346" s="28">
        <f t="shared" si="476"/>
        <v>0</v>
      </c>
      <c r="Z1346" s="28">
        <f t="shared" si="464"/>
        <v>0</v>
      </c>
      <c r="AA1346" s="28">
        <f>SUM($Z$8:Z1346)</f>
        <v>1393382.0927790464</v>
      </c>
      <c r="AB1346" s="28">
        <f t="shared" si="477"/>
        <v>1393.3820927790464</v>
      </c>
      <c r="AC1346" s="28">
        <f t="shared" si="478"/>
        <v>2667.6901994934469</v>
      </c>
      <c r="AD1346" s="28">
        <f t="shared" si="479"/>
        <v>2400.9211795441024</v>
      </c>
      <c r="AE1346" s="22"/>
      <c r="AF1346" s="22"/>
      <c r="AG1346" s="22"/>
      <c r="AH1346" s="22"/>
      <c r="AI1346" s="22"/>
      <c r="AJ1346" s="22"/>
      <c r="AK1346" s="22"/>
      <c r="AV1346">
        <f t="shared" si="465"/>
        <v>0</v>
      </c>
      <c r="AW1346">
        <f t="shared" si="466"/>
        <v>79.8</v>
      </c>
      <c r="AX1346">
        <f t="shared" si="467"/>
        <v>22.166666666666664</v>
      </c>
    </row>
    <row r="1347" spans="2:50" x14ac:dyDescent="0.25">
      <c r="B1347" s="5" t="s">
        <v>26</v>
      </c>
      <c r="C1347" s="5">
        <v>1339</v>
      </c>
      <c r="D1347" s="5">
        <v>317</v>
      </c>
      <c r="E1347" s="29">
        <v>79.8</v>
      </c>
      <c r="F1347" s="27">
        <f t="shared" si="468"/>
        <v>22.168439999999997</v>
      </c>
      <c r="G1347" s="28">
        <f t="shared" si="480"/>
        <v>0</v>
      </c>
      <c r="H1347" s="28">
        <f t="shared" si="481"/>
        <v>0</v>
      </c>
      <c r="I1347" s="28">
        <f t="shared" si="469"/>
        <v>0</v>
      </c>
      <c r="J1347" s="28">
        <f t="shared" si="461"/>
        <v>199.88856000000001</v>
      </c>
      <c r="K1347" s="28">
        <f t="shared" si="462"/>
        <v>178.79806050712449</v>
      </c>
      <c r="L1347" s="28">
        <f t="shared" si="470"/>
        <v>378.68662050712453</v>
      </c>
      <c r="M1347" s="28">
        <f t="shared" si="471"/>
        <v>8394.8916255149579</v>
      </c>
      <c r="N1347" s="28"/>
      <c r="O1347" s="28">
        <f t="shared" si="482"/>
        <v>8394.8916255149579</v>
      </c>
      <c r="P1347" s="28">
        <f t="shared" si="472"/>
        <v>0</v>
      </c>
      <c r="Q1347" s="28">
        <f>SUM($O$8:O1347)</f>
        <v>4595904.0757973576</v>
      </c>
      <c r="R1347" s="28">
        <f t="shared" si="473"/>
        <v>1276.6400210548215</v>
      </c>
      <c r="S1347" s="28">
        <f>SUM($P$8:P1347)</f>
        <v>-2322303.4879650758</v>
      </c>
      <c r="T1347" s="28">
        <f t="shared" si="474"/>
        <v>2322303.4879650758</v>
      </c>
      <c r="U1347" s="28">
        <f t="shared" si="475"/>
        <v>645.08430221252104</v>
      </c>
      <c r="V1347" s="28">
        <f t="shared" si="463"/>
        <v>417232.3324965263</v>
      </c>
      <c r="W1347" s="28">
        <f t="shared" si="483"/>
        <v>0</v>
      </c>
      <c r="X1347" s="22"/>
      <c r="Y1347" s="28">
        <f t="shared" si="476"/>
        <v>0</v>
      </c>
      <c r="Z1347" s="28">
        <f t="shared" si="464"/>
        <v>0</v>
      </c>
      <c r="AA1347" s="28">
        <f>SUM($Z$8:Z1347)</f>
        <v>1393382.0927790464</v>
      </c>
      <c r="AB1347" s="28">
        <f t="shared" si="477"/>
        <v>1393.3820927790464</v>
      </c>
      <c r="AC1347" s="28">
        <f t="shared" si="478"/>
        <v>2670.0221138338679</v>
      </c>
      <c r="AD1347" s="28">
        <f t="shared" si="479"/>
        <v>2403.0199024504814</v>
      </c>
      <c r="AE1347" s="22"/>
      <c r="AF1347" s="22"/>
      <c r="AG1347" s="22"/>
      <c r="AH1347" s="22"/>
      <c r="AI1347" s="22"/>
      <c r="AJ1347" s="22"/>
      <c r="AK1347" s="22"/>
      <c r="AV1347">
        <f t="shared" si="465"/>
        <v>0</v>
      </c>
      <c r="AW1347">
        <f t="shared" si="466"/>
        <v>79.8</v>
      </c>
      <c r="AX1347">
        <f t="shared" si="467"/>
        <v>22.166666666666664</v>
      </c>
    </row>
    <row r="1348" spans="2:50" x14ac:dyDescent="0.25">
      <c r="B1348" s="5" t="s">
        <v>26</v>
      </c>
      <c r="C1348" s="5">
        <v>1340</v>
      </c>
      <c r="D1348" s="5">
        <v>318</v>
      </c>
      <c r="E1348" s="29">
        <v>79.8</v>
      </c>
      <c r="F1348" s="27">
        <f t="shared" si="468"/>
        <v>22.168439999999997</v>
      </c>
      <c r="G1348" s="28">
        <f t="shared" si="480"/>
        <v>1.3888888888890073E-2</v>
      </c>
      <c r="H1348" s="28">
        <f t="shared" si="481"/>
        <v>5.0000000000004263E-2</v>
      </c>
      <c r="I1348" s="28">
        <f t="shared" si="469"/>
        <v>23.583333333335343</v>
      </c>
      <c r="J1348" s="28">
        <f t="shared" si="461"/>
        <v>199.88856000000001</v>
      </c>
      <c r="K1348" s="28">
        <f t="shared" si="462"/>
        <v>178.79806050712449</v>
      </c>
      <c r="L1348" s="28">
        <f t="shared" si="470"/>
        <v>402.26995384045983</v>
      </c>
      <c r="M1348" s="28">
        <f t="shared" si="471"/>
        <v>8917.6973355150021</v>
      </c>
      <c r="N1348" s="28"/>
      <c r="O1348" s="28">
        <f t="shared" si="482"/>
        <v>8917.6973355150021</v>
      </c>
      <c r="P1348" s="28">
        <f t="shared" si="472"/>
        <v>0</v>
      </c>
      <c r="Q1348" s="28">
        <f>SUM($O$8:O1348)</f>
        <v>4604821.7731328728</v>
      </c>
      <c r="R1348" s="28">
        <f t="shared" si="473"/>
        <v>1279.1171592035757</v>
      </c>
      <c r="S1348" s="28">
        <f>SUM($P$8:P1348)</f>
        <v>-2322303.4879650758</v>
      </c>
      <c r="T1348" s="28">
        <f t="shared" si="474"/>
        <v>2322303.4879650758</v>
      </c>
      <c r="U1348" s="28">
        <f t="shared" si="475"/>
        <v>645.08430221252104</v>
      </c>
      <c r="V1348" s="28">
        <f t="shared" si="463"/>
        <v>417232.3324965263</v>
      </c>
      <c r="W1348" s="28">
        <f t="shared" si="483"/>
        <v>0</v>
      </c>
      <c r="X1348" s="22"/>
      <c r="Y1348" s="28">
        <f t="shared" si="476"/>
        <v>0</v>
      </c>
      <c r="Z1348" s="28">
        <f t="shared" si="464"/>
        <v>0</v>
      </c>
      <c r="AA1348" s="28">
        <f>SUM($Z$8:Z1348)</f>
        <v>1393382.0927790464</v>
      </c>
      <c r="AB1348" s="28">
        <f t="shared" si="477"/>
        <v>1393.3820927790464</v>
      </c>
      <c r="AC1348" s="28">
        <f t="shared" si="478"/>
        <v>2672.4992519826219</v>
      </c>
      <c r="AD1348" s="28">
        <f t="shared" si="479"/>
        <v>2405.2493267843597</v>
      </c>
      <c r="AE1348" s="22"/>
      <c r="AF1348" s="22"/>
      <c r="AG1348" s="22"/>
      <c r="AH1348" s="22"/>
      <c r="AI1348" s="22"/>
      <c r="AJ1348" s="22"/>
      <c r="AK1348" s="22"/>
      <c r="AV1348">
        <f t="shared" si="465"/>
        <v>0</v>
      </c>
      <c r="AW1348">
        <f t="shared" si="466"/>
        <v>79.8</v>
      </c>
      <c r="AX1348">
        <f t="shared" si="467"/>
        <v>22.166666666666664</v>
      </c>
    </row>
    <row r="1349" spans="2:50" x14ac:dyDescent="0.25">
      <c r="B1349" s="5" t="s">
        <v>26</v>
      </c>
      <c r="C1349" s="5">
        <v>1341</v>
      </c>
      <c r="D1349" s="5">
        <v>319</v>
      </c>
      <c r="E1349" s="29">
        <v>79.900000000000006</v>
      </c>
      <c r="F1349" s="27">
        <f t="shared" si="468"/>
        <v>22.19622</v>
      </c>
      <c r="G1349" s="28">
        <f t="shared" si="480"/>
        <v>2.7777777777778172E-2</v>
      </c>
      <c r="H1349" s="28">
        <f t="shared" si="481"/>
        <v>0.10000000000000142</v>
      </c>
      <c r="I1349" s="28">
        <f t="shared" si="469"/>
        <v>47.166666666667332</v>
      </c>
      <c r="J1349" s="28">
        <f t="shared" si="461"/>
        <v>199.88856000000001</v>
      </c>
      <c r="K1349" s="28">
        <f t="shared" si="462"/>
        <v>179.24645672107715</v>
      </c>
      <c r="L1349" s="28">
        <f t="shared" si="470"/>
        <v>426.3016833877445</v>
      </c>
      <c r="M1349" s="28">
        <f t="shared" si="471"/>
        <v>9462.2859508447218</v>
      </c>
      <c r="N1349" s="28"/>
      <c r="O1349" s="28">
        <f t="shared" si="482"/>
        <v>9462.2859508447218</v>
      </c>
      <c r="P1349" s="28">
        <f t="shared" si="472"/>
        <v>0</v>
      </c>
      <c r="Q1349" s="28">
        <f>SUM($O$8:O1349)</f>
        <v>4614284.0590837179</v>
      </c>
      <c r="R1349" s="28">
        <f t="shared" si="473"/>
        <v>1281.7455719676993</v>
      </c>
      <c r="S1349" s="28">
        <f>SUM($P$8:P1349)</f>
        <v>-2322303.4879650758</v>
      </c>
      <c r="T1349" s="28">
        <f t="shared" si="474"/>
        <v>2322303.4879650758</v>
      </c>
      <c r="U1349" s="28">
        <f t="shared" si="475"/>
        <v>645.08430221252104</v>
      </c>
      <c r="V1349" s="28">
        <f t="shared" si="463"/>
        <v>418278.68276285159</v>
      </c>
      <c r="W1349" s="28">
        <f t="shared" si="483"/>
        <v>1046.3502663252875</v>
      </c>
      <c r="X1349" s="22"/>
      <c r="Y1349" s="28">
        <f t="shared" si="476"/>
        <v>0</v>
      </c>
      <c r="Z1349" s="28">
        <f t="shared" si="464"/>
        <v>0</v>
      </c>
      <c r="AA1349" s="28">
        <f>SUM($Z$8:Z1349)</f>
        <v>1393382.0927790464</v>
      </c>
      <c r="AB1349" s="28">
        <f t="shared" si="477"/>
        <v>1393.3820927790464</v>
      </c>
      <c r="AC1349" s="28">
        <f t="shared" si="478"/>
        <v>2675.1276647467457</v>
      </c>
      <c r="AD1349" s="28">
        <f t="shared" si="479"/>
        <v>2407.6148982720711</v>
      </c>
      <c r="AE1349" s="22"/>
      <c r="AF1349" s="22"/>
      <c r="AG1349" s="22"/>
      <c r="AH1349" s="22"/>
      <c r="AI1349" s="22"/>
      <c r="AJ1349" s="22"/>
      <c r="AK1349" s="22"/>
      <c r="AV1349">
        <f t="shared" si="465"/>
        <v>0</v>
      </c>
      <c r="AW1349">
        <f t="shared" si="466"/>
        <v>79.900000000000006</v>
      </c>
      <c r="AX1349">
        <f t="shared" si="467"/>
        <v>22.194444444444446</v>
      </c>
    </row>
    <row r="1350" spans="2:50" x14ac:dyDescent="0.25">
      <c r="B1350" s="5" t="s">
        <v>26</v>
      </c>
      <c r="C1350" s="5">
        <v>1342</v>
      </c>
      <c r="D1350" s="5">
        <v>320</v>
      </c>
      <c r="E1350" s="29">
        <v>80</v>
      </c>
      <c r="F1350" s="27">
        <f t="shared" si="468"/>
        <v>22.224</v>
      </c>
      <c r="G1350" s="28">
        <f t="shared" si="480"/>
        <v>6.9444444444444448E-2</v>
      </c>
      <c r="H1350" s="28">
        <f t="shared" si="481"/>
        <v>0.25</v>
      </c>
      <c r="I1350" s="28">
        <f t="shared" si="469"/>
        <v>117.91666666666667</v>
      </c>
      <c r="J1350" s="28">
        <f t="shared" si="461"/>
        <v>199.88856000000001</v>
      </c>
      <c r="K1350" s="28">
        <f t="shared" si="462"/>
        <v>179.69541448320004</v>
      </c>
      <c r="L1350" s="28">
        <f t="shared" si="470"/>
        <v>497.50064114986674</v>
      </c>
      <c r="M1350" s="28">
        <f t="shared" si="471"/>
        <v>11056.454248914639</v>
      </c>
      <c r="N1350" s="28"/>
      <c r="O1350" s="28">
        <f t="shared" si="482"/>
        <v>11056.454248914639</v>
      </c>
      <c r="P1350" s="28">
        <f t="shared" si="472"/>
        <v>0</v>
      </c>
      <c r="Q1350" s="28">
        <f>SUM($O$8:O1350)</f>
        <v>4625340.5133326324</v>
      </c>
      <c r="R1350" s="28">
        <f t="shared" si="473"/>
        <v>1284.8168092590645</v>
      </c>
      <c r="S1350" s="28">
        <f>SUM($P$8:P1350)</f>
        <v>-2322303.4879650758</v>
      </c>
      <c r="T1350" s="28">
        <f t="shared" si="474"/>
        <v>2322303.4879650758</v>
      </c>
      <c r="U1350" s="28">
        <f t="shared" si="475"/>
        <v>645.08430221252104</v>
      </c>
      <c r="V1350" s="28">
        <f t="shared" si="463"/>
        <v>419326.34342400002</v>
      </c>
      <c r="W1350" s="28">
        <f t="shared" si="483"/>
        <v>1047.6606611484312</v>
      </c>
      <c r="X1350" s="22"/>
      <c r="Y1350" s="28">
        <f t="shared" si="476"/>
        <v>0</v>
      </c>
      <c r="Z1350" s="28">
        <f t="shared" si="464"/>
        <v>0</v>
      </c>
      <c r="AA1350" s="28">
        <f>SUM($Z$8:Z1350)</f>
        <v>1393382.0927790464</v>
      </c>
      <c r="AB1350" s="28">
        <f t="shared" si="477"/>
        <v>1393.3820927790464</v>
      </c>
      <c r="AC1350" s="28">
        <f t="shared" si="478"/>
        <v>2678.1989020381106</v>
      </c>
      <c r="AD1350" s="28">
        <f t="shared" si="479"/>
        <v>2410.3790118342995</v>
      </c>
      <c r="AE1350" s="22"/>
      <c r="AF1350" s="22"/>
      <c r="AG1350" s="22"/>
      <c r="AH1350" s="22"/>
      <c r="AI1350" s="22"/>
      <c r="AJ1350" s="22"/>
      <c r="AK1350" s="22"/>
      <c r="AV1350">
        <f t="shared" si="465"/>
        <v>0</v>
      </c>
      <c r="AW1350">
        <f t="shared" si="466"/>
        <v>80</v>
      </c>
      <c r="AX1350">
        <f t="shared" si="467"/>
        <v>22.222222222222221</v>
      </c>
    </row>
    <row r="1351" spans="2:50" x14ac:dyDescent="0.25">
      <c r="B1351" s="5" t="s">
        <v>26</v>
      </c>
      <c r="C1351" s="5">
        <v>1343</v>
      </c>
      <c r="D1351" s="5">
        <v>321</v>
      </c>
      <c r="E1351" s="29">
        <v>80.400000000000006</v>
      </c>
      <c r="F1351" s="27">
        <f t="shared" si="468"/>
        <v>22.33512</v>
      </c>
      <c r="G1351" s="28">
        <f t="shared" si="480"/>
        <v>0.11111111111111072</v>
      </c>
      <c r="H1351" s="28">
        <f t="shared" si="481"/>
        <v>0.39999999999999858</v>
      </c>
      <c r="I1351" s="28">
        <f t="shared" si="469"/>
        <v>188.666666666666</v>
      </c>
      <c r="J1351" s="28">
        <f t="shared" si="461"/>
        <v>199.88856000000001</v>
      </c>
      <c r="K1351" s="28">
        <f t="shared" si="462"/>
        <v>181.4968610133941</v>
      </c>
      <c r="L1351" s="28">
        <f t="shared" si="470"/>
        <v>570.05208768006014</v>
      </c>
      <c r="M1351" s="28">
        <f t="shared" si="471"/>
        <v>12732.181784584665</v>
      </c>
      <c r="N1351" s="28"/>
      <c r="O1351" s="28">
        <f t="shared" si="482"/>
        <v>12732.181784584665</v>
      </c>
      <c r="P1351" s="28">
        <f t="shared" si="472"/>
        <v>0</v>
      </c>
      <c r="Q1351" s="28">
        <f>SUM($O$8:O1351)</f>
        <v>4638072.6951172175</v>
      </c>
      <c r="R1351" s="28">
        <f t="shared" si="473"/>
        <v>1288.3535264214493</v>
      </c>
      <c r="S1351" s="28">
        <f>SUM($P$8:P1351)</f>
        <v>-2322303.4879650758</v>
      </c>
      <c r="T1351" s="28">
        <f t="shared" si="474"/>
        <v>2322303.4879650758</v>
      </c>
      <c r="U1351" s="28">
        <f t="shared" si="475"/>
        <v>645.08430221252104</v>
      </c>
      <c r="V1351" s="28">
        <f t="shared" si="463"/>
        <v>423530.09001682559</v>
      </c>
      <c r="W1351" s="28">
        <f t="shared" si="483"/>
        <v>4203.7465928255697</v>
      </c>
      <c r="X1351" s="22"/>
      <c r="Y1351" s="28">
        <f t="shared" si="476"/>
        <v>0</v>
      </c>
      <c r="Z1351" s="28">
        <f t="shared" si="464"/>
        <v>0</v>
      </c>
      <c r="AA1351" s="28">
        <f>SUM($Z$8:Z1351)</f>
        <v>1393382.0927790464</v>
      </c>
      <c r="AB1351" s="28">
        <f t="shared" si="477"/>
        <v>1393.3820927790464</v>
      </c>
      <c r="AC1351" s="28">
        <f t="shared" si="478"/>
        <v>2681.7356192004954</v>
      </c>
      <c r="AD1351" s="28">
        <f t="shared" si="479"/>
        <v>2413.562057280446</v>
      </c>
      <c r="AE1351" s="22"/>
      <c r="AF1351" s="22"/>
      <c r="AG1351" s="22"/>
      <c r="AH1351" s="22"/>
      <c r="AI1351" s="22"/>
      <c r="AJ1351" s="22"/>
      <c r="AK1351" s="22"/>
      <c r="AV1351">
        <f t="shared" si="465"/>
        <v>0</v>
      </c>
      <c r="AW1351">
        <f t="shared" si="466"/>
        <v>80.400000000000006</v>
      </c>
      <c r="AX1351">
        <f t="shared" si="467"/>
        <v>22.333333333333336</v>
      </c>
    </row>
    <row r="1352" spans="2:50" x14ac:dyDescent="0.25">
      <c r="B1352" s="5" t="s">
        <v>26</v>
      </c>
      <c r="C1352" s="5">
        <v>1344</v>
      </c>
      <c r="D1352" s="5">
        <v>322</v>
      </c>
      <c r="E1352" s="29">
        <v>80.8</v>
      </c>
      <c r="F1352" s="27">
        <f t="shared" si="468"/>
        <v>22.44624</v>
      </c>
      <c r="G1352" s="28">
        <f t="shared" si="480"/>
        <v>0.11111111111111072</v>
      </c>
      <c r="H1352" s="28">
        <f t="shared" si="481"/>
        <v>0.39999999999999858</v>
      </c>
      <c r="I1352" s="28">
        <f t="shared" si="469"/>
        <v>188.666666666666</v>
      </c>
      <c r="J1352" s="28">
        <f t="shared" ref="J1352:J1415" si="484">$M$4*$J$2*9.81</f>
        <v>199.88856000000001</v>
      </c>
      <c r="K1352" s="28">
        <f t="shared" ref="K1352:K1415" si="485">0.6125*$M$3*$M$2*(F1352)^2</f>
        <v>183.30729231431235</v>
      </c>
      <c r="L1352" s="28">
        <f t="shared" si="470"/>
        <v>571.86251898097839</v>
      </c>
      <c r="M1352" s="28">
        <f t="shared" si="471"/>
        <v>12836.163348051596</v>
      </c>
      <c r="N1352" s="28"/>
      <c r="O1352" s="28">
        <f t="shared" si="482"/>
        <v>12836.163348051596</v>
      </c>
      <c r="P1352" s="28">
        <f t="shared" si="472"/>
        <v>0</v>
      </c>
      <c r="Q1352" s="28">
        <f>SUM($O$8:O1352)</f>
        <v>4650908.8584652692</v>
      </c>
      <c r="R1352" s="28">
        <f t="shared" si="473"/>
        <v>1291.9191273514637</v>
      </c>
      <c r="S1352" s="28">
        <f>SUM($P$8:P1352)</f>
        <v>-2322303.4879650758</v>
      </c>
      <c r="T1352" s="28">
        <f t="shared" si="474"/>
        <v>2322303.4879650758</v>
      </c>
      <c r="U1352" s="28">
        <f t="shared" si="475"/>
        <v>645.08430221252104</v>
      </c>
      <c r="V1352" s="28">
        <f t="shared" ref="V1352:V1415" si="486">(0.5*$J$2)*(F1352)^2</f>
        <v>427754.80292682239</v>
      </c>
      <c r="W1352" s="28">
        <f t="shared" si="483"/>
        <v>4224.7129099968006</v>
      </c>
      <c r="X1352" s="22"/>
      <c r="Y1352" s="28">
        <f t="shared" si="476"/>
        <v>0</v>
      </c>
      <c r="Z1352" s="28">
        <f t="shared" ref="Z1352:Z1415" si="487">Y1352*0.75</f>
        <v>0</v>
      </c>
      <c r="AA1352" s="28">
        <f>SUM($Z$8:Z1352)</f>
        <v>1393382.0927790464</v>
      </c>
      <c r="AB1352" s="28">
        <f t="shared" si="477"/>
        <v>1393.3820927790464</v>
      </c>
      <c r="AC1352" s="28">
        <f t="shared" si="478"/>
        <v>2685.30122013051</v>
      </c>
      <c r="AD1352" s="28">
        <f t="shared" si="479"/>
        <v>2416.7710981174591</v>
      </c>
      <c r="AE1352" s="22"/>
      <c r="AF1352" s="22"/>
      <c r="AG1352" s="22"/>
      <c r="AH1352" s="22"/>
      <c r="AI1352" s="22"/>
      <c r="AJ1352" s="22"/>
      <c r="AK1352" s="22"/>
      <c r="AV1352">
        <f t="shared" ref="AV1352:AV1415" si="488">IF(E1352&lt;1,1,0)</f>
        <v>0</v>
      </c>
      <c r="AW1352">
        <f t="shared" ref="AW1352:AW1415" si="489">IF(AV1352=1,"",E1352)</f>
        <v>80.8</v>
      </c>
      <c r="AX1352">
        <f t="shared" ref="AX1352:AX1415" si="490">E1352/3.6</f>
        <v>22.444444444444443</v>
      </c>
    </row>
    <row r="1353" spans="2:50" x14ac:dyDescent="0.25">
      <c r="B1353" s="5" t="s">
        <v>26</v>
      </c>
      <c r="C1353" s="5">
        <v>1345</v>
      </c>
      <c r="D1353" s="5">
        <v>323</v>
      </c>
      <c r="E1353" s="29">
        <v>81.2</v>
      </c>
      <c r="F1353" s="27">
        <f t="shared" ref="F1353:F1416" si="491">E1353*0.2778</f>
        <v>22.557359999999999</v>
      </c>
      <c r="G1353" s="28">
        <f t="shared" si="480"/>
        <v>9.7222222222222612E-2</v>
      </c>
      <c r="H1353" s="28">
        <f t="shared" si="481"/>
        <v>0.35000000000000142</v>
      </c>
      <c r="I1353" s="28">
        <f t="shared" ref="I1353:I1416" si="492">$J$2*G1353</f>
        <v>165.083333333334</v>
      </c>
      <c r="J1353" s="28">
        <f t="shared" si="484"/>
        <v>199.88856000000001</v>
      </c>
      <c r="K1353" s="28">
        <f t="shared" si="485"/>
        <v>185.12670838595474</v>
      </c>
      <c r="L1353" s="28">
        <f t="shared" ref="L1353:L1416" si="493">I1353+J1353+K1353</f>
        <v>550.09860171928881</v>
      </c>
      <c r="M1353" s="28">
        <f t="shared" ref="M1353:M1416" si="494">L1353*F1353</f>
        <v>12408.772194478615</v>
      </c>
      <c r="N1353" s="28"/>
      <c r="O1353" s="28">
        <f t="shared" si="482"/>
        <v>12408.772194478615</v>
      </c>
      <c r="P1353" s="28">
        <f t="shared" ref="P1353:P1416" si="495">IF(O1353&lt;0,O1353,0)</f>
        <v>0</v>
      </c>
      <c r="Q1353" s="28">
        <f>SUM($O$8:O1353)</f>
        <v>4663317.6306597479</v>
      </c>
      <c r="R1353" s="28">
        <f t="shared" ref="R1353:R1416" si="496">Q1353/3600</f>
        <v>1295.3660085165966</v>
      </c>
      <c r="S1353" s="28">
        <f>SUM($P$8:P1353)</f>
        <v>-2322303.4879650758</v>
      </c>
      <c r="T1353" s="28">
        <f t="shared" ref="T1353:T1416" si="497">-S1353</f>
        <v>2322303.4879650758</v>
      </c>
      <c r="U1353" s="28">
        <f t="shared" ref="U1353:U1416" si="498">T1353/3600</f>
        <v>645.08430221252104</v>
      </c>
      <c r="V1353" s="28">
        <f t="shared" si="486"/>
        <v>432000.48215399036</v>
      </c>
      <c r="W1353" s="28">
        <f t="shared" si="483"/>
        <v>4245.6792271679733</v>
      </c>
      <c r="X1353" s="22"/>
      <c r="Y1353" s="28">
        <f t="shared" ref="Y1353:Y1416" si="499">(0.8*P1353)*-1</f>
        <v>0</v>
      </c>
      <c r="Z1353" s="28">
        <f t="shared" si="487"/>
        <v>0</v>
      </c>
      <c r="AA1353" s="28">
        <f>SUM($Z$8:Z1353)</f>
        <v>1393382.0927790464</v>
      </c>
      <c r="AB1353" s="28">
        <f t="shared" ref="AB1353:AB1416" si="500">AA1353/1000</f>
        <v>1393.3820927790464</v>
      </c>
      <c r="AC1353" s="28">
        <f t="shared" ref="AC1353:AC1416" si="501">R1353+AB1353</f>
        <v>2688.7481012956432</v>
      </c>
      <c r="AD1353" s="28">
        <f t="shared" ref="AD1353:AD1416" si="502">AC1353*0.9</f>
        <v>2419.8732911660791</v>
      </c>
      <c r="AE1353" s="22"/>
      <c r="AF1353" s="22"/>
      <c r="AG1353" s="22"/>
      <c r="AH1353" s="22"/>
      <c r="AI1353" s="22"/>
      <c r="AJ1353" s="22"/>
      <c r="AK1353" s="22"/>
      <c r="AV1353">
        <f t="shared" si="488"/>
        <v>0</v>
      </c>
      <c r="AW1353">
        <f t="shared" si="489"/>
        <v>81.2</v>
      </c>
      <c r="AX1353">
        <f t="shared" si="490"/>
        <v>22.555555555555557</v>
      </c>
    </row>
    <row r="1354" spans="2:50" x14ac:dyDescent="0.25">
      <c r="B1354" s="5" t="s">
        <v>26</v>
      </c>
      <c r="C1354" s="5">
        <v>1346</v>
      </c>
      <c r="D1354" s="5">
        <v>324</v>
      </c>
      <c r="E1354" s="29">
        <v>81.5</v>
      </c>
      <c r="F1354" s="27">
        <f t="shared" si="491"/>
        <v>22.640699999999999</v>
      </c>
      <c r="G1354" s="28">
        <f t="shared" ref="G1354:G1417" si="503">($E1355-$E1353)/2/3.6</f>
        <v>5.5555555555554373E-2</v>
      </c>
      <c r="H1354" s="28">
        <f t="shared" ref="H1354:H1417" si="504">($E1355-$E1353)/2</f>
        <v>0.19999999999999574</v>
      </c>
      <c r="I1354" s="28">
        <f t="shared" si="492"/>
        <v>94.333333333331325</v>
      </c>
      <c r="J1354" s="28">
        <f t="shared" si="484"/>
        <v>199.88856000000001</v>
      </c>
      <c r="K1354" s="28">
        <f t="shared" si="485"/>
        <v>186.49716669547428</v>
      </c>
      <c r="L1354" s="28">
        <f t="shared" si="493"/>
        <v>480.71906002880559</v>
      </c>
      <c r="M1354" s="28">
        <f t="shared" si="494"/>
        <v>10883.816022394178</v>
      </c>
      <c r="N1354" s="28"/>
      <c r="O1354" s="28">
        <f t="shared" si="482"/>
        <v>10883.816022394178</v>
      </c>
      <c r="P1354" s="28">
        <f t="shared" si="495"/>
        <v>0</v>
      </c>
      <c r="Q1354" s="28">
        <f>SUM($O$8:O1354)</f>
        <v>4674201.4466821421</v>
      </c>
      <c r="R1354" s="28">
        <f t="shared" si="496"/>
        <v>1298.3892907450395</v>
      </c>
      <c r="S1354" s="28">
        <f>SUM($P$8:P1354)</f>
        <v>-2322303.4879650758</v>
      </c>
      <c r="T1354" s="28">
        <f t="shared" si="497"/>
        <v>2322303.4879650758</v>
      </c>
      <c r="U1354" s="28">
        <f t="shared" si="498"/>
        <v>645.08430221252104</v>
      </c>
      <c r="V1354" s="28">
        <f t="shared" si="486"/>
        <v>435198.50072000996</v>
      </c>
      <c r="W1354" s="28">
        <f t="shared" si="483"/>
        <v>3198.0185660196003</v>
      </c>
      <c r="X1354" s="22"/>
      <c r="Y1354" s="28">
        <f t="shared" si="499"/>
        <v>0</v>
      </c>
      <c r="Z1354" s="28">
        <f t="shared" si="487"/>
        <v>0</v>
      </c>
      <c r="AA1354" s="28">
        <f>SUM($Z$8:Z1354)</f>
        <v>1393382.0927790464</v>
      </c>
      <c r="AB1354" s="28">
        <f t="shared" si="500"/>
        <v>1393.3820927790464</v>
      </c>
      <c r="AC1354" s="28">
        <f t="shared" si="501"/>
        <v>2691.7713835240856</v>
      </c>
      <c r="AD1354" s="28">
        <f t="shared" si="502"/>
        <v>2422.5942451716774</v>
      </c>
      <c r="AE1354" s="22"/>
      <c r="AF1354" s="22"/>
      <c r="AG1354" s="22"/>
      <c r="AH1354" s="22"/>
      <c r="AI1354" s="22"/>
      <c r="AJ1354" s="22"/>
      <c r="AK1354" s="22"/>
      <c r="AV1354">
        <f t="shared" si="488"/>
        <v>0</v>
      </c>
      <c r="AW1354">
        <f t="shared" si="489"/>
        <v>81.5</v>
      </c>
      <c r="AX1354">
        <f t="shared" si="490"/>
        <v>22.638888888888889</v>
      </c>
    </row>
    <row r="1355" spans="2:50" x14ac:dyDescent="0.25">
      <c r="B1355" s="5" t="s">
        <v>26</v>
      </c>
      <c r="C1355" s="5">
        <v>1347</v>
      </c>
      <c r="D1355" s="5">
        <v>325</v>
      </c>
      <c r="E1355" s="29">
        <v>81.599999999999994</v>
      </c>
      <c r="F1355" s="27">
        <f t="shared" si="491"/>
        <v>22.668479999999999</v>
      </c>
      <c r="G1355" s="28">
        <f t="shared" si="503"/>
        <v>1.3888888888888099E-2</v>
      </c>
      <c r="H1355" s="28">
        <f t="shared" si="504"/>
        <v>4.9999999999997158E-2</v>
      </c>
      <c r="I1355" s="28">
        <f t="shared" si="492"/>
        <v>23.583333333331993</v>
      </c>
      <c r="J1355" s="28">
        <f t="shared" si="484"/>
        <v>199.88856000000001</v>
      </c>
      <c r="K1355" s="28">
        <f t="shared" si="485"/>
        <v>186.95510922832131</v>
      </c>
      <c r="L1355" s="28">
        <f t="shared" si="493"/>
        <v>410.4270025616533</v>
      </c>
      <c r="M1355" s="28">
        <f t="shared" si="494"/>
        <v>9303.7562990287861</v>
      </c>
      <c r="N1355" s="28"/>
      <c r="O1355" s="28">
        <f t="shared" ref="O1355:O1418" si="505">M1355*1</f>
        <v>9303.7562990287861</v>
      </c>
      <c r="P1355" s="28">
        <f t="shared" si="495"/>
        <v>0</v>
      </c>
      <c r="Q1355" s="28">
        <f>SUM($O$8:O1355)</f>
        <v>4683505.2029811712</v>
      </c>
      <c r="R1355" s="28">
        <f t="shared" si="496"/>
        <v>1300.9736674947699</v>
      </c>
      <c r="S1355" s="28">
        <f>SUM($P$8:P1355)</f>
        <v>-2322303.4879650758</v>
      </c>
      <c r="T1355" s="28">
        <f t="shared" si="497"/>
        <v>2322303.4879650758</v>
      </c>
      <c r="U1355" s="28">
        <f t="shared" si="498"/>
        <v>645.08430221252104</v>
      </c>
      <c r="V1355" s="28">
        <f t="shared" si="486"/>
        <v>436267.12769832957</v>
      </c>
      <c r="W1355" s="28">
        <f t="shared" si="483"/>
        <v>1068.6269783196039</v>
      </c>
      <c r="X1355" s="22"/>
      <c r="Y1355" s="28">
        <f t="shared" si="499"/>
        <v>0</v>
      </c>
      <c r="Z1355" s="28">
        <f t="shared" si="487"/>
        <v>0</v>
      </c>
      <c r="AA1355" s="28">
        <f>SUM($Z$8:Z1355)</f>
        <v>1393382.0927790464</v>
      </c>
      <c r="AB1355" s="28">
        <f t="shared" si="500"/>
        <v>1393.3820927790464</v>
      </c>
      <c r="AC1355" s="28">
        <f t="shared" si="501"/>
        <v>2694.3557602738165</v>
      </c>
      <c r="AD1355" s="28">
        <f t="shared" si="502"/>
        <v>2424.9201842464349</v>
      </c>
      <c r="AE1355" s="22"/>
      <c r="AF1355" s="22"/>
      <c r="AG1355" s="22"/>
      <c r="AH1355" s="22"/>
      <c r="AI1355" s="22"/>
      <c r="AJ1355" s="22"/>
      <c r="AK1355" s="22"/>
      <c r="AV1355">
        <f t="shared" si="488"/>
        <v>0</v>
      </c>
      <c r="AW1355">
        <f t="shared" si="489"/>
        <v>81.599999999999994</v>
      </c>
      <c r="AX1355">
        <f t="shared" si="490"/>
        <v>22.666666666666664</v>
      </c>
    </row>
    <row r="1356" spans="2:50" x14ac:dyDescent="0.25">
      <c r="B1356" s="5" t="s">
        <v>26</v>
      </c>
      <c r="C1356" s="5">
        <v>1348</v>
      </c>
      <c r="D1356" s="5">
        <v>326</v>
      </c>
      <c r="E1356" s="29">
        <v>81.599999999999994</v>
      </c>
      <c r="F1356" s="27">
        <f t="shared" si="491"/>
        <v>22.668479999999999</v>
      </c>
      <c r="G1356" s="28">
        <f t="shared" si="503"/>
        <v>-2.7777777777776198E-2</v>
      </c>
      <c r="H1356" s="28">
        <f t="shared" si="504"/>
        <v>-9.9999999999994316E-2</v>
      </c>
      <c r="I1356" s="28">
        <f t="shared" si="492"/>
        <v>-47.166666666663986</v>
      </c>
      <c r="J1356" s="28">
        <f t="shared" si="484"/>
        <v>199.88856000000001</v>
      </c>
      <c r="K1356" s="28">
        <f t="shared" si="485"/>
        <v>186.95510922832131</v>
      </c>
      <c r="L1356" s="28">
        <f t="shared" si="493"/>
        <v>339.67700256165733</v>
      </c>
      <c r="M1356" s="28">
        <f t="shared" si="494"/>
        <v>7699.9613390288778</v>
      </c>
      <c r="N1356" s="28"/>
      <c r="O1356" s="28">
        <f t="shared" si="505"/>
        <v>7699.9613390288778</v>
      </c>
      <c r="P1356" s="28">
        <f t="shared" si="495"/>
        <v>0</v>
      </c>
      <c r="Q1356" s="28">
        <f>SUM($O$8:O1356)</f>
        <v>4691205.1643201998</v>
      </c>
      <c r="R1356" s="28">
        <f t="shared" si="496"/>
        <v>1303.1125456445</v>
      </c>
      <c r="S1356" s="28">
        <f>SUM($P$8:P1356)</f>
        <v>-2322303.4879650758</v>
      </c>
      <c r="T1356" s="28">
        <f t="shared" si="497"/>
        <v>2322303.4879650758</v>
      </c>
      <c r="U1356" s="28">
        <f t="shared" si="498"/>
        <v>645.08430221252104</v>
      </c>
      <c r="V1356" s="28">
        <f t="shared" si="486"/>
        <v>436267.12769832957</v>
      </c>
      <c r="W1356" s="28">
        <f t="shared" si="483"/>
        <v>0</v>
      </c>
      <c r="X1356" s="22"/>
      <c r="Y1356" s="28">
        <f t="shared" si="499"/>
        <v>0</v>
      </c>
      <c r="Z1356" s="28">
        <f t="shared" si="487"/>
        <v>0</v>
      </c>
      <c r="AA1356" s="28">
        <f>SUM($Z$8:Z1356)</f>
        <v>1393382.0927790464</v>
      </c>
      <c r="AB1356" s="28">
        <f t="shared" si="500"/>
        <v>1393.3820927790464</v>
      </c>
      <c r="AC1356" s="28">
        <f t="shared" si="501"/>
        <v>2696.4946384235463</v>
      </c>
      <c r="AD1356" s="28">
        <f t="shared" si="502"/>
        <v>2426.8451745811917</v>
      </c>
      <c r="AE1356" s="22"/>
      <c r="AF1356" s="22"/>
      <c r="AG1356" s="22"/>
      <c r="AH1356" s="22"/>
      <c r="AI1356" s="22"/>
      <c r="AJ1356" s="22"/>
      <c r="AK1356" s="22"/>
      <c r="AV1356">
        <f t="shared" si="488"/>
        <v>0</v>
      </c>
      <c r="AW1356">
        <f t="shared" si="489"/>
        <v>81.599999999999994</v>
      </c>
      <c r="AX1356">
        <f t="shared" si="490"/>
        <v>22.666666666666664</v>
      </c>
    </row>
    <row r="1357" spans="2:50" x14ac:dyDescent="0.25">
      <c r="B1357" s="5" t="s">
        <v>26</v>
      </c>
      <c r="C1357" s="5">
        <v>1349</v>
      </c>
      <c r="D1357" s="5">
        <v>327</v>
      </c>
      <c r="E1357" s="29">
        <v>81.400000000000006</v>
      </c>
      <c r="F1357" s="27">
        <f t="shared" si="491"/>
        <v>22.612920000000003</v>
      </c>
      <c r="G1357" s="28">
        <f t="shared" si="503"/>
        <v>-0.12499999999999881</v>
      </c>
      <c r="H1357" s="28">
        <f t="shared" si="504"/>
        <v>-0.44999999999999574</v>
      </c>
      <c r="I1357" s="28">
        <f t="shared" si="492"/>
        <v>-212.24999999999798</v>
      </c>
      <c r="J1357" s="28">
        <f t="shared" si="484"/>
        <v>199.88856000000001</v>
      </c>
      <c r="K1357" s="28">
        <f t="shared" si="485"/>
        <v>186.03978571079756</v>
      </c>
      <c r="L1357" s="28">
        <f t="shared" si="493"/>
        <v>173.67834571079959</v>
      </c>
      <c r="M1357" s="28">
        <f t="shared" si="494"/>
        <v>3927.3745372906546</v>
      </c>
      <c r="N1357" s="28"/>
      <c r="O1357" s="28">
        <f t="shared" si="505"/>
        <v>3927.3745372906546</v>
      </c>
      <c r="P1357" s="28">
        <f t="shared" si="495"/>
        <v>0</v>
      </c>
      <c r="Q1357" s="28">
        <f>SUM($O$8:O1357)</f>
        <v>4695132.5388574908</v>
      </c>
      <c r="R1357" s="28">
        <f t="shared" si="496"/>
        <v>1304.2034830159696</v>
      </c>
      <c r="S1357" s="28">
        <f>SUM($P$8:P1357)</f>
        <v>-2322303.4879650758</v>
      </c>
      <c r="T1357" s="28">
        <f t="shared" si="497"/>
        <v>2322303.4879650758</v>
      </c>
      <c r="U1357" s="28">
        <f t="shared" si="498"/>
        <v>645.08430221252104</v>
      </c>
      <c r="V1357" s="28">
        <f t="shared" si="486"/>
        <v>434131.18413651368</v>
      </c>
      <c r="W1357" s="28">
        <f t="shared" si="483"/>
        <v>-2135.9435618158896</v>
      </c>
      <c r="X1357" s="22"/>
      <c r="Y1357" s="28">
        <f t="shared" si="499"/>
        <v>0</v>
      </c>
      <c r="Z1357" s="28">
        <f t="shared" si="487"/>
        <v>0</v>
      </c>
      <c r="AA1357" s="28">
        <f>SUM($Z$8:Z1357)</f>
        <v>1393382.0927790464</v>
      </c>
      <c r="AB1357" s="28">
        <f t="shared" si="500"/>
        <v>1393.3820927790464</v>
      </c>
      <c r="AC1357" s="28">
        <f t="shared" si="501"/>
        <v>2697.5855757950158</v>
      </c>
      <c r="AD1357" s="28">
        <f t="shared" si="502"/>
        <v>2427.8270182155143</v>
      </c>
      <c r="AE1357" s="22"/>
      <c r="AF1357" s="22"/>
      <c r="AG1357" s="22"/>
      <c r="AH1357" s="22"/>
      <c r="AI1357" s="22"/>
      <c r="AJ1357" s="22"/>
      <c r="AK1357" s="22"/>
      <c r="AV1357">
        <f t="shared" si="488"/>
        <v>0</v>
      </c>
      <c r="AW1357">
        <f t="shared" si="489"/>
        <v>81.400000000000006</v>
      </c>
      <c r="AX1357">
        <f t="shared" si="490"/>
        <v>22.611111111111111</v>
      </c>
    </row>
    <row r="1358" spans="2:50" x14ac:dyDescent="0.25">
      <c r="B1358" s="5" t="s">
        <v>26</v>
      </c>
      <c r="C1358" s="5">
        <v>1350</v>
      </c>
      <c r="D1358" s="5">
        <v>328</v>
      </c>
      <c r="E1358" s="29">
        <v>80.7</v>
      </c>
      <c r="F1358" s="27">
        <f t="shared" si="491"/>
        <v>22.41846</v>
      </c>
      <c r="G1358" s="28">
        <f t="shared" si="503"/>
        <v>-0.25000000000000155</v>
      </c>
      <c r="H1358" s="28">
        <f t="shared" si="504"/>
        <v>-0.90000000000000568</v>
      </c>
      <c r="I1358" s="28">
        <f t="shared" si="492"/>
        <v>-424.50000000000261</v>
      </c>
      <c r="J1358" s="28">
        <f t="shared" si="484"/>
        <v>199.88856000000001</v>
      </c>
      <c r="K1358" s="28">
        <f t="shared" si="485"/>
        <v>182.85384216682741</v>
      </c>
      <c r="L1358" s="28">
        <f t="shared" si="493"/>
        <v>-41.757597833175197</v>
      </c>
      <c r="M1358" s="28">
        <f t="shared" si="494"/>
        <v>-936.14103671912483</v>
      </c>
      <c r="N1358" s="28"/>
      <c r="O1358" s="28">
        <f t="shared" si="505"/>
        <v>-936.14103671912483</v>
      </c>
      <c r="P1358" s="28">
        <f t="shared" si="495"/>
        <v>-936.14103671912483</v>
      </c>
      <c r="Q1358" s="28">
        <f>SUM($O$8:O1358)</f>
        <v>4694196.3978207717</v>
      </c>
      <c r="R1358" s="28">
        <f t="shared" si="496"/>
        <v>1303.9434438391033</v>
      </c>
      <c r="S1358" s="28">
        <f>SUM($P$8:P1358)</f>
        <v>-2323239.6290017948</v>
      </c>
      <c r="T1358" s="28">
        <f t="shared" si="497"/>
        <v>2323239.6290017948</v>
      </c>
      <c r="U1358" s="28">
        <f t="shared" si="498"/>
        <v>645.34434138938741</v>
      </c>
      <c r="V1358" s="28">
        <f t="shared" si="486"/>
        <v>426696.6591070884</v>
      </c>
      <c r="W1358" s="28">
        <f t="shared" si="483"/>
        <v>-7434.5250294252764</v>
      </c>
      <c r="X1358" s="22"/>
      <c r="Y1358" s="28">
        <f t="shared" si="499"/>
        <v>748.91282937529991</v>
      </c>
      <c r="Z1358" s="28">
        <f t="shared" si="487"/>
        <v>561.68462203147487</v>
      </c>
      <c r="AA1358" s="28">
        <f>SUM($Z$8:Z1358)</f>
        <v>1393943.7774010778</v>
      </c>
      <c r="AB1358" s="28">
        <f t="shared" si="500"/>
        <v>1393.9437774010778</v>
      </c>
      <c r="AC1358" s="28">
        <f t="shared" si="501"/>
        <v>2697.8872212401811</v>
      </c>
      <c r="AD1358" s="28">
        <f t="shared" si="502"/>
        <v>2428.0984991161631</v>
      </c>
      <c r="AE1358" s="22"/>
      <c r="AF1358" s="22"/>
      <c r="AG1358" s="22"/>
      <c r="AH1358" s="22"/>
      <c r="AI1358" s="22"/>
      <c r="AJ1358" s="22"/>
      <c r="AK1358" s="22"/>
      <c r="AV1358">
        <f t="shared" si="488"/>
        <v>0</v>
      </c>
      <c r="AW1358">
        <f t="shared" si="489"/>
        <v>80.7</v>
      </c>
      <c r="AX1358">
        <f t="shared" si="490"/>
        <v>22.416666666666668</v>
      </c>
    </row>
    <row r="1359" spans="2:50" x14ac:dyDescent="0.25">
      <c r="B1359" s="5" t="s">
        <v>26</v>
      </c>
      <c r="C1359" s="5">
        <v>1351</v>
      </c>
      <c r="D1359" s="5">
        <v>329</v>
      </c>
      <c r="E1359" s="29">
        <v>79.599999999999994</v>
      </c>
      <c r="F1359" s="27">
        <f t="shared" si="491"/>
        <v>22.112879999999997</v>
      </c>
      <c r="G1359" s="28">
        <f t="shared" si="503"/>
        <v>-0.34722222222222221</v>
      </c>
      <c r="H1359" s="28">
        <f t="shared" si="504"/>
        <v>-1.25</v>
      </c>
      <c r="I1359" s="28">
        <f t="shared" si="492"/>
        <v>-589.58333333333326</v>
      </c>
      <c r="J1359" s="28">
        <f t="shared" si="484"/>
        <v>199.88856000000001</v>
      </c>
      <c r="K1359" s="28">
        <f t="shared" si="485"/>
        <v>177.90295272373007</v>
      </c>
      <c r="L1359" s="28">
        <f t="shared" si="493"/>
        <v>-211.79182060960321</v>
      </c>
      <c r="M1359" s="28">
        <f t="shared" si="494"/>
        <v>-4683.3271141216819</v>
      </c>
      <c r="N1359" s="28"/>
      <c r="O1359" s="28">
        <f t="shared" si="505"/>
        <v>-4683.3271141216819</v>
      </c>
      <c r="P1359" s="28">
        <f t="shared" si="495"/>
        <v>-4683.3271141216819</v>
      </c>
      <c r="Q1359" s="28">
        <f>SUM($O$8:O1359)</f>
        <v>4689513.0707066497</v>
      </c>
      <c r="R1359" s="28">
        <f t="shared" si="496"/>
        <v>1302.6425196407361</v>
      </c>
      <c r="S1359" s="28">
        <f>SUM($P$8:P1359)</f>
        <v>-2327922.9561159164</v>
      </c>
      <c r="T1359" s="28">
        <f t="shared" si="497"/>
        <v>2327922.9561159164</v>
      </c>
      <c r="U1359" s="28">
        <f t="shared" si="498"/>
        <v>646.64526558775458</v>
      </c>
      <c r="V1359" s="28">
        <f t="shared" si="486"/>
        <v>415143.56314834551</v>
      </c>
      <c r="W1359" s="28">
        <f t="shared" si="483"/>
        <v>-11553.095958742895</v>
      </c>
      <c r="X1359" s="22"/>
      <c r="Y1359" s="28">
        <f t="shared" si="499"/>
        <v>3746.6616912973459</v>
      </c>
      <c r="Z1359" s="28">
        <f t="shared" si="487"/>
        <v>2809.9962684730094</v>
      </c>
      <c r="AA1359" s="28">
        <f>SUM($Z$8:Z1359)</f>
        <v>1396753.7736695509</v>
      </c>
      <c r="AB1359" s="28">
        <f t="shared" si="500"/>
        <v>1396.7537736695508</v>
      </c>
      <c r="AC1359" s="28">
        <f t="shared" si="501"/>
        <v>2699.3962933102866</v>
      </c>
      <c r="AD1359" s="28">
        <f t="shared" si="502"/>
        <v>2429.4566639792579</v>
      </c>
      <c r="AE1359" s="22"/>
      <c r="AF1359" s="22"/>
      <c r="AG1359" s="22"/>
      <c r="AH1359" s="22"/>
      <c r="AI1359" s="22"/>
      <c r="AJ1359" s="22"/>
      <c r="AK1359" s="22"/>
      <c r="AV1359">
        <f t="shared" si="488"/>
        <v>0</v>
      </c>
      <c r="AW1359">
        <f t="shared" si="489"/>
        <v>79.599999999999994</v>
      </c>
      <c r="AX1359">
        <f t="shared" si="490"/>
        <v>22.111111111111111</v>
      </c>
    </row>
    <row r="1360" spans="2:50" x14ac:dyDescent="0.25">
      <c r="B1360" s="5" t="s">
        <v>26</v>
      </c>
      <c r="C1360" s="5">
        <v>1352</v>
      </c>
      <c r="D1360" s="5">
        <v>330</v>
      </c>
      <c r="E1360" s="29">
        <v>78.2</v>
      </c>
      <c r="F1360" s="27">
        <f t="shared" si="491"/>
        <v>21.723960000000002</v>
      </c>
      <c r="G1360" s="28">
        <f t="shared" si="503"/>
        <v>-0.38888888888888851</v>
      </c>
      <c r="H1360" s="28">
        <f t="shared" si="504"/>
        <v>-1.3999999999999986</v>
      </c>
      <c r="I1360" s="28">
        <f t="shared" si="492"/>
        <v>-660.33333333333269</v>
      </c>
      <c r="J1360" s="28">
        <f t="shared" si="484"/>
        <v>199.88856000000001</v>
      </c>
      <c r="K1360" s="28">
        <f t="shared" si="485"/>
        <v>171.70009163503818</v>
      </c>
      <c r="L1360" s="28">
        <f t="shared" si="493"/>
        <v>-288.74468169829453</v>
      </c>
      <c r="M1360" s="28">
        <f t="shared" si="494"/>
        <v>-6272.6779154264832</v>
      </c>
      <c r="N1360" s="28"/>
      <c r="O1360" s="28">
        <f t="shared" si="505"/>
        <v>-6272.6779154264832</v>
      </c>
      <c r="P1360" s="28">
        <f t="shared" si="495"/>
        <v>-6272.6779154264832</v>
      </c>
      <c r="Q1360" s="28">
        <f>SUM($O$8:O1360)</f>
        <v>4683240.3927912228</v>
      </c>
      <c r="R1360" s="28">
        <f t="shared" si="496"/>
        <v>1300.900109108673</v>
      </c>
      <c r="S1360" s="28">
        <f>SUM($P$8:P1360)</f>
        <v>-2334195.6340313428</v>
      </c>
      <c r="T1360" s="28">
        <f t="shared" si="497"/>
        <v>2334195.6340313428</v>
      </c>
      <c r="U1360" s="28">
        <f t="shared" si="498"/>
        <v>648.38767611981746</v>
      </c>
      <c r="V1360" s="28">
        <f t="shared" si="486"/>
        <v>400668.94193127844</v>
      </c>
      <c r="W1360" s="28">
        <f t="shared" si="483"/>
        <v>-14474.621217067062</v>
      </c>
      <c r="X1360" s="22"/>
      <c r="Y1360" s="28">
        <f t="shared" si="499"/>
        <v>5018.1423323411873</v>
      </c>
      <c r="Z1360" s="28">
        <f t="shared" si="487"/>
        <v>3763.6067492558905</v>
      </c>
      <c r="AA1360" s="28">
        <f>SUM($Z$8:Z1360)</f>
        <v>1400517.3804188068</v>
      </c>
      <c r="AB1360" s="28">
        <f t="shared" si="500"/>
        <v>1400.5173804188069</v>
      </c>
      <c r="AC1360" s="28">
        <f t="shared" si="501"/>
        <v>2701.41748952748</v>
      </c>
      <c r="AD1360" s="28">
        <f t="shared" si="502"/>
        <v>2431.275740574732</v>
      </c>
      <c r="AE1360" s="22"/>
      <c r="AF1360" s="22"/>
      <c r="AG1360" s="22"/>
      <c r="AH1360" s="22"/>
      <c r="AI1360" s="22"/>
      <c r="AJ1360" s="22"/>
      <c r="AK1360" s="22"/>
      <c r="AV1360">
        <f t="shared" si="488"/>
        <v>0</v>
      </c>
      <c r="AW1360">
        <f t="shared" si="489"/>
        <v>78.2</v>
      </c>
      <c r="AX1360">
        <f t="shared" si="490"/>
        <v>21.722222222222221</v>
      </c>
    </row>
    <row r="1361" spans="2:50" x14ac:dyDescent="0.25">
      <c r="B1361" s="5" t="s">
        <v>26</v>
      </c>
      <c r="C1361" s="5">
        <v>1353</v>
      </c>
      <c r="D1361" s="5">
        <v>331</v>
      </c>
      <c r="E1361" s="29">
        <v>76.8</v>
      </c>
      <c r="F1361" s="27">
        <f t="shared" si="491"/>
        <v>21.335039999999999</v>
      </c>
      <c r="G1361" s="28">
        <f t="shared" si="503"/>
        <v>-0.40277777777777857</v>
      </c>
      <c r="H1361" s="28">
        <f t="shared" si="504"/>
        <v>-1.4500000000000028</v>
      </c>
      <c r="I1361" s="28">
        <f t="shared" si="492"/>
        <v>-683.91666666666799</v>
      </c>
      <c r="J1361" s="28">
        <f t="shared" si="484"/>
        <v>199.88856000000001</v>
      </c>
      <c r="K1361" s="28">
        <f t="shared" si="485"/>
        <v>165.60729398771713</v>
      </c>
      <c r="L1361" s="28">
        <f t="shared" si="493"/>
        <v>-318.42081267895088</v>
      </c>
      <c r="M1361" s="28">
        <f t="shared" si="494"/>
        <v>-6793.5207753379236</v>
      </c>
      <c r="N1361" s="28"/>
      <c r="O1361" s="28">
        <f t="shared" si="505"/>
        <v>-6793.5207753379236</v>
      </c>
      <c r="P1361" s="28">
        <f t="shared" si="495"/>
        <v>-6793.5207753379236</v>
      </c>
      <c r="Q1361" s="28">
        <f>SUM($O$8:O1361)</f>
        <v>4676446.8720158851</v>
      </c>
      <c r="R1361" s="28">
        <f t="shared" si="496"/>
        <v>1299.0130200044125</v>
      </c>
      <c r="S1361" s="28">
        <f>SUM($P$8:P1361)</f>
        <v>-2340989.1548066805</v>
      </c>
      <c r="T1361" s="28">
        <f t="shared" si="497"/>
        <v>2340989.1548066805</v>
      </c>
      <c r="U1361" s="28">
        <f t="shared" si="498"/>
        <v>650.2747652240779</v>
      </c>
      <c r="V1361" s="28">
        <f t="shared" si="486"/>
        <v>386451.15809955838</v>
      </c>
      <c r="W1361" s="28">
        <f t="shared" si="483"/>
        <v>-14217.783831720066</v>
      </c>
      <c r="X1361" s="22"/>
      <c r="Y1361" s="28">
        <f t="shared" si="499"/>
        <v>5434.8166202703396</v>
      </c>
      <c r="Z1361" s="28">
        <f t="shared" si="487"/>
        <v>4076.1124652027547</v>
      </c>
      <c r="AA1361" s="28">
        <f>SUM($Z$8:Z1361)</f>
        <v>1404593.4928840096</v>
      </c>
      <c r="AB1361" s="28">
        <f t="shared" si="500"/>
        <v>1404.5934928840097</v>
      </c>
      <c r="AC1361" s="28">
        <f t="shared" si="501"/>
        <v>2703.606512888422</v>
      </c>
      <c r="AD1361" s="28">
        <f t="shared" si="502"/>
        <v>2433.2458615995797</v>
      </c>
      <c r="AE1361" s="22"/>
      <c r="AF1361" s="22"/>
      <c r="AG1361" s="22"/>
      <c r="AH1361" s="22"/>
      <c r="AI1361" s="22"/>
      <c r="AJ1361" s="22"/>
      <c r="AK1361" s="22"/>
      <c r="AV1361">
        <f t="shared" si="488"/>
        <v>0</v>
      </c>
      <c r="AW1361">
        <f t="shared" si="489"/>
        <v>76.8</v>
      </c>
      <c r="AX1361">
        <f t="shared" si="490"/>
        <v>21.333333333333332</v>
      </c>
    </row>
    <row r="1362" spans="2:50" x14ac:dyDescent="0.25">
      <c r="B1362" s="5" t="s">
        <v>26</v>
      </c>
      <c r="C1362" s="5">
        <v>1354</v>
      </c>
      <c r="D1362" s="5">
        <v>332</v>
      </c>
      <c r="E1362" s="29">
        <v>75.3</v>
      </c>
      <c r="F1362" s="27">
        <f t="shared" si="491"/>
        <v>20.918339999999997</v>
      </c>
      <c r="G1362" s="28">
        <f t="shared" si="503"/>
        <v>-0.41666666666666663</v>
      </c>
      <c r="H1362" s="28">
        <f t="shared" si="504"/>
        <v>-1.5</v>
      </c>
      <c r="I1362" s="28">
        <f t="shared" si="492"/>
        <v>-707.49999999999989</v>
      </c>
      <c r="J1362" s="28">
        <f t="shared" si="484"/>
        <v>199.88856000000001</v>
      </c>
      <c r="K1362" s="28">
        <f t="shared" si="485"/>
        <v>159.20143323547615</v>
      </c>
      <c r="L1362" s="28">
        <f t="shared" si="493"/>
        <v>-348.41000676452376</v>
      </c>
      <c r="M1362" s="28">
        <f t="shared" si="494"/>
        <v>-7288.1589809026073</v>
      </c>
      <c r="N1362" s="28"/>
      <c r="O1362" s="28">
        <f t="shared" si="505"/>
        <v>-7288.1589809026073</v>
      </c>
      <c r="P1362" s="28">
        <f t="shared" si="495"/>
        <v>-7288.1589809026073</v>
      </c>
      <c r="Q1362" s="28">
        <f>SUM($O$8:O1362)</f>
        <v>4669158.7130349828</v>
      </c>
      <c r="R1362" s="28">
        <f t="shared" si="496"/>
        <v>1296.9885313986063</v>
      </c>
      <c r="S1362" s="28">
        <f>SUM($P$8:P1362)</f>
        <v>-2348277.3137875833</v>
      </c>
      <c r="T1362" s="28">
        <f t="shared" si="497"/>
        <v>2348277.3137875833</v>
      </c>
      <c r="U1362" s="28">
        <f t="shared" si="498"/>
        <v>652.29925382988426</v>
      </c>
      <c r="V1362" s="28">
        <f t="shared" si="486"/>
        <v>371502.82915390428</v>
      </c>
      <c r="W1362" s="28">
        <f t="shared" si="483"/>
        <v>-14948.328945654095</v>
      </c>
      <c r="X1362" s="22"/>
      <c r="Y1362" s="28">
        <f t="shared" si="499"/>
        <v>5830.5271847220865</v>
      </c>
      <c r="Z1362" s="28">
        <f t="shared" si="487"/>
        <v>4372.8953885415649</v>
      </c>
      <c r="AA1362" s="28">
        <f>SUM($Z$8:Z1362)</f>
        <v>1408966.3882725511</v>
      </c>
      <c r="AB1362" s="28">
        <f t="shared" si="500"/>
        <v>1408.9663882725511</v>
      </c>
      <c r="AC1362" s="28">
        <f t="shared" si="501"/>
        <v>2705.9549196711573</v>
      </c>
      <c r="AD1362" s="28">
        <f t="shared" si="502"/>
        <v>2435.3594277040415</v>
      </c>
      <c r="AE1362" s="22"/>
      <c r="AF1362" s="22"/>
      <c r="AG1362" s="22"/>
      <c r="AH1362" s="22"/>
      <c r="AI1362" s="22"/>
      <c r="AJ1362" s="22"/>
      <c r="AK1362" s="22"/>
      <c r="AV1362">
        <f t="shared" si="488"/>
        <v>0</v>
      </c>
      <c r="AW1362">
        <f t="shared" si="489"/>
        <v>75.3</v>
      </c>
      <c r="AX1362">
        <f t="shared" si="490"/>
        <v>20.916666666666664</v>
      </c>
    </row>
    <row r="1363" spans="2:50" x14ac:dyDescent="0.25">
      <c r="B1363" s="5" t="s">
        <v>26</v>
      </c>
      <c r="C1363" s="5">
        <v>1355</v>
      </c>
      <c r="D1363" s="5">
        <v>333</v>
      </c>
      <c r="E1363" s="29">
        <v>73.8</v>
      </c>
      <c r="F1363" s="27">
        <f t="shared" si="491"/>
        <v>20.501639999999998</v>
      </c>
      <c r="G1363" s="28">
        <f t="shared" si="503"/>
        <v>-0.44444444444444481</v>
      </c>
      <c r="H1363" s="28">
        <f t="shared" si="504"/>
        <v>-1.6000000000000014</v>
      </c>
      <c r="I1363" s="28">
        <f t="shared" si="492"/>
        <v>-754.66666666666731</v>
      </c>
      <c r="J1363" s="28">
        <f t="shared" si="484"/>
        <v>199.88856000000001</v>
      </c>
      <c r="K1363" s="28">
        <f t="shared" si="485"/>
        <v>152.92192082154372</v>
      </c>
      <c r="L1363" s="28">
        <f t="shared" si="493"/>
        <v>-401.8561858451236</v>
      </c>
      <c r="M1363" s="28">
        <f t="shared" si="494"/>
        <v>-8238.7108539698183</v>
      </c>
      <c r="N1363" s="28"/>
      <c r="O1363" s="28">
        <f t="shared" si="505"/>
        <v>-8238.7108539698183</v>
      </c>
      <c r="P1363" s="28">
        <f t="shared" si="495"/>
        <v>-8238.7108539698183</v>
      </c>
      <c r="Q1363" s="28">
        <f>SUM($O$8:O1363)</f>
        <v>4660920.0021810131</v>
      </c>
      <c r="R1363" s="28">
        <f t="shared" si="496"/>
        <v>1294.700000605837</v>
      </c>
      <c r="S1363" s="28">
        <f>SUM($P$8:P1363)</f>
        <v>-2356516.0246415529</v>
      </c>
      <c r="T1363" s="28">
        <f t="shared" si="497"/>
        <v>2356516.0246415529</v>
      </c>
      <c r="U1363" s="28">
        <f t="shared" si="498"/>
        <v>654.58778462265354</v>
      </c>
      <c r="V1363" s="28">
        <f t="shared" si="486"/>
        <v>356849.33904347033</v>
      </c>
      <c r="W1363" s="28">
        <f t="shared" si="483"/>
        <v>-14653.490110433951</v>
      </c>
      <c r="X1363" s="22"/>
      <c r="Y1363" s="28">
        <f t="shared" si="499"/>
        <v>6590.9686831758554</v>
      </c>
      <c r="Z1363" s="28">
        <f t="shared" si="487"/>
        <v>4943.2265123818916</v>
      </c>
      <c r="AA1363" s="28">
        <f>SUM($Z$8:Z1363)</f>
        <v>1413909.6147849329</v>
      </c>
      <c r="AB1363" s="28">
        <f t="shared" si="500"/>
        <v>1413.909614784933</v>
      </c>
      <c r="AC1363" s="28">
        <f t="shared" si="501"/>
        <v>2708.6096153907702</v>
      </c>
      <c r="AD1363" s="28">
        <f t="shared" si="502"/>
        <v>2437.7486538516932</v>
      </c>
      <c r="AE1363" s="22"/>
      <c r="AF1363" s="22"/>
      <c r="AG1363" s="22"/>
      <c r="AH1363" s="22"/>
      <c r="AI1363" s="22"/>
      <c r="AJ1363" s="22"/>
      <c r="AK1363" s="22"/>
      <c r="AV1363">
        <f t="shared" si="488"/>
        <v>0</v>
      </c>
      <c r="AW1363">
        <f t="shared" si="489"/>
        <v>73.8</v>
      </c>
      <c r="AX1363">
        <f t="shared" si="490"/>
        <v>20.5</v>
      </c>
    </row>
    <row r="1364" spans="2:50" x14ac:dyDescent="0.25">
      <c r="B1364" s="5" t="s">
        <v>26</v>
      </c>
      <c r="C1364" s="5">
        <v>1356</v>
      </c>
      <c r="D1364" s="5">
        <v>334</v>
      </c>
      <c r="E1364" s="29">
        <v>72.099999999999994</v>
      </c>
      <c r="F1364" s="27">
        <f t="shared" si="491"/>
        <v>20.029379999999996</v>
      </c>
      <c r="G1364" s="28">
        <f t="shared" si="503"/>
        <v>-0.49999999999999922</v>
      </c>
      <c r="H1364" s="28">
        <f t="shared" si="504"/>
        <v>-1.7999999999999972</v>
      </c>
      <c r="I1364" s="28">
        <f t="shared" si="492"/>
        <v>-848.99999999999864</v>
      </c>
      <c r="J1364" s="28">
        <f t="shared" si="484"/>
        <v>199.88856000000001</v>
      </c>
      <c r="K1364" s="28">
        <f t="shared" si="485"/>
        <v>145.95788118806428</v>
      </c>
      <c r="L1364" s="28">
        <f t="shared" si="493"/>
        <v>-503.15355881193437</v>
      </c>
      <c r="M1364" s="28">
        <f t="shared" si="494"/>
        <v>-10077.85382779658</v>
      </c>
      <c r="N1364" s="28"/>
      <c r="O1364" s="28">
        <f t="shared" si="505"/>
        <v>-10077.85382779658</v>
      </c>
      <c r="P1364" s="28">
        <f t="shared" si="495"/>
        <v>-10077.85382779658</v>
      </c>
      <c r="Q1364" s="28">
        <f>SUM($O$8:O1364)</f>
        <v>4650842.1483532162</v>
      </c>
      <c r="R1364" s="28">
        <f t="shared" si="496"/>
        <v>1291.9005967647822</v>
      </c>
      <c r="S1364" s="28">
        <f>SUM($P$8:P1364)</f>
        <v>-2366593.8784693494</v>
      </c>
      <c r="T1364" s="28">
        <f t="shared" si="497"/>
        <v>2366593.8784693494</v>
      </c>
      <c r="U1364" s="28">
        <f t="shared" si="498"/>
        <v>657.38718846370818</v>
      </c>
      <c r="V1364" s="28">
        <f t="shared" si="486"/>
        <v>340598.47764355544</v>
      </c>
      <c r="W1364" s="28">
        <f t="shared" si="483"/>
        <v>-16250.861399914895</v>
      </c>
      <c r="X1364" s="22"/>
      <c r="Y1364" s="28">
        <f t="shared" si="499"/>
        <v>8062.2830622372639</v>
      </c>
      <c r="Z1364" s="28">
        <f t="shared" si="487"/>
        <v>6046.712296677948</v>
      </c>
      <c r="AA1364" s="28">
        <f>SUM($Z$8:Z1364)</f>
        <v>1419956.3270816109</v>
      </c>
      <c r="AB1364" s="28">
        <f t="shared" si="500"/>
        <v>1419.9563270816109</v>
      </c>
      <c r="AC1364" s="28">
        <f t="shared" si="501"/>
        <v>2711.8569238463933</v>
      </c>
      <c r="AD1364" s="28">
        <f t="shared" si="502"/>
        <v>2440.6712314617539</v>
      </c>
      <c r="AE1364" s="22"/>
      <c r="AF1364" s="22"/>
      <c r="AG1364" s="22"/>
      <c r="AH1364" s="22"/>
      <c r="AI1364" s="22"/>
      <c r="AJ1364" s="22"/>
      <c r="AK1364" s="22"/>
      <c r="AV1364">
        <f t="shared" si="488"/>
        <v>0</v>
      </c>
      <c r="AW1364">
        <f t="shared" si="489"/>
        <v>72.099999999999994</v>
      </c>
      <c r="AX1364">
        <f t="shared" si="490"/>
        <v>20.027777777777775</v>
      </c>
    </row>
    <row r="1365" spans="2:50" x14ac:dyDescent="0.25">
      <c r="B1365" s="5" t="s">
        <v>26</v>
      </c>
      <c r="C1365" s="5">
        <v>1357</v>
      </c>
      <c r="D1365" s="5">
        <v>335</v>
      </c>
      <c r="E1365" s="29">
        <v>70.2</v>
      </c>
      <c r="F1365" s="27">
        <f t="shared" si="491"/>
        <v>19.501560000000001</v>
      </c>
      <c r="G1365" s="28">
        <f t="shared" si="503"/>
        <v>-0.54166666666666552</v>
      </c>
      <c r="H1365" s="28">
        <f t="shared" si="504"/>
        <v>-1.9499999999999957</v>
      </c>
      <c r="I1365" s="28">
        <f t="shared" si="492"/>
        <v>-919.74999999999807</v>
      </c>
      <c r="J1365" s="28">
        <f t="shared" si="484"/>
        <v>199.88856000000001</v>
      </c>
      <c r="K1365" s="28">
        <f t="shared" si="485"/>
        <v>138.36659224840457</v>
      </c>
      <c r="L1365" s="28">
        <f t="shared" si="493"/>
        <v>-581.49484775159351</v>
      </c>
      <c r="M1365" s="28">
        <f t="shared" si="494"/>
        <v>-11340.056663118567</v>
      </c>
      <c r="N1365" s="28"/>
      <c r="O1365" s="28">
        <f t="shared" si="505"/>
        <v>-11340.056663118567</v>
      </c>
      <c r="P1365" s="28">
        <f t="shared" si="495"/>
        <v>-11340.056663118567</v>
      </c>
      <c r="Q1365" s="28">
        <f>SUM($O$8:O1365)</f>
        <v>4639502.0916900979</v>
      </c>
      <c r="R1365" s="28">
        <f t="shared" si="496"/>
        <v>1288.7505810250273</v>
      </c>
      <c r="S1365" s="28">
        <f>SUM($P$8:P1365)</f>
        <v>-2377933.9351324681</v>
      </c>
      <c r="T1365" s="28">
        <f t="shared" si="497"/>
        <v>2377933.9351324681</v>
      </c>
      <c r="U1365" s="28">
        <f t="shared" si="498"/>
        <v>660.53720420346338</v>
      </c>
      <c r="V1365" s="28">
        <f t="shared" si="486"/>
        <v>322883.90522612643</v>
      </c>
      <c r="W1365" s="28">
        <f t="shared" si="483"/>
        <v>-17714.572417429008</v>
      </c>
      <c r="X1365" s="22"/>
      <c r="Y1365" s="28">
        <f t="shared" si="499"/>
        <v>9072.0453304948533</v>
      </c>
      <c r="Z1365" s="28">
        <f t="shared" si="487"/>
        <v>6804.0339978711399</v>
      </c>
      <c r="AA1365" s="28">
        <f>SUM($Z$8:Z1365)</f>
        <v>1426760.3610794821</v>
      </c>
      <c r="AB1365" s="28">
        <f t="shared" si="500"/>
        <v>1426.7603610794822</v>
      </c>
      <c r="AC1365" s="28">
        <f t="shared" si="501"/>
        <v>2715.5109421045095</v>
      </c>
      <c r="AD1365" s="28">
        <f t="shared" si="502"/>
        <v>2443.9598478940584</v>
      </c>
      <c r="AE1365" s="22"/>
      <c r="AF1365" s="22"/>
      <c r="AG1365" s="22"/>
      <c r="AH1365" s="22"/>
      <c r="AI1365" s="22"/>
      <c r="AJ1365" s="22"/>
      <c r="AK1365" s="22"/>
      <c r="AV1365">
        <f t="shared" si="488"/>
        <v>0</v>
      </c>
      <c r="AW1365">
        <f t="shared" si="489"/>
        <v>70.2</v>
      </c>
      <c r="AX1365">
        <f t="shared" si="490"/>
        <v>19.5</v>
      </c>
    </row>
    <row r="1366" spans="2:50" x14ac:dyDescent="0.25">
      <c r="B1366" s="5" t="s">
        <v>26</v>
      </c>
      <c r="C1366" s="5">
        <v>1358</v>
      </c>
      <c r="D1366" s="5">
        <v>336</v>
      </c>
      <c r="E1366" s="29">
        <v>68.2</v>
      </c>
      <c r="F1366" s="27">
        <f t="shared" si="491"/>
        <v>18.945959999999999</v>
      </c>
      <c r="G1366" s="28">
        <f t="shared" si="503"/>
        <v>-0.56944444444444564</v>
      </c>
      <c r="H1366" s="28">
        <f t="shared" si="504"/>
        <v>-2.0500000000000043</v>
      </c>
      <c r="I1366" s="28">
        <f t="shared" si="492"/>
        <v>-966.91666666666868</v>
      </c>
      <c r="J1366" s="28">
        <f t="shared" si="484"/>
        <v>199.88856000000001</v>
      </c>
      <c r="K1366" s="28">
        <f t="shared" si="485"/>
        <v>130.59476557200614</v>
      </c>
      <c r="L1366" s="28">
        <f t="shared" si="493"/>
        <v>-636.43334109466252</v>
      </c>
      <c r="M1366" s="28">
        <f t="shared" si="494"/>
        <v>-12057.840623045831</v>
      </c>
      <c r="N1366" s="28"/>
      <c r="O1366" s="28">
        <f t="shared" si="505"/>
        <v>-12057.840623045831</v>
      </c>
      <c r="P1366" s="28">
        <f t="shared" si="495"/>
        <v>-12057.840623045831</v>
      </c>
      <c r="Q1366" s="28">
        <f>SUM($O$8:O1366)</f>
        <v>4627444.2510670517</v>
      </c>
      <c r="R1366" s="28">
        <f t="shared" si="496"/>
        <v>1285.4011808519588</v>
      </c>
      <c r="S1366" s="28">
        <f>SUM($P$8:P1366)</f>
        <v>-2389991.7757555139</v>
      </c>
      <c r="T1366" s="28">
        <f t="shared" si="497"/>
        <v>2389991.7757555139</v>
      </c>
      <c r="U1366" s="28">
        <f t="shared" si="498"/>
        <v>663.88660437653164</v>
      </c>
      <c r="V1366" s="28">
        <f t="shared" si="486"/>
        <v>304748.04087303835</v>
      </c>
      <c r="W1366" s="28">
        <f t="shared" ref="W1366:W1429" si="506">V1366-V1365</f>
        <v>-18135.86435308808</v>
      </c>
      <c r="X1366" s="22"/>
      <c r="Y1366" s="28">
        <f t="shared" si="499"/>
        <v>9646.272498436665</v>
      </c>
      <c r="Z1366" s="28">
        <f t="shared" si="487"/>
        <v>7234.7043738274988</v>
      </c>
      <c r="AA1366" s="28">
        <f>SUM($Z$8:Z1366)</f>
        <v>1433995.0654533096</v>
      </c>
      <c r="AB1366" s="28">
        <f t="shared" si="500"/>
        <v>1433.9950654533095</v>
      </c>
      <c r="AC1366" s="28">
        <f t="shared" si="501"/>
        <v>2719.3962463052685</v>
      </c>
      <c r="AD1366" s="28">
        <f t="shared" si="502"/>
        <v>2447.4566216747417</v>
      </c>
      <c r="AE1366" s="22"/>
      <c r="AF1366" s="22"/>
      <c r="AG1366" s="22"/>
      <c r="AH1366" s="22"/>
      <c r="AI1366" s="22"/>
      <c r="AJ1366" s="22"/>
      <c r="AK1366" s="22"/>
      <c r="AV1366">
        <f t="shared" si="488"/>
        <v>0</v>
      </c>
      <c r="AW1366">
        <f t="shared" si="489"/>
        <v>68.2</v>
      </c>
      <c r="AX1366">
        <f t="shared" si="490"/>
        <v>18.944444444444446</v>
      </c>
    </row>
    <row r="1367" spans="2:50" x14ac:dyDescent="0.25">
      <c r="B1367" s="5" t="s">
        <v>26</v>
      </c>
      <c r="C1367" s="5">
        <v>1359</v>
      </c>
      <c r="D1367" s="5">
        <v>337</v>
      </c>
      <c r="E1367" s="29">
        <v>66.099999999999994</v>
      </c>
      <c r="F1367" s="27">
        <f t="shared" si="491"/>
        <v>18.362579999999998</v>
      </c>
      <c r="G1367" s="28">
        <f t="shared" si="503"/>
        <v>-0.61111111111111194</v>
      </c>
      <c r="H1367" s="28">
        <f t="shared" si="504"/>
        <v>-2.2000000000000028</v>
      </c>
      <c r="I1367" s="28">
        <f t="shared" si="492"/>
        <v>-1037.6666666666681</v>
      </c>
      <c r="J1367" s="28">
        <f t="shared" si="484"/>
        <v>199.88856000000001</v>
      </c>
      <c r="K1367" s="28">
        <f t="shared" si="485"/>
        <v>122.67609404908472</v>
      </c>
      <c r="L1367" s="28">
        <f t="shared" si="493"/>
        <v>-715.10201261758334</v>
      </c>
      <c r="M1367" s="28">
        <f t="shared" si="494"/>
        <v>-13131.117914851382</v>
      </c>
      <c r="N1367" s="28"/>
      <c r="O1367" s="28">
        <f t="shared" si="505"/>
        <v>-13131.117914851382</v>
      </c>
      <c r="P1367" s="28">
        <f t="shared" si="495"/>
        <v>-13131.117914851382</v>
      </c>
      <c r="Q1367" s="28">
        <f>SUM($O$8:O1367)</f>
        <v>4614313.1331521999</v>
      </c>
      <c r="R1367" s="28">
        <f t="shared" si="496"/>
        <v>1281.7536480978333</v>
      </c>
      <c r="S1367" s="28">
        <f>SUM($P$8:P1367)</f>
        <v>-2403122.8936703652</v>
      </c>
      <c r="T1367" s="28">
        <f t="shared" si="497"/>
        <v>2403122.8936703652</v>
      </c>
      <c r="U1367" s="28">
        <f t="shared" si="498"/>
        <v>667.53413713065697</v>
      </c>
      <c r="V1367" s="28">
        <f t="shared" si="486"/>
        <v>286269.50827368355</v>
      </c>
      <c r="W1367" s="28">
        <f t="shared" si="506"/>
        <v>-18478.532599354803</v>
      </c>
      <c r="X1367" s="22"/>
      <c r="Y1367" s="28">
        <f t="shared" si="499"/>
        <v>10504.894331881107</v>
      </c>
      <c r="Z1367" s="28">
        <f t="shared" si="487"/>
        <v>7878.6707489108303</v>
      </c>
      <c r="AA1367" s="28">
        <f>SUM($Z$8:Z1367)</f>
        <v>1441873.7362022204</v>
      </c>
      <c r="AB1367" s="28">
        <f t="shared" si="500"/>
        <v>1441.8737362022205</v>
      </c>
      <c r="AC1367" s="28">
        <f t="shared" si="501"/>
        <v>2723.6273843000536</v>
      </c>
      <c r="AD1367" s="28">
        <f t="shared" si="502"/>
        <v>2451.2646458700483</v>
      </c>
      <c r="AE1367" s="22"/>
      <c r="AF1367" s="22"/>
      <c r="AG1367" s="22"/>
      <c r="AH1367" s="22"/>
      <c r="AI1367" s="22"/>
      <c r="AJ1367" s="22"/>
      <c r="AK1367" s="22"/>
      <c r="AV1367">
        <f t="shared" si="488"/>
        <v>0</v>
      </c>
      <c r="AW1367">
        <f t="shared" si="489"/>
        <v>66.099999999999994</v>
      </c>
      <c r="AX1367">
        <f t="shared" si="490"/>
        <v>18.361111111111111</v>
      </c>
    </row>
    <row r="1368" spans="2:50" x14ac:dyDescent="0.25">
      <c r="B1368" s="5" t="s">
        <v>26</v>
      </c>
      <c r="C1368" s="5">
        <v>1360</v>
      </c>
      <c r="D1368" s="5">
        <v>338</v>
      </c>
      <c r="E1368" s="29">
        <v>63.8</v>
      </c>
      <c r="F1368" s="27">
        <f t="shared" si="491"/>
        <v>17.72364</v>
      </c>
      <c r="G1368" s="28">
        <f t="shared" si="503"/>
        <v>-0.624999999999999</v>
      </c>
      <c r="H1368" s="28">
        <f t="shared" si="504"/>
        <v>-2.2499999999999964</v>
      </c>
      <c r="I1368" s="28">
        <f t="shared" si="492"/>
        <v>-1061.2499999999984</v>
      </c>
      <c r="J1368" s="28">
        <f t="shared" si="484"/>
        <v>199.88856000000001</v>
      </c>
      <c r="K1368" s="28">
        <f t="shared" si="485"/>
        <v>114.28740670765573</v>
      </c>
      <c r="L1368" s="28">
        <f t="shared" si="493"/>
        <v>-747.07403329234273</v>
      </c>
      <c r="M1368" s="28">
        <f t="shared" si="494"/>
        <v>-13240.871219421497</v>
      </c>
      <c r="N1368" s="28"/>
      <c r="O1368" s="28">
        <f t="shared" si="505"/>
        <v>-13240.871219421497</v>
      </c>
      <c r="P1368" s="28">
        <f t="shared" si="495"/>
        <v>-13240.871219421497</v>
      </c>
      <c r="Q1368" s="28">
        <f>SUM($O$8:O1368)</f>
        <v>4601072.2619327782</v>
      </c>
      <c r="R1368" s="28">
        <f t="shared" si="496"/>
        <v>1278.0756283146607</v>
      </c>
      <c r="S1368" s="28">
        <f>SUM($P$8:P1368)</f>
        <v>-2416363.7648897865</v>
      </c>
      <c r="T1368" s="28">
        <f t="shared" si="497"/>
        <v>2416363.7648897865</v>
      </c>
      <c r="U1368" s="28">
        <f t="shared" si="498"/>
        <v>671.21215691382963</v>
      </c>
      <c r="V1368" s="28">
        <f t="shared" si="486"/>
        <v>266694.17520731036</v>
      </c>
      <c r="W1368" s="28">
        <f t="shared" si="506"/>
        <v>-19575.33306637319</v>
      </c>
      <c r="X1368" s="22"/>
      <c r="Y1368" s="28">
        <f t="shared" si="499"/>
        <v>10592.696975537197</v>
      </c>
      <c r="Z1368" s="28">
        <f t="shared" si="487"/>
        <v>7944.5227316528981</v>
      </c>
      <c r="AA1368" s="28">
        <f>SUM($Z$8:Z1368)</f>
        <v>1449818.2589338734</v>
      </c>
      <c r="AB1368" s="28">
        <f t="shared" si="500"/>
        <v>1449.8182589338735</v>
      </c>
      <c r="AC1368" s="28">
        <f t="shared" si="501"/>
        <v>2727.8938872485342</v>
      </c>
      <c r="AD1368" s="28">
        <f t="shared" si="502"/>
        <v>2455.1044985236808</v>
      </c>
      <c r="AE1368" s="22"/>
      <c r="AF1368" s="22"/>
      <c r="AG1368" s="22"/>
      <c r="AH1368" s="22"/>
      <c r="AI1368" s="22"/>
      <c r="AJ1368" s="22"/>
      <c r="AK1368" s="22"/>
      <c r="AV1368">
        <f t="shared" si="488"/>
        <v>0</v>
      </c>
      <c r="AW1368">
        <f t="shared" si="489"/>
        <v>63.8</v>
      </c>
      <c r="AX1368">
        <f t="shared" si="490"/>
        <v>17.722222222222221</v>
      </c>
    </row>
    <row r="1369" spans="2:50" x14ac:dyDescent="0.25">
      <c r="B1369" s="5" t="s">
        <v>26</v>
      </c>
      <c r="C1369" s="5">
        <v>1361</v>
      </c>
      <c r="D1369" s="5">
        <v>339</v>
      </c>
      <c r="E1369" s="29">
        <v>61.6</v>
      </c>
      <c r="F1369" s="27">
        <f t="shared" si="491"/>
        <v>17.112480000000001</v>
      </c>
      <c r="G1369" s="28">
        <f t="shared" si="503"/>
        <v>-0.49999999999999922</v>
      </c>
      <c r="H1369" s="28">
        <f t="shared" si="504"/>
        <v>-1.7999999999999972</v>
      </c>
      <c r="I1369" s="28">
        <f t="shared" si="492"/>
        <v>-848.99999999999864</v>
      </c>
      <c r="J1369" s="28">
        <f t="shared" si="484"/>
        <v>199.88856000000001</v>
      </c>
      <c r="K1369" s="28">
        <f t="shared" si="485"/>
        <v>106.54141124708931</v>
      </c>
      <c r="L1369" s="28">
        <f t="shared" si="493"/>
        <v>-542.57002875290937</v>
      </c>
      <c r="M1369" s="28">
        <f t="shared" si="494"/>
        <v>-9284.7187656335864</v>
      </c>
      <c r="N1369" s="28"/>
      <c r="O1369" s="28">
        <f t="shared" si="505"/>
        <v>-9284.7187656335864</v>
      </c>
      <c r="P1369" s="28">
        <f t="shared" si="495"/>
        <v>-9284.7187656335864</v>
      </c>
      <c r="Q1369" s="28">
        <f>SUM($O$8:O1369)</f>
        <v>4591787.543167145</v>
      </c>
      <c r="R1369" s="28">
        <f t="shared" si="496"/>
        <v>1275.4965397686515</v>
      </c>
      <c r="S1369" s="28">
        <f>SUM($P$8:P1369)</f>
        <v>-2425648.4836554201</v>
      </c>
      <c r="T1369" s="28">
        <f t="shared" si="497"/>
        <v>2425648.4836554201</v>
      </c>
      <c r="U1369" s="28">
        <f t="shared" si="498"/>
        <v>673.79124545983893</v>
      </c>
      <c r="V1369" s="28">
        <f t="shared" si="486"/>
        <v>248618.58901608962</v>
      </c>
      <c r="W1369" s="28">
        <f t="shared" si="506"/>
        <v>-18075.586191220733</v>
      </c>
      <c r="X1369" s="22"/>
      <c r="Y1369" s="28">
        <f t="shared" si="499"/>
        <v>7427.7750125068696</v>
      </c>
      <c r="Z1369" s="28">
        <f t="shared" si="487"/>
        <v>5570.831259380152</v>
      </c>
      <c r="AA1369" s="28">
        <f>SUM($Z$8:Z1369)</f>
        <v>1455389.0901932535</v>
      </c>
      <c r="AB1369" s="28">
        <f t="shared" si="500"/>
        <v>1455.3890901932534</v>
      </c>
      <c r="AC1369" s="28">
        <f t="shared" si="501"/>
        <v>2730.8856299619047</v>
      </c>
      <c r="AD1369" s="28">
        <f t="shared" si="502"/>
        <v>2457.7970669657143</v>
      </c>
      <c r="AE1369" s="22"/>
      <c r="AF1369" s="22"/>
      <c r="AG1369" s="22"/>
      <c r="AH1369" s="22"/>
      <c r="AI1369" s="22"/>
      <c r="AJ1369" s="22"/>
      <c r="AK1369" s="22"/>
      <c r="AV1369">
        <f t="shared" si="488"/>
        <v>0</v>
      </c>
      <c r="AW1369">
        <f t="shared" si="489"/>
        <v>61.6</v>
      </c>
      <c r="AX1369">
        <f t="shared" si="490"/>
        <v>17.111111111111111</v>
      </c>
    </row>
    <row r="1370" spans="2:50" x14ac:dyDescent="0.25">
      <c r="B1370" s="5" t="s">
        <v>26</v>
      </c>
      <c r="C1370" s="5">
        <v>1362</v>
      </c>
      <c r="D1370" s="5">
        <v>340</v>
      </c>
      <c r="E1370" s="29">
        <v>60.2</v>
      </c>
      <c r="F1370" s="27">
        <f t="shared" si="491"/>
        <v>16.723559999999999</v>
      </c>
      <c r="G1370" s="28">
        <f t="shared" si="503"/>
        <v>-0.25000000000000061</v>
      </c>
      <c r="H1370" s="28">
        <f t="shared" si="504"/>
        <v>-0.90000000000000213</v>
      </c>
      <c r="I1370" s="28">
        <f t="shared" si="492"/>
        <v>-424.50000000000102</v>
      </c>
      <c r="J1370" s="28">
        <f t="shared" si="484"/>
        <v>199.88856000000001</v>
      </c>
      <c r="K1370" s="28">
        <f t="shared" si="485"/>
        <v>101.75365154745252</v>
      </c>
      <c r="L1370" s="28">
        <f t="shared" si="493"/>
        <v>-122.85778845254849</v>
      </c>
      <c r="M1370" s="28">
        <f t="shared" si="494"/>
        <v>-2054.6195966535015</v>
      </c>
      <c r="N1370" s="28"/>
      <c r="O1370" s="28">
        <f t="shared" si="505"/>
        <v>-2054.6195966535015</v>
      </c>
      <c r="P1370" s="28">
        <f t="shared" si="495"/>
        <v>-2054.6195966535015</v>
      </c>
      <c r="Q1370" s="28">
        <f>SUM($O$8:O1370)</f>
        <v>4589732.9235704914</v>
      </c>
      <c r="R1370" s="28">
        <f t="shared" si="496"/>
        <v>1274.9258121029143</v>
      </c>
      <c r="S1370" s="28">
        <f>SUM($P$8:P1370)</f>
        <v>-2427703.1032520737</v>
      </c>
      <c r="T1370" s="28">
        <f t="shared" si="497"/>
        <v>2427703.1032520737</v>
      </c>
      <c r="U1370" s="28">
        <f t="shared" si="498"/>
        <v>674.36197312557601</v>
      </c>
      <c r="V1370" s="28">
        <f t="shared" si="486"/>
        <v>237446.16275348637</v>
      </c>
      <c r="W1370" s="28">
        <f t="shared" si="506"/>
        <v>-11172.426262603258</v>
      </c>
      <c r="X1370" s="22"/>
      <c r="Y1370" s="28">
        <f t="shared" si="499"/>
        <v>1643.6956773228012</v>
      </c>
      <c r="Z1370" s="28">
        <f t="shared" si="487"/>
        <v>1232.7717579921009</v>
      </c>
      <c r="AA1370" s="28">
        <f>SUM($Z$8:Z1370)</f>
        <v>1456621.8619512455</v>
      </c>
      <c r="AB1370" s="28">
        <f t="shared" si="500"/>
        <v>1456.6218619512454</v>
      </c>
      <c r="AC1370" s="28">
        <f t="shared" si="501"/>
        <v>2731.5476740541599</v>
      </c>
      <c r="AD1370" s="28">
        <f t="shared" si="502"/>
        <v>2458.392906648744</v>
      </c>
      <c r="AE1370" s="22"/>
      <c r="AF1370" s="22"/>
      <c r="AG1370" s="22"/>
      <c r="AH1370" s="22"/>
      <c r="AI1370" s="22"/>
      <c r="AJ1370" s="22"/>
      <c r="AK1370" s="22"/>
      <c r="AV1370">
        <f t="shared" si="488"/>
        <v>0</v>
      </c>
      <c r="AW1370">
        <f t="shared" si="489"/>
        <v>60.2</v>
      </c>
      <c r="AX1370">
        <f t="shared" si="490"/>
        <v>16.722222222222221</v>
      </c>
    </row>
    <row r="1371" spans="2:50" x14ac:dyDescent="0.25">
      <c r="B1371" s="5" t="s">
        <v>26</v>
      </c>
      <c r="C1371" s="5">
        <v>1363</v>
      </c>
      <c r="D1371" s="5">
        <v>341</v>
      </c>
      <c r="E1371" s="29">
        <v>59.8</v>
      </c>
      <c r="F1371" s="27">
        <f t="shared" si="491"/>
        <v>16.612439999999999</v>
      </c>
      <c r="G1371" s="28">
        <f t="shared" si="503"/>
        <v>2.7777777777777186E-2</v>
      </c>
      <c r="H1371" s="28">
        <f t="shared" si="504"/>
        <v>9.9999999999997868E-2</v>
      </c>
      <c r="I1371" s="28">
        <f t="shared" si="492"/>
        <v>47.166666666665662</v>
      </c>
      <c r="J1371" s="28">
        <f t="shared" si="484"/>
        <v>199.88856000000001</v>
      </c>
      <c r="K1371" s="28">
        <f t="shared" si="485"/>
        <v>100.40593593882853</v>
      </c>
      <c r="L1371" s="28">
        <f t="shared" si="493"/>
        <v>347.46116260549422</v>
      </c>
      <c r="M1371" s="28">
        <f t="shared" si="494"/>
        <v>5772.1777161140162</v>
      </c>
      <c r="N1371" s="28"/>
      <c r="O1371" s="28">
        <f t="shared" si="505"/>
        <v>5772.1777161140162</v>
      </c>
      <c r="P1371" s="28">
        <f t="shared" si="495"/>
        <v>0</v>
      </c>
      <c r="Q1371" s="28">
        <f>SUM($O$8:O1371)</f>
        <v>4595505.101286605</v>
      </c>
      <c r="R1371" s="28">
        <f t="shared" si="496"/>
        <v>1276.5291948018348</v>
      </c>
      <c r="S1371" s="28">
        <f>SUM($P$8:P1371)</f>
        <v>-2427703.1032520737</v>
      </c>
      <c r="T1371" s="28">
        <f t="shared" si="497"/>
        <v>2427703.1032520737</v>
      </c>
      <c r="U1371" s="28">
        <f t="shared" si="498"/>
        <v>674.36197312557601</v>
      </c>
      <c r="V1371" s="28">
        <f t="shared" si="486"/>
        <v>234301.21517780639</v>
      </c>
      <c r="W1371" s="28">
        <f t="shared" si="506"/>
        <v>-3144.9475756799802</v>
      </c>
      <c r="X1371" s="22"/>
      <c r="Y1371" s="28">
        <f t="shared" si="499"/>
        <v>0</v>
      </c>
      <c r="Z1371" s="28">
        <f t="shared" si="487"/>
        <v>0</v>
      </c>
      <c r="AA1371" s="28">
        <f>SUM($Z$8:Z1371)</f>
        <v>1456621.8619512455</v>
      </c>
      <c r="AB1371" s="28">
        <f t="shared" si="500"/>
        <v>1456.6218619512454</v>
      </c>
      <c r="AC1371" s="28">
        <f t="shared" si="501"/>
        <v>2733.1510567530804</v>
      </c>
      <c r="AD1371" s="28">
        <f t="shared" si="502"/>
        <v>2459.8359510777723</v>
      </c>
      <c r="AE1371" s="22"/>
      <c r="AF1371" s="22"/>
      <c r="AG1371" s="22"/>
      <c r="AH1371" s="22"/>
      <c r="AI1371" s="22"/>
      <c r="AJ1371" s="22"/>
      <c r="AK1371" s="22"/>
      <c r="AV1371">
        <f t="shared" si="488"/>
        <v>0</v>
      </c>
      <c r="AW1371">
        <f t="shared" si="489"/>
        <v>59.8</v>
      </c>
      <c r="AX1371">
        <f t="shared" si="490"/>
        <v>16.611111111111111</v>
      </c>
    </row>
    <row r="1372" spans="2:50" x14ac:dyDescent="0.25">
      <c r="B1372" s="5" t="s">
        <v>26</v>
      </c>
      <c r="C1372" s="5">
        <v>1364</v>
      </c>
      <c r="D1372" s="5">
        <v>342</v>
      </c>
      <c r="E1372" s="29">
        <v>60.4</v>
      </c>
      <c r="F1372" s="27">
        <f t="shared" si="491"/>
        <v>16.779119999999999</v>
      </c>
      <c r="G1372" s="28">
        <f t="shared" si="503"/>
        <v>0.27777777777777779</v>
      </c>
      <c r="H1372" s="28">
        <f t="shared" si="504"/>
        <v>1</v>
      </c>
      <c r="I1372" s="28">
        <f t="shared" si="492"/>
        <v>471.66666666666669</v>
      </c>
      <c r="J1372" s="28">
        <f t="shared" si="484"/>
        <v>199.88856000000001</v>
      </c>
      <c r="K1372" s="28">
        <f t="shared" si="485"/>
        <v>102.43087864078609</v>
      </c>
      <c r="L1372" s="28">
        <f t="shared" si="493"/>
        <v>773.98610530745282</v>
      </c>
      <c r="M1372" s="28">
        <f t="shared" si="494"/>
        <v>12986.805739286387</v>
      </c>
      <c r="N1372" s="28"/>
      <c r="O1372" s="28">
        <f t="shared" si="505"/>
        <v>12986.805739286387</v>
      </c>
      <c r="P1372" s="28">
        <f t="shared" si="495"/>
        <v>0</v>
      </c>
      <c r="Q1372" s="28">
        <f>SUM($O$8:O1372)</f>
        <v>4608491.9070258914</v>
      </c>
      <c r="R1372" s="28">
        <f t="shared" si="496"/>
        <v>1280.1366408405254</v>
      </c>
      <c r="S1372" s="28">
        <f>SUM($P$8:P1372)</f>
        <v>-2427703.1032520737</v>
      </c>
      <c r="T1372" s="28">
        <f t="shared" si="497"/>
        <v>2427703.1032520737</v>
      </c>
      <c r="U1372" s="28">
        <f t="shared" si="498"/>
        <v>674.36197312557601</v>
      </c>
      <c r="V1372" s="28">
        <f t="shared" si="486"/>
        <v>239026.49891026557</v>
      </c>
      <c r="W1372" s="28">
        <f t="shared" si="506"/>
        <v>4725.2837324591819</v>
      </c>
      <c r="X1372" s="22"/>
      <c r="Y1372" s="28">
        <f t="shared" si="499"/>
        <v>0</v>
      </c>
      <c r="Z1372" s="28">
        <f t="shared" si="487"/>
        <v>0</v>
      </c>
      <c r="AA1372" s="28">
        <f>SUM($Z$8:Z1372)</f>
        <v>1456621.8619512455</v>
      </c>
      <c r="AB1372" s="28">
        <f t="shared" si="500"/>
        <v>1456.6218619512454</v>
      </c>
      <c r="AC1372" s="28">
        <f t="shared" si="501"/>
        <v>2736.7585027917708</v>
      </c>
      <c r="AD1372" s="28">
        <f t="shared" si="502"/>
        <v>2463.0826525125935</v>
      </c>
      <c r="AE1372" s="22"/>
      <c r="AF1372" s="22"/>
      <c r="AG1372" s="22"/>
      <c r="AH1372" s="22"/>
      <c r="AI1372" s="22"/>
      <c r="AJ1372" s="22"/>
      <c r="AK1372" s="22"/>
      <c r="AV1372">
        <f t="shared" si="488"/>
        <v>0</v>
      </c>
      <c r="AW1372">
        <f t="shared" si="489"/>
        <v>60.4</v>
      </c>
      <c r="AX1372">
        <f t="shared" si="490"/>
        <v>16.777777777777779</v>
      </c>
    </row>
    <row r="1373" spans="2:50" x14ac:dyDescent="0.25">
      <c r="B1373" s="5" t="s">
        <v>26</v>
      </c>
      <c r="C1373" s="5">
        <v>1365</v>
      </c>
      <c r="D1373" s="5">
        <v>343</v>
      </c>
      <c r="E1373" s="29">
        <v>61.8</v>
      </c>
      <c r="F1373" s="27">
        <f t="shared" si="491"/>
        <v>17.168039999999998</v>
      </c>
      <c r="G1373" s="28">
        <f t="shared" si="503"/>
        <v>0.30555555555555597</v>
      </c>
      <c r="H1373" s="28">
        <f t="shared" si="504"/>
        <v>1.1000000000000014</v>
      </c>
      <c r="I1373" s="28">
        <f t="shared" si="492"/>
        <v>518.83333333333405</v>
      </c>
      <c r="J1373" s="28">
        <f t="shared" si="484"/>
        <v>199.88856000000001</v>
      </c>
      <c r="K1373" s="28">
        <f t="shared" si="485"/>
        <v>107.23436168919011</v>
      </c>
      <c r="L1373" s="28">
        <f t="shared" si="493"/>
        <v>825.95625502252415</v>
      </c>
      <c r="M1373" s="28">
        <f t="shared" si="494"/>
        <v>14180.050024476894</v>
      </c>
      <c r="N1373" s="28"/>
      <c r="O1373" s="28">
        <f t="shared" si="505"/>
        <v>14180.050024476894</v>
      </c>
      <c r="P1373" s="28">
        <f t="shared" si="495"/>
        <v>0</v>
      </c>
      <c r="Q1373" s="28">
        <f>SUM($O$8:O1373)</f>
        <v>4622671.9570503682</v>
      </c>
      <c r="R1373" s="28">
        <f t="shared" si="496"/>
        <v>1284.0755436251022</v>
      </c>
      <c r="S1373" s="28">
        <f>SUM($P$8:P1373)</f>
        <v>-2427703.1032520737</v>
      </c>
      <c r="T1373" s="28">
        <f t="shared" si="497"/>
        <v>2427703.1032520737</v>
      </c>
      <c r="U1373" s="28">
        <f t="shared" si="498"/>
        <v>674.36197312557601</v>
      </c>
      <c r="V1373" s="28">
        <f t="shared" si="486"/>
        <v>250235.61622791833</v>
      </c>
      <c r="W1373" s="28">
        <f t="shared" si="506"/>
        <v>11209.117317652766</v>
      </c>
      <c r="X1373" s="22"/>
      <c r="Y1373" s="28">
        <f t="shared" si="499"/>
        <v>0</v>
      </c>
      <c r="Z1373" s="28">
        <f t="shared" si="487"/>
        <v>0</v>
      </c>
      <c r="AA1373" s="28">
        <f>SUM($Z$8:Z1373)</f>
        <v>1456621.8619512455</v>
      </c>
      <c r="AB1373" s="28">
        <f t="shared" si="500"/>
        <v>1456.6218619512454</v>
      </c>
      <c r="AC1373" s="28">
        <f t="shared" si="501"/>
        <v>2740.6974055763476</v>
      </c>
      <c r="AD1373" s="28">
        <f t="shared" si="502"/>
        <v>2466.6276650187128</v>
      </c>
      <c r="AE1373" s="22"/>
      <c r="AF1373" s="22"/>
      <c r="AG1373" s="22"/>
      <c r="AH1373" s="22"/>
      <c r="AI1373" s="22"/>
      <c r="AJ1373" s="22"/>
      <c r="AK1373" s="22"/>
      <c r="AV1373">
        <f t="shared" si="488"/>
        <v>0</v>
      </c>
      <c r="AW1373">
        <f t="shared" si="489"/>
        <v>61.8</v>
      </c>
      <c r="AX1373">
        <f t="shared" si="490"/>
        <v>17.166666666666664</v>
      </c>
    </row>
    <row r="1374" spans="2:50" x14ac:dyDescent="0.25">
      <c r="B1374" s="5" t="s">
        <v>26</v>
      </c>
      <c r="C1374" s="5">
        <v>1366</v>
      </c>
      <c r="D1374" s="5">
        <v>344</v>
      </c>
      <c r="E1374" s="29">
        <v>62.6</v>
      </c>
      <c r="F1374" s="27">
        <f t="shared" si="491"/>
        <v>17.390280000000001</v>
      </c>
      <c r="G1374" s="28">
        <f t="shared" si="503"/>
        <v>0.12500000000000078</v>
      </c>
      <c r="H1374" s="28">
        <f t="shared" si="504"/>
        <v>0.45000000000000284</v>
      </c>
      <c r="I1374" s="28">
        <f t="shared" si="492"/>
        <v>212.25000000000131</v>
      </c>
      <c r="J1374" s="28">
        <f t="shared" si="484"/>
        <v>199.88856000000001</v>
      </c>
      <c r="K1374" s="28">
        <f t="shared" si="485"/>
        <v>110.02862538440392</v>
      </c>
      <c r="L1374" s="28">
        <f t="shared" si="493"/>
        <v>522.16718538440523</v>
      </c>
      <c r="M1374" s="28">
        <f t="shared" si="494"/>
        <v>9080.6335606467146</v>
      </c>
      <c r="N1374" s="28"/>
      <c r="O1374" s="28">
        <f t="shared" si="505"/>
        <v>9080.6335606467146</v>
      </c>
      <c r="P1374" s="28">
        <f t="shared" si="495"/>
        <v>0</v>
      </c>
      <c r="Q1374" s="28">
        <f>SUM($O$8:O1374)</f>
        <v>4631752.5906110145</v>
      </c>
      <c r="R1374" s="28">
        <f t="shared" si="496"/>
        <v>1286.5979418363929</v>
      </c>
      <c r="S1374" s="28">
        <f>SUM($P$8:P1374)</f>
        <v>-2427703.1032520737</v>
      </c>
      <c r="T1374" s="28">
        <f t="shared" si="497"/>
        <v>2427703.1032520737</v>
      </c>
      <c r="U1374" s="28">
        <f t="shared" si="498"/>
        <v>674.36197312557601</v>
      </c>
      <c r="V1374" s="28">
        <f t="shared" si="486"/>
        <v>256756.14086816163</v>
      </c>
      <c r="W1374" s="28">
        <f t="shared" si="506"/>
        <v>6520.5246402432967</v>
      </c>
      <c r="X1374" s="22"/>
      <c r="Y1374" s="28">
        <f t="shared" si="499"/>
        <v>0</v>
      </c>
      <c r="Z1374" s="28">
        <f t="shared" si="487"/>
        <v>0</v>
      </c>
      <c r="AA1374" s="28">
        <f>SUM($Z$8:Z1374)</f>
        <v>1456621.8619512455</v>
      </c>
      <c r="AB1374" s="28">
        <f t="shared" si="500"/>
        <v>1456.6218619512454</v>
      </c>
      <c r="AC1374" s="28">
        <f t="shared" si="501"/>
        <v>2743.2198037876383</v>
      </c>
      <c r="AD1374" s="28">
        <f t="shared" si="502"/>
        <v>2468.8978234088745</v>
      </c>
      <c r="AE1374" s="22"/>
      <c r="AF1374" s="22"/>
      <c r="AG1374" s="22"/>
      <c r="AH1374" s="22"/>
      <c r="AI1374" s="22"/>
      <c r="AJ1374" s="22"/>
      <c r="AK1374" s="22"/>
      <c r="AV1374">
        <f t="shared" si="488"/>
        <v>0</v>
      </c>
      <c r="AW1374">
        <f t="shared" si="489"/>
        <v>62.6</v>
      </c>
      <c r="AX1374">
        <f t="shared" si="490"/>
        <v>17.388888888888889</v>
      </c>
    </row>
    <row r="1375" spans="2:50" x14ac:dyDescent="0.25">
      <c r="B1375" s="5" t="s">
        <v>26</v>
      </c>
      <c r="C1375" s="5">
        <v>1367</v>
      </c>
      <c r="D1375" s="5">
        <v>345</v>
      </c>
      <c r="E1375" s="29">
        <v>62.7</v>
      </c>
      <c r="F1375" s="27">
        <f t="shared" si="491"/>
        <v>17.418060000000001</v>
      </c>
      <c r="G1375" s="28">
        <f t="shared" si="503"/>
        <v>-9.7222222222222612E-2</v>
      </c>
      <c r="H1375" s="28">
        <f t="shared" si="504"/>
        <v>-0.35000000000000142</v>
      </c>
      <c r="I1375" s="28">
        <f t="shared" si="492"/>
        <v>-165.083333333334</v>
      </c>
      <c r="J1375" s="28">
        <f t="shared" si="484"/>
        <v>199.88856000000001</v>
      </c>
      <c r="K1375" s="28">
        <f t="shared" si="485"/>
        <v>110.3804353130718</v>
      </c>
      <c r="L1375" s="28">
        <f t="shared" si="493"/>
        <v>145.1856619797378</v>
      </c>
      <c r="M1375" s="28">
        <f t="shared" si="494"/>
        <v>2528.8525715027918</v>
      </c>
      <c r="N1375" s="28"/>
      <c r="O1375" s="28">
        <f t="shared" si="505"/>
        <v>2528.8525715027918</v>
      </c>
      <c r="P1375" s="28">
        <f t="shared" si="495"/>
        <v>0</v>
      </c>
      <c r="Q1375" s="28">
        <f>SUM($O$8:O1375)</f>
        <v>4634281.4431825168</v>
      </c>
      <c r="R1375" s="28">
        <f t="shared" si="496"/>
        <v>1287.3004008840326</v>
      </c>
      <c r="S1375" s="28">
        <f>SUM($P$8:P1375)</f>
        <v>-2427703.1032520737</v>
      </c>
      <c r="T1375" s="28">
        <f t="shared" si="497"/>
        <v>2427703.1032520737</v>
      </c>
      <c r="U1375" s="28">
        <f t="shared" si="498"/>
        <v>674.36197312557601</v>
      </c>
      <c r="V1375" s="28">
        <f t="shared" si="486"/>
        <v>257577.10322489645</v>
      </c>
      <c r="W1375" s="28">
        <f t="shared" si="506"/>
        <v>820.96235673481715</v>
      </c>
      <c r="X1375" s="22"/>
      <c r="Y1375" s="28">
        <f t="shared" si="499"/>
        <v>0</v>
      </c>
      <c r="Z1375" s="28">
        <f t="shared" si="487"/>
        <v>0</v>
      </c>
      <c r="AA1375" s="28">
        <f>SUM($Z$8:Z1375)</f>
        <v>1456621.8619512455</v>
      </c>
      <c r="AB1375" s="28">
        <f t="shared" si="500"/>
        <v>1456.6218619512454</v>
      </c>
      <c r="AC1375" s="28">
        <f t="shared" si="501"/>
        <v>2743.9222628352782</v>
      </c>
      <c r="AD1375" s="28">
        <f t="shared" si="502"/>
        <v>2469.5300365517505</v>
      </c>
      <c r="AE1375" s="22"/>
      <c r="AF1375" s="22"/>
      <c r="AG1375" s="22"/>
      <c r="AH1375" s="22"/>
      <c r="AI1375" s="22"/>
      <c r="AJ1375" s="22"/>
      <c r="AK1375" s="22"/>
      <c r="AV1375">
        <f t="shared" si="488"/>
        <v>0</v>
      </c>
      <c r="AW1375">
        <f t="shared" si="489"/>
        <v>62.7</v>
      </c>
      <c r="AX1375">
        <f t="shared" si="490"/>
        <v>17.416666666666668</v>
      </c>
    </row>
    <row r="1376" spans="2:50" x14ac:dyDescent="0.25">
      <c r="B1376" s="5" t="s">
        <v>26</v>
      </c>
      <c r="C1376" s="5">
        <v>1368</v>
      </c>
      <c r="D1376" s="5">
        <v>346</v>
      </c>
      <c r="E1376" s="29">
        <v>61.9</v>
      </c>
      <c r="F1376" s="27">
        <f t="shared" si="491"/>
        <v>17.195819999999998</v>
      </c>
      <c r="G1376" s="28">
        <f t="shared" si="503"/>
        <v>-0.37500000000000039</v>
      </c>
      <c r="H1376" s="28">
        <f t="shared" si="504"/>
        <v>-1.3500000000000014</v>
      </c>
      <c r="I1376" s="28">
        <f t="shared" si="492"/>
        <v>-636.75000000000068</v>
      </c>
      <c r="J1376" s="28">
        <f t="shared" si="484"/>
        <v>199.88856000000001</v>
      </c>
      <c r="K1376" s="28">
        <f t="shared" si="485"/>
        <v>107.58167923249593</v>
      </c>
      <c r="L1376" s="28">
        <f t="shared" si="493"/>
        <v>-329.27976076750474</v>
      </c>
      <c r="M1376" s="28">
        <f t="shared" si="494"/>
        <v>-5662.2354958010728</v>
      </c>
      <c r="N1376" s="28"/>
      <c r="O1376" s="28">
        <f t="shared" si="505"/>
        <v>-5662.2354958010728</v>
      </c>
      <c r="P1376" s="28">
        <f t="shared" si="495"/>
        <v>-5662.2354958010728</v>
      </c>
      <c r="Q1376" s="28">
        <f>SUM($O$8:O1376)</f>
        <v>4628619.2076867158</v>
      </c>
      <c r="R1376" s="28">
        <f t="shared" si="496"/>
        <v>1285.7275576907543</v>
      </c>
      <c r="S1376" s="28">
        <f>SUM($P$8:P1376)</f>
        <v>-2433365.3387478748</v>
      </c>
      <c r="T1376" s="28">
        <f t="shared" si="497"/>
        <v>2433365.3387478748</v>
      </c>
      <c r="U1376" s="28">
        <f t="shared" si="498"/>
        <v>675.93481631885413</v>
      </c>
      <c r="V1376" s="28">
        <f t="shared" si="486"/>
        <v>251046.09542606754</v>
      </c>
      <c r="W1376" s="28">
        <f t="shared" si="506"/>
        <v>-6531.0077988289122</v>
      </c>
      <c r="X1376" s="22"/>
      <c r="Y1376" s="28">
        <f t="shared" si="499"/>
        <v>4529.7883966408581</v>
      </c>
      <c r="Z1376" s="28">
        <f t="shared" si="487"/>
        <v>3397.3412974806433</v>
      </c>
      <c r="AA1376" s="28">
        <f>SUM($Z$8:Z1376)</f>
        <v>1460019.2032487262</v>
      </c>
      <c r="AB1376" s="28">
        <f t="shared" si="500"/>
        <v>1460.0192032487262</v>
      </c>
      <c r="AC1376" s="28">
        <f t="shared" si="501"/>
        <v>2745.7467609394807</v>
      </c>
      <c r="AD1376" s="28">
        <f t="shared" si="502"/>
        <v>2471.1720848455329</v>
      </c>
      <c r="AE1376" s="22"/>
      <c r="AF1376" s="22"/>
      <c r="AG1376" s="22"/>
      <c r="AH1376" s="22"/>
      <c r="AI1376" s="22"/>
      <c r="AJ1376" s="22"/>
      <c r="AK1376" s="22"/>
      <c r="AV1376">
        <f t="shared" si="488"/>
        <v>0</v>
      </c>
      <c r="AW1376">
        <f t="shared" si="489"/>
        <v>61.9</v>
      </c>
      <c r="AX1376">
        <f t="shared" si="490"/>
        <v>17.194444444444443</v>
      </c>
    </row>
    <row r="1377" spans="2:50" x14ac:dyDescent="0.25">
      <c r="B1377" s="5" t="s">
        <v>26</v>
      </c>
      <c r="C1377" s="5">
        <v>1369</v>
      </c>
      <c r="D1377" s="5">
        <v>347</v>
      </c>
      <c r="E1377" s="29">
        <v>60</v>
      </c>
      <c r="F1377" s="27">
        <f t="shared" si="491"/>
        <v>16.667999999999999</v>
      </c>
      <c r="G1377" s="28">
        <f t="shared" si="503"/>
        <v>-0.4861111111111111</v>
      </c>
      <c r="H1377" s="28">
        <f t="shared" si="504"/>
        <v>-1.75</v>
      </c>
      <c r="I1377" s="28">
        <f t="shared" si="492"/>
        <v>-825.41666666666663</v>
      </c>
      <c r="J1377" s="28">
        <f t="shared" si="484"/>
        <v>199.88856000000001</v>
      </c>
      <c r="K1377" s="28">
        <f t="shared" si="485"/>
        <v>101.07867064680001</v>
      </c>
      <c r="L1377" s="28">
        <f t="shared" si="493"/>
        <v>-524.44943601986665</v>
      </c>
      <c r="M1377" s="28">
        <f t="shared" si="494"/>
        <v>-8741.5231995791364</v>
      </c>
      <c r="N1377" s="28"/>
      <c r="O1377" s="28">
        <f t="shared" si="505"/>
        <v>-8741.5231995791364</v>
      </c>
      <c r="P1377" s="28">
        <f t="shared" si="495"/>
        <v>-8741.5231995791364</v>
      </c>
      <c r="Q1377" s="28">
        <f>SUM($O$8:O1377)</f>
        <v>4619877.684487137</v>
      </c>
      <c r="R1377" s="28">
        <f t="shared" si="496"/>
        <v>1283.2993568019824</v>
      </c>
      <c r="S1377" s="28">
        <f>SUM($P$8:P1377)</f>
        <v>-2442106.861947454</v>
      </c>
      <c r="T1377" s="28">
        <f t="shared" si="497"/>
        <v>2442106.861947454</v>
      </c>
      <c r="U1377" s="28">
        <f t="shared" si="498"/>
        <v>678.36301720762617</v>
      </c>
      <c r="V1377" s="28">
        <f t="shared" si="486"/>
        <v>235871.06817599994</v>
      </c>
      <c r="W1377" s="28">
        <f t="shared" si="506"/>
        <v>-15175.027250067593</v>
      </c>
      <c r="X1377" s="22"/>
      <c r="Y1377" s="28">
        <f t="shared" si="499"/>
        <v>6993.2185596633099</v>
      </c>
      <c r="Z1377" s="28">
        <f t="shared" si="487"/>
        <v>5244.9139197474824</v>
      </c>
      <c r="AA1377" s="28">
        <f>SUM($Z$8:Z1377)</f>
        <v>1465264.1171684738</v>
      </c>
      <c r="AB1377" s="28">
        <f t="shared" si="500"/>
        <v>1465.2641171684738</v>
      </c>
      <c r="AC1377" s="28">
        <f t="shared" si="501"/>
        <v>2748.5634739704565</v>
      </c>
      <c r="AD1377" s="28">
        <f t="shared" si="502"/>
        <v>2473.7071265734107</v>
      </c>
      <c r="AE1377" s="22"/>
      <c r="AF1377" s="22"/>
      <c r="AG1377" s="22"/>
      <c r="AH1377" s="22"/>
      <c r="AI1377" s="22"/>
      <c r="AJ1377" s="22"/>
      <c r="AK1377" s="22"/>
      <c r="AV1377">
        <f t="shared" si="488"/>
        <v>0</v>
      </c>
      <c r="AW1377">
        <f t="shared" si="489"/>
        <v>60</v>
      </c>
      <c r="AX1377">
        <f t="shared" si="490"/>
        <v>16.666666666666668</v>
      </c>
    </row>
    <row r="1378" spans="2:50" x14ac:dyDescent="0.25">
      <c r="B1378" s="5" t="s">
        <v>26</v>
      </c>
      <c r="C1378" s="5">
        <v>1370</v>
      </c>
      <c r="D1378" s="5">
        <v>348</v>
      </c>
      <c r="E1378" s="29">
        <v>58.4</v>
      </c>
      <c r="F1378" s="27">
        <f t="shared" si="491"/>
        <v>16.223520000000001</v>
      </c>
      <c r="G1378" s="28">
        <f t="shared" si="503"/>
        <v>-0.30555555555555597</v>
      </c>
      <c r="H1378" s="28">
        <f t="shared" si="504"/>
        <v>-1.1000000000000014</v>
      </c>
      <c r="I1378" s="28">
        <f t="shared" si="492"/>
        <v>-518.83333333333405</v>
      </c>
      <c r="J1378" s="28">
        <f t="shared" si="484"/>
        <v>199.88856000000001</v>
      </c>
      <c r="K1378" s="28">
        <f t="shared" si="485"/>
        <v>95.7596863780973</v>
      </c>
      <c r="L1378" s="28">
        <f t="shared" si="493"/>
        <v>-223.18508695523678</v>
      </c>
      <c r="M1378" s="28">
        <f t="shared" si="494"/>
        <v>-3620.8477219200231</v>
      </c>
      <c r="N1378" s="28"/>
      <c r="O1378" s="28">
        <f t="shared" si="505"/>
        <v>-3620.8477219200231</v>
      </c>
      <c r="P1378" s="28">
        <f t="shared" si="495"/>
        <v>-3620.8477219200231</v>
      </c>
      <c r="Q1378" s="28">
        <f>SUM($O$8:O1378)</f>
        <v>4616256.8367652167</v>
      </c>
      <c r="R1378" s="28">
        <f t="shared" si="496"/>
        <v>1282.2935657681157</v>
      </c>
      <c r="S1378" s="28">
        <f>SUM($P$8:P1378)</f>
        <v>-2445727.7096693739</v>
      </c>
      <c r="T1378" s="28">
        <f t="shared" si="497"/>
        <v>2445727.7096693739</v>
      </c>
      <c r="U1378" s="28">
        <f t="shared" si="498"/>
        <v>679.36880824149273</v>
      </c>
      <c r="V1378" s="28">
        <f t="shared" si="486"/>
        <v>223459.00841064961</v>
      </c>
      <c r="W1378" s="28">
        <f t="shared" si="506"/>
        <v>-12412.059765350336</v>
      </c>
      <c r="X1378" s="22"/>
      <c r="Y1378" s="28">
        <f t="shared" si="499"/>
        <v>2896.6781775360187</v>
      </c>
      <c r="Z1378" s="28">
        <f t="shared" si="487"/>
        <v>2172.5086331520142</v>
      </c>
      <c r="AA1378" s="28">
        <f>SUM($Z$8:Z1378)</f>
        <v>1467436.6258016259</v>
      </c>
      <c r="AB1378" s="28">
        <f t="shared" si="500"/>
        <v>1467.436625801626</v>
      </c>
      <c r="AC1378" s="28">
        <f t="shared" si="501"/>
        <v>2749.7301915697417</v>
      </c>
      <c r="AD1378" s="28">
        <f t="shared" si="502"/>
        <v>2474.7571724127674</v>
      </c>
      <c r="AE1378" s="22"/>
      <c r="AF1378" s="22"/>
      <c r="AG1378" s="22"/>
      <c r="AH1378" s="22"/>
      <c r="AI1378" s="22"/>
      <c r="AJ1378" s="22"/>
      <c r="AK1378" s="22"/>
      <c r="AV1378">
        <f t="shared" si="488"/>
        <v>0</v>
      </c>
      <c r="AW1378">
        <f t="shared" si="489"/>
        <v>58.4</v>
      </c>
      <c r="AX1378">
        <f t="shared" si="490"/>
        <v>16.222222222222221</v>
      </c>
    </row>
    <row r="1379" spans="2:50" x14ac:dyDescent="0.25">
      <c r="B1379" s="5" t="s">
        <v>26</v>
      </c>
      <c r="C1379" s="5">
        <v>1371</v>
      </c>
      <c r="D1379" s="5">
        <v>349</v>
      </c>
      <c r="E1379" s="29">
        <v>57.8</v>
      </c>
      <c r="F1379" s="27">
        <f t="shared" si="491"/>
        <v>16.056839999999998</v>
      </c>
      <c r="G1379" s="28">
        <f t="shared" si="503"/>
        <v>-8.3333333333333523E-2</v>
      </c>
      <c r="H1379" s="28">
        <f t="shared" si="504"/>
        <v>-0.30000000000000071</v>
      </c>
      <c r="I1379" s="28">
        <f t="shared" si="492"/>
        <v>-141.50000000000031</v>
      </c>
      <c r="J1379" s="28">
        <f t="shared" si="484"/>
        <v>199.88856000000001</v>
      </c>
      <c r="K1379" s="28">
        <f t="shared" si="485"/>
        <v>93.80212945657091</v>
      </c>
      <c r="L1379" s="28">
        <f t="shared" si="493"/>
        <v>152.19068945657062</v>
      </c>
      <c r="M1379" s="28">
        <f t="shared" si="494"/>
        <v>2443.701550093841</v>
      </c>
      <c r="N1379" s="28"/>
      <c r="O1379" s="28">
        <f t="shared" si="505"/>
        <v>2443.701550093841</v>
      </c>
      <c r="P1379" s="28">
        <f t="shared" si="495"/>
        <v>0</v>
      </c>
      <c r="Q1379" s="28">
        <f>SUM($O$8:O1379)</f>
        <v>4618700.5383153101</v>
      </c>
      <c r="R1379" s="28">
        <f t="shared" si="496"/>
        <v>1282.9723717542529</v>
      </c>
      <c r="S1379" s="28">
        <f>SUM($P$8:P1379)</f>
        <v>-2445727.7096693739</v>
      </c>
      <c r="T1379" s="28">
        <f t="shared" si="497"/>
        <v>2445727.7096693739</v>
      </c>
      <c r="U1379" s="28">
        <f t="shared" si="498"/>
        <v>679.36880824149273</v>
      </c>
      <c r="V1379" s="28">
        <f t="shared" si="486"/>
        <v>218890.97205697434</v>
      </c>
      <c r="W1379" s="28">
        <f t="shared" si="506"/>
        <v>-4568.0363536752702</v>
      </c>
      <c r="X1379" s="22"/>
      <c r="Y1379" s="28">
        <f t="shared" si="499"/>
        <v>0</v>
      </c>
      <c r="Z1379" s="28">
        <f t="shared" si="487"/>
        <v>0</v>
      </c>
      <c r="AA1379" s="28">
        <f>SUM($Z$8:Z1379)</f>
        <v>1467436.6258016259</v>
      </c>
      <c r="AB1379" s="28">
        <f t="shared" si="500"/>
        <v>1467.436625801626</v>
      </c>
      <c r="AC1379" s="28">
        <f t="shared" si="501"/>
        <v>2750.4089975558791</v>
      </c>
      <c r="AD1379" s="28">
        <f t="shared" si="502"/>
        <v>2475.3680978002913</v>
      </c>
      <c r="AE1379" s="22"/>
      <c r="AF1379" s="22"/>
      <c r="AG1379" s="22"/>
      <c r="AH1379" s="22"/>
      <c r="AI1379" s="22"/>
      <c r="AJ1379" s="22"/>
      <c r="AK1379" s="22"/>
      <c r="AV1379">
        <f t="shared" si="488"/>
        <v>0</v>
      </c>
      <c r="AW1379">
        <f t="shared" si="489"/>
        <v>57.8</v>
      </c>
      <c r="AX1379">
        <f t="shared" si="490"/>
        <v>16.055555555555554</v>
      </c>
    </row>
    <row r="1380" spans="2:50" x14ac:dyDescent="0.25">
      <c r="B1380" s="5" t="s">
        <v>26</v>
      </c>
      <c r="C1380" s="5">
        <v>1372</v>
      </c>
      <c r="D1380" s="5">
        <v>350</v>
      </c>
      <c r="E1380" s="29">
        <v>57.8</v>
      </c>
      <c r="F1380" s="27">
        <f t="shared" si="491"/>
        <v>16.056839999999998</v>
      </c>
      <c r="G1380" s="28">
        <f t="shared" si="503"/>
        <v>0</v>
      </c>
      <c r="H1380" s="28">
        <f t="shared" si="504"/>
        <v>0</v>
      </c>
      <c r="I1380" s="28">
        <f t="shared" si="492"/>
        <v>0</v>
      </c>
      <c r="J1380" s="28">
        <f t="shared" si="484"/>
        <v>199.88856000000001</v>
      </c>
      <c r="K1380" s="28">
        <f t="shared" si="485"/>
        <v>93.80212945657091</v>
      </c>
      <c r="L1380" s="28">
        <f t="shared" si="493"/>
        <v>293.69068945657091</v>
      </c>
      <c r="M1380" s="28">
        <f t="shared" si="494"/>
        <v>4715.7444100938455</v>
      </c>
      <c r="N1380" s="28"/>
      <c r="O1380" s="28">
        <f t="shared" si="505"/>
        <v>4715.7444100938455</v>
      </c>
      <c r="P1380" s="28">
        <f t="shared" si="495"/>
        <v>0</v>
      </c>
      <c r="Q1380" s="28">
        <f>SUM($O$8:O1380)</f>
        <v>4623416.282725404</v>
      </c>
      <c r="R1380" s="28">
        <f t="shared" si="496"/>
        <v>1284.2823007570566</v>
      </c>
      <c r="S1380" s="28">
        <f>SUM($P$8:P1380)</f>
        <v>-2445727.7096693739</v>
      </c>
      <c r="T1380" s="28">
        <f t="shared" si="497"/>
        <v>2445727.7096693739</v>
      </c>
      <c r="U1380" s="28">
        <f t="shared" si="498"/>
        <v>679.36880824149273</v>
      </c>
      <c r="V1380" s="28">
        <f t="shared" si="486"/>
        <v>218890.97205697434</v>
      </c>
      <c r="W1380" s="28">
        <f t="shared" si="506"/>
        <v>0</v>
      </c>
      <c r="X1380" s="22"/>
      <c r="Y1380" s="28">
        <f t="shared" si="499"/>
        <v>0</v>
      </c>
      <c r="Z1380" s="28">
        <f t="shared" si="487"/>
        <v>0</v>
      </c>
      <c r="AA1380" s="28">
        <f>SUM($Z$8:Z1380)</f>
        <v>1467436.6258016259</v>
      </c>
      <c r="AB1380" s="28">
        <f t="shared" si="500"/>
        <v>1467.436625801626</v>
      </c>
      <c r="AC1380" s="28">
        <f t="shared" si="501"/>
        <v>2751.7189265586826</v>
      </c>
      <c r="AD1380" s="28">
        <f t="shared" si="502"/>
        <v>2476.5470339028143</v>
      </c>
      <c r="AE1380" s="22"/>
      <c r="AF1380" s="22"/>
      <c r="AG1380" s="22"/>
      <c r="AH1380" s="22"/>
      <c r="AI1380" s="22"/>
      <c r="AJ1380" s="22"/>
      <c r="AK1380" s="22"/>
      <c r="AV1380">
        <f t="shared" si="488"/>
        <v>0</v>
      </c>
      <c r="AW1380">
        <f t="shared" si="489"/>
        <v>57.8</v>
      </c>
      <c r="AX1380">
        <f t="shared" si="490"/>
        <v>16.055555555555554</v>
      </c>
    </row>
    <row r="1381" spans="2:50" x14ac:dyDescent="0.25">
      <c r="B1381" s="5" t="s">
        <v>26</v>
      </c>
      <c r="C1381" s="5">
        <v>1373</v>
      </c>
      <c r="D1381" s="5">
        <v>351</v>
      </c>
      <c r="E1381" s="29">
        <v>57.8</v>
      </c>
      <c r="F1381" s="27">
        <f t="shared" si="491"/>
        <v>16.056839999999998</v>
      </c>
      <c r="G1381" s="28">
        <f t="shared" si="503"/>
        <v>-6.9444444444444448E-2</v>
      </c>
      <c r="H1381" s="28">
        <f t="shared" si="504"/>
        <v>-0.25</v>
      </c>
      <c r="I1381" s="28">
        <f t="shared" si="492"/>
        <v>-117.91666666666667</v>
      </c>
      <c r="J1381" s="28">
        <f t="shared" si="484"/>
        <v>199.88856000000001</v>
      </c>
      <c r="K1381" s="28">
        <f t="shared" si="485"/>
        <v>93.80212945657091</v>
      </c>
      <c r="L1381" s="28">
        <f t="shared" si="493"/>
        <v>175.77402278990425</v>
      </c>
      <c r="M1381" s="28">
        <f t="shared" si="494"/>
        <v>2822.3753600938458</v>
      </c>
      <c r="N1381" s="28"/>
      <c r="O1381" s="28">
        <f t="shared" si="505"/>
        <v>2822.3753600938458</v>
      </c>
      <c r="P1381" s="28">
        <f t="shared" si="495"/>
        <v>0</v>
      </c>
      <c r="Q1381" s="28">
        <f>SUM($O$8:O1381)</f>
        <v>4626238.658085498</v>
      </c>
      <c r="R1381" s="28">
        <f t="shared" si="496"/>
        <v>1285.0662939126382</v>
      </c>
      <c r="S1381" s="28">
        <f>SUM($P$8:P1381)</f>
        <v>-2445727.7096693739</v>
      </c>
      <c r="T1381" s="28">
        <f t="shared" si="497"/>
        <v>2445727.7096693739</v>
      </c>
      <c r="U1381" s="28">
        <f t="shared" si="498"/>
        <v>679.36880824149273</v>
      </c>
      <c r="V1381" s="28">
        <f t="shared" si="486"/>
        <v>218890.97205697434</v>
      </c>
      <c r="W1381" s="28">
        <f t="shared" si="506"/>
        <v>0</v>
      </c>
      <c r="X1381" s="22"/>
      <c r="Y1381" s="28">
        <f t="shared" si="499"/>
        <v>0</v>
      </c>
      <c r="Z1381" s="28">
        <f t="shared" si="487"/>
        <v>0</v>
      </c>
      <c r="AA1381" s="28">
        <f>SUM($Z$8:Z1381)</f>
        <v>1467436.6258016259</v>
      </c>
      <c r="AB1381" s="28">
        <f t="shared" si="500"/>
        <v>1467.436625801626</v>
      </c>
      <c r="AC1381" s="28">
        <f t="shared" si="501"/>
        <v>2752.502919714264</v>
      </c>
      <c r="AD1381" s="28">
        <f t="shared" si="502"/>
        <v>2477.2526277428378</v>
      </c>
      <c r="AE1381" s="22"/>
      <c r="AF1381" s="22"/>
      <c r="AG1381" s="22"/>
      <c r="AH1381" s="22"/>
      <c r="AI1381" s="22"/>
      <c r="AJ1381" s="22"/>
      <c r="AK1381" s="22"/>
      <c r="AV1381">
        <f t="shared" si="488"/>
        <v>0</v>
      </c>
      <c r="AW1381">
        <f t="shared" si="489"/>
        <v>57.8</v>
      </c>
      <c r="AX1381">
        <f t="shared" si="490"/>
        <v>16.055555555555554</v>
      </c>
    </row>
    <row r="1382" spans="2:50" x14ac:dyDescent="0.25">
      <c r="B1382" s="5" t="s">
        <v>26</v>
      </c>
      <c r="C1382" s="5">
        <v>1374</v>
      </c>
      <c r="D1382" s="5">
        <v>352</v>
      </c>
      <c r="E1382" s="29">
        <v>57.3</v>
      </c>
      <c r="F1382" s="27">
        <f t="shared" si="491"/>
        <v>15.917939999999998</v>
      </c>
      <c r="G1382" s="28">
        <f t="shared" si="503"/>
        <v>-0.22222222222222143</v>
      </c>
      <c r="H1382" s="28">
        <f t="shared" si="504"/>
        <v>-0.79999999999999716</v>
      </c>
      <c r="I1382" s="28">
        <f t="shared" si="492"/>
        <v>-377.33333333333201</v>
      </c>
      <c r="J1382" s="28">
        <f t="shared" si="484"/>
        <v>199.88856000000001</v>
      </c>
      <c r="K1382" s="28">
        <f t="shared" si="485"/>
        <v>92.186274596647763</v>
      </c>
      <c r="L1382" s="28">
        <f t="shared" si="493"/>
        <v>-85.258498736684231</v>
      </c>
      <c r="M1382" s="28">
        <f t="shared" si="494"/>
        <v>-1357.1396673806153</v>
      </c>
      <c r="N1382" s="28"/>
      <c r="O1382" s="28">
        <f t="shared" si="505"/>
        <v>-1357.1396673806153</v>
      </c>
      <c r="P1382" s="28">
        <f t="shared" si="495"/>
        <v>-1357.1396673806153</v>
      </c>
      <c r="Q1382" s="28">
        <f>SUM($O$8:O1382)</f>
        <v>4624881.5184181174</v>
      </c>
      <c r="R1382" s="28">
        <f t="shared" si="496"/>
        <v>1284.6893106716993</v>
      </c>
      <c r="S1382" s="28">
        <f>SUM($P$8:P1382)</f>
        <v>-2447084.8493367545</v>
      </c>
      <c r="T1382" s="28">
        <f t="shared" si="497"/>
        <v>2447084.8493367545</v>
      </c>
      <c r="U1382" s="28">
        <f t="shared" si="498"/>
        <v>679.74579148243186</v>
      </c>
      <c r="V1382" s="28">
        <f t="shared" si="486"/>
        <v>215120.31095321634</v>
      </c>
      <c r="W1382" s="28">
        <f t="shared" si="506"/>
        <v>-3770.6611037580005</v>
      </c>
      <c r="X1382" s="22"/>
      <c r="Y1382" s="28">
        <f t="shared" si="499"/>
        <v>1085.7117339044923</v>
      </c>
      <c r="Z1382" s="28">
        <f t="shared" si="487"/>
        <v>814.2838004283692</v>
      </c>
      <c r="AA1382" s="28">
        <f>SUM($Z$8:Z1382)</f>
        <v>1468250.9096020542</v>
      </c>
      <c r="AB1382" s="28">
        <f t="shared" si="500"/>
        <v>1468.2509096020542</v>
      </c>
      <c r="AC1382" s="28">
        <f t="shared" si="501"/>
        <v>2752.9402202737538</v>
      </c>
      <c r="AD1382" s="28">
        <f t="shared" si="502"/>
        <v>2477.6461982463784</v>
      </c>
      <c r="AE1382" s="22"/>
      <c r="AF1382" s="22"/>
      <c r="AG1382" s="22"/>
      <c r="AH1382" s="22"/>
      <c r="AI1382" s="22"/>
      <c r="AJ1382" s="22"/>
      <c r="AK1382" s="22"/>
      <c r="AV1382">
        <f t="shared" si="488"/>
        <v>0</v>
      </c>
      <c r="AW1382">
        <f t="shared" si="489"/>
        <v>57.3</v>
      </c>
      <c r="AX1382">
        <f t="shared" si="490"/>
        <v>15.916666666666666</v>
      </c>
    </row>
    <row r="1383" spans="2:50" x14ac:dyDescent="0.25">
      <c r="B1383" s="5" t="s">
        <v>26</v>
      </c>
      <c r="C1383" s="5">
        <v>1375</v>
      </c>
      <c r="D1383" s="5">
        <v>353</v>
      </c>
      <c r="E1383" s="29">
        <v>56.2</v>
      </c>
      <c r="F1383" s="27">
        <f t="shared" si="491"/>
        <v>15.612360000000001</v>
      </c>
      <c r="G1383" s="28">
        <f t="shared" si="503"/>
        <v>-0.41666666666666663</v>
      </c>
      <c r="H1383" s="28">
        <f t="shared" si="504"/>
        <v>-1.5</v>
      </c>
      <c r="I1383" s="28">
        <f t="shared" si="492"/>
        <v>-707.49999999999989</v>
      </c>
      <c r="J1383" s="28">
        <f t="shared" si="484"/>
        <v>199.88856000000001</v>
      </c>
      <c r="K1383" s="28">
        <f t="shared" si="485"/>
        <v>88.680810143799746</v>
      </c>
      <c r="L1383" s="28">
        <f t="shared" si="493"/>
        <v>-418.93062985620014</v>
      </c>
      <c r="M1383" s="28">
        <f t="shared" si="494"/>
        <v>-6540.495808341745</v>
      </c>
      <c r="N1383" s="28"/>
      <c r="O1383" s="28">
        <f t="shared" si="505"/>
        <v>-6540.495808341745</v>
      </c>
      <c r="P1383" s="28">
        <f t="shared" si="495"/>
        <v>-6540.495808341745</v>
      </c>
      <c r="Q1383" s="28">
        <f>SUM($O$8:O1383)</f>
        <v>4618341.0226097759</v>
      </c>
      <c r="R1383" s="28">
        <f t="shared" si="496"/>
        <v>1282.8725062804933</v>
      </c>
      <c r="S1383" s="28">
        <f>SUM($P$8:P1383)</f>
        <v>-2453625.3451450961</v>
      </c>
      <c r="T1383" s="28">
        <f t="shared" si="497"/>
        <v>2453625.3451450961</v>
      </c>
      <c r="U1383" s="28">
        <f t="shared" si="498"/>
        <v>681.56259587363775</v>
      </c>
      <c r="V1383" s="28">
        <f t="shared" si="486"/>
        <v>206940.17126939041</v>
      </c>
      <c r="W1383" s="28">
        <f t="shared" si="506"/>
        <v>-8180.1396838259243</v>
      </c>
      <c r="X1383" s="22"/>
      <c r="Y1383" s="28">
        <f t="shared" si="499"/>
        <v>5232.3966466733964</v>
      </c>
      <c r="Z1383" s="28">
        <f t="shared" si="487"/>
        <v>3924.2974850050473</v>
      </c>
      <c r="AA1383" s="28">
        <f>SUM($Z$8:Z1383)</f>
        <v>1472175.2070870593</v>
      </c>
      <c r="AB1383" s="28">
        <f t="shared" si="500"/>
        <v>1472.1752070870593</v>
      </c>
      <c r="AC1383" s="28">
        <f t="shared" si="501"/>
        <v>2755.0477133675527</v>
      </c>
      <c r="AD1383" s="28">
        <f t="shared" si="502"/>
        <v>2479.5429420307973</v>
      </c>
      <c r="AE1383" s="22"/>
      <c r="AF1383" s="22"/>
      <c r="AG1383" s="22"/>
      <c r="AH1383" s="22"/>
      <c r="AI1383" s="22"/>
      <c r="AJ1383" s="22"/>
      <c r="AK1383" s="22"/>
      <c r="AV1383">
        <f t="shared" si="488"/>
        <v>0</v>
      </c>
      <c r="AW1383">
        <f t="shared" si="489"/>
        <v>56.2</v>
      </c>
      <c r="AX1383">
        <f t="shared" si="490"/>
        <v>15.611111111111111</v>
      </c>
    </row>
    <row r="1384" spans="2:50" x14ac:dyDescent="0.25">
      <c r="B1384" s="5" t="s">
        <v>26</v>
      </c>
      <c r="C1384" s="5">
        <v>1376</v>
      </c>
      <c r="D1384" s="5">
        <v>354</v>
      </c>
      <c r="E1384" s="29">
        <v>54.3</v>
      </c>
      <c r="F1384" s="27">
        <f t="shared" si="491"/>
        <v>15.084539999999999</v>
      </c>
      <c r="G1384" s="28">
        <f t="shared" si="503"/>
        <v>-0.75000000000000078</v>
      </c>
      <c r="H1384" s="28">
        <f t="shared" si="504"/>
        <v>-2.7000000000000028</v>
      </c>
      <c r="I1384" s="28">
        <f t="shared" si="492"/>
        <v>-1273.5000000000014</v>
      </c>
      <c r="J1384" s="28">
        <f t="shared" si="484"/>
        <v>199.88856000000001</v>
      </c>
      <c r="K1384" s="28">
        <f t="shared" si="485"/>
        <v>82.785958226495367</v>
      </c>
      <c r="L1384" s="28">
        <f t="shared" si="493"/>
        <v>-990.82548177350589</v>
      </c>
      <c r="M1384" s="28">
        <f t="shared" si="494"/>
        <v>-14946.146612831719</v>
      </c>
      <c r="N1384" s="28"/>
      <c r="O1384" s="28">
        <f t="shared" si="505"/>
        <v>-14946.146612831719</v>
      </c>
      <c r="P1384" s="28">
        <f t="shared" si="495"/>
        <v>-14946.146612831719</v>
      </c>
      <c r="Q1384" s="28">
        <f>SUM($O$8:O1384)</f>
        <v>4603394.8759969445</v>
      </c>
      <c r="R1384" s="28">
        <f t="shared" si="496"/>
        <v>1278.7207988880402</v>
      </c>
      <c r="S1384" s="28">
        <f>SUM($P$8:P1384)</f>
        <v>-2468571.4917579279</v>
      </c>
      <c r="T1384" s="28">
        <f t="shared" si="497"/>
        <v>2468571.4917579279</v>
      </c>
      <c r="U1384" s="28">
        <f t="shared" si="498"/>
        <v>685.71430326609106</v>
      </c>
      <c r="V1384" s="28">
        <f t="shared" si="486"/>
        <v>193184.30161284836</v>
      </c>
      <c r="W1384" s="28">
        <f t="shared" si="506"/>
        <v>-13755.869656542054</v>
      </c>
      <c r="X1384" s="22"/>
      <c r="Y1384" s="28">
        <f t="shared" si="499"/>
        <v>11956.917290265375</v>
      </c>
      <c r="Z1384" s="28">
        <f t="shared" si="487"/>
        <v>8967.687967699032</v>
      </c>
      <c r="AA1384" s="28">
        <f>SUM($Z$8:Z1384)</f>
        <v>1481142.8950547583</v>
      </c>
      <c r="AB1384" s="28">
        <f t="shared" si="500"/>
        <v>1481.1428950547584</v>
      </c>
      <c r="AC1384" s="28">
        <f t="shared" si="501"/>
        <v>2759.8636939427988</v>
      </c>
      <c r="AD1384" s="28">
        <f t="shared" si="502"/>
        <v>2483.877324548519</v>
      </c>
      <c r="AE1384" s="22"/>
      <c r="AF1384" s="22"/>
      <c r="AG1384" s="22"/>
      <c r="AH1384" s="22"/>
      <c r="AI1384" s="22"/>
      <c r="AJ1384" s="22"/>
      <c r="AK1384" s="22"/>
      <c r="AV1384">
        <f t="shared" si="488"/>
        <v>0</v>
      </c>
      <c r="AW1384">
        <f t="shared" si="489"/>
        <v>54.3</v>
      </c>
      <c r="AX1384">
        <f t="shared" si="490"/>
        <v>15.083333333333332</v>
      </c>
    </row>
    <row r="1385" spans="2:50" x14ac:dyDescent="0.25">
      <c r="B1385" s="5" t="s">
        <v>26</v>
      </c>
      <c r="C1385" s="5">
        <v>1377</v>
      </c>
      <c r="D1385" s="5">
        <v>355</v>
      </c>
      <c r="E1385" s="29">
        <v>50.8</v>
      </c>
      <c r="F1385" s="27">
        <f t="shared" si="491"/>
        <v>14.112239999999998</v>
      </c>
      <c r="G1385" s="28">
        <f t="shared" si="503"/>
        <v>-1.2222222222222219</v>
      </c>
      <c r="H1385" s="28">
        <f t="shared" si="504"/>
        <v>-4.3999999999999986</v>
      </c>
      <c r="I1385" s="28">
        <f t="shared" si="492"/>
        <v>-2075.3333333333326</v>
      </c>
      <c r="J1385" s="28">
        <f t="shared" si="484"/>
        <v>199.88856000000001</v>
      </c>
      <c r="K1385" s="28">
        <f t="shared" si="485"/>
        <v>72.45768350498831</v>
      </c>
      <c r="L1385" s="28">
        <f t="shared" si="493"/>
        <v>-1802.9870898283441</v>
      </c>
      <c r="M1385" s="28">
        <f t="shared" si="494"/>
        <v>-25444.186528559148</v>
      </c>
      <c r="N1385" s="28"/>
      <c r="O1385" s="28">
        <f t="shared" si="505"/>
        <v>-25444.186528559148</v>
      </c>
      <c r="P1385" s="28">
        <f t="shared" si="495"/>
        <v>-25444.186528559148</v>
      </c>
      <c r="Q1385" s="28">
        <f>SUM($O$8:O1385)</f>
        <v>4577950.6894683857</v>
      </c>
      <c r="R1385" s="28">
        <f t="shared" si="496"/>
        <v>1271.6529692967738</v>
      </c>
      <c r="S1385" s="28">
        <f>SUM($P$8:P1385)</f>
        <v>-2494015.6782864872</v>
      </c>
      <c r="T1385" s="28">
        <f t="shared" si="497"/>
        <v>2494015.6782864872</v>
      </c>
      <c r="U1385" s="28">
        <f t="shared" si="498"/>
        <v>692.78213285735751</v>
      </c>
      <c r="V1385" s="28">
        <f t="shared" si="486"/>
        <v>169082.86482714236</v>
      </c>
      <c r="W1385" s="28">
        <f t="shared" si="506"/>
        <v>-24101.436785705999</v>
      </c>
      <c r="X1385" s="22"/>
      <c r="Y1385" s="28">
        <f t="shared" si="499"/>
        <v>20355.349222847319</v>
      </c>
      <c r="Z1385" s="28">
        <f t="shared" si="487"/>
        <v>15266.511917135489</v>
      </c>
      <c r="AA1385" s="28">
        <f>SUM($Z$8:Z1385)</f>
        <v>1496409.4069718937</v>
      </c>
      <c r="AB1385" s="28">
        <f t="shared" si="500"/>
        <v>1496.4094069718938</v>
      </c>
      <c r="AC1385" s="28">
        <f t="shared" si="501"/>
        <v>2768.0623762686673</v>
      </c>
      <c r="AD1385" s="28">
        <f t="shared" si="502"/>
        <v>2491.2561386418006</v>
      </c>
      <c r="AE1385" s="22"/>
      <c r="AF1385" s="22"/>
      <c r="AG1385" s="22"/>
      <c r="AH1385" s="22"/>
      <c r="AI1385" s="22"/>
      <c r="AJ1385" s="22"/>
      <c r="AK1385" s="22"/>
      <c r="AV1385">
        <f t="shared" si="488"/>
        <v>0</v>
      </c>
      <c r="AW1385">
        <f t="shared" si="489"/>
        <v>50.8</v>
      </c>
      <c r="AX1385">
        <f t="shared" si="490"/>
        <v>14.111111111111111</v>
      </c>
    </row>
    <row r="1386" spans="2:50" x14ac:dyDescent="0.25">
      <c r="B1386" s="5" t="s">
        <v>26</v>
      </c>
      <c r="C1386" s="5">
        <v>1378</v>
      </c>
      <c r="D1386" s="5">
        <v>356</v>
      </c>
      <c r="E1386" s="29">
        <v>45.5</v>
      </c>
      <c r="F1386" s="27">
        <f t="shared" si="491"/>
        <v>12.639899999999999</v>
      </c>
      <c r="G1386" s="28">
        <f t="shared" si="503"/>
        <v>-1.4722222222222214</v>
      </c>
      <c r="H1386" s="28">
        <f t="shared" si="504"/>
        <v>-5.2999999999999972</v>
      </c>
      <c r="I1386" s="28">
        <f t="shared" si="492"/>
        <v>-2499.8333333333321</v>
      </c>
      <c r="J1386" s="28">
        <f t="shared" si="484"/>
        <v>199.88856000000001</v>
      </c>
      <c r="K1386" s="28">
        <f t="shared" si="485"/>
        <v>58.127254974038244</v>
      </c>
      <c r="L1386" s="28">
        <f t="shared" si="493"/>
        <v>-2241.8175183592939</v>
      </c>
      <c r="M1386" s="28">
        <f t="shared" si="494"/>
        <v>-28336.349250309635</v>
      </c>
      <c r="N1386" s="28"/>
      <c r="O1386" s="28">
        <f t="shared" si="505"/>
        <v>-28336.349250309635</v>
      </c>
      <c r="P1386" s="28">
        <f t="shared" si="495"/>
        <v>-28336.349250309635</v>
      </c>
      <c r="Q1386" s="28">
        <f>SUM($O$8:O1386)</f>
        <v>4549614.3402180765</v>
      </c>
      <c r="R1386" s="28">
        <f t="shared" si="496"/>
        <v>1263.781761171688</v>
      </c>
      <c r="S1386" s="28">
        <f>SUM($P$8:P1386)</f>
        <v>-2522352.0275367969</v>
      </c>
      <c r="T1386" s="28">
        <f t="shared" si="497"/>
        <v>2522352.0275367969</v>
      </c>
      <c r="U1386" s="28">
        <f t="shared" si="498"/>
        <v>700.65334098244352</v>
      </c>
      <c r="V1386" s="28">
        <f t="shared" si="486"/>
        <v>135642.24413648996</v>
      </c>
      <c r="W1386" s="28">
        <f t="shared" si="506"/>
        <v>-33440.620690652402</v>
      </c>
      <c r="X1386" s="22"/>
      <c r="Y1386" s="28">
        <f t="shared" si="499"/>
        <v>22669.079400247709</v>
      </c>
      <c r="Z1386" s="28">
        <f t="shared" si="487"/>
        <v>17001.809550185782</v>
      </c>
      <c r="AA1386" s="28">
        <f>SUM($Z$8:Z1386)</f>
        <v>1513411.2165220794</v>
      </c>
      <c r="AB1386" s="28">
        <f t="shared" si="500"/>
        <v>1513.4112165220795</v>
      </c>
      <c r="AC1386" s="28">
        <f t="shared" si="501"/>
        <v>2777.1929776937677</v>
      </c>
      <c r="AD1386" s="28">
        <f t="shared" si="502"/>
        <v>2499.473679924391</v>
      </c>
      <c r="AE1386" s="22"/>
      <c r="AF1386" s="22"/>
      <c r="AG1386" s="22"/>
      <c r="AH1386" s="22"/>
      <c r="AI1386" s="22"/>
      <c r="AJ1386" s="22"/>
      <c r="AK1386" s="22"/>
      <c r="AV1386">
        <f t="shared" si="488"/>
        <v>0</v>
      </c>
      <c r="AW1386">
        <f t="shared" si="489"/>
        <v>45.5</v>
      </c>
      <c r="AX1386">
        <f t="shared" si="490"/>
        <v>12.638888888888889</v>
      </c>
    </row>
    <row r="1387" spans="2:50" x14ac:dyDescent="0.25">
      <c r="B1387" s="5" t="s">
        <v>26</v>
      </c>
      <c r="C1387" s="5">
        <v>1379</v>
      </c>
      <c r="D1387" s="5">
        <v>357</v>
      </c>
      <c r="E1387" s="29">
        <v>40.200000000000003</v>
      </c>
      <c r="F1387" s="27">
        <f t="shared" si="491"/>
        <v>11.16756</v>
      </c>
      <c r="G1387" s="28">
        <f t="shared" si="503"/>
        <v>-1.4722222222222223</v>
      </c>
      <c r="H1387" s="28">
        <f t="shared" si="504"/>
        <v>-5.3000000000000007</v>
      </c>
      <c r="I1387" s="28">
        <f t="shared" si="492"/>
        <v>-2499.8333333333335</v>
      </c>
      <c r="J1387" s="28">
        <f t="shared" si="484"/>
        <v>199.88856000000001</v>
      </c>
      <c r="K1387" s="28">
        <f t="shared" si="485"/>
        <v>45.374215253348524</v>
      </c>
      <c r="L1387" s="28">
        <f t="shared" si="493"/>
        <v>-2254.5705580799849</v>
      </c>
      <c r="M1387" s="28">
        <f t="shared" si="494"/>
        <v>-25178.051981591718</v>
      </c>
      <c r="N1387" s="28"/>
      <c r="O1387" s="28">
        <f t="shared" si="505"/>
        <v>-25178.051981591718</v>
      </c>
      <c r="P1387" s="28">
        <f t="shared" si="495"/>
        <v>-25178.051981591718</v>
      </c>
      <c r="Q1387" s="28">
        <f>SUM($O$8:O1387)</f>
        <v>4524436.2882364849</v>
      </c>
      <c r="R1387" s="28">
        <f t="shared" si="496"/>
        <v>1256.7878578434679</v>
      </c>
      <c r="S1387" s="28">
        <f>SUM($P$8:P1387)</f>
        <v>-2547530.0795183885</v>
      </c>
      <c r="T1387" s="28">
        <f t="shared" si="497"/>
        <v>2547530.0795183885</v>
      </c>
      <c r="U1387" s="28">
        <f t="shared" si="498"/>
        <v>707.6472443106635</v>
      </c>
      <c r="V1387" s="28">
        <f t="shared" si="486"/>
        <v>105882.5225042064</v>
      </c>
      <c r="W1387" s="28">
        <f t="shared" si="506"/>
        <v>-29759.721632283559</v>
      </c>
      <c r="X1387" s="22"/>
      <c r="Y1387" s="28">
        <f t="shared" si="499"/>
        <v>20142.441585273376</v>
      </c>
      <c r="Z1387" s="28">
        <f t="shared" si="487"/>
        <v>15106.831188955031</v>
      </c>
      <c r="AA1387" s="28">
        <f>SUM($Z$8:Z1387)</f>
        <v>1528518.0477110345</v>
      </c>
      <c r="AB1387" s="28">
        <f t="shared" si="500"/>
        <v>1528.5180477110346</v>
      </c>
      <c r="AC1387" s="28">
        <f t="shared" si="501"/>
        <v>2785.3059055545027</v>
      </c>
      <c r="AD1387" s="28">
        <f t="shared" si="502"/>
        <v>2506.7753149990526</v>
      </c>
      <c r="AE1387" s="22"/>
      <c r="AF1387" s="22"/>
      <c r="AG1387" s="22"/>
      <c r="AH1387" s="22"/>
      <c r="AI1387" s="22"/>
      <c r="AJ1387" s="22"/>
      <c r="AK1387" s="22"/>
      <c r="AV1387">
        <f t="shared" si="488"/>
        <v>0</v>
      </c>
      <c r="AW1387">
        <f t="shared" si="489"/>
        <v>40.200000000000003</v>
      </c>
      <c r="AX1387">
        <f t="shared" si="490"/>
        <v>11.166666666666668</v>
      </c>
    </row>
    <row r="1388" spans="2:50" x14ac:dyDescent="0.25">
      <c r="B1388" s="5" t="s">
        <v>26</v>
      </c>
      <c r="C1388" s="5">
        <v>1380</v>
      </c>
      <c r="D1388" s="5">
        <v>358</v>
      </c>
      <c r="E1388" s="29">
        <v>34.9</v>
      </c>
      <c r="F1388" s="27">
        <f t="shared" si="491"/>
        <v>9.6952199999999991</v>
      </c>
      <c r="G1388" s="28">
        <f t="shared" si="503"/>
        <v>-1.4722222222222223</v>
      </c>
      <c r="H1388" s="28">
        <f t="shared" si="504"/>
        <v>-5.3000000000000007</v>
      </c>
      <c r="I1388" s="28">
        <f t="shared" si="492"/>
        <v>-2499.8333333333335</v>
      </c>
      <c r="J1388" s="28">
        <f t="shared" si="484"/>
        <v>199.88856000000001</v>
      </c>
      <c r="K1388" s="28">
        <f t="shared" si="485"/>
        <v>34.198564342919127</v>
      </c>
      <c r="L1388" s="28">
        <f t="shared" si="493"/>
        <v>-2265.7462089904143</v>
      </c>
      <c r="M1388" s="28">
        <f t="shared" si="494"/>
        <v>-21966.907960328041</v>
      </c>
      <c r="N1388" s="28"/>
      <c r="O1388" s="28">
        <f t="shared" si="505"/>
        <v>-21966.907960328041</v>
      </c>
      <c r="P1388" s="28">
        <f t="shared" si="495"/>
        <v>-21966.907960328041</v>
      </c>
      <c r="Q1388" s="28">
        <f>SUM($O$8:O1388)</f>
        <v>4502469.3802761566</v>
      </c>
      <c r="R1388" s="28">
        <f t="shared" si="496"/>
        <v>1250.685938965599</v>
      </c>
      <c r="S1388" s="28">
        <f>SUM($P$8:P1388)</f>
        <v>-2569496.9874787163</v>
      </c>
      <c r="T1388" s="28">
        <f t="shared" si="497"/>
        <v>2569496.9874787163</v>
      </c>
      <c r="U1388" s="28">
        <f t="shared" si="498"/>
        <v>713.74916318853229</v>
      </c>
      <c r="V1388" s="28">
        <f t="shared" si="486"/>
        <v>79803.699930291594</v>
      </c>
      <c r="W1388" s="28">
        <f t="shared" si="506"/>
        <v>-26078.822573914804</v>
      </c>
      <c r="X1388" s="22"/>
      <c r="Y1388" s="28">
        <f t="shared" si="499"/>
        <v>17573.526368262432</v>
      </c>
      <c r="Z1388" s="28">
        <f t="shared" si="487"/>
        <v>13180.144776196823</v>
      </c>
      <c r="AA1388" s="28">
        <f>SUM($Z$8:Z1388)</f>
        <v>1541698.1924872315</v>
      </c>
      <c r="AB1388" s="28">
        <f t="shared" si="500"/>
        <v>1541.6981924872314</v>
      </c>
      <c r="AC1388" s="28">
        <f t="shared" si="501"/>
        <v>2792.3841314528304</v>
      </c>
      <c r="AD1388" s="28">
        <f t="shared" si="502"/>
        <v>2513.1457183075472</v>
      </c>
      <c r="AE1388" s="22"/>
      <c r="AF1388" s="22"/>
      <c r="AG1388" s="22"/>
      <c r="AH1388" s="22"/>
      <c r="AI1388" s="22"/>
      <c r="AJ1388" s="22"/>
      <c r="AK1388" s="22"/>
      <c r="AV1388">
        <f t="shared" si="488"/>
        <v>0</v>
      </c>
      <c r="AW1388">
        <f t="shared" si="489"/>
        <v>34.9</v>
      </c>
      <c r="AX1388">
        <f t="shared" si="490"/>
        <v>9.6944444444444446</v>
      </c>
    </row>
    <row r="1389" spans="2:50" x14ac:dyDescent="0.25">
      <c r="B1389" s="5" t="s">
        <v>26</v>
      </c>
      <c r="C1389" s="5">
        <v>1381</v>
      </c>
      <c r="D1389" s="5">
        <v>359</v>
      </c>
      <c r="E1389" s="29">
        <v>29.6</v>
      </c>
      <c r="F1389" s="27">
        <f t="shared" si="491"/>
        <v>8.22288</v>
      </c>
      <c r="G1389" s="28">
        <f t="shared" si="503"/>
        <v>-1.0555555555555551</v>
      </c>
      <c r="H1389" s="28">
        <f t="shared" si="504"/>
        <v>-3.7999999999999989</v>
      </c>
      <c r="I1389" s="28">
        <f t="shared" si="492"/>
        <v>-1792.3333333333326</v>
      </c>
      <c r="J1389" s="28">
        <f t="shared" si="484"/>
        <v>199.88856000000001</v>
      </c>
      <c r="K1389" s="28">
        <f t="shared" si="485"/>
        <v>24.600302242750086</v>
      </c>
      <c r="L1389" s="28">
        <f t="shared" si="493"/>
        <v>-1567.8444710905824</v>
      </c>
      <c r="M1389" s="28">
        <f t="shared" si="494"/>
        <v>-12892.196944441328</v>
      </c>
      <c r="N1389" s="28"/>
      <c r="O1389" s="28">
        <f t="shared" si="505"/>
        <v>-12892.196944441328</v>
      </c>
      <c r="P1389" s="28">
        <f t="shared" si="495"/>
        <v>-12892.196944441328</v>
      </c>
      <c r="Q1389" s="28">
        <f>SUM($O$8:O1389)</f>
        <v>4489577.1833317149</v>
      </c>
      <c r="R1389" s="28">
        <f t="shared" si="496"/>
        <v>1247.1047731476986</v>
      </c>
      <c r="S1389" s="28">
        <f>SUM($P$8:P1389)</f>
        <v>-2582389.1844231575</v>
      </c>
      <c r="T1389" s="28">
        <f t="shared" si="497"/>
        <v>2582389.1844231575</v>
      </c>
      <c r="U1389" s="28">
        <f t="shared" si="498"/>
        <v>717.33032900643263</v>
      </c>
      <c r="V1389" s="28">
        <f t="shared" si="486"/>
        <v>57405.776414745604</v>
      </c>
      <c r="W1389" s="28">
        <f t="shared" si="506"/>
        <v>-22397.92351554599</v>
      </c>
      <c r="X1389" s="22"/>
      <c r="Y1389" s="28">
        <f t="shared" si="499"/>
        <v>10313.757555553064</v>
      </c>
      <c r="Z1389" s="28">
        <f t="shared" si="487"/>
        <v>7735.3181666647979</v>
      </c>
      <c r="AA1389" s="28">
        <f>SUM($Z$8:Z1389)</f>
        <v>1549433.5106538963</v>
      </c>
      <c r="AB1389" s="28">
        <f t="shared" si="500"/>
        <v>1549.4335106538963</v>
      </c>
      <c r="AC1389" s="28">
        <f t="shared" si="501"/>
        <v>2796.5382838015948</v>
      </c>
      <c r="AD1389" s="28">
        <f t="shared" si="502"/>
        <v>2516.8844554214356</v>
      </c>
      <c r="AE1389" s="22"/>
      <c r="AF1389" s="22"/>
      <c r="AG1389" s="22"/>
      <c r="AH1389" s="22"/>
      <c r="AI1389" s="22"/>
      <c r="AJ1389" s="22"/>
      <c r="AK1389" s="22"/>
      <c r="AV1389">
        <f t="shared" si="488"/>
        <v>0</v>
      </c>
      <c r="AW1389">
        <f t="shared" si="489"/>
        <v>29.6</v>
      </c>
      <c r="AX1389">
        <f t="shared" si="490"/>
        <v>8.2222222222222232</v>
      </c>
    </row>
    <row r="1390" spans="2:50" x14ac:dyDescent="0.25">
      <c r="B1390" s="5" t="s">
        <v>26</v>
      </c>
      <c r="C1390" s="5">
        <v>1382</v>
      </c>
      <c r="D1390" s="5">
        <v>360</v>
      </c>
      <c r="E1390" s="29">
        <v>27.3</v>
      </c>
      <c r="F1390" s="27">
        <f t="shared" si="491"/>
        <v>7.5839400000000001</v>
      </c>
      <c r="G1390" s="28">
        <f t="shared" si="503"/>
        <v>-4.1666666666666761E-2</v>
      </c>
      <c r="H1390" s="28">
        <f t="shared" si="504"/>
        <v>-0.15000000000000036</v>
      </c>
      <c r="I1390" s="28">
        <f t="shared" si="492"/>
        <v>-70.750000000000156</v>
      </c>
      <c r="J1390" s="28">
        <f t="shared" si="484"/>
        <v>199.88856000000001</v>
      </c>
      <c r="K1390" s="28">
        <f t="shared" si="485"/>
        <v>20.925811790653775</v>
      </c>
      <c r="L1390" s="28">
        <f t="shared" si="493"/>
        <v>150.06437179065364</v>
      </c>
      <c r="M1390" s="28">
        <f t="shared" si="494"/>
        <v>1138.0791917980098</v>
      </c>
      <c r="N1390" s="28"/>
      <c r="O1390" s="28">
        <f t="shared" si="505"/>
        <v>1138.0791917980098</v>
      </c>
      <c r="P1390" s="28">
        <f t="shared" si="495"/>
        <v>0</v>
      </c>
      <c r="Q1390" s="28">
        <f>SUM($O$8:O1390)</f>
        <v>4490715.2625235133</v>
      </c>
      <c r="R1390" s="28">
        <f t="shared" si="496"/>
        <v>1247.4209062565315</v>
      </c>
      <c r="S1390" s="28">
        <f>SUM($P$8:P1390)</f>
        <v>-2582389.1844231575</v>
      </c>
      <c r="T1390" s="28">
        <f t="shared" si="497"/>
        <v>2582389.1844231575</v>
      </c>
      <c r="U1390" s="28">
        <f t="shared" si="498"/>
        <v>717.33032900643263</v>
      </c>
      <c r="V1390" s="28">
        <f t="shared" si="486"/>
        <v>48831.2078891364</v>
      </c>
      <c r="W1390" s="28">
        <f t="shared" si="506"/>
        <v>-8574.5685256092038</v>
      </c>
      <c r="X1390" s="22"/>
      <c r="Y1390" s="28">
        <f t="shared" si="499"/>
        <v>0</v>
      </c>
      <c r="Z1390" s="28">
        <f t="shared" si="487"/>
        <v>0</v>
      </c>
      <c r="AA1390" s="28">
        <f>SUM($Z$8:Z1390)</f>
        <v>1549433.5106538963</v>
      </c>
      <c r="AB1390" s="28">
        <f t="shared" si="500"/>
        <v>1549.4335106538963</v>
      </c>
      <c r="AC1390" s="28">
        <f t="shared" si="501"/>
        <v>2796.854416910428</v>
      </c>
      <c r="AD1390" s="28">
        <f t="shared" si="502"/>
        <v>2517.1689752193852</v>
      </c>
      <c r="AE1390" s="22"/>
      <c r="AF1390" s="22"/>
      <c r="AG1390" s="22"/>
      <c r="AH1390" s="22"/>
      <c r="AI1390" s="22"/>
      <c r="AJ1390" s="22"/>
      <c r="AK1390" s="22"/>
      <c r="AV1390">
        <f t="shared" si="488"/>
        <v>0</v>
      </c>
      <c r="AW1390">
        <f t="shared" si="489"/>
        <v>27.3</v>
      </c>
      <c r="AX1390">
        <f t="shared" si="490"/>
        <v>7.583333333333333</v>
      </c>
    </row>
    <row r="1391" spans="2:50" x14ac:dyDescent="0.25">
      <c r="B1391" s="5" t="s">
        <v>26</v>
      </c>
      <c r="C1391" s="5">
        <v>1383</v>
      </c>
      <c r="D1391" s="5">
        <v>361</v>
      </c>
      <c r="E1391" s="29">
        <v>29.3</v>
      </c>
      <c r="F1391" s="27">
        <f t="shared" si="491"/>
        <v>8.1395400000000002</v>
      </c>
      <c r="G1391" s="28">
        <f t="shared" si="503"/>
        <v>0.77777777777777746</v>
      </c>
      <c r="H1391" s="28">
        <f t="shared" si="504"/>
        <v>2.7999999999999989</v>
      </c>
      <c r="I1391" s="28">
        <f t="shared" si="492"/>
        <v>1320.6666666666661</v>
      </c>
      <c r="J1391" s="28">
        <f t="shared" si="484"/>
        <v>199.88856000000001</v>
      </c>
      <c r="K1391" s="28">
        <f t="shared" si="485"/>
        <v>24.104174434325373</v>
      </c>
      <c r="L1391" s="28">
        <f t="shared" si="493"/>
        <v>1544.6594011009915</v>
      </c>
      <c r="M1391" s="28">
        <f t="shared" si="494"/>
        <v>12572.816981637565</v>
      </c>
      <c r="N1391" s="28"/>
      <c r="O1391" s="28">
        <f t="shared" si="505"/>
        <v>12572.816981637565</v>
      </c>
      <c r="P1391" s="28">
        <f t="shared" si="495"/>
        <v>0</v>
      </c>
      <c r="Q1391" s="28">
        <f>SUM($O$8:O1391)</f>
        <v>4503288.0795051511</v>
      </c>
      <c r="R1391" s="28">
        <f t="shared" si="496"/>
        <v>1250.9133554180976</v>
      </c>
      <c r="S1391" s="28">
        <f>SUM($P$8:P1391)</f>
        <v>-2582389.1844231575</v>
      </c>
      <c r="T1391" s="28">
        <f t="shared" si="497"/>
        <v>2582389.1844231575</v>
      </c>
      <c r="U1391" s="28">
        <f t="shared" si="498"/>
        <v>717.33032900643263</v>
      </c>
      <c r="V1391" s="28">
        <f t="shared" si="486"/>
        <v>56248.042588448399</v>
      </c>
      <c r="W1391" s="28">
        <f t="shared" si="506"/>
        <v>7416.8346993119994</v>
      </c>
      <c r="X1391" s="22"/>
      <c r="Y1391" s="28">
        <f t="shared" si="499"/>
        <v>0</v>
      </c>
      <c r="Z1391" s="28">
        <f t="shared" si="487"/>
        <v>0</v>
      </c>
      <c r="AA1391" s="28">
        <f>SUM($Z$8:Z1391)</f>
        <v>1549433.5106538963</v>
      </c>
      <c r="AB1391" s="28">
        <f t="shared" si="500"/>
        <v>1549.4335106538963</v>
      </c>
      <c r="AC1391" s="28">
        <f t="shared" si="501"/>
        <v>2800.3468660719936</v>
      </c>
      <c r="AD1391" s="28">
        <f t="shared" si="502"/>
        <v>2520.3121794647946</v>
      </c>
      <c r="AE1391" s="22"/>
      <c r="AF1391" s="22"/>
      <c r="AG1391" s="22"/>
      <c r="AH1391" s="22"/>
      <c r="AI1391" s="22"/>
      <c r="AJ1391" s="22"/>
      <c r="AK1391" s="22"/>
      <c r="AV1391">
        <f t="shared" si="488"/>
        <v>0</v>
      </c>
      <c r="AW1391">
        <f t="shared" si="489"/>
        <v>29.3</v>
      </c>
      <c r="AX1391">
        <f t="shared" si="490"/>
        <v>8.1388888888888893</v>
      </c>
    </row>
    <row r="1392" spans="2:50" x14ac:dyDescent="0.25">
      <c r="B1392" s="5" t="s">
        <v>26</v>
      </c>
      <c r="C1392" s="5">
        <v>1384</v>
      </c>
      <c r="D1392" s="5">
        <v>362</v>
      </c>
      <c r="E1392" s="29">
        <v>32.9</v>
      </c>
      <c r="F1392" s="27">
        <f t="shared" si="491"/>
        <v>9.139619999999999</v>
      </c>
      <c r="G1392" s="28">
        <f t="shared" si="503"/>
        <v>0.87500000000000011</v>
      </c>
      <c r="H1392" s="28">
        <f t="shared" si="504"/>
        <v>3.1500000000000004</v>
      </c>
      <c r="I1392" s="28">
        <f t="shared" si="492"/>
        <v>1485.7500000000002</v>
      </c>
      <c r="J1392" s="28">
        <f t="shared" si="484"/>
        <v>199.88856000000001</v>
      </c>
      <c r="K1392" s="28">
        <f t="shared" si="485"/>
        <v>30.391267748556327</v>
      </c>
      <c r="L1392" s="28">
        <f t="shared" si="493"/>
        <v>1716.0298277485567</v>
      </c>
      <c r="M1392" s="28">
        <f t="shared" si="494"/>
        <v>15683.860534287262</v>
      </c>
      <c r="N1392" s="28"/>
      <c r="O1392" s="28">
        <f t="shared" si="505"/>
        <v>15683.860534287262</v>
      </c>
      <c r="P1392" s="28">
        <f t="shared" si="495"/>
        <v>0</v>
      </c>
      <c r="Q1392" s="28">
        <f>SUM($O$8:O1392)</f>
        <v>4518971.9400394382</v>
      </c>
      <c r="R1392" s="28">
        <f t="shared" si="496"/>
        <v>1255.2699833442884</v>
      </c>
      <c r="S1392" s="28">
        <f>SUM($P$8:P1392)</f>
        <v>-2582389.1844231575</v>
      </c>
      <c r="T1392" s="28">
        <f t="shared" si="497"/>
        <v>2582389.1844231575</v>
      </c>
      <c r="U1392" s="28">
        <f t="shared" si="498"/>
        <v>717.33032900643263</v>
      </c>
      <c r="V1392" s="28">
        <f t="shared" si="486"/>
        <v>70919.223028995577</v>
      </c>
      <c r="W1392" s="28">
        <f t="shared" si="506"/>
        <v>14671.180440547178</v>
      </c>
      <c r="X1392" s="22"/>
      <c r="Y1392" s="28">
        <f t="shared" si="499"/>
        <v>0</v>
      </c>
      <c r="Z1392" s="28">
        <f t="shared" si="487"/>
        <v>0</v>
      </c>
      <c r="AA1392" s="28">
        <f>SUM($Z$8:Z1392)</f>
        <v>1549433.5106538963</v>
      </c>
      <c r="AB1392" s="28">
        <f t="shared" si="500"/>
        <v>1549.4335106538963</v>
      </c>
      <c r="AC1392" s="28">
        <f t="shared" si="501"/>
        <v>2804.703493998185</v>
      </c>
      <c r="AD1392" s="28">
        <f t="shared" si="502"/>
        <v>2524.2331445983664</v>
      </c>
      <c r="AE1392" s="22"/>
      <c r="AF1392" s="22"/>
      <c r="AG1392" s="22"/>
      <c r="AH1392" s="22"/>
      <c r="AI1392" s="22"/>
      <c r="AJ1392" s="22"/>
      <c r="AK1392" s="22"/>
      <c r="AV1392">
        <f t="shared" si="488"/>
        <v>0</v>
      </c>
      <c r="AW1392">
        <f t="shared" si="489"/>
        <v>32.9</v>
      </c>
      <c r="AX1392">
        <f t="shared" si="490"/>
        <v>9.1388888888888875</v>
      </c>
    </row>
    <row r="1393" spans="2:50" x14ac:dyDescent="0.25">
      <c r="B1393" s="5" t="s">
        <v>26</v>
      </c>
      <c r="C1393" s="5">
        <v>1385</v>
      </c>
      <c r="D1393" s="5">
        <v>363</v>
      </c>
      <c r="E1393" s="29">
        <v>35.6</v>
      </c>
      <c r="F1393" s="27">
        <f t="shared" si="491"/>
        <v>9.8896800000000002</v>
      </c>
      <c r="G1393" s="28">
        <f t="shared" si="503"/>
        <v>0.52777777777777835</v>
      </c>
      <c r="H1393" s="28">
        <f t="shared" si="504"/>
        <v>1.9000000000000021</v>
      </c>
      <c r="I1393" s="28">
        <f t="shared" si="492"/>
        <v>896.16666666666765</v>
      </c>
      <c r="J1393" s="28">
        <f t="shared" si="484"/>
        <v>199.88856000000001</v>
      </c>
      <c r="K1393" s="28">
        <f t="shared" si="485"/>
        <v>35.584184453035689</v>
      </c>
      <c r="L1393" s="28">
        <f t="shared" si="493"/>
        <v>1131.6394111197035</v>
      </c>
      <c r="M1393" s="28">
        <f t="shared" si="494"/>
        <v>11191.55165136231</v>
      </c>
      <c r="N1393" s="28"/>
      <c r="O1393" s="28">
        <f t="shared" si="505"/>
        <v>11191.55165136231</v>
      </c>
      <c r="P1393" s="28">
        <f t="shared" si="495"/>
        <v>0</v>
      </c>
      <c r="Q1393" s="28">
        <f>SUM($O$8:O1393)</f>
        <v>4530163.4916908005</v>
      </c>
      <c r="R1393" s="28">
        <f t="shared" si="496"/>
        <v>1258.378747691889</v>
      </c>
      <c r="S1393" s="28">
        <f>SUM($P$8:P1393)</f>
        <v>-2582389.1844231575</v>
      </c>
      <c r="T1393" s="28">
        <f t="shared" si="497"/>
        <v>2582389.1844231575</v>
      </c>
      <c r="U1393" s="28">
        <f t="shared" si="498"/>
        <v>717.33032900643263</v>
      </c>
      <c r="V1393" s="28">
        <f t="shared" si="486"/>
        <v>83037.099156537603</v>
      </c>
      <c r="W1393" s="28">
        <f t="shared" si="506"/>
        <v>12117.876127542026</v>
      </c>
      <c r="X1393" s="22"/>
      <c r="Y1393" s="28">
        <f t="shared" si="499"/>
        <v>0</v>
      </c>
      <c r="Z1393" s="28">
        <f t="shared" si="487"/>
        <v>0</v>
      </c>
      <c r="AA1393" s="28">
        <f>SUM($Z$8:Z1393)</f>
        <v>1549433.5106538963</v>
      </c>
      <c r="AB1393" s="28">
        <f t="shared" si="500"/>
        <v>1549.4335106538963</v>
      </c>
      <c r="AC1393" s="28">
        <f t="shared" si="501"/>
        <v>2807.8122583457853</v>
      </c>
      <c r="AD1393" s="28">
        <f t="shared" si="502"/>
        <v>2527.0310325112068</v>
      </c>
      <c r="AE1393" s="22"/>
      <c r="AF1393" s="22"/>
      <c r="AG1393" s="22"/>
      <c r="AH1393" s="22"/>
      <c r="AI1393" s="22"/>
      <c r="AJ1393" s="22"/>
      <c r="AK1393" s="22"/>
      <c r="AV1393">
        <f t="shared" si="488"/>
        <v>0</v>
      </c>
      <c r="AW1393">
        <f t="shared" si="489"/>
        <v>35.6</v>
      </c>
      <c r="AX1393">
        <f t="shared" si="490"/>
        <v>9.8888888888888893</v>
      </c>
    </row>
    <row r="1394" spans="2:50" x14ac:dyDescent="0.25">
      <c r="B1394" s="5" t="s">
        <v>26</v>
      </c>
      <c r="C1394" s="5">
        <v>1386</v>
      </c>
      <c r="D1394" s="5">
        <v>364</v>
      </c>
      <c r="E1394" s="29">
        <v>36.700000000000003</v>
      </c>
      <c r="F1394" s="27">
        <f t="shared" si="491"/>
        <v>10.195260000000001</v>
      </c>
      <c r="G1394" s="28">
        <f t="shared" si="503"/>
        <v>0.27777777777777779</v>
      </c>
      <c r="H1394" s="28">
        <f t="shared" si="504"/>
        <v>1</v>
      </c>
      <c r="I1394" s="28">
        <f t="shared" si="492"/>
        <v>471.66666666666669</v>
      </c>
      <c r="J1394" s="28">
        <f t="shared" si="484"/>
        <v>199.88856000000001</v>
      </c>
      <c r="K1394" s="28">
        <f t="shared" si="485"/>
        <v>37.817180752074584</v>
      </c>
      <c r="L1394" s="28">
        <f t="shared" si="493"/>
        <v>709.37240741874132</v>
      </c>
      <c r="M1394" s="28">
        <f t="shared" si="494"/>
        <v>7232.2361304599972</v>
      </c>
      <c r="N1394" s="28"/>
      <c r="O1394" s="28">
        <f t="shared" si="505"/>
        <v>7232.2361304599972</v>
      </c>
      <c r="P1394" s="28">
        <f t="shared" si="495"/>
        <v>0</v>
      </c>
      <c r="Q1394" s="28">
        <f>SUM($O$8:O1394)</f>
        <v>4537395.7278212607</v>
      </c>
      <c r="R1394" s="28">
        <f t="shared" si="496"/>
        <v>1260.3877021725725</v>
      </c>
      <c r="S1394" s="28">
        <f>SUM($P$8:P1394)</f>
        <v>-2582389.1844231575</v>
      </c>
      <c r="T1394" s="28">
        <f t="shared" si="497"/>
        <v>2582389.1844231575</v>
      </c>
      <c r="U1394" s="28">
        <f t="shared" si="498"/>
        <v>717.33032900643263</v>
      </c>
      <c r="V1394" s="28">
        <f t="shared" si="486"/>
        <v>88247.884170992416</v>
      </c>
      <c r="W1394" s="28">
        <f t="shared" si="506"/>
        <v>5210.7850144548138</v>
      </c>
      <c r="X1394" s="22"/>
      <c r="Y1394" s="28">
        <f t="shared" si="499"/>
        <v>0</v>
      </c>
      <c r="Z1394" s="28">
        <f t="shared" si="487"/>
        <v>0</v>
      </c>
      <c r="AA1394" s="28">
        <f>SUM($Z$8:Z1394)</f>
        <v>1549433.5106538963</v>
      </c>
      <c r="AB1394" s="28">
        <f t="shared" si="500"/>
        <v>1549.4335106538963</v>
      </c>
      <c r="AC1394" s="28">
        <f t="shared" si="501"/>
        <v>2809.8212128264686</v>
      </c>
      <c r="AD1394" s="28">
        <f t="shared" si="502"/>
        <v>2528.8390915438217</v>
      </c>
      <c r="AE1394" s="22"/>
      <c r="AF1394" s="22"/>
      <c r="AG1394" s="22"/>
      <c r="AH1394" s="22"/>
      <c r="AI1394" s="22"/>
      <c r="AJ1394" s="22"/>
      <c r="AK1394" s="22"/>
      <c r="AV1394">
        <f t="shared" si="488"/>
        <v>0</v>
      </c>
      <c r="AW1394">
        <f t="shared" si="489"/>
        <v>36.700000000000003</v>
      </c>
      <c r="AX1394">
        <f t="shared" si="490"/>
        <v>10.194444444444445</v>
      </c>
    </row>
    <row r="1395" spans="2:50" x14ac:dyDescent="0.25">
      <c r="B1395" s="5" t="s">
        <v>26</v>
      </c>
      <c r="C1395" s="5">
        <v>1387</v>
      </c>
      <c r="D1395" s="5">
        <v>365</v>
      </c>
      <c r="E1395" s="29">
        <v>37.6</v>
      </c>
      <c r="F1395" s="27">
        <f t="shared" si="491"/>
        <v>10.44528</v>
      </c>
      <c r="G1395" s="28">
        <f t="shared" si="503"/>
        <v>0.37499999999999939</v>
      </c>
      <c r="H1395" s="28">
        <f t="shared" si="504"/>
        <v>1.3499999999999979</v>
      </c>
      <c r="I1395" s="28">
        <f t="shared" si="492"/>
        <v>636.74999999999898</v>
      </c>
      <c r="J1395" s="28">
        <f t="shared" si="484"/>
        <v>199.88856000000001</v>
      </c>
      <c r="K1395" s="28">
        <f t="shared" si="485"/>
        <v>39.694717059338892</v>
      </c>
      <c r="L1395" s="28">
        <f t="shared" si="493"/>
        <v>876.33327705933789</v>
      </c>
      <c r="M1395" s="28">
        <f t="shared" si="494"/>
        <v>9153.5464522023613</v>
      </c>
      <c r="N1395" s="28"/>
      <c r="O1395" s="28">
        <f t="shared" si="505"/>
        <v>9153.5464522023613</v>
      </c>
      <c r="P1395" s="28">
        <f t="shared" si="495"/>
        <v>0</v>
      </c>
      <c r="Q1395" s="28">
        <f>SUM($O$8:O1395)</f>
        <v>4546549.2742734626</v>
      </c>
      <c r="R1395" s="28">
        <f t="shared" si="496"/>
        <v>1262.9303539648506</v>
      </c>
      <c r="S1395" s="28">
        <f>SUM($P$8:P1395)</f>
        <v>-2582389.1844231575</v>
      </c>
      <c r="T1395" s="28">
        <f t="shared" si="497"/>
        <v>2582389.1844231575</v>
      </c>
      <c r="U1395" s="28">
        <f t="shared" si="498"/>
        <v>717.33032900643263</v>
      </c>
      <c r="V1395" s="28">
        <f t="shared" si="486"/>
        <v>92629.189262361615</v>
      </c>
      <c r="W1395" s="28">
        <f t="shared" si="506"/>
        <v>4381.3050913691986</v>
      </c>
      <c r="X1395" s="22"/>
      <c r="Y1395" s="28">
        <f t="shared" si="499"/>
        <v>0</v>
      </c>
      <c r="Z1395" s="28">
        <f t="shared" si="487"/>
        <v>0</v>
      </c>
      <c r="AA1395" s="28">
        <f>SUM($Z$8:Z1395)</f>
        <v>1549433.5106538963</v>
      </c>
      <c r="AB1395" s="28">
        <f t="shared" si="500"/>
        <v>1549.4335106538963</v>
      </c>
      <c r="AC1395" s="28">
        <f t="shared" si="501"/>
        <v>2812.3638646187469</v>
      </c>
      <c r="AD1395" s="28">
        <f t="shared" si="502"/>
        <v>2531.1274781568723</v>
      </c>
      <c r="AE1395" s="22"/>
      <c r="AF1395" s="22"/>
      <c r="AG1395" s="22"/>
      <c r="AH1395" s="22"/>
      <c r="AI1395" s="22"/>
      <c r="AJ1395" s="22"/>
      <c r="AK1395" s="22"/>
      <c r="AV1395">
        <f t="shared" si="488"/>
        <v>0</v>
      </c>
      <c r="AW1395">
        <f t="shared" si="489"/>
        <v>37.6</v>
      </c>
      <c r="AX1395">
        <f t="shared" si="490"/>
        <v>10.444444444444445</v>
      </c>
    </row>
    <row r="1396" spans="2:50" x14ac:dyDescent="0.25">
      <c r="B1396" s="5" t="s">
        <v>26</v>
      </c>
      <c r="C1396" s="5">
        <v>1388</v>
      </c>
      <c r="D1396" s="5">
        <v>366</v>
      </c>
      <c r="E1396" s="29">
        <v>39.4</v>
      </c>
      <c r="F1396" s="27">
        <f t="shared" si="491"/>
        <v>10.945319999999999</v>
      </c>
      <c r="G1396" s="28">
        <f t="shared" si="503"/>
        <v>0.68055555555555536</v>
      </c>
      <c r="H1396" s="28">
        <f t="shared" si="504"/>
        <v>2.4499999999999993</v>
      </c>
      <c r="I1396" s="28">
        <f t="shared" si="492"/>
        <v>1155.583333333333</v>
      </c>
      <c r="J1396" s="28">
        <f t="shared" si="484"/>
        <v>199.88856000000001</v>
      </c>
      <c r="K1396" s="28">
        <f t="shared" si="485"/>
        <v>43.586245879240678</v>
      </c>
      <c r="L1396" s="28">
        <f t="shared" si="493"/>
        <v>1399.0581392125739</v>
      </c>
      <c r="M1396" s="28">
        <f t="shared" si="494"/>
        <v>15313.139032286168</v>
      </c>
      <c r="N1396" s="28"/>
      <c r="O1396" s="28">
        <f t="shared" si="505"/>
        <v>15313.139032286168</v>
      </c>
      <c r="P1396" s="28">
        <f t="shared" si="495"/>
        <v>0</v>
      </c>
      <c r="Q1396" s="28">
        <f>SUM($O$8:O1396)</f>
        <v>4561862.4133057492</v>
      </c>
      <c r="R1396" s="28">
        <f t="shared" si="496"/>
        <v>1267.1840036960414</v>
      </c>
      <c r="S1396" s="28">
        <f>SUM($P$8:P1396)</f>
        <v>-2582389.1844231575</v>
      </c>
      <c r="T1396" s="28">
        <f t="shared" si="497"/>
        <v>2582389.1844231575</v>
      </c>
      <c r="U1396" s="28">
        <f t="shared" si="498"/>
        <v>717.33032900643263</v>
      </c>
      <c r="V1396" s="28">
        <f t="shared" si="486"/>
        <v>101710.22538713757</v>
      </c>
      <c r="W1396" s="28">
        <f t="shared" si="506"/>
        <v>9081.0361247759574</v>
      </c>
      <c r="X1396" s="22"/>
      <c r="Y1396" s="28">
        <f t="shared" si="499"/>
        <v>0</v>
      </c>
      <c r="Z1396" s="28">
        <f t="shared" si="487"/>
        <v>0</v>
      </c>
      <c r="AA1396" s="28">
        <f>SUM($Z$8:Z1396)</f>
        <v>1549433.5106538963</v>
      </c>
      <c r="AB1396" s="28">
        <f t="shared" si="500"/>
        <v>1549.4335106538963</v>
      </c>
      <c r="AC1396" s="28">
        <f t="shared" si="501"/>
        <v>2816.6175143499377</v>
      </c>
      <c r="AD1396" s="28">
        <f t="shared" si="502"/>
        <v>2534.955762914944</v>
      </c>
      <c r="AE1396" s="22"/>
      <c r="AF1396" s="22"/>
      <c r="AG1396" s="22"/>
      <c r="AH1396" s="22"/>
      <c r="AI1396" s="22"/>
      <c r="AJ1396" s="22"/>
      <c r="AK1396" s="22"/>
      <c r="AV1396">
        <f t="shared" si="488"/>
        <v>0</v>
      </c>
      <c r="AW1396">
        <f t="shared" si="489"/>
        <v>39.4</v>
      </c>
      <c r="AX1396">
        <f t="shared" si="490"/>
        <v>10.944444444444445</v>
      </c>
    </row>
    <row r="1397" spans="2:50" x14ac:dyDescent="0.25">
      <c r="B1397" s="5" t="s">
        <v>26</v>
      </c>
      <c r="C1397" s="5">
        <v>1389</v>
      </c>
      <c r="D1397" s="5">
        <v>367</v>
      </c>
      <c r="E1397" s="29">
        <v>42.5</v>
      </c>
      <c r="F1397" s="27">
        <f t="shared" si="491"/>
        <v>11.8065</v>
      </c>
      <c r="G1397" s="28">
        <f t="shared" si="503"/>
        <v>0.98611111111111127</v>
      </c>
      <c r="H1397" s="28">
        <f t="shared" si="504"/>
        <v>3.5500000000000007</v>
      </c>
      <c r="I1397" s="28">
        <f t="shared" si="492"/>
        <v>1674.416666666667</v>
      </c>
      <c r="J1397" s="28">
        <f t="shared" si="484"/>
        <v>199.88856000000001</v>
      </c>
      <c r="K1397" s="28">
        <f t="shared" si="485"/>
        <v>50.714819126606258</v>
      </c>
      <c r="L1397" s="28">
        <f t="shared" si="493"/>
        <v>1925.0200457932733</v>
      </c>
      <c r="M1397" s="28">
        <f t="shared" si="494"/>
        <v>22727.74917065828</v>
      </c>
      <c r="N1397" s="28"/>
      <c r="O1397" s="28">
        <f t="shared" si="505"/>
        <v>22727.74917065828</v>
      </c>
      <c r="P1397" s="28">
        <f t="shared" si="495"/>
        <v>0</v>
      </c>
      <c r="Q1397" s="28">
        <f>SUM($O$8:O1397)</f>
        <v>4584590.1624764074</v>
      </c>
      <c r="R1397" s="28">
        <f t="shared" si="496"/>
        <v>1273.4972673545576</v>
      </c>
      <c r="S1397" s="28">
        <f>SUM($P$8:P1397)</f>
        <v>-2582389.1844231575</v>
      </c>
      <c r="T1397" s="28">
        <f t="shared" si="497"/>
        <v>2582389.1844231575</v>
      </c>
      <c r="U1397" s="28">
        <f t="shared" si="498"/>
        <v>717.33032900643263</v>
      </c>
      <c r="V1397" s="28">
        <f t="shared" si="486"/>
        <v>118345.03247024999</v>
      </c>
      <c r="W1397" s="28">
        <f t="shared" si="506"/>
        <v>16634.807083112421</v>
      </c>
      <c r="X1397" s="22"/>
      <c r="Y1397" s="28">
        <f t="shared" si="499"/>
        <v>0</v>
      </c>
      <c r="Z1397" s="28">
        <f t="shared" si="487"/>
        <v>0</v>
      </c>
      <c r="AA1397" s="28">
        <f>SUM($Z$8:Z1397)</f>
        <v>1549433.5106538963</v>
      </c>
      <c r="AB1397" s="28">
        <f t="shared" si="500"/>
        <v>1549.4335106538963</v>
      </c>
      <c r="AC1397" s="28">
        <f t="shared" si="501"/>
        <v>2822.9307780084537</v>
      </c>
      <c r="AD1397" s="28">
        <f t="shared" si="502"/>
        <v>2540.6377002076083</v>
      </c>
      <c r="AE1397" s="22"/>
      <c r="AF1397" s="22"/>
      <c r="AG1397" s="22"/>
      <c r="AH1397" s="22"/>
      <c r="AI1397" s="22"/>
      <c r="AJ1397" s="22"/>
      <c r="AK1397" s="22"/>
      <c r="AV1397">
        <f t="shared" si="488"/>
        <v>0</v>
      </c>
      <c r="AW1397">
        <f t="shared" si="489"/>
        <v>42.5</v>
      </c>
      <c r="AX1397">
        <f t="shared" si="490"/>
        <v>11.805555555555555</v>
      </c>
    </row>
    <row r="1398" spans="2:50" x14ac:dyDescent="0.25">
      <c r="B1398" s="5" t="s">
        <v>26</v>
      </c>
      <c r="C1398" s="5">
        <v>1390</v>
      </c>
      <c r="D1398" s="5">
        <v>368</v>
      </c>
      <c r="E1398" s="29">
        <v>46.5</v>
      </c>
      <c r="F1398" s="27">
        <f t="shared" si="491"/>
        <v>12.9177</v>
      </c>
      <c r="G1398" s="28">
        <f t="shared" si="503"/>
        <v>1.0694444444444449</v>
      </c>
      <c r="H1398" s="28">
        <f t="shared" si="504"/>
        <v>3.8500000000000014</v>
      </c>
      <c r="I1398" s="28">
        <f t="shared" si="492"/>
        <v>1815.9166666666674</v>
      </c>
      <c r="J1398" s="28">
        <f t="shared" si="484"/>
        <v>199.88856000000001</v>
      </c>
      <c r="K1398" s="28">
        <f t="shared" si="485"/>
        <v>60.710376557234262</v>
      </c>
      <c r="L1398" s="28">
        <f t="shared" si="493"/>
        <v>2076.515603223902</v>
      </c>
      <c r="M1398" s="28">
        <f t="shared" si="494"/>
        <v>26823.8056077654</v>
      </c>
      <c r="N1398" s="28"/>
      <c r="O1398" s="28">
        <f t="shared" si="505"/>
        <v>26823.8056077654</v>
      </c>
      <c r="P1398" s="28">
        <f t="shared" si="495"/>
        <v>0</v>
      </c>
      <c r="Q1398" s="28">
        <f>SUM($O$8:O1398)</f>
        <v>4611413.9680841723</v>
      </c>
      <c r="R1398" s="28">
        <f t="shared" si="496"/>
        <v>1280.9483244678256</v>
      </c>
      <c r="S1398" s="28">
        <f>SUM($P$8:P1398)</f>
        <v>-2582389.1844231575</v>
      </c>
      <c r="T1398" s="28">
        <f t="shared" si="497"/>
        <v>2582389.1844231575</v>
      </c>
      <c r="U1398" s="28">
        <f t="shared" si="498"/>
        <v>717.33032900643263</v>
      </c>
      <c r="V1398" s="28">
        <f t="shared" si="486"/>
        <v>141670.06032321</v>
      </c>
      <c r="W1398" s="28">
        <f t="shared" si="506"/>
        <v>23325.027852960004</v>
      </c>
      <c r="X1398" s="22"/>
      <c r="Y1398" s="28">
        <f t="shared" si="499"/>
        <v>0</v>
      </c>
      <c r="Z1398" s="28">
        <f t="shared" si="487"/>
        <v>0</v>
      </c>
      <c r="AA1398" s="28">
        <f>SUM($Z$8:Z1398)</f>
        <v>1549433.5106538963</v>
      </c>
      <c r="AB1398" s="28">
        <f t="shared" si="500"/>
        <v>1549.4335106538963</v>
      </c>
      <c r="AC1398" s="28">
        <f t="shared" si="501"/>
        <v>2830.3818351217219</v>
      </c>
      <c r="AD1398" s="28">
        <f t="shared" si="502"/>
        <v>2547.3436516095499</v>
      </c>
      <c r="AE1398" s="22"/>
      <c r="AF1398" s="22"/>
      <c r="AG1398" s="22"/>
      <c r="AH1398" s="22"/>
      <c r="AI1398" s="22"/>
      <c r="AJ1398" s="22"/>
      <c r="AK1398" s="22"/>
      <c r="AV1398">
        <f t="shared" si="488"/>
        <v>0</v>
      </c>
      <c r="AW1398">
        <f t="shared" si="489"/>
        <v>46.5</v>
      </c>
      <c r="AX1398">
        <f t="shared" si="490"/>
        <v>12.916666666666666</v>
      </c>
    </row>
    <row r="1399" spans="2:50" x14ac:dyDescent="0.25">
      <c r="B1399" s="5" t="s">
        <v>26</v>
      </c>
      <c r="C1399" s="5">
        <v>1391</v>
      </c>
      <c r="D1399" s="5">
        <v>369</v>
      </c>
      <c r="E1399" s="29">
        <v>50.2</v>
      </c>
      <c r="F1399" s="27">
        <f t="shared" si="491"/>
        <v>13.94556</v>
      </c>
      <c r="G1399" s="28">
        <f t="shared" si="503"/>
        <v>0.87499999999999956</v>
      </c>
      <c r="H1399" s="28">
        <f t="shared" si="504"/>
        <v>3.1499999999999986</v>
      </c>
      <c r="I1399" s="28">
        <f t="shared" si="492"/>
        <v>1485.7499999999993</v>
      </c>
      <c r="J1399" s="28">
        <f t="shared" si="484"/>
        <v>199.88856000000001</v>
      </c>
      <c r="K1399" s="28">
        <f t="shared" si="485"/>
        <v>70.756192549100533</v>
      </c>
      <c r="L1399" s="28">
        <f t="shared" si="493"/>
        <v>1756.3947525490998</v>
      </c>
      <c r="M1399" s="28">
        <f t="shared" si="494"/>
        <v>24493.908405358627</v>
      </c>
      <c r="N1399" s="28"/>
      <c r="O1399" s="28">
        <f t="shared" si="505"/>
        <v>24493.908405358627</v>
      </c>
      <c r="P1399" s="28">
        <f t="shared" si="495"/>
        <v>0</v>
      </c>
      <c r="Q1399" s="28">
        <f>SUM($O$8:O1399)</f>
        <v>4635907.8764895312</v>
      </c>
      <c r="R1399" s="28">
        <f t="shared" si="496"/>
        <v>1287.7521879137587</v>
      </c>
      <c r="S1399" s="28">
        <f>SUM($P$8:P1399)</f>
        <v>-2582389.1844231575</v>
      </c>
      <c r="T1399" s="28">
        <f t="shared" si="497"/>
        <v>2582389.1844231575</v>
      </c>
      <c r="U1399" s="28">
        <f t="shared" si="498"/>
        <v>717.33032900643263</v>
      </c>
      <c r="V1399" s="28">
        <f t="shared" si="486"/>
        <v>165112.36851284641</v>
      </c>
      <c r="W1399" s="28">
        <f t="shared" si="506"/>
        <v>23442.308189636417</v>
      </c>
      <c r="X1399" s="22"/>
      <c r="Y1399" s="28">
        <f t="shared" si="499"/>
        <v>0</v>
      </c>
      <c r="Z1399" s="28">
        <f t="shared" si="487"/>
        <v>0</v>
      </c>
      <c r="AA1399" s="28">
        <f>SUM($Z$8:Z1399)</f>
        <v>1549433.5106538963</v>
      </c>
      <c r="AB1399" s="28">
        <f t="shared" si="500"/>
        <v>1549.4335106538963</v>
      </c>
      <c r="AC1399" s="28">
        <f t="shared" si="501"/>
        <v>2837.185698567655</v>
      </c>
      <c r="AD1399" s="28">
        <f t="shared" si="502"/>
        <v>2553.4671287108895</v>
      </c>
      <c r="AE1399" s="22"/>
      <c r="AF1399" s="22"/>
      <c r="AG1399" s="22"/>
      <c r="AH1399" s="22"/>
      <c r="AI1399" s="22"/>
      <c r="AJ1399" s="22"/>
      <c r="AK1399" s="22"/>
      <c r="AV1399">
        <f t="shared" si="488"/>
        <v>0</v>
      </c>
      <c r="AW1399">
        <f t="shared" si="489"/>
        <v>50.2</v>
      </c>
      <c r="AX1399">
        <f t="shared" si="490"/>
        <v>13.944444444444445</v>
      </c>
    </row>
    <row r="1400" spans="2:50" x14ac:dyDescent="0.25">
      <c r="B1400" s="5" t="s">
        <v>26</v>
      </c>
      <c r="C1400" s="5">
        <v>1392</v>
      </c>
      <c r="D1400" s="5">
        <v>370</v>
      </c>
      <c r="E1400" s="29">
        <v>52.8</v>
      </c>
      <c r="F1400" s="27">
        <f t="shared" si="491"/>
        <v>14.667839999999998</v>
      </c>
      <c r="G1400" s="28">
        <f t="shared" si="503"/>
        <v>0.56944444444444364</v>
      </c>
      <c r="H1400" s="28">
        <f t="shared" si="504"/>
        <v>2.0499999999999972</v>
      </c>
      <c r="I1400" s="28">
        <f t="shared" si="492"/>
        <v>966.91666666666526</v>
      </c>
      <c r="J1400" s="28">
        <f t="shared" si="484"/>
        <v>199.88856000000001</v>
      </c>
      <c r="K1400" s="28">
        <f t="shared" si="485"/>
        <v>78.275322548881917</v>
      </c>
      <c r="L1400" s="28">
        <f t="shared" si="493"/>
        <v>1245.0805492155471</v>
      </c>
      <c r="M1400" s="28">
        <f t="shared" si="494"/>
        <v>18262.642283005767</v>
      </c>
      <c r="N1400" s="28"/>
      <c r="O1400" s="28">
        <f t="shared" si="505"/>
        <v>18262.642283005767</v>
      </c>
      <c r="P1400" s="28">
        <f t="shared" si="495"/>
        <v>0</v>
      </c>
      <c r="Q1400" s="28">
        <f>SUM($O$8:O1400)</f>
        <v>4654170.5187725369</v>
      </c>
      <c r="R1400" s="28">
        <f t="shared" si="496"/>
        <v>1292.8251441034824</v>
      </c>
      <c r="S1400" s="28">
        <f>SUM($P$8:P1400)</f>
        <v>-2582389.1844231575</v>
      </c>
      <c r="T1400" s="28">
        <f t="shared" si="497"/>
        <v>2582389.1844231575</v>
      </c>
      <c r="U1400" s="28">
        <f t="shared" si="498"/>
        <v>717.33032900643263</v>
      </c>
      <c r="V1400" s="28">
        <f t="shared" si="486"/>
        <v>182658.55519549435</v>
      </c>
      <c r="W1400" s="28">
        <f t="shared" si="506"/>
        <v>17546.186682647938</v>
      </c>
      <c r="X1400" s="22"/>
      <c r="Y1400" s="28">
        <f t="shared" si="499"/>
        <v>0</v>
      </c>
      <c r="Z1400" s="28">
        <f t="shared" si="487"/>
        <v>0</v>
      </c>
      <c r="AA1400" s="28">
        <f>SUM($Z$8:Z1400)</f>
        <v>1549433.5106538963</v>
      </c>
      <c r="AB1400" s="28">
        <f t="shared" si="500"/>
        <v>1549.4335106538963</v>
      </c>
      <c r="AC1400" s="28">
        <f t="shared" si="501"/>
        <v>2842.2586547573787</v>
      </c>
      <c r="AD1400" s="28">
        <f t="shared" si="502"/>
        <v>2558.0327892816408</v>
      </c>
      <c r="AE1400" s="22"/>
      <c r="AF1400" s="22"/>
      <c r="AG1400" s="22"/>
      <c r="AH1400" s="22"/>
      <c r="AI1400" s="22"/>
      <c r="AJ1400" s="22"/>
      <c r="AK1400" s="22"/>
      <c r="AV1400">
        <f t="shared" si="488"/>
        <v>0</v>
      </c>
      <c r="AW1400">
        <f t="shared" si="489"/>
        <v>52.8</v>
      </c>
      <c r="AX1400">
        <f t="shared" si="490"/>
        <v>14.666666666666666</v>
      </c>
    </row>
    <row r="1401" spans="2:50" x14ac:dyDescent="0.25">
      <c r="B1401" s="5" t="s">
        <v>26</v>
      </c>
      <c r="C1401" s="5">
        <v>1393</v>
      </c>
      <c r="D1401" s="5">
        <v>371</v>
      </c>
      <c r="E1401" s="29">
        <v>54.3</v>
      </c>
      <c r="F1401" s="27">
        <f t="shared" si="491"/>
        <v>15.084539999999999</v>
      </c>
      <c r="G1401" s="28">
        <f t="shared" si="503"/>
        <v>0.29166666666666685</v>
      </c>
      <c r="H1401" s="28">
        <f t="shared" si="504"/>
        <v>1.0500000000000007</v>
      </c>
      <c r="I1401" s="28">
        <f t="shared" si="492"/>
        <v>495.25000000000034</v>
      </c>
      <c r="J1401" s="28">
        <f t="shared" si="484"/>
        <v>199.88856000000001</v>
      </c>
      <c r="K1401" s="28">
        <f t="shared" si="485"/>
        <v>82.785958226495367</v>
      </c>
      <c r="L1401" s="28">
        <f t="shared" si="493"/>
        <v>777.92451822649571</v>
      </c>
      <c r="M1401" s="28">
        <f t="shared" si="494"/>
        <v>11734.633512168302</v>
      </c>
      <c r="N1401" s="28"/>
      <c r="O1401" s="28">
        <f t="shared" si="505"/>
        <v>11734.633512168302</v>
      </c>
      <c r="P1401" s="28">
        <f t="shared" si="495"/>
        <v>0</v>
      </c>
      <c r="Q1401" s="28">
        <f>SUM($O$8:O1401)</f>
        <v>4665905.1522847051</v>
      </c>
      <c r="R1401" s="28">
        <f t="shared" si="496"/>
        <v>1296.0847645235292</v>
      </c>
      <c r="S1401" s="28">
        <f>SUM($P$8:P1401)</f>
        <v>-2582389.1844231575</v>
      </c>
      <c r="T1401" s="28">
        <f t="shared" si="497"/>
        <v>2582389.1844231575</v>
      </c>
      <c r="U1401" s="28">
        <f t="shared" si="498"/>
        <v>717.33032900643263</v>
      </c>
      <c r="V1401" s="28">
        <f t="shared" si="486"/>
        <v>193184.30161284836</v>
      </c>
      <c r="W1401" s="28">
        <f t="shared" si="506"/>
        <v>10525.746417354007</v>
      </c>
      <c r="X1401" s="22"/>
      <c r="Y1401" s="28">
        <f t="shared" si="499"/>
        <v>0</v>
      </c>
      <c r="Z1401" s="28">
        <f t="shared" si="487"/>
        <v>0</v>
      </c>
      <c r="AA1401" s="28">
        <f>SUM($Z$8:Z1401)</f>
        <v>1549433.5106538963</v>
      </c>
      <c r="AB1401" s="28">
        <f t="shared" si="500"/>
        <v>1549.4335106538963</v>
      </c>
      <c r="AC1401" s="28">
        <f t="shared" si="501"/>
        <v>2845.5182751774255</v>
      </c>
      <c r="AD1401" s="28">
        <f t="shared" si="502"/>
        <v>2560.9664476596831</v>
      </c>
      <c r="AE1401" s="22"/>
      <c r="AF1401" s="22"/>
      <c r="AG1401" s="22"/>
      <c r="AH1401" s="22"/>
      <c r="AI1401" s="22"/>
      <c r="AJ1401" s="22"/>
      <c r="AK1401" s="22"/>
      <c r="AV1401">
        <f t="shared" si="488"/>
        <v>0</v>
      </c>
      <c r="AW1401">
        <f t="shared" si="489"/>
        <v>54.3</v>
      </c>
      <c r="AX1401">
        <f t="shared" si="490"/>
        <v>15.083333333333332</v>
      </c>
    </row>
    <row r="1402" spans="2:50" x14ac:dyDescent="0.25">
      <c r="B1402" s="5" t="s">
        <v>26</v>
      </c>
      <c r="C1402" s="5">
        <v>1394</v>
      </c>
      <c r="D1402" s="5">
        <v>372</v>
      </c>
      <c r="E1402" s="29">
        <v>54.9</v>
      </c>
      <c r="F1402" s="27">
        <f t="shared" si="491"/>
        <v>15.25122</v>
      </c>
      <c r="G1402" s="28">
        <f t="shared" si="503"/>
        <v>8.3333333333333523E-2</v>
      </c>
      <c r="H1402" s="28">
        <f t="shared" si="504"/>
        <v>0.30000000000000071</v>
      </c>
      <c r="I1402" s="28">
        <f t="shared" si="492"/>
        <v>141.50000000000031</v>
      </c>
      <c r="J1402" s="28">
        <f t="shared" si="484"/>
        <v>199.88856000000001</v>
      </c>
      <c r="K1402" s="28">
        <f t="shared" si="485"/>
        <v>84.625590032267141</v>
      </c>
      <c r="L1402" s="28">
        <f t="shared" si="493"/>
        <v>426.01415003226748</v>
      </c>
      <c r="M1402" s="28">
        <f t="shared" si="494"/>
        <v>6497.2355252551188</v>
      </c>
      <c r="N1402" s="28"/>
      <c r="O1402" s="28">
        <f t="shared" si="505"/>
        <v>6497.2355252551188</v>
      </c>
      <c r="P1402" s="28">
        <f t="shared" si="495"/>
        <v>0</v>
      </c>
      <c r="Q1402" s="28">
        <f>SUM($O$8:O1402)</f>
        <v>4672402.3878099602</v>
      </c>
      <c r="R1402" s="28">
        <f t="shared" si="496"/>
        <v>1297.8895521694333</v>
      </c>
      <c r="S1402" s="28">
        <f>SUM($P$8:P1402)</f>
        <v>-2582389.1844231575</v>
      </c>
      <c r="T1402" s="28">
        <f t="shared" si="497"/>
        <v>2582389.1844231575</v>
      </c>
      <c r="U1402" s="28">
        <f t="shared" si="498"/>
        <v>717.33032900643263</v>
      </c>
      <c r="V1402" s="28">
        <f t="shared" si="486"/>
        <v>197477.1550536516</v>
      </c>
      <c r="W1402" s="28">
        <f t="shared" si="506"/>
        <v>4292.8534408032428</v>
      </c>
      <c r="X1402" s="22"/>
      <c r="Y1402" s="28">
        <f t="shared" si="499"/>
        <v>0</v>
      </c>
      <c r="Z1402" s="28">
        <f t="shared" si="487"/>
        <v>0</v>
      </c>
      <c r="AA1402" s="28">
        <f>SUM($Z$8:Z1402)</f>
        <v>1549433.5106538963</v>
      </c>
      <c r="AB1402" s="28">
        <f t="shared" si="500"/>
        <v>1549.4335106538963</v>
      </c>
      <c r="AC1402" s="28">
        <f t="shared" si="501"/>
        <v>2847.3230628233296</v>
      </c>
      <c r="AD1402" s="28">
        <f t="shared" si="502"/>
        <v>2562.5907565409966</v>
      </c>
      <c r="AE1402" s="22"/>
      <c r="AF1402" s="22"/>
      <c r="AG1402" s="22"/>
      <c r="AH1402" s="22"/>
      <c r="AI1402" s="22"/>
      <c r="AJ1402" s="22"/>
      <c r="AK1402" s="22"/>
      <c r="AV1402">
        <f t="shared" si="488"/>
        <v>0</v>
      </c>
      <c r="AW1402">
        <f t="shared" si="489"/>
        <v>54.9</v>
      </c>
      <c r="AX1402">
        <f t="shared" si="490"/>
        <v>15.25</v>
      </c>
    </row>
    <row r="1403" spans="2:50" x14ac:dyDescent="0.25">
      <c r="B1403" s="5" t="s">
        <v>26</v>
      </c>
      <c r="C1403" s="5">
        <v>1395</v>
      </c>
      <c r="D1403" s="5">
        <v>373</v>
      </c>
      <c r="E1403" s="29">
        <v>54.9</v>
      </c>
      <c r="F1403" s="27">
        <f t="shared" si="491"/>
        <v>15.25122</v>
      </c>
      <c r="G1403" s="28">
        <f t="shared" si="503"/>
        <v>-2.7777777777777186E-2</v>
      </c>
      <c r="H1403" s="28">
        <f t="shared" si="504"/>
        <v>-9.9999999999997868E-2</v>
      </c>
      <c r="I1403" s="28">
        <f t="shared" si="492"/>
        <v>-47.166666666665662</v>
      </c>
      <c r="J1403" s="28">
        <f t="shared" si="484"/>
        <v>199.88856000000001</v>
      </c>
      <c r="K1403" s="28">
        <f t="shared" si="485"/>
        <v>84.625590032267141</v>
      </c>
      <c r="L1403" s="28">
        <f t="shared" si="493"/>
        <v>237.34748336560148</v>
      </c>
      <c r="M1403" s="28">
        <f t="shared" si="494"/>
        <v>3619.8386852551284</v>
      </c>
      <c r="N1403" s="28"/>
      <c r="O1403" s="28">
        <f t="shared" si="505"/>
        <v>3619.8386852551284</v>
      </c>
      <c r="P1403" s="28">
        <f t="shared" si="495"/>
        <v>0</v>
      </c>
      <c r="Q1403" s="28">
        <f>SUM($O$8:O1403)</f>
        <v>4676022.2264952157</v>
      </c>
      <c r="R1403" s="28">
        <f t="shared" si="496"/>
        <v>1298.8950629153376</v>
      </c>
      <c r="S1403" s="28">
        <f>SUM($P$8:P1403)</f>
        <v>-2582389.1844231575</v>
      </c>
      <c r="T1403" s="28">
        <f t="shared" si="497"/>
        <v>2582389.1844231575</v>
      </c>
      <c r="U1403" s="28">
        <f t="shared" si="498"/>
        <v>717.33032900643263</v>
      </c>
      <c r="V1403" s="28">
        <f t="shared" si="486"/>
        <v>197477.1550536516</v>
      </c>
      <c r="W1403" s="28">
        <f t="shared" si="506"/>
        <v>0</v>
      </c>
      <c r="X1403" s="22"/>
      <c r="Y1403" s="28">
        <f t="shared" si="499"/>
        <v>0</v>
      </c>
      <c r="Z1403" s="28">
        <f t="shared" si="487"/>
        <v>0</v>
      </c>
      <c r="AA1403" s="28">
        <f>SUM($Z$8:Z1403)</f>
        <v>1549433.5106538963</v>
      </c>
      <c r="AB1403" s="28">
        <f t="shared" si="500"/>
        <v>1549.4335106538963</v>
      </c>
      <c r="AC1403" s="28">
        <f t="shared" si="501"/>
        <v>2848.3285735692339</v>
      </c>
      <c r="AD1403" s="28">
        <f t="shared" si="502"/>
        <v>2563.4957162123105</v>
      </c>
      <c r="AE1403" s="22"/>
      <c r="AF1403" s="22"/>
      <c r="AG1403" s="22"/>
      <c r="AH1403" s="22"/>
      <c r="AI1403" s="22"/>
      <c r="AJ1403" s="22"/>
      <c r="AK1403" s="22"/>
      <c r="AV1403">
        <f t="shared" si="488"/>
        <v>0</v>
      </c>
      <c r="AW1403">
        <f t="shared" si="489"/>
        <v>54.9</v>
      </c>
      <c r="AX1403">
        <f t="shared" si="490"/>
        <v>15.25</v>
      </c>
    </row>
    <row r="1404" spans="2:50" x14ac:dyDescent="0.25">
      <c r="B1404" s="5" t="s">
        <v>26</v>
      </c>
      <c r="C1404" s="5">
        <v>1396</v>
      </c>
      <c r="D1404" s="5">
        <v>374</v>
      </c>
      <c r="E1404" s="29">
        <v>54.7</v>
      </c>
      <c r="F1404" s="27">
        <f t="shared" si="491"/>
        <v>15.19566</v>
      </c>
      <c r="G1404" s="28">
        <f t="shared" si="503"/>
        <v>-0.11111111111111072</v>
      </c>
      <c r="H1404" s="28">
        <f t="shared" si="504"/>
        <v>-0.39999999999999858</v>
      </c>
      <c r="I1404" s="28">
        <f t="shared" si="492"/>
        <v>-188.666666666666</v>
      </c>
      <c r="J1404" s="28">
        <f t="shared" si="484"/>
        <v>199.88856000000001</v>
      </c>
      <c r="K1404" s="28">
        <f t="shared" si="485"/>
        <v>84.010133237662188</v>
      </c>
      <c r="L1404" s="28">
        <f t="shared" si="493"/>
        <v>95.232026570996197</v>
      </c>
      <c r="M1404" s="28">
        <f t="shared" si="494"/>
        <v>1447.1134968838242</v>
      </c>
      <c r="N1404" s="28"/>
      <c r="O1404" s="28">
        <f t="shared" si="505"/>
        <v>1447.1134968838242</v>
      </c>
      <c r="P1404" s="28">
        <f t="shared" si="495"/>
        <v>0</v>
      </c>
      <c r="Q1404" s="28">
        <f>SUM($O$8:O1404)</f>
        <v>4677469.3399920994</v>
      </c>
      <c r="R1404" s="28">
        <f t="shared" si="496"/>
        <v>1299.2970388866943</v>
      </c>
      <c r="S1404" s="28">
        <f>SUM($P$8:P1404)</f>
        <v>-2582389.1844231575</v>
      </c>
      <c r="T1404" s="28">
        <f t="shared" si="497"/>
        <v>2582389.1844231575</v>
      </c>
      <c r="U1404" s="28">
        <f t="shared" si="498"/>
        <v>717.33032900643263</v>
      </c>
      <c r="V1404" s="28">
        <f t="shared" si="486"/>
        <v>196040.96232742441</v>
      </c>
      <c r="W1404" s="28">
        <f t="shared" si="506"/>
        <v>-1436.1927262271929</v>
      </c>
      <c r="X1404" s="22"/>
      <c r="Y1404" s="28">
        <f t="shared" si="499"/>
        <v>0</v>
      </c>
      <c r="Z1404" s="28">
        <f t="shared" si="487"/>
        <v>0</v>
      </c>
      <c r="AA1404" s="28">
        <f>SUM($Z$8:Z1404)</f>
        <v>1549433.5106538963</v>
      </c>
      <c r="AB1404" s="28">
        <f t="shared" si="500"/>
        <v>1549.4335106538963</v>
      </c>
      <c r="AC1404" s="28">
        <f t="shared" si="501"/>
        <v>2848.7305495405908</v>
      </c>
      <c r="AD1404" s="28">
        <f t="shared" si="502"/>
        <v>2563.8574945865316</v>
      </c>
      <c r="AE1404" s="22"/>
      <c r="AF1404" s="22"/>
      <c r="AG1404" s="22"/>
      <c r="AH1404" s="22"/>
      <c r="AI1404" s="22"/>
      <c r="AJ1404" s="22"/>
      <c r="AK1404" s="22"/>
      <c r="AV1404">
        <f t="shared" si="488"/>
        <v>0</v>
      </c>
      <c r="AW1404">
        <f t="shared" si="489"/>
        <v>54.7</v>
      </c>
      <c r="AX1404">
        <f t="shared" si="490"/>
        <v>15.194444444444445</v>
      </c>
    </row>
    <row r="1405" spans="2:50" x14ac:dyDescent="0.25">
      <c r="B1405" s="5" t="s">
        <v>26</v>
      </c>
      <c r="C1405" s="5">
        <v>1397</v>
      </c>
      <c r="D1405" s="5">
        <v>375</v>
      </c>
      <c r="E1405" s="29">
        <v>54.1</v>
      </c>
      <c r="F1405" s="27">
        <f t="shared" si="491"/>
        <v>15.028980000000001</v>
      </c>
      <c r="G1405" s="28">
        <f t="shared" si="503"/>
        <v>-0.20833333333333331</v>
      </c>
      <c r="H1405" s="28">
        <f t="shared" si="504"/>
        <v>-0.75</v>
      </c>
      <c r="I1405" s="28">
        <f t="shared" si="492"/>
        <v>-353.74999999999994</v>
      </c>
      <c r="J1405" s="28">
        <f t="shared" si="484"/>
        <v>199.88856000000001</v>
      </c>
      <c r="K1405" s="28">
        <f t="shared" si="485"/>
        <v>82.177240009933556</v>
      </c>
      <c r="L1405" s="28">
        <f t="shared" si="493"/>
        <v>-71.684199990066375</v>
      </c>
      <c r="M1405" s="28">
        <f t="shared" si="494"/>
        <v>-1077.3404079667077</v>
      </c>
      <c r="N1405" s="28"/>
      <c r="O1405" s="28">
        <f t="shared" si="505"/>
        <v>-1077.3404079667077</v>
      </c>
      <c r="P1405" s="28">
        <f t="shared" si="495"/>
        <v>-1077.3404079667077</v>
      </c>
      <c r="Q1405" s="28">
        <f>SUM($O$8:O1405)</f>
        <v>4676391.9995841328</v>
      </c>
      <c r="R1405" s="28">
        <f t="shared" si="496"/>
        <v>1298.9977776622591</v>
      </c>
      <c r="S1405" s="28">
        <f>SUM($P$8:P1405)</f>
        <v>-2583466.5248311241</v>
      </c>
      <c r="T1405" s="28">
        <f t="shared" si="497"/>
        <v>2583466.5248311241</v>
      </c>
      <c r="U1405" s="28">
        <f t="shared" si="498"/>
        <v>717.62959023086785</v>
      </c>
      <c r="V1405" s="28">
        <f t="shared" si="486"/>
        <v>191763.83362449962</v>
      </c>
      <c r="W1405" s="28">
        <f t="shared" si="506"/>
        <v>-4277.1287029247906</v>
      </c>
      <c r="X1405" s="22"/>
      <c r="Y1405" s="28">
        <f t="shared" si="499"/>
        <v>861.87232637336626</v>
      </c>
      <c r="Z1405" s="28">
        <f t="shared" si="487"/>
        <v>646.40424478002467</v>
      </c>
      <c r="AA1405" s="28">
        <f>SUM($Z$8:Z1405)</f>
        <v>1550079.9148986763</v>
      </c>
      <c r="AB1405" s="28">
        <f t="shared" si="500"/>
        <v>1550.0799148986764</v>
      </c>
      <c r="AC1405" s="28">
        <f t="shared" si="501"/>
        <v>2849.0776925609352</v>
      </c>
      <c r="AD1405" s="28">
        <f t="shared" si="502"/>
        <v>2564.1699233048416</v>
      </c>
      <c r="AE1405" s="22"/>
      <c r="AF1405" s="22"/>
      <c r="AG1405" s="22"/>
      <c r="AH1405" s="22"/>
      <c r="AI1405" s="22"/>
      <c r="AJ1405" s="22"/>
      <c r="AK1405" s="22"/>
      <c r="AV1405">
        <f t="shared" si="488"/>
        <v>0</v>
      </c>
      <c r="AW1405">
        <f t="shared" si="489"/>
        <v>54.1</v>
      </c>
      <c r="AX1405">
        <f t="shared" si="490"/>
        <v>15.027777777777779</v>
      </c>
    </row>
    <row r="1406" spans="2:50" x14ac:dyDescent="0.25">
      <c r="B1406" s="5" t="s">
        <v>26</v>
      </c>
      <c r="C1406" s="5">
        <v>1398</v>
      </c>
      <c r="D1406" s="5">
        <v>376</v>
      </c>
      <c r="E1406" s="29">
        <v>53.2</v>
      </c>
      <c r="F1406" s="27">
        <f t="shared" si="491"/>
        <v>14.77896</v>
      </c>
      <c r="G1406" s="28">
        <f t="shared" si="503"/>
        <v>-0.27777777777777779</v>
      </c>
      <c r="H1406" s="28">
        <f t="shared" si="504"/>
        <v>-1</v>
      </c>
      <c r="I1406" s="28">
        <f t="shared" si="492"/>
        <v>-471.66666666666669</v>
      </c>
      <c r="J1406" s="28">
        <f t="shared" si="484"/>
        <v>199.88856000000001</v>
      </c>
      <c r="K1406" s="28">
        <f t="shared" si="485"/>
        <v>79.465804669833133</v>
      </c>
      <c r="L1406" s="28">
        <f t="shared" si="493"/>
        <v>-192.31230199683353</v>
      </c>
      <c r="M1406" s="28">
        <f t="shared" si="494"/>
        <v>-2842.1758187191226</v>
      </c>
      <c r="N1406" s="28"/>
      <c r="O1406" s="28">
        <f t="shared" si="505"/>
        <v>-2842.1758187191226</v>
      </c>
      <c r="P1406" s="28">
        <f t="shared" si="495"/>
        <v>-2842.1758187191226</v>
      </c>
      <c r="Q1406" s="28">
        <f>SUM($O$8:O1406)</f>
        <v>4673549.8237654138</v>
      </c>
      <c r="R1406" s="28">
        <f t="shared" si="496"/>
        <v>1298.2082843792816</v>
      </c>
      <c r="S1406" s="28">
        <f>SUM($P$8:P1406)</f>
        <v>-2586308.7006498431</v>
      </c>
      <c r="T1406" s="28">
        <f t="shared" si="497"/>
        <v>2586308.7006498431</v>
      </c>
      <c r="U1406" s="28">
        <f t="shared" si="498"/>
        <v>718.41908351384529</v>
      </c>
      <c r="V1406" s="28">
        <f t="shared" si="486"/>
        <v>185436.5922206784</v>
      </c>
      <c r="W1406" s="28">
        <f t="shared" si="506"/>
        <v>-6327.2414038212155</v>
      </c>
      <c r="X1406" s="22"/>
      <c r="Y1406" s="28">
        <f t="shared" si="499"/>
        <v>2273.7406549752982</v>
      </c>
      <c r="Z1406" s="28">
        <f t="shared" si="487"/>
        <v>1705.3054912314738</v>
      </c>
      <c r="AA1406" s="28">
        <f>SUM($Z$8:Z1406)</f>
        <v>1551785.2203899077</v>
      </c>
      <c r="AB1406" s="28">
        <f t="shared" si="500"/>
        <v>1551.7852203899076</v>
      </c>
      <c r="AC1406" s="28">
        <f t="shared" si="501"/>
        <v>2849.9935047691893</v>
      </c>
      <c r="AD1406" s="28">
        <f t="shared" si="502"/>
        <v>2564.9941542922702</v>
      </c>
      <c r="AE1406" s="22"/>
      <c r="AF1406" s="22"/>
      <c r="AG1406" s="22"/>
      <c r="AH1406" s="22"/>
      <c r="AI1406" s="22"/>
      <c r="AJ1406" s="22"/>
      <c r="AK1406" s="22"/>
      <c r="AV1406">
        <f t="shared" si="488"/>
        <v>0</v>
      </c>
      <c r="AW1406">
        <f t="shared" si="489"/>
        <v>53.2</v>
      </c>
      <c r="AX1406">
        <f t="shared" si="490"/>
        <v>14.777777777777779</v>
      </c>
    </row>
    <row r="1407" spans="2:50" x14ac:dyDescent="0.25">
      <c r="B1407" s="5" t="s">
        <v>26</v>
      </c>
      <c r="C1407" s="5">
        <v>1399</v>
      </c>
      <c r="D1407" s="5">
        <v>377</v>
      </c>
      <c r="E1407" s="29">
        <v>52.1</v>
      </c>
      <c r="F1407" s="27">
        <f t="shared" si="491"/>
        <v>14.473380000000001</v>
      </c>
      <c r="G1407" s="28">
        <f t="shared" si="503"/>
        <v>-0.34722222222222221</v>
      </c>
      <c r="H1407" s="28">
        <f t="shared" si="504"/>
        <v>-1.25</v>
      </c>
      <c r="I1407" s="28">
        <f t="shared" si="492"/>
        <v>-589.58333333333326</v>
      </c>
      <c r="J1407" s="28">
        <f t="shared" si="484"/>
        <v>199.88856000000001</v>
      </c>
      <c r="K1407" s="28">
        <f t="shared" si="485"/>
        <v>76.213598441772348</v>
      </c>
      <c r="L1407" s="28">
        <f t="shared" si="493"/>
        <v>-313.48117489156095</v>
      </c>
      <c r="M1407" s="28">
        <f t="shared" si="494"/>
        <v>-4537.132167052021</v>
      </c>
      <c r="N1407" s="28"/>
      <c r="O1407" s="28">
        <f t="shared" si="505"/>
        <v>-4537.132167052021</v>
      </c>
      <c r="P1407" s="28">
        <f t="shared" si="495"/>
        <v>-4537.132167052021</v>
      </c>
      <c r="Q1407" s="28">
        <f>SUM($O$8:O1407)</f>
        <v>4669012.6915983614</v>
      </c>
      <c r="R1407" s="28">
        <f t="shared" si="496"/>
        <v>1296.9479698884338</v>
      </c>
      <c r="S1407" s="28">
        <f>SUM($P$8:P1407)</f>
        <v>-2590845.8328168951</v>
      </c>
      <c r="T1407" s="28">
        <f t="shared" si="497"/>
        <v>2590845.8328168951</v>
      </c>
      <c r="U1407" s="28">
        <f t="shared" si="498"/>
        <v>719.6793980046931</v>
      </c>
      <c r="V1407" s="28">
        <f t="shared" si="486"/>
        <v>177847.44060211562</v>
      </c>
      <c r="W1407" s="28">
        <f t="shared" si="506"/>
        <v>-7589.1516185627843</v>
      </c>
      <c r="X1407" s="22"/>
      <c r="Y1407" s="28">
        <f t="shared" si="499"/>
        <v>3629.7057336416169</v>
      </c>
      <c r="Z1407" s="28">
        <f t="shared" si="487"/>
        <v>2722.2793002312128</v>
      </c>
      <c r="AA1407" s="28">
        <f>SUM($Z$8:Z1407)</f>
        <v>1554507.499690139</v>
      </c>
      <c r="AB1407" s="28">
        <f t="shared" si="500"/>
        <v>1554.507499690139</v>
      </c>
      <c r="AC1407" s="28">
        <f t="shared" si="501"/>
        <v>2851.4554695785728</v>
      </c>
      <c r="AD1407" s="28">
        <f t="shared" si="502"/>
        <v>2566.3099226207155</v>
      </c>
      <c r="AE1407" s="22"/>
      <c r="AF1407" s="22"/>
      <c r="AG1407" s="22"/>
      <c r="AH1407" s="22"/>
      <c r="AI1407" s="22"/>
      <c r="AJ1407" s="22"/>
      <c r="AK1407" s="22"/>
      <c r="AV1407">
        <f t="shared" si="488"/>
        <v>0</v>
      </c>
      <c r="AW1407">
        <f t="shared" si="489"/>
        <v>52.1</v>
      </c>
      <c r="AX1407">
        <f t="shared" si="490"/>
        <v>14.472222222222221</v>
      </c>
    </row>
    <row r="1408" spans="2:50" x14ac:dyDescent="0.25">
      <c r="B1408" s="5" t="s">
        <v>26</v>
      </c>
      <c r="C1408" s="5">
        <v>1400</v>
      </c>
      <c r="D1408" s="5">
        <v>378</v>
      </c>
      <c r="E1408" s="29">
        <v>50.7</v>
      </c>
      <c r="F1408" s="27">
        <f t="shared" si="491"/>
        <v>14.08446</v>
      </c>
      <c r="G1408" s="28">
        <f t="shared" si="503"/>
        <v>-0.41666666666666663</v>
      </c>
      <c r="H1408" s="28">
        <f t="shared" si="504"/>
        <v>-1.5</v>
      </c>
      <c r="I1408" s="28">
        <f t="shared" si="492"/>
        <v>-707.49999999999989</v>
      </c>
      <c r="J1408" s="28">
        <f t="shared" si="484"/>
        <v>199.88856000000001</v>
      </c>
      <c r="K1408" s="28">
        <f t="shared" si="485"/>
        <v>72.17269780858139</v>
      </c>
      <c r="L1408" s="28">
        <f t="shared" si="493"/>
        <v>-435.4387421914185</v>
      </c>
      <c r="M1408" s="28">
        <f t="shared" si="494"/>
        <v>-6132.9195468453463</v>
      </c>
      <c r="N1408" s="28"/>
      <c r="O1408" s="28">
        <f t="shared" si="505"/>
        <v>-6132.9195468453463</v>
      </c>
      <c r="P1408" s="28">
        <f t="shared" si="495"/>
        <v>-6132.9195468453463</v>
      </c>
      <c r="Q1408" s="28">
        <f>SUM($O$8:O1408)</f>
        <v>4662879.772051516</v>
      </c>
      <c r="R1408" s="28">
        <f t="shared" si="496"/>
        <v>1295.2443811254211</v>
      </c>
      <c r="S1408" s="28">
        <f>SUM($P$8:P1408)</f>
        <v>-2596978.7523637405</v>
      </c>
      <c r="T1408" s="28">
        <f t="shared" si="497"/>
        <v>2596978.7523637405</v>
      </c>
      <c r="U1408" s="28">
        <f t="shared" si="498"/>
        <v>721.38298676770569</v>
      </c>
      <c r="V1408" s="28">
        <f t="shared" si="486"/>
        <v>168417.8394543684</v>
      </c>
      <c r="W1408" s="28">
        <f t="shared" si="506"/>
        <v>-9429.6011477472202</v>
      </c>
      <c r="X1408" s="22"/>
      <c r="Y1408" s="28">
        <f t="shared" si="499"/>
        <v>4906.335637476277</v>
      </c>
      <c r="Z1408" s="28">
        <f t="shared" si="487"/>
        <v>3679.7517281072078</v>
      </c>
      <c r="AA1408" s="28">
        <f>SUM($Z$8:Z1408)</f>
        <v>1558187.2514182462</v>
      </c>
      <c r="AB1408" s="28">
        <f t="shared" si="500"/>
        <v>1558.1872514182462</v>
      </c>
      <c r="AC1408" s="28">
        <f t="shared" si="501"/>
        <v>2853.4316325436675</v>
      </c>
      <c r="AD1408" s="28">
        <f t="shared" si="502"/>
        <v>2568.088469289301</v>
      </c>
      <c r="AE1408" s="22"/>
      <c r="AF1408" s="22"/>
      <c r="AG1408" s="22"/>
      <c r="AH1408" s="22"/>
      <c r="AI1408" s="22"/>
      <c r="AJ1408" s="22"/>
      <c r="AK1408" s="22"/>
      <c r="AV1408">
        <f t="shared" si="488"/>
        <v>0</v>
      </c>
      <c r="AW1408">
        <f t="shared" si="489"/>
        <v>50.7</v>
      </c>
      <c r="AX1408">
        <f t="shared" si="490"/>
        <v>14.083333333333334</v>
      </c>
    </row>
    <row r="1409" spans="2:50" x14ac:dyDescent="0.25">
      <c r="B1409" s="5" t="s">
        <v>26</v>
      </c>
      <c r="C1409" s="5">
        <v>1401</v>
      </c>
      <c r="D1409" s="5">
        <v>379</v>
      </c>
      <c r="E1409" s="29">
        <v>49.1</v>
      </c>
      <c r="F1409" s="27">
        <f t="shared" si="491"/>
        <v>13.63998</v>
      </c>
      <c r="G1409" s="28">
        <f t="shared" si="503"/>
        <v>-0.45833333333333393</v>
      </c>
      <c r="H1409" s="28">
        <f t="shared" si="504"/>
        <v>-1.6500000000000021</v>
      </c>
      <c r="I1409" s="28">
        <f t="shared" si="492"/>
        <v>-778.25000000000102</v>
      </c>
      <c r="J1409" s="28">
        <f t="shared" si="484"/>
        <v>199.88856000000001</v>
      </c>
      <c r="K1409" s="28">
        <f t="shared" si="485"/>
        <v>67.689297217225544</v>
      </c>
      <c r="L1409" s="28">
        <f t="shared" si="493"/>
        <v>-510.6721427827755</v>
      </c>
      <c r="M1409" s="28">
        <f t="shared" si="494"/>
        <v>-6965.5578141142023</v>
      </c>
      <c r="N1409" s="28"/>
      <c r="O1409" s="28">
        <f t="shared" si="505"/>
        <v>-6965.5578141142023</v>
      </c>
      <c r="P1409" s="28">
        <f t="shared" si="495"/>
        <v>-6965.5578141142023</v>
      </c>
      <c r="Q1409" s="28">
        <f>SUM($O$8:O1409)</f>
        <v>4655914.2142374022</v>
      </c>
      <c r="R1409" s="28">
        <f t="shared" si="496"/>
        <v>1293.3095039548339</v>
      </c>
      <c r="S1409" s="28">
        <f>SUM($P$8:P1409)</f>
        <v>-2603944.3101778547</v>
      </c>
      <c r="T1409" s="28">
        <f t="shared" si="497"/>
        <v>2603944.3101778547</v>
      </c>
      <c r="U1409" s="28">
        <f t="shared" si="498"/>
        <v>723.31786393829293</v>
      </c>
      <c r="V1409" s="28">
        <f t="shared" si="486"/>
        <v>157955.6471859396</v>
      </c>
      <c r="W1409" s="28">
        <f t="shared" si="506"/>
        <v>-10462.1922684288</v>
      </c>
      <c r="X1409" s="22"/>
      <c r="Y1409" s="28">
        <f t="shared" si="499"/>
        <v>5572.4462512913624</v>
      </c>
      <c r="Z1409" s="28">
        <f t="shared" si="487"/>
        <v>4179.3346884685216</v>
      </c>
      <c r="AA1409" s="28">
        <f>SUM($Z$8:Z1409)</f>
        <v>1562366.5861067148</v>
      </c>
      <c r="AB1409" s="28">
        <f t="shared" si="500"/>
        <v>1562.3665861067147</v>
      </c>
      <c r="AC1409" s="28">
        <f t="shared" si="501"/>
        <v>2855.6760900615486</v>
      </c>
      <c r="AD1409" s="28">
        <f t="shared" si="502"/>
        <v>2570.1084810553939</v>
      </c>
      <c r="AE1409" s="22"/>
      <c r="AF1409" s="22"/>
      <c r="AG1409" s="22"/>
      <c r="AH1409" s="22"/>
      <c r="AI1409" s="22"/>
      <c r="AJ1409" s="22"/>
      <c r="AK1409" s="22"/>
      <c r="AV1409">
        <f t="shared" si="488"/>
        <v>0</v>
      </c>
      <c r="AW1409">
        <f t="shared" si="489"/>
        <v>49.1</v>
      </c>
      <c r="AX1409">
        <f t="shared" si="490"/>
        <v>13.638888888888889</v>
      </c>
    </row>
    <row r="1410" spans="2:50" x14ac:dyDescent="0.25">
      <c r="B1410" s="5" t="s">
        <v>26</v>
      </c>
      <c r="C1410" s="5">
        <v>1402</v>
      </c>
      <c r="D1410" s="5">
        <v>380</v>
      </c>
      <c r="E1410" s="29">
        <v>47.4</v>
      </c>
      <c r="F1410" s="27">
        <f t="shared" si="491"/>
        <v>13.167719999999999</v>
      </c>
      <c r="G1410" s="28">
        <f t="shared" si="503"/>
        <v>-0.54166666666666641</v>
      </c>
      <c r="H1410" s="28">
        <f t="shared" si="504"/>
        <v>-1.9499999999999993</v>
      </c>
      <c r="I1410" s="28">
        <f t="shared" si="492"/>
        <v>-919.74999999999955</v>
      </c>
      <c r="J1410" s="28">
        <f t="shared" si="484"/>
        <v>199.88856000000001</v>
      </c>
      <c r="K1410" s="28">
        <f t="shared" si="485"/>
        <v>63.083198350667885</v>
      </c>
      <c r="L1410" s="28">
        <f t="shared" si="493"/>
        <v>-656.77824164933168</v>
      </c>
      <c r="M1410" s="28">
        <f t="shared" si="494"/>
        <v>-8648.2719881307366</v>
      </c>
      <c r="N1410" s="28"/>
      <c r="O1410" s="28">
        <f t="shared" si="505"/>
        <v>-8648.2719881307366</v>
      </c>
      <c r="P1410" s="28">
        <f t="shared" si="495"/>
        <v>-8648.2719881307366</v>
      </c>
      <c r="Q1410" s="28">
        <f>SUM($O$8:O1410)</f>
        <v>4647265.9422492711</v>
      </c>
      <c r="R1410" s="28">
        <f t="shared" si="496"/>
        <v>1290.9072061803531</v>
      </c>
      <c r="S1410" s="28">
        <f>SUM($P$8:P1410)</f>
        <v>-2612592.5821659854</v>
      </c>
      <c r="T1410" s="28">
        <f t="shared" si="497"/>
        <v>2612592.5821659854</v>
      </c>
      <c r="U1410" s="28">
        <f t="shared" si="498"/>
        <v>725.72016171277369</v>
      </c>
      <c r="V1410" s="28">
        <f t="shared" si="486"/>
        <v>147207.13364864158</v>
      </c>
      <c r="W1410" s="28">
        <f t="shared" si="506"/>
        <v>-10748.513537298015</v>
      </c>
      <c r="X1410" s="22"/>
      <c r="Y1410" s="28">
        <f t="shared" si="499"/>
        <v>6918.6175905045893</v>
      </c>
      <c r="Z1410" s="28">
        <f t="shared" si="487"/>
        <v>5188.963192878442</v>
      </c>
      <c r="AA1410" s="28">
        <f>SUM($Z$8:Z1410)</f>
        <v>1567555.5492995933</v>
      </c>
      <c r="AB1410" s="28">
        <f t="shared" si="500"/>
        <v>1567.5555492995934</v>
      </c>
      <c r="AC1410" s="28">
        <f t="shared" si="501"/>
        <v>2858.4627554799463</v>
      </c>
      <c r="AD1410" s="28">
        <f t="shared" si="502"/>
        <v>2572.6164799319517</v>
      </c>
      <c r="AE1410" s="22"/>
      <c r="AF1410" s="22"/>
      <c r="AG1410" s="22"/>
      <c r="AH1410" s="22"/>
      <c r="AI1410" s="22"/>
      <c r="AJ1410" s="22"/>
      <c r="AK1410" s="22"/>
      <c r="AV1410">
        <f t="shared" si="488"/>
        <v>0</v>
      </c>
      <c r="AW1410">
        <f t="shared" si="489"/>
        <v>47.4</v>
      </c>
      <c r="AX1410">
        <f t="shared" si="490"/>
        <v>13.166666666666666</v>
      </c>
    </row>
    <row r="1411" spans="2:50" x14ac:dyDescent="0.25">
      <c r="B1411" s="5" t="s">
        <v>26</v>
      </c>
      <c r="C1411" s="5">
        <v>1403</v>
      </c>
      <c r="D1411" s="5">
        <v>381</v>
      </c>
      <c r="E1411" s="29">
        <v>45.2</v>
      </c>
      <c r="F1411" s="27">
        <f t="shared" si="491"/>
        <v>12.556560000000001</v>
      </c>
      <c r="G1411" s="28">
        <f t="shared" si="503"/>
        <v>-0.7777777777777779</v>
      </c>
      <c r="H1411" s="28">
        <f t="shared" si="504"/>
        <v>-2.8000000000000007</v>
      </c>
      <c r="I1411" s="28">
        <f t="shared" si="492"/>
        <v>-1320.666666666667</v>
      </c>
      <c r="J1411" s="28">
        <f t="shared" si="484"/>
        <v>199.88856000000001</v>
      </c>
      <c r="K1411" s="28">
        <f t="shared" si="485"/>
        <v>57.363268688399536</v>
      </c>
      <c r="L1411" s="28">
        <f t="shared" si="493"/>
        <v>-1063.4148379782673</v>
      </c>
      <c r="M1411" s="28">
        <f t="shared" si="494"/>
        <v>-13352.832217964393</v>
      </c>
      <c r="N1411" s="28"/>
      <c r="O1411" s="28">
        <f t="shared" si="505"/>
        <v>-13352.832217964393</v>
      </c>
      <c r="P1411" s="28">
        <f t="shared" si="495"/>
        <v>-13352.832217964393</v>
      </c>
      <c r="Q1411" s="28">
        <f>SUM($O$8:O1411)</f>
        <v>4633913.1100313067</v>
      </c>
      <c r="R1411" s="28">
        <f t="shared" si="496"/>
        <v>1287.1980861198074</v>
      </c>
      <c r="S1411" s="28">
        <f>SUM($P$8:P1411)</f>
        <v>-2625945.4143839497</v>
      </c>
      <c r="T1411" s="28">
        <f t="shared" si="497"/>
        <v>2625945.4143839497</v>
      </c>
      <c r="U1411" s="28">
        <f t="shared" si="498"/>
        <v>729.42928177331942</v>
      </c>
      <c r="V1411" s="28">
        <f t="shared" si="486"/>
        <v>133859.45197952641</v>
      </c>
      <c r="W1411" s="28">
        <f t="shared" si="506"/>
        <v>-13347.681669115176</v>
      </c>
      <c r="X1411" s="22"/>
      <c r="Y1411" s="28">
        <f t="shared" si="499"/>
        <v>10682.265774371515</v>
      </c>
      <c r="Z1411" s="28">
        <f t="shared" si="487"/>
        <v>8011.6993307786361</v>
      </c>
      <c r="AA1411" s="28">
        <f>SUM($Z$8:Z1411)</f>
        <v>1575567.2486303719</v>
      </c>
      <c r="AB1411" s="28">
        <f t="shared" si="500"/>
        <v>1575.567248630372</v>
      </c>
      <c r="AC1411" s="28">
        <f t="shared" si="501"/>
        <v>2862.7653347501791</v>
      </c>
      <c r="AD1411" s="28">
        <f t="shared" si="502"/>
        <v>2576.4888012751612</v>
      </c>
      <c r="AE1411" s="22"/>
      <c r="AF1411" s="22"/>
      <c r="AG1411" s="22"/>
      <c r="AH1411" s="22"/>
      <c r="AI1411" s="22"/>
      <c r="AJ1411" s="22"/>
      <c r="AK1411" s="22"/>
      <c r="AV1411">
        <f t="shared" si="488"/>
        <v>0</v>
      </c>
      <c r="AW1411">
        <f t="shared" si="489"/>
        <v>45.2</v>
      </c>
      <c r="AX1411">
        <f t="shared" si="490"/>
        <v>12.555555555555555</v>
      </c>
    </row>
    <row r="1412" spans="2:50" x14ac:dyDescent="0.25">
      <c r="B1412" s="5" t="s">
        <v>26</v>
      </c>
      <c r="C1412" s="5">
        <v>1404</v>
      </c>
      <c r="D1412" s="5">
        <v>382</v>
      </c>
      <c r="E1412" s="29">
        <v>41.8</v>
      </c>
      <c r="F1412" s="27">
        <f t="shared" si="491"/>
        <v>11.612039999999999</v>
      </c>
      <c r="G1412" s="28">
        <f t="shared" si="503"/>
        <v>-1.2083333333333337</v>
      </c>
      <c r="H1412" s="28">
        <f t="shared" si="504"/>
        <v>-4.3500000000000014</v>
      </c>
      <c r="I1412" s="28">
        <f t="shared" si="492"/>
        <v>-2051.7500000000005</v>
      </c>
      <c r="J1412" s="28">
        <f t="shared" si="484"/>
        <v>199.88856000000001</v>
      </c>
      <c r="K1412" s="28">
        <f t="shared" si="485"/>
        <v>49.05797125025412</v>
      </c>
      <c r="L1412" s="28">
        <f t="shared" si="493"/>
        <v>-1802.8034687497463</v>
      </c>
      <c r="M1412" s="28">
        <f t="shared" si="494"/>
        <v>-20934.225991260802</v>
      </c>
      <c r="N1412" s="28"/>
      <c r="O1412" s="28">
        <f t="shared" si="505"/>
        <v>-20934.225991260802</v>
      </c>
      <c r="P1412" s="28">
        <f t="shared" si="495"/>
        <v>-20934.225991260802</v>
      </c>
      <c r="Q1412" s="28">
        <f>SUM($O$8:O1412)</f>
        <v>4612978.8840400456</v>
      </c>
      <c r="R1412" s="28">
        <f t="shared" si="496"/>
        <v>1281.3830233444571</v>
      </c>
      <c r="S1412" s="28">
        <f>SUM($P$8:P1412)</f>
        <v>-2646879.6403752104</v>
      </c>
      <c r="T1412" s="28">
        <f t="shared" si="497"/>
        <v>2646879.6403752104</v>
      </c>
      <c r="U1412" s="28">
        <f t="shared" si="498"/>
        <v>735.24434454866957</v>
      </c>
      <c r="V1412" s="28">
        <f t="shared" si="486"/>
        <v>114478.71254439837</v>
      </c>
      <c r="W1412" s="28">
        <f t="shared" si="506"/>
        <v>-19380.739435128038</v>
      </c>
      <c r="X1412" s="22"/>
      <c r="Y1412" s="28">
        <f t="shared" si="499"/>
        <v>16747.380793008644</v>
      </c>
      <c r="Z1412" s="28">
        <f t="shared" si="487"/>
        <v>12560.535594756482</v>
      </c>
      <c r="AA1412" s="28">
        <f>SUM($Z$8:Z1412)</f>
        <v>1588127.7842251284</v>
      </c>
      <c r="AB1412" s="28">
        <f t="shared" si="500"/>
        <v>1588.1277842251284</v>
      </c>
      <c r="AC1412" s="28">
        <f t="shared" si="501"/>
        <v>2869.5108075695853</v>
      </c>
      <c r="AD1412" s="28">
        <f t="shared" si="502"/>
        <v>2582.5597268126266</v>
      </c>
      <c r="AE1412" s="22"/>
      <c r="AF1412" s="22"/>
      <c r="AG1412" s="22"/>
      <c r="AH1412" s="22"/>
      <c r="AI1412" s="22"/>
      <c r="AJ1412" s="22"/>
      <c r="AK1412" s="22"/>
      <c r="AV1412">
        <f t="shared" si="488"/>
        <v>0</v>
      </c>
      <c r="AW1412">
        <f t="shared" si="489"/>
        <v>41.8</v>
      </c>
      <c r="AX1412">
        <f t="shared" si="490"/>
        <v>11.611111111111111</v>
      </c>
    </row>
    <row r="1413" spans="2:50" x14ac:dyDescent="0.25">
      <c r="B1413" s="5" t="s">
        <v>26</v>
      </c>
      <c r="C1413" s="5">
        <v>1405</v>
      </c>
      <c r="D1413" s="5">
        <v>383</v>
      </c>
      <c r="E1413" s="29">
        <v>36.5</v>
      </c>
      <c r="F1413" s="27">
        <f t="shared" si="491"/>
        <v>10.139699999999999</v>
      </c>
      <c r="G1413" s="28">
        <f t="shared" si="503"/>
        <v>-1.4722222222222219</v>
      </c>
      <c r="H1413" s="28">
        <f t="shared" si="504"/>
        <v>-5.2999999999999989</v>
      </c>
      <c r="I1413" s="28">
        <f t="shared" si="492"/>
        <v>-2499.8333333333326</v>
      </c>
      <c r="J1413" s="28">
        <f t="shared" si="484"/>
        <v>199.88856000000001</v>
      </c>
      <c r="K1413" s="28">
        <f t="shared" si="485"/>
        <v>37.406127491444252</v>
      </c>
      <c r="L1413" s="28">
        <f t="shared" si="493"/>
        <v>-2262.5386458418884</v>
      </c>
      <c r="M1413" s="28">
        <f t="shared" si="494"/>
        <v>-22941.463107242995</v>
      </c>
      <c r="N1413" s="28"/>
      <c r="O1413" s="28">
        <f t="shared" si="505"/>
        <v>-22941.463107242995</v>
      </c>
      <c r="P1413" s="28">
        <f t="shared" si="495"/>
        <v>-22941.463107242995</v>
      </c>
      <c r="Q1413" s="28">
        <f>SUM($O$8:O1413)</f>
        <v>4590037.4209328024</v>
      </c>
      <c r="R1413" s="28">
        <f t="shared" si="496"/>
        <v>1275.0103947035561</v>
      </c>
      <c r="S1413" s="28">
        <f>SUM($P$8:P1413)</f>
        <v>-2669821.1034824536</v>
      </c>
      <c r="T1413" s="28">
        <f t="shared" si="497"/>
        <v>2669821.1034824536</v>
      </c>
      <c r="U1413" s="28">
        <f t="shared" si="498"/>
        <v>741.61697318957044</v>
      </c>
      <c r="V1413" s="28">
        <f t="shared" si="486"/>
        <v>87288.675160409999</v>
      </c>
      <c r="W1413" s="28">
        <f t="shared" si="506"/>
        <v>-27190.037383988369</v>
      </c>
      <c r="X1413" s="22"/>
      <c r="Y1413" s="28">
        <f t="shared" si="499"/>
        <v>18353.170485794395</v>
      </c>
      <c r="Z1413" s="28">
        <f t="shared" si="487"/>
        <v>13764.877864345795</v>
      </c>
      <c r="AA1413" s="28">
        <f>SUM($Z$8:Z1413)</f>
        <v>1601892.6620894743</v>
      </c>
      <c r="AB1413" s="28">
        <f t="shared" si="500"/>
        <v>1601.8926620894742</v>
      </c>
      <c r="AC1413" s="28">
        <f t="shared" si="501"/>
        <v>2876.9030567930304</v>
      </c>
      <c r="AD1413" s="28">
        <f t="shared" si="502"/>
        <v>2589.2127511137273</v>
      </c>
      <c r="AE1413" s="22"/>
      <c r="AF1413" s="22"/>
      <c r="AG1413" s="22"/>
      <c r="AH1413" s="22"/>
      <c r="AI1413" s="22"/>
      <c r="AJ1413" s="22"/>
      <c r="AK1413" s="22"/>
      <c r="AV1413">
        <f t="shared" si="488"/>
        <v>0</v>
      </c>
      <c r="AW1413">
        <f t="shared" si="489"/>
        <v>36.5</v>
      </c>
      <c r="AX1413">
        <f t="shared" si="490"/>
        <v>10.138888888888889</v>
      </c>
    </row>
    <row r="1414" spans="2:50" x14ac:dyDescent="0.25">
      <c r="B1414" s="5" t="s">
        <v>26</v>
      </c>
      <c r="C1414" s="5">
        <v>1406</v>
      </c>
      <c r="D1414" s="5">
        <v>384</v>
      </c>
      <c r="E1414" s="29">
        <v>31.2</v>
      </c>
      <c r="F1414" s="27">
        <f t="shared" si="491"/>
        <v>8.6673600000000004</v>
      </c>
      <c r="G1414" s="28">
        <f t="shared" si="503"/>
        <v>-1.2361111111111109</v>
      </c>
      <c r="H1414" s="28">
        <f t="shared" si="504"/>
        <v>-4.4499999999999993</v>
      </c>
      <c r="I1414" s="28">
        <f t="shared" si="492"/>
        <v>-2098.9166666666665</v>
      </c>
      <c r="J1414" s="28">
        <f t="shared" si="484"/>
        <v>199.88856000000001</v>
      </c>
      <c r="K1414" s="28">
        <f t="shared" si="485"/>
        <v>27.331672542894729</v>
      </c>
      <c r="L1414" s="28">
        <f t="shared" si="493"/>
        <v>-1871.6964341237717</v>
      </c>
      <c r="M1414" s="28">
        <f t="shared" si="494"/>
        <v>-16222.666805267016</v>
      </c>
      <c r="N1414" s="28"/>
      <c r="O1414" s="28">
        <f t="shared" si="505"/>
        <v>-16222.666805267016</v>
      </c>
      <c r="P1414" s="28">
        <f t="shared" si="495"/>
        <v>-16222.666805267016</v>
      </c>
      <c r="Q1414" s="28">
        <f>SUM($O$8:O1414)</f>
        <v>4573814.754127535</v>
      </c>
      <c r="R1414" s="28">
        <f t="shared" si="496"/>
        <v>1270.5040983687597</v>
      </c>
      <c r="S1414" s="28">
        <f>SUM($P$8:P1414)</f>
        <v>-2686043.7702877205</v>
      </c>
      <c r="T1414" s="28">
        <f t="shared" si="497"/>
        <v>2686043.7702877205</v>
      </c>
      <c r="U1414" s="28">
        <f t="shared" si="498"/>
        <v>746.12326952436683</v>
      </c>
      <c r="V1414" s="28">
        <f t="shared" si="486"/>
        <v>63779.536834790408</v>
      </c>
      <c r="W1414" s="28">
        <f t="shared" si="506"/>
        <v>-23509.138325619591</v>
      </c>
      <c r="X1414" s="22"/>
      <c r="Y1414" s="28">
        <f t="shared" si="499"/>
        <v>12978.133444213614</v>
      </c>
      <c r="Z1414" s="28">
        <f t="shared" si="487"/>
        <v>9733.6000831602105</v>
      </c>
      <c r="AA1414" s="28">
        <f>SUM($Z$8:Z1414)</f>
        <v>1611626.2621726345</v>
      </c>
      <c r="AB1414" s="28">
        <f t="shared" si="500"/>
        <v>1611.6262621726344</v>
      </c>
      <c r="AC1414" s="28">
        <f t="shared" si="501"/>
        <v>2882.1303605413941</v>
      </c>
      <c r="AD1414" s="28">
        <f t="shared" si="502"/>
        <v>2593.917324487255</v>
      </c>
      <c r="AE1414" s="22"/>
      <c r="AF1414" s="22"/>
      <c r="AG1414" s="22"/>
      <c r="AH1414" s="22"/>
      <c r="AI1414" s="22"/>
      <c r="AJ1414" s="22"/>
      <c r="AK1414" s="22"/>
      <c r="AV1414">
        <f t="shared" si="488"/>
        <v>0</v>
      </c>
      <c r="AW1414">
        <f t="shared" si="489"/>
        <v>31.2</v>
      </c>
      <c r="AX1414">
        <f t="shared" si="490"/>
        <v>8.6666666666666661</v>
      </c>
    </row>
    <row r="1415" spans="2:50" x14ac:dyDescent="0.25">
      <c r="B1415" s="5" t="s">
        <v>26</v>
      </c>
      <c r="C1415" s="5">
        <v>1407</v>
      </c>
      <c r="D1415" s="5">
        <v>385</v>
      </c>
      <c r="E1415" s="29">
        <v>27.6</v>
      </c>
      <c r="F1415" s="27">
        <f t="shared" si="491"/>
        <v>7.6672799999999999</v>
      </c>
      <c r="G1415" s="28">
        <f t="shared" si="503"/>
        <v>-0.59722222222222232</v>
      </c>
      <c r="H1415" s="28">
        <f t="shared" si="504"/>
        <v>-2.1500000000000004</v>
      </c>
      <c r="I1415" s="28">
        <f t="shared" si="492"/>
        <v>-1014.0833333333335</v>
      </c>
      <c r="J1415" s="28">
        <f t="shared" si="484"/>
        <v>199.88856000000001</v>
      </c>
      <c r="K1415" s="28">
        <f t="shared" si="485"/>
        <v>21.388246708862884</v>
      </c>
      <c r="L1415" s="28">
        <f t="shared" si="493"/>
        <v>-792.80652662447062</v>
      </c>
      <c r="M1415" s="28">
        <f t="shared" si="494"/>
        <v>-6078.6696254572707</v>
      </c>
      <c r="N1415" s="28"/>
      <c r="O1415" s="28">
        <f t="shared" si="505"/>
        <v>-6078.6696254572707</v>
      </c>
      <c r="P1415" s="28">
        <f t="shared" si="495"/>
        <v>-6078.6696254572707</v>
      </c>
      <c r="Q1415" s="28">
        <f>SUM($O$8:O1415)</f>
        <v>4567736.0845020777</v>
      </c>
      <c r="R1415" s="28">
        <f t="shared" si="496"/>
        <v>1268.8155790283549</v>
      </c>
      <c r="S1415" s="28">
        <f>SUM($P$8:P1415)</f>
        <v>-2692122.4399131779</v>
      </c>
      <c r="T1415" s="28">
        <f t="shared" si="497"/>
        <v>2692122.4399131779</v>
      </c>
      <c r="U1415" s="28">
        <f t="shared" si="498"/>
        <v>747.81178886477164</v>
      </c>
      <c r="V1415" s="28">
        <f t="shared" si="486"/>
        <v>49910.318026041597</v>
      </c>
      <c r="W1415" s="28">
        <f t="shared" si="506"/>
        <v>-13869.21880874881</v>
      </c>
      <c r="X1415" s="22"/>
      <c r="Y1415" s="28">
        <f t="shared" si="499"/>
        <v>4862.935700365817</v>
      </c>
      <c r="Z1415" s="28">
        <f t="shared" si="487"/>
        <v>3647.2017752743627</v>
      </c>
      <c r="AA1415" s="28">
        <f>SUM($Z$8:Z1415)</f>
        <v>1615273.463947909</v>
      </c>
      <c r="AB1415" s="28">
        <f t="shared" si="500"/>
        <v>1615.273463947909</v>
      </c>
      <c r="AC1415" s="28">
        <f t="shared" si="501"/>
        <v>2884.089042976264</v>
      </c>
      <c r="AD1415" s="28">
        <f t="shared" si="502"/>
        <v>2595.6801386786378</v>
      </c>
      <c r="AE1415" s="22"/>
      <c r="AF1415" s="22"/>
      <c r="AG1415" s="22"/>
      <c r="AH1415" s="22"/>
      <c r="AI1415" s="22"/>
      <c r="AJ1415" s="22"/>
      <c r="AK1415" s="22"/>
      <c r="AV1415">
        <f t="shared" si="488"/>
        <v>0</v>
      </c>
      <c r="AW1415">
        <f t="shared" si="489"/>
        <v>27.6</v>
      </c>
      <c r="AX1415">
        <f t="shared" si="490"/>
        <v>7.666666666666667</v>
      </c>
    </row>
    <row r="1416" spans="2:50" x14ac:dyDescent="0.25">
      <c r="B1416" s="5" t="s">
        <v>26</v>
      </c>
      <c r="C1416" s="5">
        <v>1408</v>
      </c>
      <c r="D1416" s="5">
        <v>386</v>
      </c>
      <c r="E1416" s="29">
        <v>26.9</v>
      </c>
      <c r="F1416" s="27">
        <f t="shared" si="491"/>
        <v>7.4728199999999996</v>
      </c>
      <c r="G1416" s="28">
        <f t="shared" si="503"/>
        <v>-4.1666666666666761E-2</v>
      </c>
      <c r="H1416" s="28">
        <f t="shared" si="504"/>
        <v>-0.15000000000000036</v>
      </c>
      <c r="I1416" s="28">
        <f t="shared" si="492"/>
        <v>-70.750000000000156</v>
      </c>
      <c r="J1416" s="28">
        <f t="shared" ref="J1416:J1479" si="507">$M$4*$J$2*9.81</f>
        <v>199.88856000000001</v>
      </c>
      <c r="K1416" s="28">
        <f t="shared" ref="K1416:K1479" si="508">0.6125*$M$3*$M$2*(F1416)^2</f>
        <v>20.317093574091931</v>
      </c>
      <c r="L1416" s="28">
        <f t="shared" si="493"/>
        <v>149.4556535740918</v>
      </c>
      <c r="M1416" s="28">
        <f t="shared" si="494"/>
        <v>1116.8551971415445</v>
      </c>
      <c r="N1416" s="28"/>
      <c r="O1416" s="28">
        <f t="shared" si="505"/>
        <v>1116.8551971415445</v>
      </c>
      <c r="P1416" s="28">
        <f t="shared" si="495"/>
        <v>0</v>
      </c>
      <c r="Q1416" s="28">
        <f>SUM($O$8:O1416)</f>
        <v>4568852.9396992195</v>
      </c>
      <c r="R1416" s="28">
        <f t="shared" si="496"/>
        <v>1269.1258165831166</v>
      </c>
      <c r="S1416" s="28">
        <f>SUM($P$8:P1416)</f>
        <v>-2692122.4399131779</v>
      </c>
      <c r="T1416" s="28">
        <f t="shared" si="497"/>
        <v>2692122.4399131779</v>
      </c>
      <c r="U1416" s="28">
        <f t="shared" si="498"/>
        <v>747.81178886477164</v>
      </c>
      <c r="V1416" s="28">
        <f t="shared" ref="V1416:V1479" si="509">(0.5*$J$2)*(F1416)^2</f>
        <v>47410.739900787594</v>
      </c>
      <c r="W1416" s="28">
        <f t="shared" si="506"/>
        <v>-2499.5781252540037</v>
      </c>
      <c r="X1416" s="22"/>
      <c r="Y1416" s="28">
        <f t="shared" si="499"/>
        <v>0</v>
      </c>
      <c r="Z1416" s="28">
        <f t="shared" ref="Z1416:Z1479" si="510">Y1416*0.75</f>
        <v>0</v>
      </c>
      <c r="AA1416" s="28">
        <f>SUM($Z$8:Z1416)</f>
        <v>1615273.463947909</v>
      </c>
      <c r="AB1416" s="28">
        <f t="shared" si="500"/>
        <v>1615.273463947909</v>
      </c>
      <c r="AC1416" s="28">
        <f t="shared" si="501"/>
        <v>2884.3992805310254</v>
      </c>
      <c r="AD1416" s="28">
        <f t="shared" si="502"/>
        <v>2595.9593524779229</v>
      </c>
      <c r="AE1416" s="22"/>
      <c r="AF1416" s="22"/>
      <c r="AG1416" s="22"/>
      <c r="AH1416" s="22"/>
      <c r="AI1416" s="22"/>
      <c r="AJ1416" s="22"/>
      <c r="AK1416" s="22"/>
      <c r="AV1416">
        <f t="shared" ref="AV1416:AV1479" si="511">IF(E1416&lt;1,1,0)</f>
        <v>0</v>
      </c>
      <c r="AW1416">
        <f t="shared" ref="AW1416:AW1479" si="512">IF(AV1416=1,"",E1416)</f>
        <v>26.9</v>
      </c>
      <c r="AX1416">
        <f t="shared" ref="AX1416:AX1479" si="513">E1416/3.6</f>
        <v>7.4722222222222214</v>
      </c>
    </row>
    <row r="1417" spans="2:50" x14ac:dyDescent="0.25">
      <c r="B1417" s="5" t="s">
        <v>26</v>
      </c>
      <c r="C1417" s="5">
        <v>1409</v>
      </c>
      <c r="D1417" s="5">
        <v>387</v>
      </c>
      <c r="E1417" s="29">
        <v>27.3</v>
      </c>
      <c r="F1417" s="27">
        <f t="shared" ref="F1417:F1480" si="514">E1417*0.2778</f>
        <v>7.5839400000000001</v>
      </c>
      <c r="G1417" s="28">
        <f t="shared" si="503"/>
        <v>8.3333333333333523E-2</v>
      </c>
      <c r="H1417" s="28">
        <f t="shared" si="504"/>
        <v>0.30000000000000071</v>
      </c>
      <c r="I1417" s="28">
        <f t="shared" ref="I1417:I1480" si="515">$J$2*G1417</f>
        <v>141.50000000000031</v>
      </c>
      <c r="J1417" s="28">
        <f t="shared" si="507"/>
        <v>199.88856000000001</v>
      </c>
      <c r="K1417" s="28">
        <f t="shared" si="508"/>
        <v>20.925811790653775</v>
      </c>
      <c r="L1417" s="28">
        <f t="shared" ref="L1417:L1480" si="516">I1417+J1417+K1417</f>
        <v>362.31437179065409</v>
      </c>
      <c r="M1417" s="28">
        <f t="shared" ref="M1417:M1480" si="517">L1417*F1417</f>
        <v>2747.7704567980131</v>
      </c>
      <c r="N1417" s="28"/>
      <c r="O1417" s="28">
        <f t="shared" si="505"/>
        <v>2747.7704567980131</v>
      </c>
      <c r="P1417" s="28">
        <f t="shared" ref="P1417:P1480" si="518">IF(O1417&lt;0,O1417,0)</f>
        <v>0</v>
      </c>
      <c r="Q1417" s="28">
        <f>SUM($O$8:O1417)</f>
        <v>4571600.7101560179</v>
      </c>
      <c r="R1417" s="28">
        <f t="shared" ref="R1417:R1480" si="519">Q1417/3600</f>
        <v>1269.8890861544494</v>
      </c>
      <c r="S1417" s="28">
        <f>SUM($P$8:P1417)</f>
        <v>-2692122.4399131779</v>
      </c>
      <c r="T1417" s="28">
        <f t="shared" ref="T1417:T1480" si="520">-S1417</f>
        <v>2692122.4399131779</v>
      </c>
      <c r="U1417" s="28">
        <f t="shared" ref="U1417:U1480" si="521">T1417/3600</f>
        <v>747.81178886477164</v>
      </c>
      <c r="V1417" s="28">
        <f t="shared" si="509"/>
        <v>48831.2078891364</v>
      </c>
      <c r="W1417" s="28">
        <f t="shared" si="506"/>
        <v>1420.4679883488061</v>
      </c>
      <c r="X1417" s="22"/>
      <c r="Y1417" s="28">
        <f t="shared" ref="Y1417:Y1480" si="522">(0.8*P1417)*-1</f>
        <v>0</v>
      </c>
      <c r="Z1417" s="28">
        <f t="shared" si="510"/>
        <v>0</v>
      </c>
      <c r="AA1417" s="28">
        <f>SUM($Z$8:Z1417)</f>
        <v>1615273.463947909</v>
      </c>
      <c r="AB1417" s="28">
        <f t="shared" ref="AB1417:AB1480" si="523">AA1417/1000</f>
        <v>1615.273463947909</v>
      </c>
      <c r="AC1417" s="28">
        <f t="shared" ref="AC1417:AC1480" si="524">R1417+AB1417</f>
        <v>2885.1625501023582</v>
      </c>
      <c r="AD1417" s="28">
        <f t="shared" ref="AD1417:AD1480" si="525">AC1417*0.9</f>
        <v>2596.6462950921223</v>
      </c>
      <c r="AE1417" s="22"/>
      <c r="AF1417" s="22"/>
      <c r="AG1417" s="22"/>
      <c r="AH1417" s="22"/>
      <c r="AI1417" s="22"/>
      <c r="AJ1417" s="22"/>
      <c r="AK1417" s="22"/>
      <c r="AV1417">
        <f t="shared" si="511"/>
        <v>0</v>
      </c>
      <c r="AW1417">
        <f t="shared" si="512"/>
        <v>27.3</v>
      </c>
      <c r="AX1417">
        <f t="shared" si="513"/>
        <v>7.583333333333333</v>
      </c>
    </row>
    <row r="1418" spans="2:50" x14ac:dyDescent="0.25">
      <c r="B1418" s="5" t="s">
        <v>26</v>
      </c>
      <c r="C1418" s="5">
        <v>1410</v>
      </c>
      <c r="D1418" s="5">
        <v>388</v>
      </c>
      <c r="E1418" s="29">
        <v>27.5</v>
      </c>
      <c r="F1418" s="27">
        <f t="shared" si="514"/>
        <v>7.6395</v>
      </c>
      <c r="G1418" s="28">
        <f t="shared" ref="G1418:G1481" si="526">($E1419-$E1417)/2/3.6</f>
        <v>1.3888888888888593E-2</v>
      </c>
      <c r="H1418" s="28">
        <f t="shared" ref="H1418:H1481" si="527">($E1419-$E1417)/2</f>
        <v>4.9999999999998934E-2</v>
      </c>
      <c r="I1418" s="28">
        <f t="shared" si="515"/>
        <v>23.583333333332831</v>
      </c>
      <c r="J1418" s="28">
        <f t="shared" si="507"/>
        <v>199.88856000000001</v>
      </c>
      <c r="K1418" s="28">
        <f t="shared" si="508"/>
        <v>21.233540187956255</v>
      </c>
      <c r="L1418" s="28">
        <f t="shared" si="516"/>
        <v>244.70543352128911</v>
      </c>
      <c r="M1418" s="28">
        <f t="shared" si="517"/>
        <v>1869.4271593858882</v>
      </c>
      <c r="N1418" s="28"/>
      <c r="O1418" s="28">
        <f t="shared" si="505"/>
        <v>1869.4271593858882</v>
      </c>
      <c r="P1418" s="28">
        <f t="shared" si="518"/>
        <v>0</v>
      </c>
      <c r="Q1418" s="28">
        <f>SUM($O$8:O1418)</f>
        <v>4573470.1373154037</v>
      </c>
      <c r="R1418" s="28">
        <f t="shared" si="519"/>
        <v>1270.4083714765011</v>
      </c>
      <c r="S1418" s="28">
        <f>SUM($P$8:P1418)</f>
        <v>-2692122.4399131779</v>
      </c>
      <c r="T1418" s="28">
        <f t="shared" si="520"/>
        <v>2692122.4399131779</v>
      </c>
      <c r="U1418" s="28">
        <f t="shared" si="521"/>
        <v>747.81178886477164</v>
      </c>
      <c r="V1418" s="28">
        <f t="shared" si="509"/>
        <v>49549.304252250004</v>
      </c>
      <c r="W1418" s="28">
        <f t="shared" si="506"/>
        <v>718.09636311360373</v>
      </c>
      <c r="X1418" s="22"/>
      <c r="Y1418" s="28">
        <f t="shared" si="522"/>
        <v>0</v>
      </c>
      <c r="Z1418" s="28">
        <f t="shared" si="510"/>
        <v>0</v>
      </c>
      <c r="AA1418" s="28">
        <f>SUM($Z$8:Z1418)</f>
        <v>1615273.463947909</v>
      </c>
      <c r="AB1418" s="28">
        <f t="shared" si="523"/>
        <v>1615.273463947909</v>
      </c>
      <c r="AC1418" s="28">
        <f t="shared" si="524"/>
        <v>2885.6818354244101</v>
      </c>
      <c r="AD1418" s="28">
        <f t="shared" si="525"/>
        <v>2597.113651881969</v>
      </c>
      <c r="AE1418" s="22"/>
      <c r="AF1418" s="22"/>
      <c r="AG1418" s="22"/>
      <c r="AH1418" s="22"/>
      <c r="AI1418" s="22"/>
      <c r="AJ1418" s="22"/>
      <c r="AK1418" s="22"/>
      <c r="AV1418">
        <f t="shared" si="511"/>
        <v>0</v>
      </c>
      <c r="AW1418">
        <f t="shared" si="512"/>
        <v>27.5</v>
      </c>
      <c r="AX1418">
        <f t="shared" si="513"/>
        <v>7.6388888888888884</v>
      </c>
    </row>
    <row r="1419" spans="2:50" x14ac:dyDescent="0.25">
      <c r="B1419" s="5" t="s">
        <v>26</v>
      </c>
      <c r="C1419" s="5">
        <v>1411</v>
      </c>
      <c r="D1419" s="5">
        <v>389</v>
      </c>
      <c r="E1419" s="29">
        <v>27.4</v>
      </c>
      <c r="F1419" s="27">
        <f t="shared" si="514"/>
        <v>7.6117199999999992</v>
      </c>
      <c r="G1419" s="28">
        <f t="shared" si="526"/>
        <v>-5.5555555555555358E-2</v>
      </c>
      <c r="H1419" s="28">
        <f t="shared" si="527"/>
        <v>-0.19999999999999929</v>
      </c>
      <c r="I1419" s="28">
        <f t="shared" si="515"/>
        <v>-94.333333333333002</v>
      </c>
      <c r="J1419" s="28">
        <f t="shared" si="507"/>
        <v>199.88856000000001</v>
      </c>
      <c r="K1419" s="28">
        <f t="shared" si="508"/>
        <v>21.079395215219879</v>
      </c>
      <c r="L1419" s="28">
        <f t="shared" si="516"/>
        <v>126.63462188188689</v>
      </c>
      <c r="M1419" s="28">
        <f t="shared" si="517"/>
        <v>963.90728407079598</v>
      </c>
      <c r="N1419" s="28"/>
      <c r="O1419" s="28">
        <f t="shared" ref="O1419:O1482" si="528">M1419*1</f>
        <v>963.90728407079598</v>
      </c>
      <c r="P1419" s="28">
        <f t="shared" si="518"/>
        <v>0</v>
      </c>
      <c r="Q1419" s="28">
        <f>SUM($O$8:O1419)</f>
        <v>4574434.0445994744</v>
      </c>
      <c r="R1419" s="28">
        <f t="shared" si="519"/>
        <v>1270.6761234998539</v>
      </c>
      <c r="S1419" s="28">
        <f>SUM($P$8:P1419)</f>
        <v>-2692122.4399131779</v>
      </c>
      <c r="T1419" s="28">
        <f t="shared" si="520"/>
        <v>2692122.4399131779</v>
      </c>
      <c r="U1419" s="28">
        <f t="shared" si="521"/>
        <v>747.81178886477164</v>
      </c>
      <c r="V1419" s="28">
        <f t="shared" si="509"/>
        <v>49189.60087328159</v>
      </c>
      <c r="W1419" s="28">
        <f t="shared" si="506"/>
        <v>-359.70337896841374</v>
      </c>
      <c r="X1419" s="22"/>
      <c r="Y1419" s="28">
        <f t="shared" si="522"/>
        <v>0</v>
      </c>
      <c r="Z1419" s="28">
        <f t="shared" si="510"/>
        <v>0</v>
      </c>
      <c r="AA1419" s="28">
        <f>SUM($Z$8:Z1419)</f>
        <v>1615273.463947909</v>
      </c>
      <c r="AB1419" s="28">
        <f t="shared" si="523"/>
        <v>1615.273463947909</v>
      </c>
      <c r="AC1419" s="28">
        <f t="shared" si="524"/>
        <v>2885.949587447763</v>
      </c>
      <c r="AD1419" s="28">
        <f t="shared" si="525"/>
        <v>2597.3546287029867</v>
      </c>
      <c r="AE1419" s="22"/>
      <c r="AF1419" s="22"/>
      <c r="AG1419" s="22"/>
      <c r="AH1419" s="22"/>
      <c r="AI1419" s="22"/>
      <c r="AJ1419" s="22"/>
      <c r="AK1419" s="22"/>
      <c r="AV1419">
        <f t="shared" si="511"/>
        <v>0</v>
      </c>
      <c r="AW1419">
        <f t="shared" si="512"/>
        <v>27.4</v>
      </c>
      <c r="AX1419">
        <f t="shared" si="513"/>
        <v>7.6111111111111107</v>
      </c>
    </row>
    <row r="1420" spans="2:50" x14ac:dyDescent="0.25">
      <c r="B1420" s="5" t="s">
        <v>26</v>
      </c>
      <c r="C1420" s="5">
        <v>1412</v>
      </c>
      <c r="D1420" s="5">
        <v>390</v>
      </c>
      <c r="E1420" s="29">
        <v>27.1</v>
      </c>
      <c r="F1420" s="27">
        <f t="shared" si="514"/>
        <v>7.5283800000000003</v>
      </c>
      <c r="G1420" s="28">
        <f t="shared" si="526"/>
        <v>-9.7222222222222127E-2</v>
      </c>
      <c r="H1420" s="28">
        <f t="shared" si="527"/>
        <v>-0.34999999999999964</v>
      </c>
      <c r="I1420" s="28">
        <f t="shared" si="515"/>
        <v>-165.08333333333317</v>
      </c>
      <c r="J1420" s="28">
        <f t="shared" si="507"/>
        <v>199.88856000000001</v>
      </c>
      <c r="K1420" s="28">
        <f t="shared" si="508"/>
        <v>20.620329586032337</v>
      </c>
      <c r="L1420" s="28">
        <f t="shared" si="516"/>
        <v>55.425556252699181</v>
      </c>
      <c r="M1420" s="28">
        <f t="shared" si="517"/>
        <v>417.26464918169546</v>
      </c>
      <c r="N1420" s="28"/>
      <c r="O1420" s="28">
        <f t="shared" si="528"/>
        <v>417.26464918169546</v>
      </c>
      <c r="P1420" s="28">
        <f t="shared" si="518"/>
        <v>0</v>
      </c>
      <c r="Q1420" s="28">
        <f>SUM($O$8:O1420)</f>
        <v>4574851.309248656</v>
      </c>
      <c r="R1420" s="28">
        <f t="shared" si="519"/>
        <v>1270.7920303468488</v>
      </c>
      <c r="S1420" s="28">
        <f>SUM($P$8:P1420)</f>
        <v>-2692122.4399131779</v>
      </c>
      <c r="T1420" s="28">
        <f t="shared" si="520"/>
        <v>2692122.4399131779</v>
      </c>
      <c r="U1420" s="28">
        <f t="shared" si="521"/>
        <v>747.81178886477164</v>
      </c>
      <c r="V1420" s="28">
        <f t="shared" si="509"/>
        <v>48118.353105315604</v>
      </c>
      <c r="W1420" s="28">
        <f t="shared" si="506"/>
        <v>-1071.247767965986</v>
      </c>
      <c r="X1420" s="22"/>
      <c r="Y1420" s="28">
        <f t="shared" si="522"/>
        <v>0</v>
      </c>
      <c r="Z1420" s="28">
        <f t="shared" si="510"/>
        <v>0</v>
      </c>
      <c r="AA1420" s="28">
        <f>SUM($Z$8:Z1420)</f>
        <v>1615273.463947909</v>
      </c>
      <c r="AB1420" s="28">
        <f t="shared" si="523"/>
        <v>1615.273463947909</v>
      </c>
      <c r="AC1420" s="28">
        <f t="shared" si="524"/>
        <v>2886.0654942947576</v>
      </c>
      <c r="AD1420" s="28">
        <f t="shared" si="525"/>
        <v>2597.4589448652819</v>
      </c>
      <c r="AE1420" s="22"/>
      <c r="AF1420" s="22"/>
      <c r="AG1420" s="22"/>
      <c r="AH1420" s="22"/>
      <c r="AI1420" s="22"/>
      <c r="AJ1420" s="22"/>
      <c r="AK1420" s="22"/>
      <c r="AV1420">
        <f t="shared" si="511"/>
        <v>0</v>
      </c>
      <c r="AW1420">
        <f t="shared" si="512"/>
        <v>27.1</v>
      </c>
      <c r="AX1420">
        <f t="shared" si="513"/>
        <v>7.5277777777777777</v>
      </c>
    </row>
    <row r="1421" spans="2:50" x14ac:dyDescent="0.25">
      <c r="B1421" s="5" t="s">
        <v>26</v>
      </c>
      <c r="C1421" s="5">
        <v>1413</v>
      </c>
      <c r="D1421" s="5">
        <v>391</v>
      </c>
      <c r="E1421" s="29">
        <v>26.7</v>
      </c>
      <c r="F1421" s="27">
        <f t="shared" si="514"/>
        <v>7.4172599999999997</v>
      </c>
      <c r="G1421" s="28">
        <f t="shared" si="526"/>
        <v>-4.1666666666666761E-2</v>
      </c>
      <c r="H1421" s="28">
        <f t="shared" si="527"/>
        <v>-0.15000000000000036</v>
      </c>
      <c r="I1421" s="28">
        <f t="shared" si="515"/>
        <v>-70.750000000000156</v>
      </c>
      <c r="J1421" s="28">
        <f t="shared" si="507"/>
        <v>199.88856000000001</v>
      </c>
      <c r="K1421" s="28">
        <f t="shared" si="508"/>
        <v>20.016103754832574</v>
      </c>
      <c r="L1421" s="28">
        <f t="shared" si="516"/>
        <v>149.15466375483246</v>
      </c>
      <c r="M1421" s="28">
        <f t="shared" si="517"/>
        <v>1106.3189212821685</v>
      </c>
      <c r="N1421" s="28"/>
      <c r="O1421" s="28">
        <f t="shared" si="528"/>
        <v>1106.3189212821685</v>
      </c>
      <c r="P1421" s="28">
        <f t="shared" si="518"/>
        <v>0</v>
      </c>
      <c r="Q1421" s="28">
        <f>SUM($O$8:O1421)</f>
        <v>4575957.628169938</v>
      </c>
      <c r="R1421" s="28">
        <f t="shared" si="519"/>
        <v>1271.0993411583161</v>
      </c>
      <c r="S1421" s="28">
        <f>SUM($P$8:P1421)</f>
        <v>-2692122.4399131779</v>
      </c>
      <c r="T1421" s="28">
        <f t="shared" si="520"/>
        <v>2692122.4399131779</v>
      </c>
      <c r="U1421" s="28">
        <f t="shared" si="521"/>
        <v>747.81178886477164</v>
      </c>
      <c r="V1421" s="28">
        <f t="shared" si="509"/>
        <v>46708.368275552399</v>
      </c>
      <c r="W1421" s="28">
        <f t="shared" si="506"/>
        <v>-1409.9848297632052</v>
      </c>
      <c r="X1421" s="22"/>
      <c r="Y1421" s="28">
        <f t="shared" si="522"/>
        <v>0</v>
      </c>
      <c r="Z1421" s="28">
        <f t="shared" si="510"/>
        <v>0</v>
      </c>
      <c r="AA1421" s="28">
        <f>SUM($Z$8:Z1421)</f>
        <v>1615273.463947909</v>
      </c>
      <c r="AB1421" s="28">
        <f t="shared" si="523"/>
        <v>1615.273463947909</v>
      </c>
      <c r="AC1421" s="28">
        <f t="shared" si="524"/>
        <v>2886.3728051062253</v>
      </c>
      <c r="AD1421" s="28">
        <f t="shared" si="525"/>
        <v>2597.7355245956028</v>
      </c>
      <c r="AE1421" s="22"/>
      <c r="AF1421" s="22"/>
      <c r="AG1421" s="22"/>
      <c r="AH1421" s="22"/>
      <c r="AI1421" s="22"/>
      <c r="AJ1421" s="22"/>
      <c r="AK1421" s="22"/>
      <c r="AV1421">
        <f t="shared" si="511"/>
        <v>0</v>
      </c>
      <c r="AW1421">
        <f t="shared" si="512"/>
        <v>26.7</v>
      </c>
      <c r="AX1421">
        <f t="shared" si="513"/>
        <v>7.4166666666666661</v>
      </c>
    </row>
    <row r="1422" spans="2:50" x14ac:dyDescent="0.25">
      <c r="B1422" s="5" t="s">
        <v>26</v>
      </c>
      <c r="C1422" s="5">
        <v>1414</v>
      </c>
      <c r="D1422" s="5">
        <v>392</v>
      </c>
      <c r="E1422" s="29">
        <v>26.8</v>
      </c>
      <c r="F1422" s="27">
        <f t="shared" si="514"/>
        <v>7.4450399999999997</v>
      </c>
      <c r="G1422" s="28">
        <f t="shared" si="526"/>
        <v>0.20833333333333331</v>
      </c>
      <c r="H1422" s="28">
        <f t="shared" si="527"/>
        <v>0.75</v>
      </c>
      <c r="I1422" s="28">
        <f t="shared" si="515"/>
        <v>353.74999999999994</v>
      </c>
      <c r="J1422" s="28">
        <f t="shared" si="507"/>
        <v>199.88856000000001</v>
      </c>
      <c r="K1422" s="28">
        <f t="shared" si="508"/>
        <v>20.166317890377123</v>
      </c>
      <c r="L1422" s="28">
        <f t="shared" si="516"/>
        <v>573.80487789037716</v>
      </c>
      <c r="M1422" s="28">
        <f t="shared" si="517"/>
        <v>4272.0002680889729</v>
      </c>
      <c r="N1422" s="28"/>
      <c r="O1422" s="28">
        <f t="shared" si="528"/>
        <v>4272.0002680889729</v>
      </c>
      <c r="P1422" s="28">
        <f t="shared" si="518"/>
        <v>0</v>
      </c>
      <c r="Q1422" s="28">
        <f>SUM($O$8:O1422)</f>
        <v>4580229.6284380266</v>
      </c>
      <c r="R1422" s="28">
        <f t="shared" si="519"/>
        <v>1272.2860078994518</v>
      </c>
      <c r="S1422" s="28">
        <f>SUM($P$8:P1422)</f>
        <v>-2692122.4399131779</v>
      </c>
      <c r="T1422" s="28">
        <f t="shared" si="520"/>
        <v>2692122.4399131779</v>
      </c>
      <c r="U1422" s="28">
        <f t="shared" si="521"/>
        <v>747.81178886477164</v>
      </c>
      <c r="V1422" s="28">
        <f t="shared" si="509"/>
        <v>47058.898890758399</v>
      </c>
      <c r="W1422" s="28">
        <f t="shared" si="506"/>
        <v>350.53061520600022</v>
      </c>
      <c r="X1422" s="22"/>
      <c r="Y1422" s="28">
        <f t="shared" si="522"/>
        <v>0</v>
      </c>
      <c r="Z1422" s="28">
        <f t="shared" si="510"/>
        <v>0</v>
      </c>
      <c r="AA1422" s="28">
        <f>SUM($Z$8:Z1422)</f>
        <v>1615273.463947909</v>
      </c>
      <c r="AB1422" s="28">
        <f t="shared" si="523"/>
        <v>1615.273463947909</v>
      </c>
      <c r="AC1422" s="28">
        <f t="shared" si="524"/>
        <v>2887.5594718473608</v>
      </c>
      <c r="AD1422" s="28">
        <f t="shared" si="525"/>
        <v>2598.8035246626246</v>
      </c>
      <c r="AE1422" s="22"/>
      <c r="AF1422" s="22"/>
      <c r="AG1422" s="22"/>
      <c r="AH1422" s="22"/>
      <c r="AI1422" s="22"/>
      <c r="AJ1422" s="22"/>
      <c r="AK1422" s="22"/>
      <c r="AV1422">
        <f t="shared" si="511"/>
        <v>0</v>
      </c>
      <c r="AW1422">
        <f t="shared" si="512"/>
        <v>26.8</v>
      </c>
      <c r="AX1422">
        <f t="shared" si="513"/>
        <v>7.4444444444444446</v>
      </c>
    </row>
    <row r="1423" spans="2:50" x14ac:dyDescent="0.25">
      <c r="B1423" s="5" t="s">
        <v>26</v>
      </c>
      <c r="C1423" s="5">
        <v>1415</v>
      </c>
      <c r="D1423" s="5">
        <v>393</v>
      </c>
      <c r="E1423" s="29">
        <v>28.2</v>
      </c>
      <c r="F1423" s="27">
        <f t="shared" si="514"/>
        <v>7.8339599999999994</v>
      </c>
      <c r="G1423" s="28">
        <f t="shared" si="526"/>
        <v>0.59722222222222232</v>
      </c>
      <c r="H1423" s="28">
        <f t="shared" si="527"/>
        <v>2.1500000000000004</v>
      </c>
      <c r="I1423" s="28">
        <f t="shared" si="515"/>
        <v>1014.0833333333335</v>
      </c>
      <c r="J1423" s="28">
        <f t="shared" si="507"/>
        <v>199.88856000000001</v>
      </c>
      <c r="K1423" s="28">
        <f t="shared" si="508"/>
        <v>22.328278345878122</v>
      </c>
      <c r="L1423" s="28">
        <f t="shared" si="516"/>
        <v>1236.3001716792116</v>
      </c>
      <c r="M1423" s="28">
        <f t="shared" si="517"/>
        <v>9685.1260929280761</v>
      </c>
      <c r="N1423" s="28"/>
      <c r="O1423" s="28">
        <f t="shared" si="528"/>
        <v>9685.1260929280761</v>
      </c>
      <c r="P1423" s="28">
        <f t="shared" si="518"/>
        <v>0</v>
      </c>
      <c r="Q1423" s="28">
        <f>SUM($O$8:O1423)</f>
        <v>4589914.7545309551</v>
      </c>
      <c r="R1423" s="28">
        <f t="shared" si="519"/>
        <v>1274.976320703043</v>
      </c>
      <c r="S1423" s="28">
        <f>SUM($P$8:P1423)</f>
        <v>-2692122.4399131779</v>
      </c>
      <c r="T1423" s="28">
        <f t="shared" si="520"/>
        <v>2692122.4399131779</v>
      </c>
      <c r="U1423" s="28">
        <f t="shared" si="521"/>
        <v>747.81178886477164</v>
      </c>
      <c r="V1423" s="28">
        <f t="shared" si="509"/>
        <v>52103.918960078394</v>
      </c>
      <c r="W1423" s="28">
        <f t="shared" si="506"/>
        <v>5045.0200693199949</v>
      </c>
      <c r="X1423" s="22"/>
      <c r="Y1423" s="28">
        <f t="shared" si="522"/>
        <v>0</v>
      </c>
      <c r="Z1423" s="28">
        <f t="shared" si="510"/>
        <v>0</v>
      </c>
      <c r="AA1423" s="28">
        <f>SUM($Z$8:Z1423)</f>
        <v>1615273.463947909</v>
      </c>
      <c r="AB1423" s="28">
        <f t="shared" si="523"/>
        <v>1615.273463947909</v>
      </c>
      <c r="AC1423" s="28">
        <f t="shared" si="524"/>
        <v>2890.2497846509523</v>
      </c>
      <c r="AD1423" s="28">
        <f t="shared" si="525"/>
        <v>2601.2248061858572</v>
      </c>
      <c r="AE1423" s="22"/>
      <c r="AF1423" s="22"/>
      <c r="AG1423" s="22"/>
      <c r="AH1423" s="22"/>
      <c r="AI1423" s="22"/>
      <c r="AJ1423" s="22"/>
      <c r="AK1423" s="22"/>
      <c r="AV1423">
        <f t="shared" si="511"/>
        <v>0</v>
      </c>
      <c r="AW1423">
        <f t="shared" si="512"/>
        <v>28.2</v>
      </c>
      <c r="AX1423">
        <f t="shared" si="513"/>
        <v>7.833333333333333</v>
      </c>
    </row>
    <row r="1424" spans="2:50" x14ac:dyDescent="0.25">
      <c r="B1424" s="5" t="s">
        <v>26</v>
      </c>
      <c r="C1424" s="5">
        <v>1416</v>
      </c>
      <c r="D1424" s="5">
        <v>394</v>
      </c>
      <c r="E1424" s="29">
        <v>31.1</v>
      </c>
      <c r="F1424" s="27">
        <f t="shared" si="514"/>
        <v>8.6395800000000005</v>
      </c>
      <c r="G1424" s="28">
        <f t="shared" si="526"/>
        <v>0.9166666666666663</v>
      </c>
      <c r="H1424" s="28">
        <f t="shared" si="527"/>
        <v>3.2999999999999989</v>
      </c>
      <c r="I1424" s="28">
        <f t="shared" si="515"/>
        <v>1556.4999999999993</v>
      </c>
      <c r="J1424" s="28">
        <f t="shared" si="507"/>
        <v>199.88856000000001</v>
      </c>
      <c r="K1424" s="28">
        <f t="shared" si="508"/>
        <v>27.156750287858738</v>
      </c>
      <c r="L1424" s="28">
        <f t="shared" si="516"/>
        <v>1783.5453102878582</v>
      </c>
      <c r="M1424" s="28">
        <f t="shared" si="517"/>
        <v>15409.082391856775</v>
      </c>
      <c r="N1424" s="28"/>
      <c r="O1424" s="28">
        <f t="shared" si="528"/>
        <v>15409.082391856775</v>
      </c>
      <c r="P1424" s="28">
        <f t="shared" si="518"/>
        <v>0</v>
      </c>
      <c r="Q1424" s="28">
        <f>SUM($O$8:O1424)</f>
        <v>4605323.8369228123</v>
      </c>
      <c r="R1424" s="28">
        <f t="shared" si="519"/>
        <v>1279.2566213674479</v>
      </c>
      <c r="S1424" s="28">
        <f>SUM($P$8:P1424)</f>
        <v>-2692122.4399131779</v>
      </c>
      <c r="T1424" s="28">
        <f t="shared" si="520"/>
        <v>2692122.4399131779</v>
      </c>
      <c r="U1424" s="28">
        <f t="shared" si="521"/>
        <v>747.81178886477164</v>
      </c>
      <c r="V1424" s="28">
        <f t="shared" si="509"/>
        <v>63371.34884736361</v>
      </c>
      <c r="W1424" s="28">
        <f t="shared" si="506"/>
        <v>11267.429887285216</v>
      </c>
      <c r="X1424" s="22"/>
      <c r="Y1424" s="28">
        <f t="shared" si="522"/>
        <v>0</v>
      </c>
      <c r="Z1424" s="28">
        <f t="shared" si="510"/>
        <v>0</v>
      </c>
      <c r="AA1424" s="28">
        <f>SUM($Z$8:Z1424)</f>
        <v>1615273.463947909</v>
      </c>
      <c r="AB1424" s="28">
        <f t="shared" si="523"/>
        <v>1615.273463947909</v>
      </c>
      <c r="AC1424" s="28">
        <f t="shared" si="524"/>
        <v>2894.5300853153567</v>
      </c>
      <c r="AD1424" s="28">
        <f t="shared" si="525"/>
        <v>2605.0770767838212</v>
      </c>
      <c r="AE1424" s="22"/>
      <c r="AF1424" s="22"/>
      <c r="AG1424" s="22"/>
      <c r="AH1424" s="22"/>
      <c r="AI1424" s="22"/>
      <c r="AJ1424" s="22"/>
      <c r="AK1424" s="22"/>
      <c r="AV1424">
        <f t="shared" si="511"/>
        <v>0</v>
      </c>
      <c r="AW1424">
        <f t="shared" si="512"/>
        <v>31.1</v>
      </c>
      <c r="AX1424">
        <f t="shared" si="513"/>
        <v>8.6388888888888893</v>
      </c>
    </row>
    <row r="1425" spans="2:50" x14ac:dyDescent="0.25">
      <c r="B1425" s="5" t="s">
        <v>26</v>
      </c>
      <c r="C1425" s="5">
        <v>1417</v>
      </c>
      <c r="D1425" s="5">
        <v>395</v>
      </c>
      <c r="E1425" s="29">
        <v>34.799999999999997</v>
      </c>
      <c r="F1425" s="27">
        <f t="shared" si="514"/>
        <v>9.6674399999999991</v>
      </c>
      <c r="G1425" s="28">
        <f t="shared" si="526"/>
        <v>1.0138888888888884</v>
      </c>
      <c r="H1425" s="28">
        <f t="shared" si="527"/>
        <v>3.6499999999999986</v>
      </c>
      <c r="I1425" s="28">
        <f t="shared" si="515"/>
        <v>1721.5833333333326</v>
      </c>
      <c r="J1425" s="28">
        <f t="shared" si="507"/>
        <v>199.88856000000001</v>
      </c>
      <c r="K1425" s="28">
        <f t="shared" si="508"/>
        <v>34.002864805583521</v>
      </c>
      <c r="L1425" s="28">
        <f t="shared" si="516"/>
        <v>1955.4747581389163</v>
      </c>
      <c r="M1425" s="28">
        <f t="shared" si="517"/>
        <v>18904.434895822484</v>
      </c>
      <c r="N1425" s="28"/>
      <c r="O1425" s="28">
        <f t="shared" si="528"/>
        <v>18904.434895822484</v>
      </c>
      <c r="P1425" s="28">
        <f t="shared" si="518"/>
        <v>0</v>
      </c>
      <c r="Q1425" s="28">
        <f>SUM($O$8:O1425)</f>
        <v>4624228.2718186351</v>
      </c>
      <c r="R1425" s="28">
        <f t="shared" si="519"/>
        <v>1284.5078532829541</v>
      </c>
      <c r="S1425" s="28">
        <f>SUM($P$8:P1425)</f>
        <v>-2692122.4399131779</v>
      </c>
      <c r="T1425" s="28">
        <f t="shared" si="520"/>
        <v>2692122.4399131779</v>
      </c>
      <c r="U1425" s="28">
        <f t="shared" si="521"/>
        <v>747.81178886477164</v>
      </c>
      <c r="V1425" s="28">
        <f t="shared" si="509"/>
        <v>79347.02733440639</v>
      </c>
      <c r="W1425" s="28">
        <f t="shared" si="506"/>
        <v>15975.67848704278</v>
      </c>
      <c r="X1425" s="22"/>
      <c r="Y1425" s="28">
        <f t="shared" si="522"/>
        <v>0</v>
      </c>
      <c r="Z1425" s="28">
        <f t="shared" si="510"/>
        <v>0</v>
      </c>
      <c r="AA1425" s="28">
        <f>SUM($Z$8:Z1425)</f>
        <v>1615273.463947909</v>
      </c>
      <c r="AB1425" s="28">
        <f t="shared" si="523"/>
        <v>1615.273463947909</v>
      </c>
      <c r="AC1425" s="28">
        <f t="shared" si="524"/>
        <v>2899.7813172308634</v>
      </c>
      <c r="AD1425" s="28">
        <f t="shared" si="525"/>
        <v>2609.803185507777</v>
      </c>
      <c r="AE1425" s="22"/>
      <c r="AF1425" s="22"/>
      <c r="AG1425" s="22"/>
      <c r="AH1425" s="22"/>
      <c r="AI1425" s="22"/>
      <c r="AJ1425" s="22"/>
      <c r="AK1425" s="22"/>
      <c r="AV1425">
        <f t="shared" si="511"/>
        <v>0</v>
      </c>
      <c r="AW1425">
        <f t="shared" si="512"/>
        <v>34.799999999999997</v>
      </c>
      <c r="AX1425">
        <f t="shared" si="513"/>
        <v>9.6666666666666661</v>
      </c>
    </row>
    <row r="1426" spans="2:50" x14ac:dyDescent="0.25">
      <c r="B1426" s="5" t="s">
        <v>26</v>
      </c>
      <c r="C1426" s="5">
        <v>1418</v>
      </c>
      <c r="D1426" s="5">
        <v>396</v>
      </c>
      <c r="E1426" s="29">
        <v>38.4</v>
      </c>
      <c r="F1426" s="27">
        <f t="shared" si="514"/>
        <v>10.66752</v>
      </c>
      <c r="G1426" s="28">
        <f t="shared" si="526"/>
        <v>0.84722222222222243</v>
      </c>
      <c r="H1426" s="28">
        <f t="shared" si="527"/>
        <v>3.0500000000000007</v>
      </c>
      <c r="I1426" s="28">
        <f t="shared" si="515"/>
        <v>1438.5833333333337</v>
      </c>
      <c r="J1426" s="28">
        <f t="shared" si="507"/>
        <v>199.88856000000001</v>
      </c>
      <c r="K1426" s="28">
        <f t="shared" si="508"/>
        <v>41.401823496929282</v>
      </c>
      <c r="L1426" s="28">
        <f t="shared" si="516"/>
        <v>1679.873716830263</v>
      </c>
      <c r="M1426" s="28">
        <f t="shared" si="517"/>
        <v>17920.086471761166</v>
      </c>
      <c r="N1426" s="28"/>
      <c r="O1426" s="28">
        <f t="shared" si="528"/>
        <v>17920.086471761166</v>
      </c>
      <c r="P1426" s="28">
        <f t="shared" si="518"/>
        <v>0</v>
      </c>
      <c r="Q1426" s="28">
        <f>SUM($O$8:O1426)</f>
        <v>4642148.3582903966</v>
      </c>
      <c r="R1426" s="28">
        <f t="shared" si="519"/>
        <v>1289.4856550806658</v>
      </c>
      <c r="S1426" s="28">
        <f>SUM($P$8:P1426)</f>
        <v>-2692122.4399131779</v>
      </c>
      <c r="T1426" s="28">
        <f t="shared" si="520"/>
        <v>2692122.4399131779</v>
      </c>
      <c r="U1426" s="28">
        <f t="shared" si="521"/>
        <v>747.81178886477164</v>
      </c>
      <c r="V1426" s="28">
        <f t="shared" si="509"/>
        <v>96612.789524889595</v>
      </c>
      <c r="W1426" s="28">
        <f t="shared" si="506"/>
        <v>17265.762190483205</v>
      </c>
      <c r="X1426" s="22"/>
      <c r="Y1426" s="28">
        <f t="shared" si="522"/>
        <v>0</v>
      </c>
      <c r="Z1426" s="28">
        <f t="shared" si="510"/>
        <v>0</v>
      </c>
      <c r="AA1426" s="28">
        <f>SUM($Z$8:Z1426)</f>
        <v>1615273.463947909</v>
      </c>
      <c r="AB1426" s="28">
        <f t="shared" si="523"/>
        <v>1615.273463947909</v>
      </c>
      <c r="AC1426" s="28">
        <f t="shared" si="524"/>
        <v>2904.7591190285748</v>
      </c>
      <c r="AD1426" s="28">
        <f t="shared" si="525"/>
        <v>2614.2832071257176</v>
      </c>
      <c r="AE1426" s="22"/>
      <c r="AF1426" s="22"/>
      <c r="AG1426" s="22"/>
      <c r="AH1426" s="22"/>
      <c r="AI1426" s="22"/>
      <c r="AJ1426" s="22"/>
      <c r="AK1426" s="22"/>
      <c r="AV1426">
        <f t="shared" si="511"/>
        <v>0</v>
      </c>
      <c r="AW1426">
        <f t="shared" si="512"/>
        <v>38.4</v>
      </c>
      <c r="AX1426">
        <f t="shared" si="513"/>
        <v>10.666666666666666</v>
      </c>
    </row>
    <row r="1427" spans="2:50" x14ac:dyDescent="0.25">
      <c r="B1427" s="5" t="s">
        <v>26</v>
      </c>
      <c r="C1427" s="5">
        <v>1419</v>
      </c>
      <c r="D1427" s="5">
        <v>397</v>
      </c>
      <c r="E1427" s="29">
        <v>40.9</v>
      </c>
      <c r="F1427" s="27">
        <f t="shared" si="514"/>
        <v>11.362019999999999</v>
      </c>
      <c r="G1427" s="28">
        <f t="shared" si="526"/>
        <v>0.45833333333333393</v>
      </c>
      <c r="H1427" s="28">
        <f t="shared" si="527"/>
        <v>1.6500000000000021</v>
      </c>
      <c r="I1427" s="28">
        <f t="shared" si="515"/>
        <v>778.25000000000102</v>
      </c>
      <c r="J1427" s="28">
        <f t="shared" si="507"/>
        <v>199.88856000000001</v>
      </c>
      <c r="K1427" s="28">
        <f t="shared" si="508"/>
        <v>46.96816973463153</v>
      </c>
      <c r="L1427" s="28">
        <f t="shared" si="516"/>
        <v>1025.1067297346326</v>
      </c>
      <c r="M1427" s="28">
        <f t="shared" si="517"/>
        <v>11647.283165379489</v>
      </c>
      <c r="N1427" s="28"/>
      <c r="O1427" s="28">
        <f t="shared" si="528"/>
        <v>11647.283165379489</v>
      </c>
      <c r="P1427" s="28">
        <f t="shared" si="518"/>
        <v>0</v>
      </c>
      <c r="Q1427" s="28">
        <f>SUM($O$8:O1427)</f>
        <v>4653795.6414557761</v>
      </c>
      <c r="R1427" s="28">
        <f t="shared" si="519"/>
        <v>1292.7210115154933</v>
      </c>
      <c r="S1427" s="28">
        <f>SUM($P$8:P1427)</f>
        <v>-2692122.4399131779</v>
      </c>
      <c r="T1427" s="28">
        <f t="shared" si="520"/>
        <v>2692122.4399131779</v>
      </c>
      <c r="U1427" s="28">
        <f t="shared" si="521"/>
        <v>747.81178886477164</v>
      </c>
      <c r="V1427" s="28">
        <f t="shared" si="509"/>
        <v>109602.07820985958</v>
      </c>
      <c r="W1427" s="28">
        <f t="shared" si="506"/>
        <v>12989.288684969986</v>
      </c>
      <c r="X1427" s="22"/>
      <c r="Y1427" s="28">
        <f t="shared" si="522"/>
        <v>0</v>
      </c>
      <c r="Z1427" s="28">
        <f t="shared" si="510"/>
        <v>0</v>
      </c>
      <c r="AA1427" s="28">
        <f>SUM($Z$8:Z1427)</f>
        <v>1615273.463947909</v>
      </c>
      <c r="AB1427" s="28">
        <f t="shared" si="523"/>
        <v>1615.273463947909</v>
      </c>
      <c r="AC1427" s="28">
        <f t="shared" si="524"/>
        <v>2907.9944754634025</v>
      </c>
      <c r="AD1427" s="28">
        <f t="shared" si="525"/>
        <v>2617.1950279170624</v>
      </c>
      <c r="AE1427" s="22"/>
      <c r="AF1427" s="22"/>
      <c r="AG1427" s="22"/>
      <c r="AH1427" s="22"/>
      <c r="AI1427" s="22"/>
      <c r="AJ1427" s="22"/>
      <c r="AK1427" s="22"/>
      <c r="AV1427">
        <f t="shared" si="511"/>
        <v>0</v>
      </c>
      <c r="AW1427">
        <f t="shared" si="512"/>
        <v>40.9</v>
      </c>
      <c r="AX1427">
        <f t="shared" si="513"/>
        <v>11.361111111111111</v>
      </c>
    </row>
    <row r="1428" spans="2:50" x14ac:dyDescent="0.25">
      <c r="B1428" s="5" t="s">
        <v>26</v>
      </c>
      <c r="C1428" s="5">
        <v>1420</v>
      </c>
      <c r="D1428" s="5">
        <v>398</v>
      </c>
      <c r="E1428" s="29">
        <v>41.7</v>
      </c>
      <c r="F1428" s="27">
        <f t="shared" si="514"/>
        <v>11.58426</v>
      </c>
      <c r="G1428" s="28">
        <f t="shared" si="526"/>
        <v>0</v>
      </c>
      <c r="H1428" s="28">
        <f t="shared" si="527"/>
        <v>0</v>
      </c>
      <c r="I1428" s="28">
        <f t="shared" si="515"/>
        <v>0</v>
      </c>
      <c r="J1428" s="28">
        <f t="shared" si="507"/>
        <v>199.88856000000001</v>
      </c>
      <c r="K1428" s="28">
        <f t="shared" si="508"/>
        <v>48.823524889170578</v>
      </c>
      <c r="L1428" s="28">
        <f t="shared" si="516"/>
        <v>248.7120848891706</v>
      </c>
      <c r="M1428" s="28">
        <f t="shared" si="517"/>
        <v>2881.1454564982237</v>
      </c>
      <c r="N1428" s="28"/>
      <c r="O1428" s="28">
        <f t="shared" si="528"/>
        <v>2881.1454564982237</v>
      </c>
      <c r="P1428" s="28">
        <f t="shared" si="518"/>
        <v>0</v>
      </c>
      <c r="Q1428" s="28">
        <f>SUM($O$8:O1428)</f>
        <v>4656676.7869122745</v>
      </c>
      <c r="R1428" s="28">
        <f t="shared" si="519"/>
        <v>1293.5213296978541</v>
      </c>
      <c r="S1428" s="28">
        <f>SUM($P$8:P1428)</f>
        <v>-2692122.4399131779</v>
      </c>
      <c r="T1428" s="28">
        <f t="shared" si="520"/>
        <v>2692122.4399131779</v>
      </c>
      <c r="U1428" s="28">
        <f t="shared" si="521"/>
        <v>747.81178886477164</v>
      </c>
      <c r="V1428" s="28">
        <f t="shared" si="509"/>
        <v>113931.62270571241</v>
      </c>
      <c r="W1428" s="28">
        <f t="shared" si="506"/>
        <v>4329.5444958528242</v>
      </c>
      <c r="X1428" s="22"/>
      <c r="Y1428" s="28">
        <f t="shared" si="522"/>
        <v>0</v>
      </c>
      <c r="Z1428" s="28">
        <f t="shared" si="510"/>
        <v>0</v>
      </c>
      <c r="AA1428" s="28">
        <f>SUM($Z$8:Z1428)</f>
        <v>1615273.463947909</v>
      </c>
      <c r="AB1428" s="28">
        <f t="shared" si="523"/>
        <v>1615.273463947909</v>
      </c>
      <c r="AC1428" s="28">
        <f t="shared" si="524"/>
        <v>2908.7947936457631</v>
      </c>
      <c r="AD1428" s="28">
        <f t="shared" si="525"/>
        <v>2617.915314281187</v>
      </c>
      <c r="AE1428" s="22"/>
      <c r="AF1428" s="22"/>
      <c r="AG1428" s="22"/>
      <c r="AH1428" s="22"/>
      <c r="AI1428" s="22"/>
      <c r="AJ1428" s="22"/>
      <c r="AK1428" s="22"/>
      <c r="AV1428">
        <f t="shared" si="511"/>
        <v>0</v>
      </c>
      <c r="AW1428">
        <f t="shared" si="512"/>
        <v>41.7</v>
      </c>
      <c r="AX1428">
        <f t="shared" si="513"/>
        <v>11.583333333333334</v>
      </c>
    </row>
    <row r="1429" spans="2:50" x14ac:dyDescent="0.25">
      <c r="B1429" s="5" t="s">
        <v>26</v>
      </c>
      <c r="C1429" s="5">
        <v>1421</v>
      </c>
      <c r="D1429" s="5">
        <v>399</v>
      </c>
      <c r="E1429" s="29">
        <v>40.9</v>
      </c>
      <c r="F1429" s="27">
        <f t="shared" si="514"/>
        <v>11.362019999999999</v>
      </c>
      <c r="G1429" s="28">
        <f t="shared" si="526"/>
        <v>-0.47222222222222299</v>
      </c>
      <c r="H1429" s="28">
        <f t="shared" si="527"/>
        <v>-1.7000000000000028</v>
      </c>
      <c r="I1429" s="28">
        <f t="shared" si="515"/>
        <v>-801.83333333333462</v>
      </c>
      <c r="J1429" s="28">
        <f t="shared" si="507"/>
        <v>199.88856000000001</v>
      </c>
      <c r="K1429" s="28">
        <f t="shared" si="508"/>
        <v>46.96816973463153</v>
      </c>
      <c r="L1429" s="28">
        <f t="shared" si="516"/>
        <v>-554.97660359870315</v>
      </c>
      <c r="M1429" s="28">
        <f t="shared" si="517"/>
        <v>-6305.6552696205372</v>
      </c>
      <c r="N1429" s="28"/>
      <c r="O1429" s="28">
        <f t="shared" si="528"/>
        <v>-6305.6552696205372</v>
      </c>
      <c r="P1429" s="28">
        <f t="shared" si="518"/>
        <v>-6305.6552696205372</v>
      </c>
      <c r="Q1429" s="28">
        <f>SUM($O$8:O1429)</f>
        <v>4650371.1316426536</v>
      </c>
      <c r="R1429" s="28">
        <f t="shared" si="519"/>
        <v>1291.7697587896259</v>
      </c>
      <c r="S1429" s="28">
        <f>SUM($P$8:P1429)</f>
        <v>-2698428.0951827983</v>
      </c>
      <c r="T1429" s="28">
        <f t="shared" si="520"/>
        <v>2698428.0951827983</v>
      </c>
      <c r="U1429" s="28">
        <f t="shared" si="521"/>
        <v>749.56335977299955</v>
      </c>
      <c r="V1429" s="28">
        <f t="shared" si="509"/>
        <v>109602.07820985958</v>
      </c>
      <c r="W1429" s="28">
        <f t="shared" si="506"/>
        <v>-4329.5444958528242</v>
      </c>
      <c r="X1429" s="22"/>
      <c r="Y1429" s="28">
        <f t="shared" si="522"/>
        <v>5044.5242156964305</v>
      </c>
      <c r="Z1429" s="28">
        <f t="shared" si="510"/>
        <v>3783.3931617723229</v>
      </c>
      <c r="AA1429" s="28">
        <f>SUM($Z$8:Z1429)</f>
        <v>1619056.8571096812</v>
      </c>
      <c r="AB1429" s="28">
        <f t="shared" si="523"/>
        <v>1619.0568571096812</v>
      </c>
      <c r="AC1429" s="28">
        <f t="shared" si="524"/>
        <v>2910.8266158993074</v>
      </c>
      <c r="AD1429" s="28">
        <f t="shared" si="525"/>
        <v>2619.7439543093769</v>
      </c>
      <c r="AE1429" s="22"/>
      <c r="AF1429" s="22"/>
      <c r="AG1429" s="22"/>
      <c r="AH1429" s="22"/>
      <c r="AI1429" s="22"/>
      <c r="AJ1429" s="22"/>
      <c r="AK1429" s="22"/>
      <c r="AV1429">
        <f t="shared" si="511"/>
        <v>0</v>
      </c>
      <c r="AW1429">
        <f t="shared" si="512"/>
        <v>40.9</v>
      </c>
      <c r="AX1429">
        <f t="shared" si="513"/>
        <v>11.361111111111111</v>
      </c>
    </row>
    <row r="1430" spans="2:50" x14ac:dyDescent="0.25">
      <c r="B1430" s="5" t="s">
        <v>26</v>
      </c>
      <c r="C1430" s="5">
        <v>1422</v>
      </c>
      <c r="D1430" s="5">
        <v>400</v>
      </c>
      <c r="E1430" s="29">
        <v>38.299999999999997</v>
      </c>
      <c r="F1430" s="27">
        <f t="shared" si="514"/>
        <v>10.63974</v>
      </c>
      <c r="G1430" s="28">
        <f t="shared" si="526"/>
        <v>-0.7777777777777779</v>
      </c>
      <c r="H1430" s="28">
        <f t="shared" si="527"/>
        <v>-2.8000000000000007</v>
      </c>
      <c r="I1430" s="28">
        <f t="shared" si="515"/>
        <v>-1320.666666666667</v>
      </c>
      <c r="J1430" s="28">
        <f t="shared" si="507"/>
        <v>199.88856000000001</v>
      </c>
      <c r="K1430" s="28">
        <f t="shared" si="508"/>
        <v>41.186469773634578</v>
      </c>
      <c r="L1430" s="28">
        <f t="shared" si="516"/>
        <v>-1079.5916368930323</v>
      </c>
      <c r="M1430" s="28">
        <f t="shared" si="517"/>
        <v>-11486.574322716271</v>
      </c>
      <c r="N1430" s="28"/>
      <c r="O1430" s="28">
        <f t="shared" si="528"/>
        <v>-11486.574322716271</v>
      </c>
      <c r="P1430" s="28">
        <f t="shared" si="518"/>
        <v>-11486.574322716271</v>
      </c>
      <c r="Q1430" s="28">
        <f>SUM($O$8:O1430)</f>
        <v>4638884.5573199373</v>
      </c>
      <c r="R1430" s="28">
        <f t="shared" si="519"/>
        <v>1288.5790436999825</v>
      </c>
      <c r="S1430" s="28">
        <f>SUM($P$8:P1430)</f>
        <v>-2709914.6695055147</v>
      </c>
      <c r="T1430" s="28">
        <f t="shared" si="520"/>
        <v>2709914.6695055147</v>
      </c>
      <c r="U1430" s="28">
        <f t="shared" si="521"/>
        <v>752.75407486264294</v>
      </c>
      <c r="V1430" s="28">
        <f t="shared" si="509"/>
        <v>96110.253110192396</v>
      </c>
      <c r="W1430" s="28">
        <f t="shared" ref="W1430:W1493" si="529">V1430-V1429</f>
        <v>-13491.825099667185</v>
      </c>
      <c r="X1430" s="22"/>
      <c r="Y1430" s="28">
        <f t="shared" si="522"/>
        <v>9189.2594581730173</v>
      </c>
      <c r="Z1430" s="28">
        <f t="shared" si="510"/>
        <v>6891.9445936297634</v>
      </c>
      <c r="AA1430" s="28">
        <f>SUM($Z$8:Z1430)</f>
        <v>1625948.801703311</v>
      </c>
      <c r="AB1430" s="28">
        <f t="shared" si="523"/>
        <v>1625.9488017033111</v>
      </c>
      <c r="AC1430" s="28">
        <f t="shared" si="524"/>
        <v>2914.5278454032937</v>
      </c>
      <c r="AD1430" s="28">
        <f t="shared" si="525"/>
        <v>2623.0750608629642</v>
      </c>
      <c r="AE1430" s="22"/>
      <c r="AF1430" s="22"/>
      <c r="AG1430" s="22"/>
      <c r="AH1430" s="22"/>
      <c r="AI1430" s="22"/>
      <c r="AJ1430" s="22"/>
      <c r="AK1430" s="22"/>
      <c r="AV1430">
        <f t="shared" si="511"/>
        <v>0</v>
      </c>
      <c r="AW1430">
        <f t="shared" si="512"/>
        <v>38.299999999999997</v>
      </c>
      <c r="AX1430">
        <f t="shared" si="513"/>
        <v>10.638888888888888</v>
      </c>
    </row>
    <row r="1431" spans="2:50" x14ac:dyDescent="0.25">
      <c r="B1431" s="5" t="s">
        <v>26</v>
      </c>
      <c r="C1431" s="5">
        <v>1423</v>
      </c>
      <c r="D1431" s="5">
        <v>401</v>
      </c>
      <c r="E1431" s="29">
        <v>35.299999999999997</v>
      </c>
      <c r="F1431" s="27">
        <f t="shared" si="514"/>
        <v>9.8063399999999987</v>
      </c>
      <c r="G1431" s="28">
        <f t="shared" si="526"/>
        <v>-0.55555555555555558</v>
      </c>
      <c r="H1431" s="28">
        <f t="shared" si="527"/>
        <v>-2</v>
      </c>
      <c r="I1431" s="28">
        <f t="shared" si="515"/>
        <v>-943.33333333333337</v>
      </c>
      <c r="J1431" s="28">
        <f t="shared" si="507"/>
        <v>199.88856000000001</v>
      </c>
      <c r="K1431" s="28">
        <f t="shared" si="508"/>
        <v>34.986977973964173</v>
      </c>
      <c r="L1431" s="28">
        <f t="shared" si="516"/>
        <v>-708.45779535936924</v>
      </c>
      <c r="M1431" s="28">
        <f t="shared" si="517"/>
        <v>-6947.3780169443962</v>
      </c>
      <c r="N1431" s="28"/>
      <c r="O1431" s="28">
        <f t="shared" si="528"/>
        <v>-6947.3780169443962</v>
      </c>
      <c r="P1431" s="28">
        <f t="shared" si="518"/>
        <v>-6947.3780169443962</v>
      </c>
      <c r="Q1431" s="28">
        <f>SUM($O$8:O1431)</f>
        <v>4631937.1793029932</v>
      </c>
      <c r="R1431" s="28">
        <f t="shared" si="519"/>
        <v>1286.6492164730537</v>
      </c>
      <c r="S1431" s="28">
        <f>SUM($P$8:P1431)</f>
        <v>-2716862.0475224592</v>
      </c>
      <c r="T1431" s="28">
        <f t="shared" si="520"/>
        <v>2716862.0475224592</v>
      </c>
      <c r="U1431" s="28">
        <f t="shared" si="521"/>
        <v>754.68390208957203</v>
      </c>
      <c r="V1431" s="28">
        <f t="shared" si="509"/>
        <v>81643.494262064385</v>
      </c>
      <c r="W1431" s="28">
        <f t="shared" si="529"/>
        <v>-14466.758848128011</v>
      </c>
      <c r="X1431" s="22"/>
      <c r="Y1431" s="28">
        <f t="shared" si="522"/>
        <v>5557.9024135555173</v>
      </c>
      <c r="Z1431" s="28">
        <f t="shared" si="510"/>
        <v>4168.4268101666385</v>
      </c>
      <c r="AA1431" s="28">
        <f>SUM($Z$8:Z1431)</f>
        <v>1630117.2285134776</v>
      </c>
      <c r="AB1431" s="28">
        <f t="shared" si="523"/>
        <v>1630.1172285134776</v>
      </c>
      <c r="AC1431" s="28">
        <f t="shared" si="524"/>
        <v>2916.7664449865315</v>
      </c>
      <c r="AD1431" s="28">
        <f t="shared" si="525"/>
        <v>2625.0898004878786</v>
      </c>
      <c r="AE1431" s="22"/>
      <c r="AF1431" s="22"/>
      <c r="AG1431" s="22"/>
      <c r="AH1431" s="22"/>
      <c r="AI1431" s="22"/>
      <c r="AJ1431" s="22"/>
      <c r="AK1431" s="22"/>
      <c r="AV1431">
        <f t="shared" si="511"/>
        <v>0</v>
      </c>
      <c r="AW1431">
        <f t="shared" si="512"/>
        <v>35.299999999999997</v>
      </c>
      <c r="AX1431">
        <f t="shared" si="513"/>
        <v>9.8055555555555554</v>
      </c>
    </row>
    <row r="1432" spans="2:50" x14ac:dyDescent="0.25">
      <c r="B1432" s="5" t="s">
        <v>26</v>
      </c>
      <c r="C1432" s="5">
        <v>1424</v>
      </c>
      <c r="D1432" s="5">
        <v>402</v>
      </c>
      <c r="E1432" s="29">
        <v>34.299999999999997</v>
      </c>
      <c r="F1432" s="27">
        <f t="shared" si="514"/>
        <v>9.5285399999999996</v>
      </c>
      <c r="G1432" s="28">
        <f t="shared" si="526"/>
        <v>-9.7222222222221627E-2</v>
      </c>
      <c r="H1432" s="28">
        <f t="shared" si="527"/>
        <v>-0.34999999999999787</v>
      </c>
      <c r="I1432" s="28">
        <f t="shared" si="515"/>
        <v>-165.08333333333232</v>
      </c>
      <c r="J1432" s="28">
        <f t="shared" si="507"/>
        <v>199.88856000000001</v>
      </c>
      <c r="K1432" s="28">
        <f t="shared" si="508"/>
        <v>33.032790341459375</v>
      </c>
      <c r="L1432" s="28">
        <f t="shared" si="516"/>
        <v>67.838017008127068</v>
      </c>
      <c r="M1432" s="28">
        <f t="shared" si="517"/>
        <v>646.39725858261909</v>
      </c>
      <c r="N1432" s="28"/>
      <c r="O1432" s="28">
        <f t="shared" si="528"/>
        <v>646.39725858261909</v>
      </c>
      <c r="P1432" s="28">
        <f t="shared" si="518"/>
        <v>0</v>
      </c>
      <c r="Q1432" s="28">
        <f>SUM($O$8:O1432)</f>
        <v>4632583.5765615758</v>
      </c>
      <c r="R1432" s="28">
        <f t="shared" si="519"/>
        <v>1286.8287712671045</v>
      </c>
      <c r="S1432" s="28">
        <f>SUM($P$8:P1432)</f>
        <v>-2716862.0475224592</v>
      </c>
      <c r="T1432" s="28">
        <f t="shared" si="520"/>
        <v>2716862.0475224592</v>
      </c>
      <c r="U1432" s="28">
        <f t="shared" si="521"/>
        <v>754.68390208957203</v>
      </c>
      <c r="V1432" s="28">
        <f t="shared" si="509"/>
        <v>77083.320277328399</v>
      </c>
      <c r="W1432" s="28">
        <f t="shared" si="529"/>
        <v>-4560.1739847359859</v>
      </c>
      <c r="X1432" s="22"/>
      <c r="Y1432" s="28">
        <f t="shared" si="522"/>
        <v>0</v>
      </c>
      <c r="Z1432" s="28">
        <f t="shared" si="510"/>
        <v>0</v>
      </c>
      <c r="AA1432" s="28">
        <f>SUM($Z$8:Z1432)</f>
        <v>1630117.2285134776</v>
      </c>
      <c r="AB1432" s="28">
        <f t="shared" si="523"/>
        <v>1630.1172285134776</v>
      </c>
      <c r="AC1432" s="28">
        <f t="shared" si="524"/>
        <v>2916.945999780582</v>
      </c>
      <c r="AD1432" s="28">
        <f t="shared" si="525"/>
        <v>2625.2513998025238</v>
      </c>
      <c r="AE1432" s="22"/>
      <c r="AF1432" s="22"/>
      <c r="AG1432" s="22"/>
      <c r="AH1432" s="22"/>
      <c r="AI1432" s="22"/>
      <c r="AJ1432" s="22"/>
      <c r="AK1432" s="22"/>
      <c r="AV1432">
        <f t="shared" si="511"/>
        <v>0</v>
      </c>
      <c r="AW1432">
        <f t="shared" si="512"/>
        <v>34.299999999999997</v>
      </c>
      <c r="AX1432">
        <f t="shared" si="513"/>
        <v>9.5277777777777768</v>
      </c>
    </row>
    <row r="1433" spans="2:50" x14ac:dyDescent="0.25">
      <c r="B1433" s="5" t="s">
        <v>26</v>
      </c>
      <c r="C1433" s="5">
        <v>1425</v>
      </c>
      <c r="D1433" s="5">
        <v>403</v>
      </c>
      <c r="E1433" s="29">
        <v>34.6</v>
      </c>
      <c r="F1433" s="27">
        <f t="shared" si="514"/>
        <v>9.6118799999999993</v>
      </c>
      <c r="G1433" s="28">
        <f t="shared" si="526"/>
        <v>0.27777777777777779</v>
      </c>
      <c r="H1433" s="28">
        <f t="shared" si="527"/>
        <v>1</v>
      </c>
      <c r="I1433" s="28">
        <f t="shared" si="515"/>
        <v>471.66666666666669</v>
      </c>
      <c r="J1433" s="28">
        <f t="shared" si="507"/>
        <v>199.88856000000001</v>
      </c>
      <c r="K1433" s="28">
        <f t="shared" si="508"/>
        <v>33.613150375423082</v>
      </c>
      <c r="L1433" s="28">
        <f t="shared" si="516"/>
        <v>705.16837704208979</v>
      </c>
      <c r="M1433" s="28">
        <f t="shared" si="517"/>
        <v>6777.9938199233211</v>
      </c>
      <c r="N1433" s="28"/>
      <c r="O1433" s="28">
        <f t="shared" si="528"/>
        <v>6777.9938199233211</v>
      </c>
      <c r="P1433" s="28">
        <f t="shared" si="518"/>
        <v>0</v>
      </c>
      <c r="Q1433" s="28">
        <f>SUM($O$8:O1433)</f>
        <v>4639361.5703814989</v>
      </c>
      <c r="R1433" s="28">
        <f t="shared" si="519"/>
        <v>1288.7115473281942</v>
      </c>
      <c r="S1433" s="28">
        <f>SUM($P$8:P1433)</f>
        <v>-2716862.0475224592</v>
      </c>
      <c r="T1433" s="28">
        <f t="shared" si="520"/>
        <v>2716862.0475224592</v>
      </c>
      <c r="U1433" s="28">
        <f t="shared" si="521"/>
        <v>754.68390208957203</v>
      </c>
      <c r="V1433" s="28">
        <f t="shared" si="509"/>
        <v>78437.613327105588</v>
      </c>
      <c r="W1433" s="28">
        <f t="shared" si="529"/>
        <v>1354.2930497771886</v>
      </c>
      <c r="X1433" s="22"/>
      <c r="Y1433" s="28">
        <f t="shared" si="522"/>
        <v>0</v>
      </c>
      <c r="Z1433" s="28">
        <f t="shared" si="510"/>
        <v>0</v>
      </c>
      <c r="AA1433" s="28">
        <f>SUM($Z$8:Z1433)</f>
        <v>1630117.2285134776</v>
      </c>
      <c r="AB1433" s="28">
        <f t="shared" si="523"/>
        <v>1630.1172285134776</v>
      </c>
      <c r="AC1433" s="28">
        <f t="shared" si="524"/>
        <v>2918.8287758416718</v>
      </c>
      <c r="AD1433" s="28">
        <f t="shared" si="525"/>
        <v>2626.9458982575047</v>
      </c>
      <c r="AE1433" s="22"/>
      <c r="AF1433" s="22"/>
      <c r="AG1433" s="22"/>
      <c r="AH1433" s="22"/>
      <c r="AI1433" s="22"/>
      <c r="AJ1433" s="22"/>
      <c r="AK1433" s="22"/>
      <c r="AV1433">
        <f t="shared" si="511"/>
        <v>0</v>
      </c>
      <c r="AW1433">
        <f t="shared" si="512"/>
        <v>34.6</v>
      </c>
      <c r="AX1433">
        <f t="shared" si="513"/>
        <v>9.6111111111111107</v>
      </c>
    </row>
    <row r="1434" spans="2:50" x14ac:dyDescent="0.25">
      <c r="B1434" s="5" t="s">
        <v>26</v>
      </c>
      <c r="C1434" s="5">
        <v>1426</v>
      </c>
      <c r="D1434" s="5">
        <v>404</v>
      </c>
      <c r="E1434" s="29">
        <v>36.299999999999997</v>
      </c>
      <c r="F1434" s="27">
        <f t="shared" si="514"/>
        <v>10.08414</v>
      </c>
      <c r="G1434" s="28">
        <f t="shared" si="526"/>
        <v>0.68055555555555536</v>
      </c>
      <c r="H1434" s="28">
        <f t="shared" si="527"/>
        <v>2.4499999999999993</v>
      </c>
      <c r="I1434" s="28">
        <f t="shared" si="515"/>
        <v>1155.583333333333</v>
      </c>
      <c r="J1434" s="28">
        <f t="shared" si="507"/>
        <v>199.88856000000001</v>
      </c>
      <c r="K1434" s="28">
        <f t="shared" si="508"/>
        <v>36.997320423494976</v>
      </c>
      <c r="L1434" s="28">
        <f t="shared" si="516"/>
        <v>1392.4692137568281</v>
      </c>
      <c r="M1434" s="28">
        <f t="shared" si="517"/>
        <v>14041.854497213781</v>
      </c>
      <c r="N1434" s="28"/>
      <c r="O1434" s="28">
        <f t="shared" si="528"/>
        <v>14041.854497213781</v>
      </c>
      <c r="P1434" s="28">
        <f t="shared" si="518"/>
        <v>0</v>
      </c>
      <c r="Q1434" s="28">
        <f>SUM($O$8:O1434)</f>
        <v>4653403.4248787127</v>
      </c>
      <c r="R1434" s="28">
        <f t="shared" si="519"/>
        <v>1292.612062466309</v>
      </c>
      <c r="S1434" s="28">
        <f>SUM($P$8:P1434)</f>
        <v>-2716862.0475224592</v>
      </c>
      <c r="T1434" s="28">
        <f t="shared" si="520"/>
        <v>2716862.0475224592</v>
      </c>
      <c r="U1434" s="28">
        <f t="shared" si="521"/>
        <v>754.68390208957203</v>
      </c>
      <c r="V1434" s="28">
        <f t="shared" si="509"/>
        <v>86334.707729120404</v>
      </c>
      <c r="W1434" s="28">
        <f t="shared" si="529"/>
        <v>7897.0944020148163</v>
      </c>
      <c r="X1434" s="22"/>
      <c r="Y1434" s="28">
        <f t="shared" si="522"/>
        <v>0</v>
      </c>
      <c r="Z1434" s="28">
        <f t="shared" si="510"/>
        <v>0</v>
      </c>
      <c r="AA1434" s="28">
        <f>SUM($Z$8:Z1434)</f>
        <v>1630117.2285134776</v>
      </c>
      <c r="AB1434" s="28">
        <f t="shared" si="523"/>
        <v>1630.1172285134776</v>
      </c>
      <c r="AC1434" s="28">
        <f t="shared" si="524"/>
        <v>2922.7292909797866</v>
      </c>
      <c r="AD1434" s="28">
        <f t="shared" si="525"/>
        <v>2630.4563618818079</v>
      </c>
      <c r="AE1434" s="22"/>
      <c r="AF1434" s="22"/>
      <c r="AG1434" s="22"/>
      <c r="AH1434" s="22"/>
      <c r="AI1434" s="22"/>
      <c r="AJ1434" s="22"/>
      <c r="AK1434" s="22"/>
      <c r="AV1434">
        <f t="shared" si="511"/>
        <v>0</v>
      </c>
      <c r="AW1434">
        <f t="shared" si="512"/>
        <v>36.299999999999997</v>
      </c>
      <c r="AX1434">
        <f t="shared" si="513"/>
        <v>10.083333333333332</v>
      </c>
    </row>
    <row r="1435" spans="2:50" x14ac:dyDescent="0.25">
      <c r="B1435" s="5" t="s">
        <v>26</v>
      </c>
      <c r="C1435" s="5">
        <v>1427</v>
      </c>
      <c r="D1435" s="5">
        <v>405</v>
      </c>
      <c r="E1435" s="29">
        <v>39.5</v>
      </c>
      <c r="F1435" s="27">
        <f t="shared" si="514"/>
        <v>10.973100000000001</v>
      </c>
      <c r="G1435" s="28">
        <f t="shared" si="526"/>
        <v>0.76388888888888884</v>
      </c>
      <c r="H1435" s="28">
        <f t="shared" si="527"/>
        <v>2.75</v>
      </c>
      <c r="I1435" s="28">
        <f t="shared" si="515"/>
        <v>1297.0833333333333</v>
      </c>
      <c r="J1435" s="28">
        <f t="shared" si="507"/>
        <v>199.88856000000001</v>
      </c>
      <c r="K1435" s="28">
        <f t="shared" si="508"/>
        <v>43.807776632408263</v>
      </c>
      <c r="L1435" s="28">
        <f t="shared" si="516"/>
        <v>1540.7796699657415</v>
      </c>
      <c r="M1435" s="28">
        <f t="shared" si="517"/>
        <v>16907.129396501077</v>
      </c>
      <c r="N1435" s="28"/>
      <c r="O1435" s="28">
        <f t="shared" si="528"/>
        <v>16907.129396501077</v>
      </c>
      <c r="P1435" s="28">
        <f t="shared" si="518"/>
        <v>0</v>
      </c>
      <c r="Q1435" s="28">
        <f>SUM($O$8:O1435)</f>
        <v>4670310.5542752137</v>
      </c>
      <c r="R1435" s="28">
        <f t="shared" si="519"/>
        <v>1297.3084872986706</v>
      </c>
      <c r="S1435" s="28">
        <f>SUM($P$8:P1435)</f>
        <v>-2716862.0475224592</v>
      </c>
      <c r="T1435" s="28">
        <f t="shared" si="520"/>
        <v>2716862.0475224592</v>
      </c>
      <c r="U1435" s="28">
        <f t="shared" si="521"/>
        <v>754.68390208957203</v>
      </c>
      <c r="V1435" s="28">
        <f t="shared" si="509"/>
        <v>102227.17614489001</v>
      </c>
      <c r="W1435" s="28">
        <f t="shared" si="529"/>
        <v>15892.468415769603</v>
      </c>
      <c r="X1435" s="22"/>
      <c r="Y1435" s="28">
        <f t="shared" si="522"/>
        <v>0</v>
      </c>
      <c r="Z1435" s="28">
        <f t="shared" si="510"/>
        <v>0</v>
      </c>
      <c r="AA1435" s="28">
        <f>SUM($Z$8:Z1435)</f>
        <v>1630117.2285134776</v>
      </c>
      <c r="AB1435" s="28">
        <f t="shared" si="523"/>
        <v>1630.1172285134776</v>
      </c>
      <c r="AC1435" s="28">
        <f t="shared" si="524"/>
        <v>2927.4257158121482</v>
      </c>
      <c r="AD1435" s="28">
        <f t="shared" si="525"/>
        <v>2634.6831442309335</v>
      </c>
      <c r="AE1435" s="22"/>
      <c r="AF1435" s="22"/>
      <c r="AG1435" s="22"/>
      <c r="AH1435" s="22"/>
      <c r="AI1435" s="22"/>
      <c r="AJ1435" s="22"/>
      <c r="AK1435" s="22"/>
      <c r="AV1435">
        <f t="shared" si="511"/>
        <v>0</v>
      </c>
      <c r="AW1435">
        <f t="shared" si="512"/>
        <v>39.5</v>
      </c>
      <c r="AX1435">
        <f t="shared" si="513"/>
        <v>10.972222222222221</v>
      </c>
    </row>
    <row r="1436" spans="2:50" x14ac:dyDescent="0.25">
      <c r="B1436" s="5" t="s">
        <v>26</v>
      </c>
      <c r="C1436" s="5">
        <v>1428</v>
      </c>
      <c r="D1436" s="5">
        <v>406</v>
      </c>
      <c r="E1436" s="29">
        <v>41.8</v>
      </c>
      <c r="F1436" s="27">
        <f t="shared" si="514"/>
        <v>11.612039999999999</v>
      </c>
      <c r="G1436" s="28">
        <f t="shared" si="526"/>
        <v>0.41666666666666663</v>
      </c>
      <c r="H1436" s="28">
        <f t="shared" si="527"/>
        <v>1.5</v>
      </c>
      <c r="I1436" s="28">
        <f t="shared" si="515"/>
        <v>707.49999999999989</v>
      </c>
      <c r="J1436" s="28">
        <f t="shared" si="507"/>
        <v>199.88856000000001</v>
      </c>
      <c r="K1436" s="28">
        <f t="shared" si="508"/>
        <v>49.05797125025412</v>
      </c>
      <c r="L1436" s="28">
        <f t="shared" si="516"/>
        <v>956.446531250254</v>
      </c>
      <c r="M1436" s="28">
        <f t="shared" si="517"/>
        <v>11106.295378739198</v>
      </c>
      <c r="N1436" s="28"/>
      <c r="O1436" s="28">
        <f t="shared" si="528"/>
        <v>11106.295378739198</v>
      </c>
      <c r="P1436" s="28">
        <f t="shared" si="518"/>
        <v>0</v>
      </c>
      <c r="Q1436" s="28">
        <f>SUM($O$8:O1436)</f>
        <v>4681416.8496539528</v>
      </c>
      <c r="R1436" s="28">
        <f t="shared" si="519"/>
        <v>1300.3935693483202</v>
      </c>
      <c r="S1436" s="28">
        <f>SUM($P$8:P1436)</f>
        <v>-2716862.0475224592</v>
      </c>
      <c r="T1436" s="28">
        <f t="shared" si="520"/>
        <v>2716862.0475224592</v>
      </c>
      <c r="U1436" s="28">
        <f t="shared" si="521"/>
        <v>754.68390208957203</v>
      </c>
      <c r="V1436" s="28">
        <f t="shared" si="509"/>
        <v>114478.71254439837</v>
      </c>
      <c r="W1436" s="28">
        <f t="shared" si="529"/>
        <v>12251.536399508361</v>
      </c>
      <c r="X1436" s="22"/>
      <c r="Y1436" s="28">
        <f t="shared" si="522"/>
        <v>0</v>
      </c>
      <c r="Z1436" s="28">
        <f t="shared" si="510"/>
        <v>0</v>
      </c>
      <c r="AA1436" s="28">
        <f>SUM($Z$8:Z1436)</f>
        <v>1630117.2285134776</v>
      </c>
      <c r="AB1436" s="28">
        <f t="shared" si="523"/>
        <v>1630.1172285134776</v>
      </c>
      <c r="AC1436" s="28">
        <f t="shared" si="524"/>
        <v>2930.510797861798</v>
      </c>
      <c r="AD1436" s="28">
        <f t="shared" si="525"/>
        <v>2637.4597180756182</v>
      </c>
      <c r="AE1436" s="22"/>
      <c r="AF1436" s="22"/>
      <c r="AG1436" s="22"/>
      <c r="AH1436" s="22"/>
      <c r="AI1436" s="22"/>
      <c r="AJ1436" s="22"/>
      <c r="AK1436" s="22"/>
      <c r="AV1436">
        <f t="shared" si="511"/>
        <v>0</v>
      </c>
      <c r="AW1436">
        <f t="shared" si="512"/>
        <v>41.8</v>
      </c>
      <c r="AX1436">
        <f t="shared" si="513"/>
        <v>11.611111111111111</v>
      </c>
    </row>
    <row r="1437" spans="2:50" x14ac:dyDescent="0.25">
      <c r="B1437" s="5" t="s">
        <v>26</v>
      </c>
      <c r="C1437" s="5">
        <v>1429</v>
      </c>
      <c r="D1437" s="5">
        <v>407</v>
      </c>
      <c r="E1437" s="29">
        <v>42.5</v>
      </c>
      <c r="F1437" s="27">
        <f t="shared" si="514"/>
        <v>11.8065</v>
      </c>
      <c r="G1437" s="28">
        <f t="shared" si="526"/>
        <v>1.3888888888889086E-2</v>
      </c>
      <c r="H1437" s="28">
        <f t="shared" si="527"/>
        <v>5.0000000000000711E-2</v>
      </c>
      <c r="I1437" s="28">
        <f t="shared" si="515"/>
        <v>23.583333333333666</v>
      </c>
      <c r="J1437" s="28">
        <f t="shared" si="507"/>
        <v>199.88856000000001</v>
      </c>
      <c r="K1437" s="28">
        <f t="shared" si="508"/>
        <v>50.714819126606258</v>
      </c>
      <c r="L1437" s="28">
        <f t="shared" si="516"/>
        <v>274.18671245993994</v>
      </c>
      <c r="M1437" s="28">
        <f t="shared" si="517"/>
        <v>3237.1854206582807</v>
      </c>
      <c r="N1437" s="28"/>
      <c r="O1437" s="28">
        <f t="shared" si="528"/>
        <v>3237.1854206582807</v>
      </c>
      <c r="P1437" s="28">
        <f t="shared" si="518"/>
        <v>0</v>
      </c>
      <c r="Q1437" s="28">
        <f>SUM($O$8:O1437)</f>
        <v>4684654.0350746112</v>
      </c>
      <c r="R1437" s="28">
        <f t="shared" si="519"/>
        <v>1301.2927875207254</v>
      </c>
      <c r="S1437" s="28">
        <f>SUM($P$8:P1437)</f>
        <v>-2716862.0475224592</v>
      </c>
      <c r="T1437" s="28">
        <f t="shared" si="520"/>
        <v>2716862.0475224592</v>
      </c>
      <c r="U1437" s="28">
        <f t="shared" si="521"/>
        <v>754.68390208957203</v>
      </c>
      <c r="V1437" s="28">
        <f t="shared" si="509"/>
        <v>118345.03247024999</v>
      </c>
      <c r="W1437" s="28">
        <f t="shared" si="529"/>
        <v>3866.3199258516252</v>
      </c>
      <c r="X1437" s="22"/>
      <c r="Y1437" s="28">
        <f t="shared" si="522"/>
        <v>0</v>
      </c>
      <c r="Z1437" s="28">
        <f t="shared" si="510"/>
        <v>0</v>
      </c>
      <c r="AA1437" s="28">
        <f>SUM($Z$8:Z1437)</f>
        <v>1630117.2285134776</v>
      </c>
      <c r="AB1437" s="28">
        <f t="shared" si="523"/>
        <v>1630.1172285134776</v>
      </c>
      <c r="AC1437" s="28">
        <f t="shared" si="524"/>
        <v>2931.4100160342032</v>
      </c>
      <c r="AD1437" s="28">
        <f t="shared" si="525"/>
        <v>2638.269014430783</v>
      </c>
      <c r="AE1437" s="22"/>
      <c r="AF1437" s="22"/>
      <c r="AG1437" s="22"/>
      <c r="AH1437" s="22"/>
      <c r="AI1437" s="22"/>
      <c r="AJ1437" s="22"/>
      <c r="AK1437" s="22"/>
      <c r="AV1437">
        <f t="shared" si="511"/>
        <v>0</v>
      </c>
      <c r="AW1437">
        <f t="shared" si="512"/>
        <v>42.5</v>
      </c>
      <c r="AX1437">
        <f t="shared" si="513"/>
        <v>11.805555555555555</v>
      </c>
    </row>
    <row r="1438" spans="2:50" x14ac:dyDescent="0.25">
      <c r="B1438" s="5" t="s">
        <v>26</v>
      </c>
      <c r="C1438" s="5">
        <v>1430</v>
      </c>
      <c r="D1438" s="5">
        <v>408</v>
      </c>
      <c r="E1438" s="29">
        <v>41.9</v>
      </c>
      <c r="F1438" s="27">
        <f t="shared" si="514"/>
        <v>11.639819999999999</v>
      </c>
      <c r="G1438" s="28">
        <f t="shared" si="526"/>
        <v>-0.33333333333333315</v>
      </c>
      <c r="H1438" s="28">
        <f t="shared" si="527"/>
        <v>-1.1999999999999993</v>
      </c>
      <c r="I1438" s="28">
        <f t="shared" si="515"/>
        <v>-565.99999999999966</v>
      </c>
      <c r="J1438" s="28">
        <f t="shared" si="507"/>
        <v>199.88856000000001</v>
      </c>
      <c r="K1438" s="28">
        <f t="shared" si="508"/>
        <v>49.292979159507929</v>
      </c>
      <c r="L1438" s="28">
        <f t="shared" si="516"/>
        <v>-316.81846084049175</v>
      </c>
      <c r="M1438" s="28">
        <f t="shared" si="517"/>
        <v>-3687.7098568603724</v>
      </c>
      <c r="N1438" s="28"/>
      <c r="O1438" s="28">
        <f t="shared" si="528"/>
        <v>-3687.7098568603724</v>
      </c>
      <c r="P1438" s="28">
        <f t="shared" si="518"/>
        <v>-3687.7098568603724</v>
      </c>
      <c r="Q1438" s="28">
        <f>SUM($O$8:O1438)</f>
        <v>4680966.3252177509</v>
      </c>
      <c r="R1438" s="28">
        <f t="shared" si="519"/>
        <v>1300.2684236715975</v>
      </c>
      <c r="S1438" s="28">
        <f>SUM($P$8:P1438)</f>
        <v>-2720549.7573793195</v>
      </c>
      <c r="T1438" s="28">
        <f t="shared" si="520"/>
        <v>2720549.7573793195</v>
      </c>
      <c r="U1438" s="28">
        <f t="shared" si="521"/>
        <v>755.70826593869981</v>
      </c>
      <c r="V1438" s="28">
        <f t="shared" si="509"/>
        <v>115027.11277790758</v>
      </c>
      <c r="W1438" s="28">
        <f t="shared" si="529"/>
        <v>-3317.919692342417</v>
      </c>
      <c r="X1438" s="22"/>
      <c r="Y1438" s="28">
        <f t="shared" si="522"/>
        <v>2950.167885488298</v>
      </c>
      <c r="Z1438" s="28">
        <f t="shared" si="510"/>
        <v>2212.6259141162236</v>
      </c>
      <c r="AA1438" s="28">
        <f>SUM($Z$8:Z1438)</f>
        <v>1632329.8544275938</v>
      </c>
      <c r="AB1438" s="28">
        <f t="shared" si="523"/>
        <v>1632.3298544275938</v>
      </c>
      <c r="AC1438" s="28">
        <f t="shared" si="524"/>
        <v>2932.5982780991912</v>
      </c>
      <c r="AD1438" s="28">
        <f t="shared" si="525"/>
        <v>2639.3384502892723</v>
      </c>
      <c r="AE1438" s="22"/>
      <c r="AF1438" s="22"/>
      <c r="AG1438" s="22"/>
      <c r="AH1438" s="22"/>
      <c r="AI1438" s="22"/>
      <c r="AJ1438" s="22"/>
      <c r="AK1438" s="22"/>
      <c r="AV1438">
        <f t="shared" si="511"/>
        <v>0</v>
      </c>
      <c r="AW1438">
        <f t="shared" si="512"/>
        <v>41.9</v>
      </c>
      <c r="AX1438">
        <f t="shared" si="513"/>
        <v>11.638888888888888</v>
      </c>
    </row>
    <row r="1439" spans="2:50" x14ac:dyDescent="0.25">
      <c r="B1439" s="5" t="s">
        <v>26</v>
      </c>
      <c r="C1439" s="5">
        <v>1431</v>
      </c>
      <c r="D1439" s="5">
        <v>409</v>
      </c>
      <c r="E1439" s="29">
        <v>40.1</v>
      </c>
      <c r="F1439" s="27">
        <f t="shared" si="514"/>
        <v>11.13978</v>
      </c>
      <c r="G1439" s="28">
        <f t="shared" si="526"/>
        <v>-0.73611111111111072</v>
      </c>
      <c r="H1439" s="28">
        <f t="shared" si="527"/>
        <v>-2.6499999999999986</v>
      </c>
      <c r="I1439" s="28">
        <f t="shared" si="515"/>
        <v>-1249.9166666666661</v>
      </c>
      <c r="J1439" s="28">
        <f t="shared" si="507"/>
        <v>199.88856000000001</v>
      </c>
      <c r="K1439" s="28">
        <f t="shared" si="508"/>
        <v>45.148753662989137</v>
      </c>
      <c r="L1439" s="28">
        <f t="shared" si="516"/>
        <v>-1004.8793530036768</v>
      </c>
      <c r="M1439" s="28">
        <f t="shared" si="517"/>
        <v>-11194.134919003298</v>
      </c>
      <c r="N1439" s="28"/>
      <c r="O1439" s="28">
        <f t="shared" si="528"/>
        <v>-11194.134919003298</v>
      </c>
      <c r="P1439" s="28">
        <f t="shared" si="518"/>
        <v>-11194.134919003298</v>
      </c>
      <c r="Q1439" s="28">
        <f>SUM($O$8:O1439)</f>
        <v>4669772.1902987473</v>
      </c>
      <c r="R1439" s="28">
        <f t="shared" si="519"/>
        <v>1297.1589417496521</v>
      </c>
      <c r="S1439" s="28">
        <f>SUM($P$8:P1439)</f>
        <v>-2731743.8922983226</v>
      </c>
      <c r="T1439" s="28">
        <f t="shared" si="520"/>
        <v>2731743.8922983226</v>
      </c>
      <c r="U1439" s="28">
        <f t="shared" si="521"/>
        <v>758.81774786064523</v>
      </c>
      <c r="V1439" s="28">
        <f t="shared" si="509"/>
        <v>105356.39898269159</v>
      </c>
      <c r="W1439" s="28">
        <f t="shared" si="529"/>
        <v>-9670.7137952159828</v>
      </c>
      <c r="X1439" s="22"/>
      <c r="Y1439" s="28">
        <f t="shared" si="522"/>
        <v>8955.307935202638</v>
      </c>
      <c r="Z1439" s="28">
        <f t="shared" si="510"/>
        <v>6716.480951401978</v>
      </c>
      <c r="AA1439" s="28">
        <f>SUM($Z$8:Z1439)</f>
        <v>1639046.3353789956</v>
      </c>
      <c r="AB1439" s="28">
        <f t="shared" si="523"/>
        <v>1639.0463353789955</v>
      </c>
      <c r="AC1439" s="28">
        <f t="shared" si="524"/>
        <v>2936.2052771286476</v>
      </c>
      <c r="AD1439" s="28">
        <f t="shared" si="525"/>
        <v>2642.5847494157829</v>
      </c>
      <c r="AE1439" s="22"/>
      <c r="AF1439" s="22"/>
      <c r="AG1439" s="22"/>
      <c r="AH1439" s="22"/>
      <c r="AI1439" s="22"/>
      <c r="AJ1439" s="22"/>
      <c r="AK1439" s="22"/>
      <c r="AV1439">
        <f t="shared" si="511"/>
        <v>0</v>
      </c>
      <c r="AW1439">
        <f t="shared" si="512"/>
        <v>40.1</v>
      </c>
      <c r="AX1439">
        <f t="shared" si="513"/>
        <v>11.138888888888889</v>
      </c>
    </row>
    <row r="1440" spans="2:50" x14ac:dyDescent="0.25">
      <c r="B1440" s="5" t="s">
        <v>26</v>
      </c>
      <c r="C1440" s="5">
        <v>1432</v>
      </c>
      <c r="D1440" s="5">
        <v>410</v>
      </c>
      <c r="E1440" s="29">
        <v>36.6</v>
      </c>
      <c r="F1440" s="27">
        <f t="shared" si="514"/>
        <v>10.167479999999999</v>
      </c>
      <c r="G1440" s="28">
        <f t="shared" si="526"/>
        <v>-1.2222222222222223</v>
      </c>
      <c r="H1440" s="28">
        <f t="shared" si="527"/>
        <v>-4.4000000000000004</v>
      </c>
      <c r="I1440" s="28">
        <f t="shared" si="515"/>
        <v>-2075.3333333333335</v>
      </c>
      <c r="J1440" s="28">
        <f t="shared" si="507"/>
        <v>199.88856000000001</v>
      </c>
      <c r="K1440" s="28">
        <f t="shared" si="508"/>
        <v>37.611373347674288</v>
      </c>
      <c r="L1440" s="28">
        <f t="shared" si="516"/>
        <v>-1837.8333999856591</v>
      </c>
      <c r="M1440" s="28">
        <f t="shared" si="517"/>
        <v>-18686.134337686188</v>
      </c>
      <c r="N1440" s="28"/>
      <c r="O1440" s="28">
        <f t="shared" si="528"/>
        <v>-18686.134337686188</v>
      </c>
      <c r="P1440" s="28">
        <f t="shared" si="518"/>
        <v>-18686.134337686188</v>
      </c>
      <c r="Q1440" s="28">
        <f>SUM($O$8:O1440)</f>
        <v>4651086.0559610613</v>
      </c>
      <c r="R1440" s="28">
        <f t="shared" si="519"/>
        <v>1291.9683488780727</v>
      </c>
      <c r="S1440" s="28">
        <f>SUM($P$8:P1440)</f>
        <v>-2750430.0266360086</v>
      </c>
      <c r="T1440" s="28">
        <f t="shared" si="520"/>
        <v>2750430.0266360086</v>
      </c>
      <c r="U1440" s="28">
        <f t="shared" si="521"/>
        <v>764.00834073222461</v>
      </c>
      <c r="V1440" s="28">
        <f t="shared" si="509"/>
        <v>87767.624468289592</v>
      </c>
      <c r="W1440" s="28">
        <f t="shared" si="529"/>
        <v>-17588.774514402001</v>
      </c>
      <c r="X1440" s="22"/>
      <c r="Y1440" s="28">
        <f t="shared" si="522"/>
        <v>14948.907470148952</v>
      </c>
      <c r="Z1440" s="28">
        <f t="shared" si="510"/>
        <v>11211.680602611714</v>
      </c>
      <c r="AA1440" s="28">
        <f>SUM($Z$8:Z1440)</f>
        <v>1650258.0159816074</v>
      </c>
      <c r="AB1440" s="28">
        <f t="shared" si="523"/>
        <v>1650.2580159816073</v>
      </c>
      <c r="AC1440" s="28">
        <f t="shared" si="524"/>
        <v>2942.22636485968</v>
      </c>
      <c r="AD1440" s="28">
        <f t="shared" si="525"/>
        <v>2648.003728373712</v>
      </c>
      <c r="AE1440" s="22"/>
      <c r="AF1440" s="22"/>
      <c r="AG1440" s="22"/>
      <c r="AH1440" s="22"/>
      <c r="AI1440" s="22"/>
      <c r="AJ1440" s="22"/>
      <c r="AK1440" s="22"/>
      <c r="AV1440">
        <f t="shared" si="511"/>
        <v>0</v>
      </c>
      <c r="AW1440">
        <f t="shared" si="512"/>
        <v>36.6</v>
      </c>
      <c r="AX1440">
        <f t="shared" si="513"/>
        <v>10.166666666666666</v>
      </c>
    </row>
    <row r="1441" spans="2:50" x14ac:dyDescent="0.25">
      <c r="B1441" s="5" t="s">
        <v>26</v>
      </c>
      <c r="C1441" s="5">
        <v>1433</v>
      </c>
      <c r="D1441" s="5">
        <v>411</v>
      </c>
      <c r="E1441" s="29">
        <v>31.3</v>
      </c>
      <c r="F1441" s="27">
        <f t="shared" si="514"/>
        <v>8.6951400000000003</v>
      </c>
      <c r="G1441" s="28">
        <f t="shared" si="526"/>
        <v>-1.4722222222222223</v>
      </c>
      <c r="H1441" s="28">
        <f t="shared" si="527"/>
        <v>-5.3000000000000007</v>
      </c>
      <c r="I1441" s="28">
        <f t="shared" si="515"/>
        <v>-2499.8333333333335</v>
      </c>
      <c r="J1441" s="28">
        <f t="shared" si="507"/>
        <v>199.88856000000001</v>
      </c>
      <c r="K1441" s="28">
        <f t="shared" si="508"/>
        <v>27.507156346100981</v>
      </c>
      <c r="L1441" s="28">
        <f t="shared" si="516"/>
        <v>-2272.4376169872326</v>
      </c>
      <c r="M1441" s="28">
        <f t="shared" si="517"/>
        <v>-19759.163220970368</v>
      </c>
      <c r="N1441" s="28"/>
      <c r="O1441" s="28">
        <f t="shared" si="528"/>
        <v>-19759.163220970368</v>
      </c>
      <c r="P1441" s="28">
        <f t="shared" si="518"/>
        <v>-19759.163220970368</v>
      </c>
      <c r="Q1441" s="28">
        <f>SUM($O$8:O1441)</f>
        <v>4631326.8927400913</v>
      </c>
      <c r="R1441" s="28">
        <f t="shared" si="519"/>
        <v>1286.4796924278032</v>
      </c>
      <c r="S1441" s="28">
        <f>SUM($P$8:P1441)</f>
        <v>-2770189.1898569791</v>
      </c>
      <c r="T1441" s="28">
        <f t="shared" si="520"/>
        <v>2770189.1898569791</v>
      </c>
      <c r="U1441" s="28">
        <f t="shared" si="521"/>
        <v>769.49699718249417</v>
      </c>
      <c r="V1441" s="28">
        <f t="shared" si="509"/>
        <v>64189.035217040408</v>
      </c>
      <c r="W1441" s="28">
        <f t="shared" si="529"/>
        <v>-23578.589251249185</v>
      </c>
      <c r="X1441" s="22"/>
      <c r="Y1441" s="28">
        <f t="shared" si="522"/>
        <v>15807.330576776294</v>
      </c>
      <c r="Z1441" s="28">
        <f t="shared" si="510"/>
        <v>11855.497932582221</v>
      </c>
      <c r="AA1441" s="28">
        <f>SUM($Z$8:Z1441)</f>
        <v>1662113.5139141895</v>
      </c>
      <c r="AB1441" s="28">
        <f t="shared" si="523"/>
        <v>1662.1135139141895</v>
      </c>
      <c r="AC1441" s="28">
        <f t="shared" si="524"/>
        <v>2948.5932063419928</v>
      </c>
      <c r="AD1441" s="28">
        <f t="shared" si="525"/>
        <v>2653.7338857077934</v>
      </c>
      <c r="AE1441" s="22"/>
      <c r="AF1441" s="22"/>
      <c r="AG1441" s="22"/>
      <c r="AH1441" s="22"/>
      <c r="AI1441" s="22"/>
      <c r="AJ1441" s="22"/>
      <c r="AK1441" s="22"/>
      <c r="AV1441">
        <f t="shared" si="511"/>
        <v>0</v>
      </c>
      <c r="AW1441">
        <f t="shared" si="512"/>
        <v>31.3</v>
      </c>
      <c r="AX1441">
        <f t="shared" si="513"/>
        <v>8.6944444444444446</v>
      </c>
    </row>
    <row r="1442" spans="2:50" x14ac:dyDescent="0.25">
      <c r="B1442" s="5" t="s">
        <v>26</v>
      </c>
      <c r="C1442" s="5">
        <v>1434</v>
      </c>
      <c r="D1442" s="5">
        <v>412</v>
      </c>
      <c r="E1442" s="29">
        <v>26</v>
      </c>
      <c r="F1442" s="27">
        <f t="shared" si="514"/>
        <v>7.2227999999999994</v>
      </c>
      <c r="G1442" s="28">
        <f t="shared" si="526"/>
        <v>-1.4861111111111109</v>
      </c>
      <c r="H1442" s="28">
        <f t="shared" si="527"/>
        <v>-5.35</v>
      </c>
      <c r="I1442" s="28">
        <f t="shared" si="515"/>
        <v>-2523.4166666666665</v>
      </c>
      <c r="J1442" s="28">
        <f t="shared" si="507"/>
        <v>199.88856000000001</v>
      </c>
      <c r="K1442" s="28">
        <f t="shared" si="508"/>
        <v>18.980328154788001</v>
      </c>
      <c r="L1442" s="28">
        <f t="shared" si="516"/>
        <v>-2304.5477785118787</v>
      </c>
      <c r="M1442" s="28">
        <f t="shared" si="517"/>
        <v>-16645.287694635597</v>
      </c>
      <c r="N1442" s="28"/>
      <c r="O1442" s="28">
        <f t="shared" si="528"/>
        <v>-16645.287694635597</v>
      </c>
      <c r="P1442" s="28">
        <f t="shared" si="518"/>
        <v>-16645.287694635597</v>
      </c>
      <c r="Q1442" s="28">
        <f>SUM($O$8:O1442)</f>
        <v>4614681.6050454555</v>
      </c>
      <c r="R1442" s="28">
        <f t="shared" si="519"/>
        <v>1281.8560014015154</v>
      </c>
      <c r="S1442" s="28">
        <f>SUM($P$8:P1442)</f>
        <v>-2786834.4775516149</v>
      </c>
      <c r="T1442" s="28">
        <f t="shared" si="520"/>
        <v>2786834.4775516149</v>
      </c>
      <c r="U1442" s="28">
        <f t="shared" si="521"/>
        <v>774.12068820878187</v>
      </c>
      <c r="V1442" s="28">
        <f t="shared" si="509"/>
        <v>44291.345024159993</v>
      </c>
      <c r="W1442" s="28">
        <f t="shared" si="529"/>
        <v>-19897.690192880415</v>
      </c>
      <c r="X1442" s="22"/>
      <c r="Y1442" s="28">
        <f t="shared" si="522"/>
        <v>13316.230155708479</v>
      </c>
      <c r="Z1442" s="28">
        <f t="shared" si="510"/>
        <v>9987.1726167813595</v>
      </c>
      <c r="AA1442" s="28">
        <f>SUM($Z$8:Z1442)</f>
        <v>1672100.686530971</v>
      </c>
      <c r="AB1442" s="28">
        <f t="shared" si="523"/>
        <v>1672.100686530971</v>
      </c>
      <c r="AC1442" s="28">
        <f t="shared" si="524"/>
        <v>2953.9566879324866</v>
      </c>
      <c r="AD1442" s="28">
        <f t="shared" si="525"/>
        <v>2658.5610191392379</v>
      </c>
      <c r="AE1442" s="22"/>
      <c r="AF1442" s="22"/>
      <c r="AG1442" s="22"/>
      <c r="AH1442" s="22"/>
      <c r="AI1442" s="22"/>
      <c r="AJ1442" s="22"/>
      <c r="AK1442" s="22"/>
      <c r="AV1442">
        <f t="shared" si="511"/>
        <v>0</v>
      </c>
      <c r="AW1442">
        <f t="shared" si="512"/>
        <v>26</v>
      </c>
      <c r="AX1442">
        <f t="shared" si="513"/>
        <v>7.2222222222222223</v>
      </c>
    </row>
    <row r="1443" spans="2:50" x14ac:dyDescent="0.25">
      <c r="B1443" s="5" t="s">
        <v>26</v>
      </c>
      <c r="C1443" s="5">
        <v>1435</v>
      </c>
      <c r="D1443" s="5">
        <v>413</v>
      </c>
      <c r="E1443" s="29">
        <v>20.6</v>
      </c>
      <c r="F1443" s="27">
        <f t="shared" si="514"/>
        <v>5.7226800000000004</v>
      </c>
      <c r="G1443" s="28">
        <f t="shared" si="526"/>
        <v>-0.95833333333333315</v>
      </c>
      <c r="H1443" s="28">
        <f t="shared" si="527"/>
        <v>-3.4499999999999993</v>
      </c>
      <c r="I1443" s="28">
        <f t="shared" si="515"/>
        <v>-1627.2499999999998</v>
      </c>
      <c r="J1443" s="28">
        <f t="shared" si="507"/>
        <v>199.88856000000001</v>
      </c>
      <c r="K1443" s="28">
        <f t="shared" si="508"/>
        <v>11.914929076576684</v>
      </c>
      <c r="L1443" s="28">
        <f t="shared" si="516"/>
        <v>-1415.4465109234229</v>
      </c>
      <c r="M1443" s="28">
        <f t="shared" si="517"/>
        <v>-8100.1474391312549</v>
      </c>
      <c r="N1443" s="28"/>
      <c r="O1443" s="28">
        <f t="shared" si="528"/>
        <v>-8100.1474391312549</v>
      </c>
      <c r="P1443" s="28">
        <f t="shared" si="518"/>
        <v>-8100.1474391312549</v>
      </c>
      <c r="Q1443" s="28">
        <f>SUM($O$8:O1443)</f>
        <v>4606581.457606324</v>
      </c>
      <c r="R1443" s="28">
        <f t="shared" si="519"/>
        <v>1279.6059604462012</v>
      </c>
      <c r="S1443" s="28">
        <f>SUM($P$8:P1443)</f>
        <v>-2794934.6249907459</v>
      </c>
      <c r="T1443" s="28">
        <f t="shared" si="520"/>
        <v>2794934.6249907459</v>
      </c>
      <c r="U1443" s="28">
        <f t="shared" si="521"/>
        <v>776.37072916409613</v>
      </c>
      <c r="V1443" s="28">
        <f t="shared" si="509"/>
        <v>27803.957358657601</v>
      </c>
      <c r="W1443" s="28">
        <f t="shared" si="529"/>
        <v>-16487.387665502392</v>
      </c>
      <c r="X1443" s="22"/>
      <c r="Y1443" s="28">
        <f t="shared" si="522"/>
        <v>6480.1179513050047</v>
      </c>
      <c r="Z1443" s="28">
        <f t="shared" si="510"/>
        <v>4860.0884634787535</v>
      </c>
      <c r="AA1443" s="28">
        <f>SUM($Z$8:Z1443)</f>
        <v>1676960.7749944497</v>
      </c>
      <c r="AB1443" s="28">
        <f t="shared" si="523"/>
        <v>1676.9607749944496</v>
      </c>
      <c r="AC1443" s="28">
        <f t="shared" si="524"/>
        <v>2956.5667354406505</v>
      </c>
      <c r="AD1443" s="28">
        <f t="shared" si="525"/>
        <v>2660.9100618965854</v>
      </c>
      <c r="AE1443" s="22"/>
      <c r="AF1443" s="22"/>
      <c r="AG1443" s="22"/>
      <c r="AH1443" s="22"/>
      <c r="AI1443" s="22"/>
      <c r="AJ1443" s="22"/>
      <c r="AK1443" s="22"/>
      <c r="AV1443">
        <f t="shared" si="511"/>
        <v>0</v>
      </c>
      <c r="AW1443">
        <f t="shared" si="512"/>
        <v>20.6</v>
      </c>
      <c r="AX1443">
        <f t="shared" si="513"/>
        <v>5.7222222222222223</v>
      </c>
    </row>
    <row r="1444" spans="2:50" x14ac:dyDescent="0.25">
      <c r="B1444" s="5" t="s">
        <v>26</v>
      </c>
      <c r="C1444" s="5">
        <v>1436</v>
      </c>
      <c r="D1444" s="5">
        <v>414</v>
      </c>
      <c r="E1444" s="29">
        <v>19.100000000000001</v>
      </c>
      <c r="F1444" s="27">
        <f t="shared" si="514"/>
        <v>5.3059799999999999</v>
      </c>
      <c r="G1444" s="28">
        <f t="shared" si="526"/>
        <v>-0.12500000000000031</v>
      </c>
      <c r="H1444" s="28">
        <f t="shared" si="527"/>
        <v>-0.45000000000000107</v>
      </c>
      <c r="I1444" s="28">
        <f t="shared" si="515"/>
        <v>-212.25000000000051</v>
      </c>
      <c r="J1444" s="28">
        <f t="shared" si="507"/>
        <v>199.88856000000001</v>
      </c>
      <c r="K1444" s="28">
        <f t="shared" si="508"/>
        <v>10.242919399627532</v>
      </c>
      <c r="L1444" s="28">
        <f t="shared" si="516"/>
        <v>-2.1185206003729675</v>
      </c>
      <c r="M1444" s="28">
        <f t="shared" si="517"/>
        <v>-11.240827935166958</v>
      </c>
      <c r="N1444" s="28"/>
      <c r="O1444" s="28">
        <f t="shared" si="528"/>
        <v>-11.240827935166958</v>
      </c>
      <c r="P1444" s="28">
        <f t="shared" si="518"/>
        <v>-11.240827935166958</v>
      </c>
      <c r="Q1444" s="28">
        <f>SUM($O$8:O1444)</f>
        <v>4606570.2167783892</v>
      </c>
      <c r="R1444" s="28">
        <f t="shared" si="519"/>
        <v>1279.6028379939969</v>
      </c>
      <c r="S1444" s="28">
        <f>SUM($P$8:P1444)</f>
        <v>-2794945.8658186812</v>
      </c>
      <c r="T1444" s="28">
        <f t="shared" si="520"/>
        <v>2794945.8658186812</v>
      </c>
      <c r="U1444" s="28">
        <f t="shared" si="521"/>
        <v>776.37385161630039</v>
      </c>
      <c r="V1444" s="28">
        <f t="shared" si="509"/>
        <v>23902.2567725796</v>
      </c>
      <c r="W1444" s="28">
        <f t="shared" si="529"/>
        <v>-3901.7005860780009</v>
      </c>
      <c r="X1444" s="22"/>
      <c r="Y1444" s="28">
        <f t="shared" si="522"/>
        <v>8.9926623481335675</v>
      </c>
      <c r="Z1444" s="28">
        <f t="shared" si="510"/>
        <v>6.7444967611001756</v>
      </c>
      <c r="AA1444" s="28">
        <f>SUM($Z$8:Z1444)</f>
        <v>1676967.5194912108</v>
      </c>
      <c r="AB1444" s="28">
        <f t="shared" si="523"/>
        <v>1676.9675194912109</v>
      </c>
      <c r="AC1444" s="28">
        <f t="shared" si="524"/>
        <v>2956.5703574852078</v>
      </c>
      <c r="AD1444" s="28">
        <f t="shared" si="525"/>
        <v>2660.9133217366871</v>
      </c>
      <c r="AE1444" s="22"/>
      <c r="AF1444" s="22"/>
      <c r="AG1444" s="22"/>
      <c r="AH1444" s="22"/>
      <c r="AI1444" s="22"/>
      <c r="AJ1444" s="22"/>
      <c r="AK1444" s="22"/>
      <c r="AV1444">
        <f t="shared" si="511"/>
        <v>0</v>
      </c>
      <c r="AW1444">
        <f t="shared" si="512"/>
        <v>19.100000000000001</v>
      </c>
      <c r="AX1444">
        <f t="shared" si="513"/>
        <v>5.3055555555555562</v>
      </c>
    </row>
    <row r="1445" spans="2:50" x14ac:dyDescent="0.25">
      <c r="B1445" s="5" t="s">
        <v>26</v>
      </c>
      <c r="C1445" s="5">
        <v>1437</v>
      </c>
      <c r="D1445" s="5">
        <v>415</v>
      </c>
      <c r="E1445" s="29">
        <v>19.7</v>
      </c>
      <c r="F1445" s="27">
        <f t="shared" si="514"/>
        <v>5.4726599999999994</v>
      </c>
      <c r="G1445" s="28">
        <f t="shared" si="526"/>
        <v>0.27777777777777779</v>
      </c>
      <c r="H1445" s="28">
        <f t="shared" si="527"/>
        <v>1</v>
      </c>
      <c r="I1445" s="28">
        <f t="shared" si="515"/>
        <v>471.66666666666669</v>
      </c>
      <c r="J1445" s="28">
        <f t="shared" si="507"/>
        <v>199.88856000000001</v>
      </c>
      <c r="K1445" s="28">
        <f t="shared" si="508"/>
        <v>10.89656146981017</v>
      </c>
      <c r="L1445" s="28">
        <f t="shared" si="516"/>
        <v>682.45178813647692</v>
      </c>
      <c r="M1445" s="28">
        <f t="shared" si="517"/>
        <v>3734.8266028629714</v>
      </c>
      <c r="N1445" s="28"/>
      <c r="O1445" s="28">
        <f t="shared" si="528"/>
        <v>3734.8266028629714</v>
      </c>
      <c r="P1445" s="28">
        <f t="shared" si="518"/>
        <v>0</v>
      </c>
      <c r="Q1445" s="28">
        <f>SUM($O$8:O1445)</f>
        <v>4610305.0433812523</v>
      </c>
      <c r="R1445" s="28">
        <f t="shared" si="519"/>
        <v>1280.6402898281256</v>
      </c>
      <c r="S1445" s="28">
        <f>SUM($P$8:P1445)</f>
        <v>-2794945.8658186812</v>
      </c>
      <c r="T1445" s="28">
        <f t="shared" si="520"/>
        <v>2794945.8658186812</v>
      </c>
      <c r="U1445" s="28">
        <f t="shared" si="521"/>
        <v>776.37385161630039</v>
      </c>
      <c r="V1445" s="28">
        <f t="shared" si="509"/>
        <v>25427.556346784393</v>
      </c>
      <c r="W1445" s="28">
        <f t="shared" si="529"/>
        <v>1525.2995742047933</v>
      </c>
      <c r="X1445" s="22"/>
      <c r="Y1445" s="28">
        <f t="shared" si="522"/>
        <v>0</v>
      </c>
      <c r="Z1445" s="28">
        <f t="shared" si="510"/>
        <v>0</v>
      </c>
      <c r="AA1445" s="28">
        <f>SUM($Z$8:Z1445)</f>
        <v>1676967.5194912108</v>
      </c>
      <c r="AB1445" s="28">
        <f t="shared" si="523"/>
        <v>1676.9675194912109</v>
      </c>
      <c r="AC1445" s="28">
        <f t="shared" si="524"/>
        <v>2957.6078093193364</v>
      </c>
      <c r="AD1445" s="28">
        <f t="shared" si="525"/>
        <v>2661.847028387403</v>
      </c>
      <c r="AE1445" s="22"/>
      <c r="AF1445" s="22"/>
      <c r="AG1445" s="22"/>
      <c r="AH1445" s="22"/>
      <c r="AI1445" s="22"/>
      <c r="AJ1445" s="22"/>
      <c r="AK1445" s="22"/>
      <c r="AV1445">
        <f t="shared" si="511"/>
        <v>0</v>
      </c>
      <c r="AW1445">
        <f t="shared" si="512"/>
        <v>19.7</v>
      </c>
      <c r="AX1445">
        <f t="shared" si="513"/>
        <v>5.4722222222222223</v>
      </c>
    </row>
    <row r="1446" spans="2:50" x14ac:dyDescent="0.25">
      <c r="B1446" s="5" t="s">
        <v>26</v>
      </c>
      <c r="C1446" s="5">
        <v>1438</v>
      </c>
      <c r="D1446" s="5">
        <v>416</v>
      </c>
      <c r="E1446" s="29">
        <v>21.1</v>
      </c>
      <c r="F1446" s="27">
        <f t="shared" si="514"/>
        <v>5.86158</v>
      </c>
      <c r="G1446" s="28">
        <f t="shared" si="526"/>
        <v>0.31944444444444453</v>
      </c>
      <c r="H1446" s="28">
        <f t="shared" si="527"/>
        <v>1.1500000000000004</v>
      </c>
      <c r="I1446" s="28">
        <f t="shared" si="515"/>
        <v>542.41666666666686</v>
      </c>
      <c r="J1446" s="28">
        <f t="shared" si="507"/>
        <v>199.88856000000001</v>
      </c>
      <c r="K1446" s="28">
        <f t="shared" si="508"/>
        <v>12.500343044072732</v>
      </c>
      <c r="L1446" s="28">
        <f t="shared" si="516"/>
        <v>754.80556971073952</v>
      </c>
      <c r="M1446" s="28">
        <f t="shared" si="517"/>
        <v>4424.3532313050764</v>
      </c>
      <c r="N1446" s="28"/>
      <c r="O1446" s="28">
        <f t="shared" si="528"/>
        <v>4424.3532313050764</v>
      </c>
      <c r="P1446" s="28">
        <f t="shared" si="518"/>
        <v>0</v>
      </c>
      <c r="Q1446" s="28">
        <f>SUM($O$8:O1446)</f>
        <v>4614729.3966125576</v>
      </c>
      <c r="R1446" s="28">
        <f t="shared" si="519"/>
        <v>1281.8692768368217</v>
      </c>
      <c r="S1446" s="28">
        <f>SUM($P$8:P1446)</f>
        <v>-2794945.8658186812</v>
      </c>
      <c r="T1446" s="28">
        <f t="shared" si="520"/>
        <v>2794945.8658186812</v>
      </c>
      <c r="U1446" s="28">
        <f t="shared" si="521"/>
        <v>776.37385161630039</v>
      </c>
      <c r="V1446" s="28">
        <f t="shared" si="509"/>
        <v>29170.043961843599</v>
      </c>
      <c r="W1446" s="28">
        <f t="shared" si="529"/>
        <v>3742.4876150592063</v>
      </c>
      <c r="X1446" s="22"/>
      <c r="Y1446" s="28">
        <f t="shared" si="522"/>
        <v>0</v>
      </c>
      <c r="Z1446" s="28">
        <f t="shared" si="510"/>
        <v>0</v>
      </c>
      <c r="AA1446" s="28">
        <f>SUM($Z$8:Z1446)</f>
        <v>1676967.5194912108</v>
      </c>
      <c r="AB1446" s="28">
        <f t="shared" si="523"/>
        <v>1676.9675194912109</v>
      </c>
      <c r="AC1446" s="28">
        <f t="shared" si="524"/>
        <v>2958.8367963280325</v>
      </c>
      <c r="AD1446" s="28">
        <f t="shared" si="525"/>
        <v>2662.9531166952293</v>
      </c>
      <c r="AE1446" s="22"/>
      <c r="AF1446" s="22"/>
      <c r="AG1446" s="22"/>
      <c r="AH1446" s="22"/>
      <c r="AI1446" s="22"/>
      <c r="AJ1446" s="22"/>
      <c r="AK1446" s="22"/>
      <c r="AV1446">
        <f t="shared" si="511"/>
        <v>0</v>
      </c>
      <c r="AW1446">
        <f t="shared" si="512"/>
        <v>21.1</v>
      </c>
      <c r="AX1446">
        <f t="shared" si="513"/>
        <v>5.8611111111111116</v>
      </c>
    </row>
    <row r="1447" spans="2:50" x14ac:dyDescent="0.25">
      <c r="B1447" s="5" t="s">
        <v>26</v>
      </c>
      <c r="C1447" s="5">
        <v>1439</v>
      </c>
      <c r="D1447" s="5">
        <v>417</v>
      </c>
      <c r="E1447" s="29">
        <v>22</v>
      </c>
      <c r="F1447" s="27">
        <f t="shared" si="514"/>
        <v>6.1116000000000001</v>
      </c>
      <c r="G1447" s="28">
        <f t="shared" si="526"/>
        <v>0.1388888888888889</v>
      </c>
      <c r="H1447" s="28">
        <f t="shared" si="527"/>
        <v>0.5</v>
      </c>
      <c r="I1447" s="28">
        <f t="shared" si="515"/>
        <v>235.83333333333334</v>
      </c>
      <c r="J1447" s="28">
        <f t="shared" si="507"/>
        <v>199.88856000000001</v>
      </c>
      <c r="K1447" s="28">
        <f t="shared" si="508"/>
        <v>13.589465720292003</v>
      </c>
      <c r="L1447" s="28">
        <f t="shared" si="516"/>
        <v>449.31135905362538</v>
      </c>
      <c r="M1447" s="28">
        <f t="shared" si="517"/>
        <v>2746.0113019921369</v>
      </c>
      <c r="N1447" s="28"/>
      <c r="O1447" s="28">
        <f t="shared" si="528"/>
        <v>2746.0113019921369</v>
      </c>
      <c r="P1447" s="28">
        <f t="shared" si="518"/>
        <v>0</v>
      </c>
      <c r="Q1447" s="28">
        <f>SUM($O$8:O1447)</f>
        <v>4617475.40791455</v>
      </c>
      <c r="R1447" s="28">
        <f t="shared" si="519"/>
        <v>1282.6320577540416</v>
      </c>
      <c r="S1447" s="28">
        <f>SUM($P$8:P1447)</f>
        <v>-2794945.8658186812</v>
      </c>
      <c r="T1447" s="28">
        <f t="shared" si="520"/>
        <v>2794945.8658186812</v>
      </c>
      <c r="U1447" s="28">
        <f t="shared" si="521"/>
        <v>776.37385161630039</v>
      </c>
      <c r="V1447" s="28">
        <f t="shared" si="509"/>
        <v>31711.554721439999</v>
      </c>
      <c r="W1447" s="28">
        <f t="shared" si="529"/>
        <v>2541.5107595964</v>
      </c>
      <c r="X1447" s="22"/>
      <c r="Y1447" s="28">
        <f t="shared" si="522"/>
        <v>0</v>
      </c>
      <c r="Z1447" s="28">
        <f t="shared" si="510"/>
        <v>0</v>
      </c>
      <c r="AA1447" s="28">
        <f>SUM($Z$8:Z1447)</f>
        <v>1676967.5194912108</v>
      </c>
      <c r="AB1447" s="28">
        <f t="shared" si="523"/>
        <v>1676.9675194912109</v>
      </c>
      <c r="AC1447" s="28">
        <f t="shared" si="524"/>
        <v>2959.5995772452525</v>
      </c>
      <c r="AD1447" s="28">
        <f t="shared" si="525"/>
        <v>2663.6396195207271</v>
      </c>
      <c r="AE1447" s="22"/>
      <c r="AF1447" s="22"/>
      <c r="AG1447" s="22"/>
      <c r="AH1447" s="22"/>
      <c r="AI1447" s="22"/>
      <c r="AJ1447" s="22"/>
      <c r="AK1447" s="22"/>
      <c r="AV1447">
        <f t="shared" si="511"/>
        <v>0</v>
      </c>
      <c r="AW1447">
        <f t="shared" si="512"/>
        <v>22</v>
      </c>
      <c r="AX1447">
        <f t="shared" si="513"/>
        <v>6.1111111111111107</v>
      </c>
    </row>
    <row r="1448" spans="2:50" x14ac:dyDescent="0.25">
      <c r="B1448" s="5" t="s">
        <v>26</v>
      </c>
      <c r="C1448" s="5">
        <v>1440</v>
      </c>
      <c r="D1448" s="5">
        <v>418</v>
      </c>
      <c r="E1448" s="29">
        <v>22.1</v>
      </c>
      <c r="F1448" s="27">
        <f t="shared" si="514"/>
        <v>6.1393800000000001</v>
      </c>
      <c r="G1448" s="28">
        <f t="shared" si="526"/>
        <v>-8.3333333333333523E-2</v>
      </c>
      <c r="H1448" s="28">
        <f t="shared" si="527"/>
        <v>-0.30000000000000071</v>
      </c>
      <c r="I1448" s="28">
        <f t="shared" si="515"/>
        <v>-141.50000000000031</v>
      </c>
      <c r="J1448" s="28">
        <f t="shared" si="507"/>
        <v>199.88856000000001</v>
      </c>
      <c r="K1448" s="28">
        <f t="shared" si="508"/>
        <v>13.713287091834333</v>
      </c>
      <c r="L1448" s="28">
        <f t="shared" si="516"/>
        <v>72.101847091834031</v>
      </c>
      <c r="M1448" s="28">
        <f t="shared" si="517"/>
        <v>442.66063799866401</v>
      </c>
      <c r="N1448" s="28"/>
      <c r="O1448" s="28">
        <f t="shared" si="528"/>
        <v>442.66063799866401</v>
      </c>
      <c r="P1448" s="28">
        <f t="shared" si="518"/>
        <v>0</v>
      </c>
      <c r="Q1448" s="28">
        <f>SUM($O$8:O1448)</f>
        <v>4617918.068552549</v>
      </c>
      <c r="R1448" s="28">
        <f t="shared" si="519"/>
        <v>1282.7550190423747</v>
      </c>
      <c r="S1448" s="28">
        <f>SUM($P$8:P1448)</f>
        <v>-2794945.8658186812</v>
      </c>
      <c r="T1448" s="28">
        <f t="shared" si="520"/>
        <v>2794945.8658186812</v>
      </c>
      <c r="U1448" s="28">
        <f t="shared" si="521"/>
        <v>776.37385161630039</v>
      </c>
      <c r="V1448" s="28">
        <f t="shared" si="509"/>
        <v>32000.4967799556</v>
      </c>
      <c r="W1448" s="28">
        <f t="shared" si="529"/>
        <v>288.94205851560037</v>
      </c>
      <c r="X1448" s="22"/>
      <c r="Y1448" s="28">
        <f t="shared" si="522"/>
        <v>0</v>
      </c>
      <c r="Z1448" s="28">
        <f t="shared" si="510"/>
        <v>0</v>
      </c>
      <c r="AA1448" s="28">
        <f>SUM($Z$8:Z1448)</f>
        <v>1676967.5194912108</v>
      </c>
      <c r="AB1448" s="28">
        <f t="shared" si="523"/>
        <v>1676.9675194912109</v>
      </c>
      <c r="AC1448" s="28">
        <f t="shared" si="524"/>
        <v>2959.7225385335855</v>
      </c>
      <c r="AD1448" s="28">
        <f t="shared" si="525"/>
        <v>2663.7502846802272</v>
      </c>
      <c r="AE1448" s="22"/>
      <c r="AF1448" s="22"/>
      <c r="AG1448" s="22"/>
      <c r="AH1448" s="22"/>
      <c r="AI1448" s="22"/>
      <c r="AJ1448" s="22"/>
      <c r="AK1448" s="22"/>
      <c r="AV1448">
        <f t="shared" si="511"/>
        <v>0</v>
      </c>
      <c r="AW1448">
        <f t="shared" si="512"/>
        <v>22.1</v>
      </c>
      <c r="AX1448">
        <f t="shared" si="513"/>
        <v>6.1388888888888893</v>
      </c>
    </row>
    <row r="1449" spans="2:50" x14ac:dyDescent="0.25">
      <c r="B1449" s="5" t="s">
        <v>26</v>
      </c>
      <c r="C1449" s="5">
        <v>1441</v>
      </c>
      <c r="D1449" s="5">
        <v>419</v>
      </c>
      <c r="E1449" s="29">
        <v>21.4</v>
      </c>
      <c r="F1449" s="27">
        <f t="shared" si="514"/>
        <v>5.9449199999999998</v>
      </c>
      <c r="G1449" s="28">
        <f t="shared" si="526"/>
        <v>-0.34722222222222221</v>
      </c>
      <c r="H1449" s="28">
        <f t="shared" si="527"/>
        <v>-1.25</v>
      </c>
      <c r="I1449" s="28">
        <f t="shared" si="515"/>
        <v>-589.58333333333326</v>
      </c>
      <c r="J1449" s="28">
        <f t="shared" si="507"/>
        <v>199.88856000000001</v>
      </c>
      <c r="K1449" s="28">
        <f t="shared" si="508"/>
        <v>12.85833000261348</v>
      </c>
      <c r="L1449" s="28">
        <f t="shared" si="516"/>
        <v>-376.83644333071982</v>
      </c>
      <c r="M1449" s="28">
        <f t="shared" si="517"/>
        <v>-2240.2625086856629</v>
      </c>
      <c r="N1449" s="28"/>
      <c r="O1449" s="28">
        <f t="shared" si="528"/>
        <v>-2240.2625086856629</v>
      </c>
      <c r="P1449" s="28">
        <f t="shared" si="518"/>
        <v>-2240.2625086856629</v>
      </c>
      <c r="Q1449" s="28">
        <f>SUM($O$8:O1449)</f>
        <v>4615677.8060438633</v>
      </c>
      <c r="R1449" s="28">
        <f t="shared" si="519"/>
        <v>1282.1327239010732</v>
      </c>
      <c r="S1449" s="28">
        <f>SUM($P$8:P1449)</f>
        <v>-2797186.1283273669</v>
      </c>
      <c r="T1449" s="28">
        <f t="shared" si="520"/>
        <v>2797186.1283273669</v>
      </c>
      <c r="U1449" s="28">
        <f t="shared" si="521"/>
        <v>776.99614675760188</v>
      </c>
      <c r="V1449" s="28">
        <f t="shared" si="509"/>
        <v>30005.420661633594</v>
      </c>
      <c r="W1449" s="28">
        <f t="shared" si="529"/>
        <v>-1995.0761183220056</v>
      </c>
      <c r="X1449" s="22"/>
      <c r="Y1449" s="28">
        <f t="shared" si="522"/>
        <v>1792.2100069485305</v>
      </c>
      <c r="Z1449" s="28">
        <f t="shared" si="510"/>
        <v>1344.1575052113978</v>
      </c>
      <c r="AA1449" s="28">
        <f>SUM($Z$8:Z1449)</f>
        <v>1678311.6769964222</v>
      </c>
      <c r="AB1449" s="28">
        <f t="shared" si="523"/>
        <v>1678.3116769964222</v>
      </c>
      <c r="AC1449" s="28">
        <f t="shared" si="524"/>
        <v>2960.4444008974951</v>
      </c>
      <c r="AD1449" s="28">
        <f t="shared" si="525"/>
        <v>2664.3999608077456</v>
      </c>
      <c r="AE1449" s="22"/>
      <c r="AF1449" s="22"/>
      <c r="AG1449" s="22"/>
      <c r="AH1449" s="22"/>
      <c r="AI1449" s="22"/>
      <c r="AJ1449" s="22"/>
      <c r="AK1449" s="22"/>
      <c r="AV1449">
        <f t="shared" si="511"/>
        <v>0</v>
      </c>
      <c r="AW1449">
        <f t="shared" si="512"/>
        <v>21.4</v>
      </c>
      <c r="AX1449">
        <f t="shared" si="513"/>
        <v>5.9444444444444438</v>
      </c>
    </row>
    <row r="1450" spans="2:50" x14ac:dyDescent="0.25">
      <c r="B1450" s="5" t="s">
        <v>26</v>
      </c>
      <c r="C1450" s="5">
        <v>1442</v>
      </c>
      <c r="D1450" s="5">
        <v>420</v>
      </c>
      <c r="E1450" s="29">
        <v>19.600000000000001</v>
      </c>
      <c r="F1450" s="27">
        <f t="shared" si="514"/>
        <v>5.4448800000000004</v>
      </c>
      <c r="G1450" s="28">
        <f t="shared" si="526"/>
        <v>-0.43055555555555525</v>
      </c>
      <c r="H1450" s="28">
        <f t="shared" si="527"/>
        <v>-1.5499999999999989</v>
      </c>
      <c r="I1450" s="28">
        <f t="shared" si="515"/>
        <v>-731.0833333333328</v>
      </c>
      <c r="J1450" s="28">
        <f t="shared" si="507"/>
        <v>199.88856000000001</v>
      </c>
      <c r="K1450" s="28">
        <f t="shared" si="508"/>
        <v>10.786217254354083</v>
      </c>
      <c r="L1450" s="28">
        <f t="shared" si="516"/>
        <v>-520.40855607897879</v>
      </c>
      <c r="M1450" s="28">
        <f t="shared" si="517"/>
        <v>-2833.5621388233103</v>
      </c>
      <c r="N1450" s="28"/>
      <c r="O1450" s="28">
        <f t="shared" si="528"/>
        <v>-2833.5621388233103</v>
      </c>
      <c r="P1450" s="28">
        <f t="shared" si="518"/>
        <v>-2833.5621388233103</v>
      </c>
      <c r="Q1450" s="28">
        <f>SUM($O$8:O1450)</f>
        <v>4612844.2439050404</v>
      </c>
      <c r="R1450" s="28">
        <f t="shared" si="519"/>
        <v>1281.3456233069558</v>
      </c>
      <c r="S1450" s="28">
        <f>SUM($P$8:P1450)</f>
        <v>-2800019.6904661902</v>
      </c>
      <c r="T1450" s="28">
        <f t="shared" si="520"/>
        <v>2800019.6904661902</v>
      </c>
      <c r="U1450" s="28">
        <f t="shared" si="521"/>
        <v>777.78324735171952</v>
      </c>
      <c r="V1450" s="28">
        <f t="shared" si="509"/>
        <v>25170.063764025603</v>
      </c>
      <c r="W1450" s="28">
        <f t="shared" si="529"/>
        <v>-4835.3568976079914</v>
      </c>
      <c r="X1450" s="22"/>
      <c r="Y1450" s="28">
        <f t="shared" si="522"/>
        <v>2266.8497110586482</v>
      </c>
      <c r="Z1450" s="28">
        <f t="shared" si="510"/>
        <v>1700.137283293986</v>
      </c>
      <c r="AA1450" s="28">
        <f>SUM($Z$8:Z1450)</f>
        <v>1680011.8142797162</v>
      </c>
      <c r="AB1450" s="28">
        <f t="shared" si="523"/>
        <v>1680.0118142797162</v>
      </c>
      <c r="AC1450" s="28">
        <f t="shared" si="524"/>
        <v>2961.3574375866719</v>
      </c>
      <c r="AD1450" s="28">
        <f t="shared" si="525"/>
        <v>2665.2216938280048</v>
      </c>
      <c r="AE1450" s="22"/>
      <c r="AF1450" s="22"/>
      <c r="AG1450" s="22"/>
      <c r="AH1450" s="22"/>
      <c r="AI1450" s="22"/>
      <c r="AJ1450" s="22"/>
      <c r="AK1450" s="22"/>
      <c r="AV1450">
        <f t="shared" si="511"/>
        <v>0</v>
      </c>
      <c r="AW1450">
        <f t="shared" si="512"/>
        <v>19.600000000000001</v>
      </c>
      <c r="AX1450">
        <f t="shared" si="513"/>
        <v>5.4444444444444446</v>
      </c>
    </row>
    <row r="1451" spans="2:50" x14ac:dyDescent="0.25">
      <c r="B1451" s="5" t="s">
        <v>26</v>
      </c>
      <c r="C1451" s="5">
        <v>1443</v>
      </c>
      <c r="D1451" s="5">
        <v>421</v>
      </c>
      <c r="E1451" s="29">
        <v>18.3</v>
      </c>
      <c r="F1451" s="27">
        <f t="shared" si="514"/>
        <v>5.0837399999999997</v>
      </c>
      <c r="G1451" s="28">
        <f t="shared" si="526"/>
        <v>-0.2222222222222224</v>
      </c>
      <c r="H1451" s="28">
        <f t="shared" si="527"/>
        <v>-0.80000000000000071</v>
      </c>
      <c r="I1451" s="28">
        <f t="shared" si="515"/>
        <v>-377.33333333333366</v>
      </c>
      <c r="J1451" s="28">
        <f t="shared" si="507"/>
        <v>199.88856000000001</v>
      </c>
      <c r="K1451" s="28">
        <f t="shared" si="508"/>
        <v>9.402843336918572</v>
      </c>
      <c r="L1451" s="28">
        <f t="shared" si="516"/>
        <v>-168.04192999641506</v>
      </c>
      <c r="M1451" s="28">
        <f t="shared" si="517"/>
        <v>-854.28148119997502</v>
      </c>
      <c r="N1451" s="28"/>
      <c r="O1451" s="28">
        <f t="shared" si="528"/>
        <v>-854.28148119997502</v>
      </c>
      <c r="P1451" s="28">
        <f t="shared" si="518"/>
        <v>-854.28148119997502</v>
      </c>
      <c r="Q1451" s="28">
        <f>SUM($O$8:O1451)</f>
        <v>4611989.9624238405</v>
      </c>
      <c r="R1451" s="28">
        <f t="shared" si="519"/>
        <v>1281.1083228955113</v>
      </c>
      <c r="S1451" s="28">
        <f>SUM($P$8:P1451)</f>
        <v>-2800873.9719473901</v>
      </c>
      <c r="T1451" s="28">
        <f t="shared" si="520"/>
        <v>2800873.9719473901</v>
      </c>
      <c r="U1451" s="28">
        <f t="shared" si="521"/>
        <v>778.0205477631639</v>
      </c>
      <c r="V1451" s="28">
        <f t="shared" si="509"/>
        <v>21941.906117072398</v>
      </c>
      <c r="W1451" s="28">
        <f t="shared" si="529"/>
        <v>-3228.1576469532047</v>
      </c>
      <c r="X1451" s="22"/>
      <c r="Y1451" s="28">
        <f t="shared" si="522"/>
        <v>683.42518495998002</v>
      </c>
      <c r="Z1451" s="28">
        <f t="shared" si="510"/>
        <v>512.56888871998501</v>
      </c>
      <c r="AA1451" s="28">
        <f>SUM($Z$8:Z1451)</f>
        <v>1680524.3831684361</v>
      </c>
      <c r="AB1451" s="28">
        <f t="shared" si="523"/>
        <v>1680.5243831684361</v>
      </c>
      <c r="AC1451" s="28">
        <f t="shared" si="524"/>
        <v>2961.6327060639474</v>
      </c>
      <c r="AD1451" s="28">
        <f t="shared" si="525"/>
        <v>2665.4694354575527</v>
      </c>
      <c r="AE1451" s="22"/>
      <c r="AF1451" s="22"/>
      <c r="AG1451" s="22"/>
      <c r="AH1451" s="22"/>
      <c r="AI1451" s="22"/>
      <c r="AJ1451" s="22"/>
      <c r="AK1451" s="22"/>
      <c r="AV1451">
        <f t="shared" si="511"/>
        <v>0</v>
      </c>
      <c r="AW1451">
        <f t="shared" si="512"/>
        <v>18.3</v>
      </c>
      <c r="AX1451">
        <f t="shared" si="513"/>
        <v>5.083333333333333</v>
      </c>
    </row>
    <row r="1452" spans="2:50" x14ac:dyDescent="0.25">
      <c r="B1452" s="5" t="s">
        <v>26</v>
      </c>
      <c r="C1452" s="5">
        <v>1444</v>
      </c>
      <c r="D1452" s="5">
        <v>422</v>
      </c>
      <c r="E1452" s="29">
        <v>18</v>
      </c>
      <c r="F1452" s="27">
        <f t="shared" si="514"/>
        <v>5.0004</v>
      </c>
      <c r="G1452" s="28">
        <f t="shared" si="526"/>
        <v>0</v>
      </c>
      <c r="H1452" s="28">
        <f t="shared" si="527"/>
        <v>0</v>
      </c>
      <c r="I1452" s="28">
        <f t="shared" si="515"/>
        <v>0</v>
      </c>
      <c r="J1452" s="28">
        <f t="shared" si="507"/>
        <v>199.88856000000001</v>
      </c>
      <c r="K1452" s="28">
        <f t="shared" si="508"/>
        <v>9.0970803582120023</v>
      </c>
      <c r="L1452" s="28">
        <f t="shared" si="516"/>
        <v>208.98564035821201</v>
      </c>
      <c r="M1452" s="28">
        <f t="shared" si="517"/>
        <v>1045.0117960472032</v>
      </c>
      <c r="N1452" s="28"/>
      <c r="O1452" s="28">
        <f t="shared" si="528"/>
        <v>1045.0117960472032</v>
      </c>
      <c r="P1452" s="28">
        <f t="shared" si="518"/>
        <v>0</v>
      </c>
      <c r="Q1452" s="28">
        <f>SUM($O$8:O1452)</f>
        <v>4613034.9742198875</v>
      </c>
      <c r="R1452" s="28">
        <f t="shared" si="519"/>
        <v>1281.3986039499687</v>
      </c>
      <c r="S1452" s="28">
        <f>SUM($P$8:P1452)</f>
        <v>-2800873.9719473901</v>
      </c>
      <c r="T1452" s="28">
        <f t="shared" si="520"/>
        <v>2800873.9719473901</v>
      </c>
      <c r="U1452" s="28">
        <f t="shared" si="521"/>
        <v>778.0205477631639</v>
      </c>
      <c r="V1452" s="28">
        <f t="shared" si="509"/>
        <v>21228.396135840001</v>
      </c>
      <c r="W1452" s="28">
        <f t="shared" si="529"/>
        <v>-713.50998123239697</v>
      </c>
      <c r="X1452" s="22"/>
      <c r="Y1452" s="28">
        <f t="shared" si="522"/>
        <v>0</v>
      </c>
      <c r="Z1452" s="28">
        <f t="shared" si="510"/>
        <v>0</v>
      </c>
      <c r="AA1452" s="28">
        <f>SUM($Z$8:Z1452)</f>
        <v>1680524.3831684361</v>
      </c>
      <c r="AB1452" s="28">
        <f t="shared" si="523"/>
        <v>1680.5243831684361</v>
      </c>
      <c r="AC1452" s="28">
        <f t="shared" si="524"/>
        <v>2961.9229871184048</v>
      </c>
      <c r="AD1452" s="28">
        <f t="shared" si="525"/>
        <v>2665.7306884065642</v>
      </c>
      <c r="AE1452" s="22"/>
      <c r="AF1452" s="22"/>
      <c r="AG1452" s="22"/>
      <c r="AH1452" s="22"/>
      <c r="AI1452" s="22"/>
      <c r="AJ1452" s="22"/>
      <c r="AK1452" s="22"/>
      <c r="AV1452">
        <f t="shared" si="511"/>
        <v>0</v>
      </c>
      <c r="AW1452">
        <f t="shared" si="512"/>
        <v>18</v>
      </c>
      <c r="AX1452">
        <f t="shared" si="513"/>
        <v>5</v>
      </c>
    </row>
    <row r="1453" spans="2:50" x14ac:dyDescent="0.25">
      <c r="B1453" s="5" t="s">
        <v>26</v>
      </c>
      <c r="C1453" s="5">
        <v>1445</v>
      </c>
      <c r="D1453" s="5">
        <v>423</v>
      </c>
      <c r="E1453" s="29">
        <v>18.3</v>
      </c>
      <c r="F1453" s="27">
        <f t="shared" si="514"/>
        <v>5.0837399999999997</v>
      </c>
      <c r="G1453" s="28">
        <f t="shared" si="526"/>
        <v>6.9444444444444448E-2</v>
      </c>
      <c r="H1453" s="28">
        <f t="shared" si="527"/>
        <v>0.25</v>
      </c>
      <c r="I1453" s="28">
        <f t="shared" si="515"/>
        <v>117.91666666666667</v>
      </c>
      <c r="J1453" s="28">
        <f t="shared" si="507"/>
        <v>199.88856000000001</v>
      </c>
      <c r="K1453" s="28">
        <f t="shared" si="508"/>
        <v>9.402843336918572</v>
      </c>
      <c r="L1453" s="28">
        <f t="shared" si="516"/>
        <v>327.20807000358525</v>
      </c>
      <c r="M1453" s="28">
        <f t="shared" si="517"/>
        <v>1663.4407538000264</v>
      </c>
      <c r="N1453" s="28"/>
      <c r="O1453" s="28">
        <f t="shared" si="528"/>
        <v>1663.4407538000264</v>
      </c>
      <c r="P1453" s="28">
        <f t="shared" si="518"/>
        <v>0</v>
      </c>
      <c r="Q1453" s="28">
        <f>SUM($O$8:O1453)</f>
        <v>4614698.4149736874</v>
      </c>
      <c r="R1453" s="28">
        <f t="shared" si="519"/>
        <v>1281.8606708260243</v>
      </c>
      <c r="S1453" s="28">
        <f>SUM($P$8:P1453)</f>
        <v>-2800873.9719473901</v>
      </c>
      <c r="T1453" s="28">
        <f t="shared" si="520"/>
        <v>2800873.9719473901</v>
      </c>
      <c r="U1453" s="28">
        <f t="shared" si="521"/>
        <v>778.0205477631639</v>
      </c>
      <c r="V1453" s="28">
        <f t="shared" si="509"/>
        <v>21941.906117072398</v>
      </c>
      <c r="W1453" s="28">
        <f t="shared" si="529"/>
        <v>713.50998123239697</v>
      </c>
      <c r="X1453" s="22"/>
      <c r="Y1453" s="28">
        <f t="shared" si="522"/>
        <v>0</v>
      </c>
      <c r="Z1453" s="28">
        <f t="shared" si="510"/>
        <v>0</v>
      </c>
      <c r="AA1453" s="28">
        <f>SUM($Z$8:Z1453)</f>
        <v>1680524.3831684361</v>
      </c>
      <c r="AB1453" s="28">
        <f t="shared" si="523"/>
        <v>1680.5243831684361</v>
      </c>
      <c r="AC1453" s="28">
        <f t="shared" si="524"/>
        <v>2962.3850539944606</v>
      </c>
      <c r="AD1453" s="28">
        <f t="shared" si="525"/>
        <v>2666.1465485950148</v>
      </c>
      <c r="AE1453" s="22"/>
      <c r="AF1453" s="22"/>
      <c r="AG1453" s="22"/>
      <c r="AH1453" s="22"/>
      <c r="AI1453" s="22"/>
      <c r="AJ1453" s="22"/>
      <c r="AK1453" s="22"/>
      <c r="AV1453">
        <f t="shared" si="511"/>
        <v>0</v>
      </c>
      <c r="AW1453">
        <f t="shared" si="512"/>
        <v>18.3</v>
      </c>
      <c r="AX1453">
        <f t="shared" si="513"/>
        <v>5.083333333333333</v>
      </c>
    </row>
    <row r="1454" spans="2:50" x14ac:dyDescent="0.25">
      <c r="B1454" s="5" t="s">
        <v>26</v>
      </c>
      <c r="C1454" s="5">
        <v>1446</v>
      </c>
      <c r="D1454" s="5">
        <v>424</v>
      </c>
      <c r="E1454" s="29">
        <v>18.5</v>
      </c>
      <c r="F1454" s="27">
        <f t="shared" si="514"/>
        <v>5.1392999999999995</v>
      </c>
      <c r="G1454" s="28">
        <f t="shared" si="526"/>
        <v>-5.5555555555555851E-2</v>
      </c>
      <c r="H1454" s="28">
        <f t="shared" si="527"/>
        <v>-0.20000000000000107</v>
      </c>
      <c r="I1454" s="28">
        <f t="shared" si="515"/>
        <v>-94.33333333333384</v>
      </c>
      <c r="J1454" s="28">
        <f t="shared" si="507"/>
        <v>199.88856000000001</v>
      </c>
      <c r="K1454" s="28">
        <f t="shared" si="508"/>
        <v>9.6094930635742504</v>
      </c>
      <c r="L1454" s="28">
        <f t="shared" si="516"/>
        <v>115.16471973024042</v>
      </c>
      <c r="M1454" s="28">
        <f t="shared" si="517"/>
        <v>591.86604410962457</v>
      </c>
      <c r="N1454" s="28"/>
      <c r="O1454" s="28">
        <f t="shared" si="528"/>
        <v>591.86604410962457</v>
      </c>
      <c r="P1454" s="28">
        <f t="shared" si="518"/>
        <v>0</v>
      </c>
      <c r="Q1454" s="28">
        <f>SUM($O$8:O1454)</f>
        <v>4615290.2810177971</v>
      </c>
      <c r="R1454" s="28">
        <f t="shared" si="519"/>
        <v>1282.0250780604993</v>
      </c>
      <c r="S1454" s="28">
        <f>SUM($P$8:P1454)</f>
        <v>-2800873.9719473901</v>
      </c>
      <c r="T1454" s="28">
        <f t="shared" si="520"/>
        <v>2800873.9719473901</v>
      </c>
      <c r="U1454" s="28">
        <f t="shared" si="521"/>
        <v>778.0205477631639</v>
      </c>
      <c r="V1454" s="28">
        <f t="shared" si="509"/>
        <v>22424.131412009996</v>
      </c>
      <c r="W1454" s="28">
        <f t="shared" si="529"/>
        <v>482.22529493759794</v>
      </c>
      <c r="X1454" s="22"/>
      <c r="Y1454" s="28">
        <f t="shared" si="522"/>
        <v>0</v>
      </c>
      <c r="Z1454" s="28">
        <f t="shared" si="510"/>
        <v>0</v>
      </c>
      <c r="AA1454" s="28">
        <f>SUM($Z$8:Z1454)</f>
        <v>1680524.3831684361</v>
      </c>
      <c r="AB1454" s="28">
        <f t="shared" si="523"/>
        <v>1680.5243831684361</v>
      </c>
      <c r="AC1454" s="28">
        <f t="shared" si="524"/>
        <v>2962.5494612289353</v>
      </c>
      <c r="AD1454" s="28">
        <f t="shared" si="525"/>
        <v>2666.2945151060417</v>
      </c>
      <c r="AE1454" s="22"/>
      <c r="AF1454" s="22"/>
      <c r="AG1454" s="22"/>
      <c r="AH1454" s="22"/>
      <c r="AI1454" s="22"/>
      <c r="AJ1454" s="22"/>
      <c r="AK1454" s="22"/>
      <c r="AV1454">
        <f t="shared" si="511"/>
        <v>0</v>
      </c>
      <c r="AW1454">
        <f t="shared" si="512"/>
        <v>18.5</v>
      </c>
      <c r="AX1454">
        <f t="shared" si="513"/>
        <v>5.1388888888888884</v>
      </c>
    </row>
    <row r="1455" spans="2:50" x14ac:dyDescent="0.25">
      <c r="B1455" s="5" t="s">
        <v>26</v>
      </c>
      <c r="C1455" s="5">
        <v>1447</v>
      </c>
      <c r="D1455" s="5">
        <v>425</v>
      </c>
      <c r="E1455" s="29">
        <v>17.899999999999999</v>
      </c>
      <c r="F1455" s="27">
        <f t="shared" si="514"/>
        <v>4.9726199999999992</v>
      </c>
      <c r="G1455" s="28">
        <f t="shared" si="526"/>
        <v>-0.4861111111111111</v>
      </c>
      <c r="H1455" s="28">
        <f t="shared" si="527"/>
        <v>-1.75</v>
      </c>
      <c r="I1455" s="28">
        <f t="shared" si="515"/>
        <v>-825.41666666666663</v>
      </c>
      <c r="J1455" s="28">
        <f t="shared" si="507"/>
        <v>199.88856000000001</v>
      </c>
      <c r="K1455" s="28">
        <f t="shared" si="508"/>
        <v>8.9962824616503294</v>
      </c>
      <c r="L1455" s="28">
        <f t="shared" si="516"/>
        <v>-616.53182420501628</v>
      </c>
      <c r="M1455" s="28">
        <f t="shared" si="517"/>
        <v>-3065.7784796783476</v>
      </c>
      <c r="N1455" s="28"/>
      <c r="O1455" s="28">
        <f t="shared" si="528"/>
        <v>-3065.7784796783476</v>
      </c>
      <c r="P1455" s="28">
        <f t="shared" si="518"/>
        <v>-3065.7784796783476</v>
      </c>
      <c r="Q1455" s="28">
        <f>SUM($O$8:O1455)</f>
        <v>4612224.5025381185</v>
      </c>
      <c r="R1455" s="28">
        <f t="shared" si="519"/>
        <v>1281.173472927255</v>
      </c>
      <c r="S1455" s="28">
        <f>SUM($P$8:P1455)</f>
        <v>-2803939.7504270687</v>
      </c>
      <c r="T1455" s="28">
        <f t="shared" si="520"/>
        <v>2803939.7504270687</v>
      </c>
      <c r="U1455" s="28">
        <f t="shared" si="521"/>
        <v>778.87215289640801</v>
      </c>
      <c r="V1455" s="28">
        <f t="shared" si="509"/>
        <v>20993.180265075593</v>
      </c>
      <c r="W1455" s="28">
        <f t="shared" si="529"/>
        <v>-1430.9511469344034</v>
      </c>
      <c r="X1455" s="22"/>
      <c r="Y1455" s="28">
        <f t="shared" si="522"/>
        <v>2452.6227837426782</v>
      </c>
      <c r="Z1455" s="28">
        <f t="shared" si="510"/>
        <v>1839.4670878070087</v>
      </c>
      <c r="AA1455" s="28">
        <f>SUM($Z$8:Z1455)</f>
        <v>1682363.850256243</v>
      </c>
      <c r="AB1455" s="28">
        <f t="shared" si="523"/>
        <v>1682.363850256243</v>
      </c>
      <c r="AC1455" s="28">
        <f t="shared" si="524"/>
        <v>2963.5373231834983</v>
      </c>
      <c r="AD1455" s="28">
        <f t="shared" si="525"/>
        <v>2667.1835908651487</v>
      </c>
      <c r="AE1455" s="22"/>
      <c r="AF1455" s="22"/>
      <c r="AG1455" s="22"/>
      <c r="AH1455" s="22"/>
      <c r="AI1455" s="22"/>
      <c r="AJ1455" s="22"/>
      <c r="AK1455" s="22"/>
      <c r="AV1455">
        <f t="shared" si="511"/>
        <v>0</v>
      </c>
      <c r="AW1455">
        <f t="shared" si="512"/>
        <v>17.899999999999999</v>
      </c>
      <c r="AX1455">
        <f t="shared" si="513"/>
        <v>4.9722222222222214</v>
      </c>
    </row>
    <row r="1456" spans="2:50" x14ac:dyDescent="0.25">
      <c r="B1456" s="5" t="s">
        <v>26</v>
      </c>
      <c r="C1456" s="5">
        <v>1448</v>
      </c>
      <c r="D1456" s="5">
        <v>426</v>
      </c>
      <c r="E1456" s="29">
        <v>15</v>
      </c>
      <c r="F1456" s="27">
        <f t="shared" si="514"/>
        <v>4.1669999999999998</v>
      </c>
      <c r="G1456" s="28">
        <f t="shared" si="526"/>
        <v>-1.1111111111111109</v>
      </c>
      <c r="H1456" s="28">
        <f t="shared" si="527"/>
        <v>-3.9999999999999991</v>
      </c>
      <c r="I1456" s="28">
        <f t="shared" si="515"/>
        <v>-1886.6666666666663</v>
      </c>
      <c r="J1456" s="28">
        <f t="shared" si="507"/>
        <v>199.88856000000001</v>
      </c>
      <c r="K1456" s="28">
        <f t="shared" si="508"/>
        <v>6.3174169154250004</v>
      </c>
      <c r="L1456" s="28">
        <f t="shared" si="516"/>
        <v>-1680.4606897512413</v>
      </c>
      <c r="M1456" s="28">
        <f t="shared" si="517"/>
        <v>-7002.4796941934219</v>
      </c>
      <c r="N1456" s="28"/>
      <c r="O1456" s="28">
        <f t="shared" si="528"/>
        <v>-7002.4796941934219</v>
      </c>
      <c r="P1456" s="28">
        <f t="shared" si="518"/>
        <v>-7002.4796941934219</v>
      </c>
      <c r="Q1456" s="28">
        <f>SUM($O$8:O1456)</f>
        <v>4605222.0228439253</v>
      </c>
      <c r="R1456" s="28">
        <f t="shared" si="519"/>
        <v>1279.2283396788682</v>
      </c>
      <c r="S1456" s="28">
        <f>SUM($P$8:P1456)</f>
        <v>-2810942.2301212619</v>
      </c>
      <c r="T1456" s="28">
        <f t="shared" si="520"/>
        <v>2810942.2301212619</v>
      </c>
      <c r="U1456" s="28">
        <f t="shared" si="521"/>
        <v>780.81728614479493</v>
      </c>
      <c r="V1456" s="28">
        <f t="shared" si="509"/>
        <v>14741.941760999996</v>
      </c>
      <c r="W1456" s="28">
        <f t="shared" si="529"/>
        <v>-6251.2385040755962</v>
      </c>
      <c r="X1456" s="22"/>
      <c r="Y1456" s="28">
        <f t="shared" si="522"/>
        <v>5601.9837553547377</v>
      </c>
      <c r="Z1456" s="28">
        <f t="shared" si="510"/>
        <v>4201.4878165160535</v>
      </c>
      <c r="AA1456" s="28">
        <f>SUM($Z$8:Z1456)</f>
        <v>1686565.3380727591</v>
      </c>
      <c r="AB1456" s="28">
        <f t="shared" si="523"/>
        <v>1686.565338072759</v>
      </c>
      <c r="AC1456" s="28">
        <f t="shared" si="524"/>
        <v>2965.793677751627</v>
      </c>
      <c r="AD1456" s="28">
        <f t="shared" si="525"/>
        <v>2669.2143099764644</v>
      </c>
      <c r="AE1456" s="22"/>
      <c r="AF1456" s="22"/>
      <c r="AG1456" s="22"/>
      <c r="AH1456" s="22"/>
      <c r="AI1456" s="22"/>
      <c r="AJ1456" s="22"/>
      <c r="AK1456" s="22"/>
      <c r="AV1456">
        <f t="shared" si="511"/>
        <v>0</v>
      </c>
      <c r="AW1456">
        <f t="shared" si="512"/>
        <v>15</v>
      </c>
      <c r="AX1456">
        <f t="shared" si="513"/>
        <v>4.166666666666667</v>
      </c>
    </row>
    <row r="1457" spans="2:50" x14ac:dyDescent="0.25">
      <c r="B1457" s="5" t="s">
        <v>26</v>
      </c>
      <c r="C1457" s="5">
        <v>1449</v>
      </c>
      <c r="D1457" s="5">
        <v>427</v>
      </c>
      <c r="E1457" s="29">
        <v>9.9</v>
      </c>
      <c r="F1457" s="27">
        <f t="shared" si="514"/>
        <v>2.7502200000000001</v>
      </c>
      <c r="G1457" s="28">
        <f t="shared" si="526"/>
        <v>-1.4444444444444444</v>
      </c>
      <c r="H1457" s="28">
        <f t="shared" si="527"/>
        <v>-5.2</v>
      </c>
      <c r="I1457" s="28">
        <f t="shared" si="515"/>
        <v>-2452.6666666666665</v>
      </c>
      <c r="J1457" s="28">
        <f t="shared" si="507"/>
        <v>199.88856000000001</v>
      </c>
      <c r="K1457" s="28">
        <f t="shared" si="508"/>
        <v>2.7518668083591309</v>
      </c>
      <c r="L1457" s="28">
        <f t="shared" si="516"/>
        <v>-2250.0262398583077</v>
      </c>
      <c r="M1457" s="28">
        <f t="shared" si="517"/>
        <v>-6188.067165383115</v>
      </c>
      <c r="N1457" s="28"/>
      <c r="O1457" s="28">
        <f t="shared" si="528"/>
        <v>-6188.067165383115</v>
      </c>
      <c r="P1457" s="28">
        <f t="shared" si="518"/>
        <v>-6188.067165383115</v>
      </c>
      <c r="Q1457" s="28">
        <f>SUM($O$8:O1457)</f>
        <v>4599033.9556785421</v>
      </c>
      <c r="R1457" s="28">
        <f t="shared" si="519"/>
        <v>1277.5094321329284</v>
      </c>
      <c r="S1457" s="28">
        <f>SUM($P$8:P1457)</f>
        <v>-2817130.297286645</v>
      </c>
      <c r="T1457" s="28">
        <f t="shared" si="520"/>
        <v>2817130.297286645</v>
      </c>
      <c r="U1457" s="28">
        <f t="shared" si="521"/>
        <v>782.53619369073476</v>
      </c>
      <c r="V1457" s="28">
        <f t="shared" si="509"/>
        <v>6421.5898310916009</v>
      </c>
      <c r="W1457" s="28">
        <f t="shared" si="529"/>
        <v>-8320.3519299083964</v>
      </c>
      <c r="X1457" s="22"/>
      <c r="Y1457" s="28">
        <f t="shared" si="522"/>
        <v>4950.4537323064924</v>
      </c>
      <c r="Z1457" s="28">
        <f t="shared" si="510"/>
        <v>3712.8402992298693</v>
      </c>
      <c r="AA1457" s="28">
        <f>SUM($Z$8:Z1457)</f>
        <v>1690278.1783719889</v>
      </c>
      <c r="AB1457" s="28">
        <f t="shared" si="523"/>
        <v>1690.278178371989</v>
      </c>
      <c r="AC1457" s="28">
        <f t="shared" si="524"/>
        <v>2967.7876105049172</v>
      </c>
      <c r="AD1457" s="28">
        <f t="shared" si="525"/>
        <v>2671.0088494544257</v>
      </c>
      <c r="AE1457" s="22"/>
      <c r="AF1457" s="22"/>
      <c r="AG1457" s="22"/>
      <c r="AH1457" s="22"/>
      <c r="AI1457" s="22"/>
      <c r="AJ1457" s="22"/>
      <c r="AK1457" s="22"/>
      <c r="AV1457">
        <f t="shared" si="511"/>
        <v>0</v>
      </c>
      <c r="AW1457">
        <f t="shared" si="512"/>
        <v>9.9</v>
      </c>
      <c r="AX1457">
        <f t="shared" si="513"/>
        <v>2.75</v>
      </c>
    </row>
    <row r="1458" spans="2:50" x14ac:dyDescent="0.25">
      <c r="B1458" s="5" t="s">
        <v>26</v>
      </c>
      <c r="C1458" s="5">
        <v>1450</v>
      </c>
      <c r="D1458" s="5">
        <v>428</v>
      </c>
      <c r="E1458" s="29">
        <v>4.5999999999999996</v>
      </c>
      <c r="F1458" s="27">
        <f t="shared" si="514"/>
        <v>1.2778799999999999</v>
      </c>
      <c r="G1458" s="28">
        <f t="shared" si="526"/>
        <v>-1.2083333333333335</v>
      </c>
      <c r="H1458" s="28">
        <f t="shared" si="527"/>
        <v>-4.3500000000000005</v>
      </c>
      <c r="I1458" s="28">
        <f t="shared" si="515"/>
        <v>-2051.7500000000005</v>
      </c>
      <c r="J1458" s="28">
        <f t="shared" si="507"/>
        <v>199.88856000000001</v>
      </c>
      <c r="K1458" s="28">
        <f t="shared" si="508"/>
        <v>0.59411796413508</v>
      </c>
      <c r="L1458" s="28">
        <f t="shared" si="516"/>
        <v>-1851.2673220358652</v>
      </c>
      <c r="M1458" s="28">
        <f t="shared" si="517"/>
        <v>-2365.697485483191</v>
      </c>
      <c r="N1458" s="28"/>
      <c r="O1458" s="28">
        <f t="shared" si="528"/>
        <v>-2365.697485483191</v>
      </c>
      <c r="P1458" s="28">
        <f t="shared" si="518"/>
        <v>-2365.697485483191</v>
      </c>
      <c r="Q1458" s="28">
        <f>SUM($O$8:O1458)</f>
        <v>4596668.2581930589</v>
      </c>
      <c r="R1458" s="28">
        <f t="shared" si="519"/>
        <v>1276.8522939425163</v>
      </c>
      <c r="S1458" s="28">
        <f>SUM($P$8:P1458)</f>
        <v>-2819495.9947721283</v>
      </c>
      <c r="T1458" s="28">
        <f t="shared" si="520"/>
        <v>2819495.9947721283</v>
      </c>
      <c r="U1458" s="28">
        <f t="shared" si="521"/>
        <v>783.19333188114672</v>
      </c>
      <c r="V1458" s="28">
        <f t="shared" si="509"/>
        <v>1386.3977229455998</v>
      </c>
      <c r="W1458" s="28">
        <f t="shared" si="529"/>
        <v>-5035.1921081460014</v>
      </c>
      <c r="X1458" s="22"/>
      <c r="Y1458" s="28">
        <f t="shared" si="522"/>
        <v>1892.557988386553</v>
      </c>
      <c r="Z1458" s="28">
        <f t="shared" si="510"/>
        <v>1419.4184912899148</v>
      </c>
      <c r="AA1458" s="28">
        <f>SUM($Z$8:Z1458)</f>
        <v>1691697.5968632789</v>
      </c>
      <c r="AB1458" s="28">
        <f t="shared" si="523"/>
        <v>1691.6975968632789</v>
      </c>
      <c r="AC1458" s="28">
        <f t="shared" si="524"/>
        <v>2968.5498908057953</v>
      </c>
      <c r="AD1458" s="28">
        <f t="shared" si="525"/>
        <v>2671.6949017252159</v>
      </c>
      <c r="AE1458" s="22"/>
      <c r="AF1458" s="22"/>
      <c r="AG1458" s="22"/>
      <c r="AH1458" s="22"/>
      <c r="AI1458" s="22"/>
      <c r="AJ1458" s="22"/>
      <c r="AK1458" s="22"/>
      <c r="AV1458">
        <f t="shared" si="511"/>
        <v>0</v>
      </c>
      <c r="AW1458">
        <f t="shared" si="512"/>
        <v>4.5999999999999996</v>
      </c>
      <c r="AX1458">
        <f t="shared" si="513"/>
        <v>1.2777777777777777</v>
      </c>
    </row>
    <row r="1459" spans="2:50" x14ac:dyDescent="0.25">
      <c r="B1459" s="5" t="s">
        <v>26</v>
      </c>
      <c r="C1459" s="5">
        <v>1451</v>
      </c>
      <c r="D1459" s="5">
        <v>429</v>
      </c>
      <c r="E1459" s="29">
        <v>1.2</v>
      </c>
      <c r="F1459" s="27">
        <f t="shared" si="514"/>
        <v>0.33335999999999999</v>
      </c>
      <c r="G1459" s="28">
        <f t="shared" si="526"/>
        <v>-0.63888888888888884</v>
      </c>
      <c r="H1459" s="28">
        <f t="shared" si="527"/>
        <v>-2.2999999999999998</v>
      </c>
      <c r="I1459" s="28">
        <f t="shared" si="515"/>
        <v>-1084.8333333333333</v>
      </c>
      <c r="J1459" s="28">
        <f t="shared" si="507"/>
        <v>199.88856000000001</v>
      </c>
      <c r="K1459" s="28">
        <f t="shared" si="508"/>
        <v>4.0431468258720002E-2</v>
      </c>
      <c r="L1459" s="28">
        <f t="shared" si="516"/>
        <v>-884.90434186507457</v>
      </c>
      <c r="M1459" s="28">
        <f t="shared" si="517"/>
        <v>-294.99171140414126</v>
      </c>
      <c r="N1459" s="28"/>
      <c r="O1459" s="28">
        <f t="shared" si="528"/>
        <v>-294.99171140414126</v>
      </c>
      <c r="P1459" s="28">
        <f t="shared" si="518"/>
        <v>-294.99171140414126</v>
      </c>
      <c r="Q1459" s="28">
        <f>SUM($O$8:O1459)</f>
        <v>4596373.2664816547</v>
      </c>
      <c r="R1459" s="28">
        <f t="shared" si="519"/>
        <v>1276.7703518004596</v>
      </c>
      <c r="S1459" s="28">
        <f>SUM($P$8:P1459)</f>
        <v>-2819790.9864835325</v>
      </c>
      <c r="T1459" s="28">
        <f t="shared" si="520"/>
        <v>2819790.9864835325</v>
      </c>
      <c r="U1459" s="28">
        <f t="shared" si="521"/>
        <v>783.27527402320345</v>
      </c>
      <c r="V1459" s="28">
        <f t="shared" si="509"/>
        <v>94.348427270399995</v>
      </c>
      <c r="W1459" s="28">
        <f t="shared" si="529"/>
        <v>-1292.0492956751998</v>
      </c>
      <c r="X1459" s="22"/>
      <c r="Y1459" s="28">
        <f t="shared" si="522"/>
        <v>235.99336912331302</v>
      </c>
      <c r="Z1459" s="28">
        <f t="shared" si="510"/>
        <v>176.99502684248478</v>
      </c>
      <c r="AA1459" s="28">
        <f>SUM($Z$8:Z1459)</f>
        <v>1691874.5918901213</v>
      </c>
      <c r="AB1459" s="28">
        <f t="shared" si="523"/>
        <v>1691.8745918901213</v>
      </c>
      <c r="AC1459" s="28">
        <f t="shared" si="524"/>
        <v>2968.6449436905809</v>
      </c>
      <c r="AD1459" s="28">
        <f t="shared" si="525"/>
        <v>2671.7804493215231</v>
      </c>
      <c r="AE1459" s="22"/>
      <c r="AF1459" s="22"/>
      <c r="AG1459" s="22"/>
      <c r="AH1459" s="22"/>
      <c r="AI1459" s="22"/>
      <c r="AJ1459" s="22"/>
      <c r="AK1459" s="22"/>
      <c r="AV1459">
        <f t="shared" si="511"/>
        <v>0</v>
      </c>
      <c r="AW1459">
        <f t="shared" si="512"/>
        <v>1.2</v>
      </c>
      <c r="AX1459">
        <f t="shared" si="513"/>
        <v>0.33333333333333331</v>
      </c>
    </row>
    <row r="1460" spans="2:50" x14ac:dyDescent="0.25">
      <c r="B1460" s="5" t="s">
        <v>26</v>
      </c>
      <c r="C1460" s="5">
        <v>1452</v>
      </c>
      <c r="D1460" s="5">
        <v>430</v>
      </c>
      <c r="E1460" s="29">
        <v>0</v>
      </c>
      <c r="F1460" s="27">
        <f t="shared" si="514"/>
        <v>0</v>
      </c>
      <c r="G1460" s="28">
        <f t="shared" si="526"/>
        <v>-0.16666666666666666</v>
      </c>
      <c r="H1460" s="28">
        <f t="shared" si="527"/>
        <v>-0.6</v>
      </c>
      <c r="I1460" s="28">
        <f t="shared" si="515"/>
        <v>-283</v>
      </c>
      <c r="J1460" s="28">
        <f t="shared" si="507"/>
        <v>199.88856000000001</v>
      </c>
      <c r="K1460" s="28">
        <f t="shared" si="508"/>
        <v>0</v>
      </c>
      <c r="L1460" s="28">
        <f t="shared" si="516"/>
        <v>-83.111439999999988</v>
      </c>
      <c r="M1460" s="28">
        <f t="shared" si="517"/>
        <v>0</v>
      </c>
      <c r="N1460" s="28"/>
      <c r="O1460" s="28">
        <f t="shared" si="528"/>
        <v>0</v>
      </c>
      <c r="P1460" s="28">
        <f t="shared" si="518"/>
        <v>0</v>
      </c>
      <c r="Q1460" s="28">
        <f>SUM($O$8:O1460)</f>
        <v>4596373.2664816547</v>
      </c>
      <c r="R1460" s="28">
        <f t="shared" si="519"/>
        <v>1276.7703518004596</v>
      </c>
      <c r="S1460" s="28">
        <f>SUM($P$8:P1460)</f>
        <v>-2819790.9864835325</v>
      </c>
      <c r="T1460" s="28">
        <f t="shared" si="520"/>
        <v>2819790.9864835325</v>
      </c>
      <c r="U1460" s="28">
        <f t="shared" si="521"/>
        <v>783.27527402320345</v>
      </c>
      <c r="V1460" s="28">
        <f t="shared" si="509"/>
        <v>0</v>
      </c>
      <c r="W1460" s="28">
        <f t="shared" si="529"/>
        <v>-94.348427270399995</v>
      </c>
      <c r="X1460" s="22"/>
      <c r="Y1460" s="28">
        <f t="shared" si="522"/>
        <v>0</v>
      </c>
      <c r="Z1460" s="28">
        <f t="shared" si="510"/>
        <v>0</v>
      </c>
      <c r="AA1460" s="28">
        <f>SUM($Z$8:Z1460)</f>
        <v>1691874.5918901213</v>
      </c>
      <c r="AB1460" s="28">
        <f t="shared" si="523"/>
        <v>1691.8745918901213</v>
      </c>
      <c r="AC1460" s="28">
        <f t="shared" si="524"/>
        <v>2968.6449436905809</v>
      </c>
      <c r="AD1460" s="28">
        <f t="shared" si="525"/>
        <v>2671.7804493215231</v>
      </c>
      <c r="AE1460" s="22"/>
      <c r="AF1460" s="22"/>
      <c r="AG1460" s="22"/>
      <c r="AH1460" s="22"/>
      <c r="AI1460" s="22"/>
      <c r="AJ1460" s="22"/>
      <c r="AK1460" s="22"/>
      <c r="AV1460">
        <f t="shared" si="511"/>
        <v>1</v>
      </c>
      <c r="AW1460" t="str">
        <f t="shared" si="512"/>
        <v/>
      </c>
      <c r="AX1460">
        <f t="shared" si="513"/>
        <v>0</v>
      </c>
    </row>
    <row r="1461" spans="2:50" x14ac:dyDescent="0.25">
      <c r="B1461" s="5" t="s">
        <v>26</v>
      </c>
      <c r="C1461" s="5">
        <v>1453</v>
      </c>
      <c r="D1461" s="5">
        <v>431</v>
      </c>
      <c r="E1461" s="29">
        <v>0</v>
      </c>
      <c r="F1461" s="27">
        <f t="shared" si="514"/>
        <v>0</v>
      </c>
      <c r="G1461" s="28">
        <f t="shared" si="526"/>
        <v>0</v>
      </c>
      <c r="H1461" s="28">
        <f t="shared" si="527"/>
        <v>0</v>
      </c>
      <c r="I1461" s="28">
        <f t="shared" si="515"/>
        <v>0</v>
      </c>
      <c r="J1461" s="28">
        <f t="shared" si="507"/>
        <v>199.88856000000001</v>
      </c>
      <c r="K1461" s="28">
        <f t="shared" si="508"/>
        <v>0</v>
      </c>
      <c r="L1461" s="28">
        <f t="shared" si="516"/>
        <v>199.88856000000001</v>
      </c>
      <c r="M1461" s="28">
        <f t="shared" si="517"/>
        <v>0</v>
      </c>
      <c r="N1461" s="28"/>
      <c r="O1461" s="28">
        <f t="shared" si="528"/>
        <v>0</v>
      </c>
      <c r="P1461" s="28">
        <f t="shared" si="518"/>
        <v>0</v>
      </c>
      <c r="Q1461" s="28">
        <f>SUM($O$8:O1461)</f>
        <v>4596373.2664816547</v>
      </c>
      <c r="R1461" s="28">
        <f t="shared" si="519"/>
        <v>1276.7703518004596</v>
      </c>
      <c r="S1461" s="28">
        <f>SUM($P$8:P1461)</f>
        <v>-2819790.9864835325</v>
      </c>
      <c r="T1461" s="28">
        <f t="shared" si="520"/>
        <v>2819790.9864835325</v>
      </c>
      <c r="U1461" s="28">
        <f t="shared" si="521"/>
        <v>783.27527402320345</v>
      </c>
      <c r="V1461" s="28">
        <f t="shared" si="509"/>
        <v>0</v>
      </c>
      <c r="W1461" s="28">
        <f t="shared" si="529"/>
        <v>0</v>
      </c>
      <c r="X1461" s="22"/>
      <c r="Y1461" s="28">
        <f t="shared" si="522"/>
        <v>0</v>
      </c>
      <c r="Z1461" s="28">
        <f t="shared" si="510"/>
        <v>0</v>
      </c>
      <c r="AA1461" s="28">
        <f>SUM($Z$8:Z1461)</f>
        <v>1691874.5918901213</v>
      </c>
      <c r="AB1461" s="28">
        <f t="shared" si="523"/>
        <v>1691.8745918901213</v>
      </c>
      <c r="AC1461" s="28">
        <f t="shared" si="524"/>
        <v>2968.6449436905809</v>
      </c>
      <c r="AD1461" s="28">
        <f t="shared" si="525"/>
        <v>2671.7804493215231</v>
      </c>
      <c r="AE1461" s="22"/>
      <c r="AF1461" s="22"/>
      <c r="AG1461" s="22"/>
      <c r="AH1461" s="22"/>
      <c r="AI1461" s="22"/>
      <c r="AJ1461" s="22"/>
      <c r="AK1461" s="22"/>
      <c r="AV1461">
        <f t="shared" si="511"/>
        <v>1</v>
      </c>
      <c r="AW1461" t="str">
        <f t="shared" si="512"/>
        <v/>
      </c>
      <c r="AX1461">
        <f t="shared" si="513"/>
        <v>0</v>
      </c>
    </row>
    <row r="1462" spans="2:50" x14ac:dyDescent="0.25">
      <c r="B1462" s="5" t="s">
        <v>26</v>
      </c>
      <c r="C1462" s="5">
        <v>1454</v>
      </c>
      <c r="D1462" s="5">
        <v>432</v>
      </c>
      <c r="E1462" s="29">
        <v>0</v>
      </c>
      <c r="F1462" s="27">
        <f t="shared" si="514"/>
        <v>0</v>
      </c>
      <c r="G1462" s="28">
        <f t="shared" si="526"/>
        <v>0</v>
      </c>
      <c r="H1462" s="28">
        <f t="shared" si="527"/>
        <v>0</v>
      </c>
      <c r="I1462" s="28">
        <f t="shared" si="515"/>
        <v>0</v>
      </c>
      <c r="J1462" s="28">
        <f t="shared" si="507"/>
        <v>199.88856000000001</v>
      </c>
      <c r="K1462" s="28">
        <f t="shared" si="508"/>
        <v>0</v>
      </c>
      <c r="L1462" s="28">
        <f t="shared" si="516"/>
        <v>199.88856000000001</v>
      </c>
      <c r="M1462" s="28">
        <f t="shared" si="517"/>
        <v>0</v>
      </c>
      <c r="N1462" s="28"/>
      <c r="O1462" s="28">
        <f t="shared" si="528"/>
        <v>0</v>
      </c>
      <c r="P1462" s="28">
        <f t="shared" si="518"/>
        <v>0</v>
      </c>
      <c r="Q1462" s="28">
        <f>SUM($O$8:O1462)</f>
        <v>4596373.2664816547</v>
      </c>
      <c r="R1462" s="28">
        <f t="shared" si="519"/>
        <v>1276.7703518004596</v>
      </c>
      <c r="S1462" s="28">
        <f>SUM($P$8:P1462)</f>
        <v>-2819790.9864835325</v>
      </c>
      <c r="T1462" s="28">
        <f t="shared" si="520"/>
        <v>2819790.9864835325</v>
      </c>
      <c r="U1462" s="28">
        <f t="shared" si="521"/>
        <v>783.27527402320345</v>
      </c>
      <c r="V1462" s="28">
        <f t="shared" si="509"/>
        <v>0</v>
      </c>
      <c r="W1462" s="28">
        <f t="shared" si="529"/>
        <v>0</v>
      </c>
      <c r="X1462" s="22"/>
      <c r="Y1462" s="28">
        <f t="shared" si="522"/>
        <v>0</v>
      </c>
      <c r="Z1462" s="28">
        <f t="shared" si="510"/>
        <v>0</v>
      </c>
      <c r="AA1462" s="28">
        <f>SUM($Z$8:Z1462)</f>
        <v>1691874.5918901213</v>
      </c>
      <c r="AB1462" s="28">
        <f t="shared" si="523"/>
        <v>1691.8745918901213</v>
      </c>
      <c r="AC1462" s="28">
        <f t="shared" si="524"/>
        <v>2968.6449436905809</v>
      </c>
      <c r="AD1462" s="28">
        <f t="shared" si="525"/>
        <v>2671.7804493215231</v>
      </c>
      <c r="AE1462" s="22"/>
      <c r="AF1462" s="22"/>
      <c r="AG1462" s="22"/>
      <c r="AH1462" s="22"/>
      <c r="AI1462" s="22"/>
      <c r="AJ1462" s="22"/>
      <c r="AK1462" s="22"/>
      <c r="AV1462">
        <f t="shared" si="511"/>
        <v>1</v>
      </c>
      <c r="AW1462" t="str">
        <f t="shared" si="512"/>
        <v/>
      </c>
      <c r="AX1462">
        <f t="shared" si="513"/>
        <v>0</v>
      </c>
    </row>
    <row r="1463" spans="2:50" x14ac:dyDescent="0.25">
      <c r="B1463" s="5" t="s">
        <v>26</v>
      </c>
      <c r="C1463" s="5">
        <v>1455</v>
      </c>
      <c r="D1463" s="5">
        <v>433</v>
      </c>
      <c r="E1463" s="29">
        <v>0</v>
      </c>
      <c r="F1463" s="27">
        <f t="shared" si="514"/>
        <v>0</v>
      </c>
      <c r="G1463" s="28">
        <f t="shared" si="526"/>
        <v>0</v>
      </c>
      <c r="H1463" s="28">
        <f t="shared" si="527"/>
        <v>0</v>
      </c>
      <c r="I1463" s="28">
        <f t="shared" si="515"/>
        <v>0</v>
      </c>
      <c r="J1463" s="28">
        <f t="shared" si="507"/>
        <v>199.88856000000001</v>
      </c>
      <c r="K1463" s="28">
        <f t="shared" si="508"/>
        <v>0</v>
      </c>
      <c r="L1463" s="28">
        <f t="shared" si="516"/>
        <v>199.88856000000001</v>
      </c>
      <c r="M1463" s="28">
        <f t="shared" si="517"/>
        <v>0</v>
      </c>
      <c r="N1463" s="28"/>
      <c r="O1463" s="28">
        <f t="shared" si="528"/>
        <v>0</v>
      </c>
      <c r="P1463" s="28">
        <f t="shared" si="518"/>
        <v>0</v>
      </c>
      <c r="Q1463" s="28">
        <f>SUM($O$8:O1463)</f>
        <v>4596373.2664816547</v>
      </c>
      <c r="R1463" s="28">
        <f t="shared" si="519"/>
        <v>1276.7703518004596</v>
      </c>
      <c r="S1463" s="28">
        <f>SUM($P$8:P1463)</f>
        <v>-2819790.9864835325</v>
      </c>
      <c r="T1463" s="28">
        <f t="shared" si="520"/>
        <v>2819790.9864835325</v>
      </c>
      <c r="U1463" s="28">
        <f t="shared" si="521"/>
        <v>783.27527402320345</v>
      </c>
      <c r="V1463" s="28">
        <f t="shared" si="509"/>
        <v>0</v>
      </c>
      <c r="W1463" s="28">
        <f t="shared" si="529"/>
        <v>0</v>
      </c>
      <c r="X1463" s="22"/>
      <c r="Y1463" s="28">
        <f t="shared" si="522"/>
        <v>0</v>
      </c>
      <c r="Z1463" s="28">
        <f t="shared" si="510"/>
        <v>0</v>
      </c>
      <c r="AA1463" s="28">
        <f>SUM($Z$8:Z1463)</f>
        <v>1691874.5918901213</v>
      </c>
      <c r="AB1463" s="28">
        <f t="shared" si="523"/>
        <v>1691.8745918901213</v>
      </c>
      <c r="AC1463" s="28">
        <f t="shared" si="524"/>
        <v>2968.6449436905809</v>
      </c>
      <c r="AD1463" s="28">
        <f t="shared" si="525"/>
        <v>2671.7804493215231</v>
      </c>
      <c r="AE1463" s="22"/>
      <c r="AF1463" s="22"/>
      <c r="AG1463" s="22"/>
      <c r="AH1463" s="22"/>
      <c r="AI1463" s="22"/>
      <c r="AJ1463" s="22"/>
      <c r="AK1463" s="22"/>
      <c r="AV1463">
        <f t="shared" si="511"/>
        <v>1</v>
      </c>
      <c r="AW1463" t="str">
        <f t="shared" si="512"/>
        <v/>
      </c>
      <c r="AX1463">
        <f t="shared" si="513"/>
        <v>0</v>
      </c>
    </row>
    <row r="1464" spans="2:50" x14ac:dyDescent="0.25">
      <c r="B1464" s="5" t="s">
        <v>26</v>
      </c>
      <c r="C1464" s="5">
        <v>1456</v>
      </c>
      <c r="D1464" s="5">
        <v>434</v>
      </c>
      <c r="E1464" s="29">
        <v>0</v>
      </c>
      <c r="F1464" s="27">
        <f t="shared" si="514"/>
        <v>0</v>
      </c>
      <c r="G1464" s="28">
        <f t="shared" si="526"/>
        <v>0</v>
      </c>
      <c r="H1464" s="28">
        <f t="shared" si="527"/>
        <v>0</v>
      </c>
      <c r="I1464" s="28">
        <f t="shared" si="515"/>
        <v>0</v>
      </c>
      <c r="J1464" s="28">
        <f t="shared" si="507"/>
        <v>199.88856000000001</v>
      </c>
      <c r="K1464" s="28">
        <f t="shared" si="508"/>
        <v>0</v>
      </c>
      <c r="L1464" s="28">
        <f t="shared" si="516"/>
        <v>199.88856000000001</v>
      </c>
      <c r="M1464" s="28">
        <f t="shared" si="517"/>
        <v>0</v>
      </c>
      <c r="N1464" s="28"/>
      <c r="O1464" s="28">
        <f t="shared" si="528"/>
        <v>0</v>
      </c>
      <c r="P1464" s="28">
        <f t="shared" si="518"/>
        <v>0</v>
      </c>
      <c r="Q1464" s="28">
        <f>SUM($O$8:O1464)</f>
        <v>4596373.2664816547</v>
      </c>
      <c r="R1464" s="28">
        <f t="shared" si="519"/>
        <v>1276.7703518004596</v>
      </c>
      <c r="S1464" s="28">
        <f>SUM($P$8:P1464)</f>
        <v>-2819790.9864835325</v>
      </c>
      <c r="T1464" s="28">
        <f t="shared" si="520"/>
        <v>2819790.9864835325</v>
      </c>
      <c r="U1464" s="28">
        <f t="shared" si="521"/>
        <v>783.27527402320345</v>
      </c>
      <c r="V1464" s="28">
        <f t="shared" si="509"/>
        <v>0</v>
      </c>
      <c r="W1464" s="28">
        <f t="shared" si="529"/>
        <v>0</v>
      </c>
      <c r="X1464" s="22"/>
      <c r="Y1464" s="28">
        <f t="shared" si="522"/>
        <v>0</v>
      </c>
      <c r="Z1464" s="28">
        <f t="shared" si="510"/>
        <v>0</v>
      </c>
      <c r="AA1464" s="28">
        <f>SUM($Z$8:Z1464)</f>
        <v>1691874.5918901213</v>
      </c>
      <c r="AB1464" s="28">
        <f t="shared" si="523"/>
        <v>1691.8745918901213</v>
      </c>
      <c r="AC1464" s="28">
        <f t="shared" si="524"/>
        <v>2968.6449436905809</v>
      </c>
      <c r="AD1464" s="28">
        <f t="shared" si="525"/>
        <v>2671.7804493215231</v>
      </c>
      <c r="AE1464" s="22"/>
      <c r="AF1464" s="22"/>
      <c r="AG1464" s="22"/>
      <c r="AH1464" s="22"/>
      <c r="AI1464" s="22"/>
      <c r="AJ1464" s="22"/>
      <c r="AK1464" s="22"/>
      <c r="AV1464">
        <f t="shared" si="511"/>
        <v>1</v>
      </c>
      <c r="AW1464" t="str">
        <f t="shared" si="512"/>
        <v/>
      </c>
      <c r="AX1464">
        <f t="shared" si="513"/>
        <v>0</v>
      </c>
    </row>
    <row r="1465" spans="2:50" x14ac:dyDescent="0.25">
      <c r="B1465" s="5" t="s">
        <v>26</v>
      </c>
      <c r="C1465" s="5">
        <v>1457</v>
      </c>
      <c r="D1465" s="5">
        <v>435</v>
      </c>
      <c r="E1465" s="29">
        <v>0</v>
      </c>
      <c r="F1465" s="27">
        <f t="shared" si="514"/>
        <v>0</v>
      </c>
      <c r="G1465" s="28">
        <f t="shared" si="526"/>
        <v>0</v>
      </c>
      <c r="H1465" s="28">
        <f t="shared" si="527"/>
        <v>0</v>
      </c>
      <c r="I1465" s="28">
        <f t="shared" si="515"/>
        <v>0</v>
      </c>
      <c r="J1465" s="28">
        <f t="shared" si="507"/>
        <v>199.88856000000001</v>
      </c>
      <c r="K1465" s="28">
        <f t="shared" si="508"/>
        <v>0</v>
      </c>
      <c r="L1465" s="28">
        <f t="shared" si="516"/>
        <v>199.88856000000001</v>
      </c>
      <c r="M1465" s="28">
        <f t="shared" si="517"/>
        <v>0</v>
      </c>
      <c r="N1465" s="28"/>
      <c r="O1465" s="28">
        <f t="shared" si="528"/>
        <v>0</v>
      </c>
      <c r="P1465" s="28">
        <f t="shared" si="518"/>
        <v>0</v>
      </c>
      <c r="Q1465" s="28">
        <f>SUM($O$8:O1465)</f>
        <v>4596373.2664816547</v>
      </c>
      <c r="R1465" s="28">
        <f t="shared" si="519"/>
        <v>1276.7703518004596</v>
      </c>
      <c r="S1465" s="28">
        <f>SUM($P$8:P1465)</f>
        <v>-2819790.9864835325</v>
      </c>
      <c r="T1465" s="28">
        <f t="shared" si="520"/>
        <v>2819790.9864835325</v>
      </c>
      <c r="U1465" s="28">
        <f t="shared" si="521"/>
        <v>783.27527402320345</v>
      </c>
      <c r="V1465" s="28">
        <f t="shared" si="509"/>
        <v>0</v>
      </c>
      <c r="W1465" s="28">
        <f t="shared" si="529"/>
        <v>0</v>
      </c>
      <c r="X1465" s="22"/>
      <c r="Y1465" s="28">
        <f t="shared" si="522"/>
        <v>0</v>
      </c>
      <c r="Z1465" s="28">
        <f t="shared" si="510"/>
        <v>0</v>
      </c>
      <c r="AA1465" s="28">
        <f>SUM($Z$8:Z1465)</f>
        <v>1691874.5918901213</v>
      </c>
      <c r="AB1465" s="28">
        <f t="shared" si="523"/>
        <v>1691.8745918901213</v>
      </c>
      <c r="AC1465" s="28">
        <f t="shared" si="524"/>
        <v>2968.6449436905809</v>
      </c>
      <c r="AD1465" s="28">
        <f t="shared" si="525"/>
        <v>2671.7804493215231</v>
      </c>
      <c r="AE1465" s="22"/>
      <c r="AF1465" s="22"/>
      <c r="AG1465" s="22"/>
      <c r="AH1465" s="22"/>
      <c r="AI1465" s="22"/>
      <c r="AJ1465" s="22"/>
      <c r="AK1465" s="22"/>
      <c r="AV1465">
        <f t="shared" si="511"/>
        <v>1</v>
      </c>
      <c r="AW1465" t="str">
        <f t="shared" si="512"/>
        <v/>
      </c>
      <c r="AX1465">
        <f t="shared" si="513"/>
        <v>0</v>
      </c>
    </row>
    <row r="1466" spans="2:50" x14ac:dyDescent="0.25">
      <c r="B1466" s="5" t="s">
        <v>26</v>
      </c>
      <c r="C1466" s="5">
        <v>1458</v>
      </c>
      <c r="D1466" s="5">
        <v>436</v>
      </c>
      <c r="E1466" s="29">
        <v>0</v>
      </c>
      <c r="F1466" s="27">
        <f t="shared" si="514"/>
        <v>0</v>
      </c>
      <c r="G1466" s="28">
        <f t="shared" si="526"/>
        <v>0</v>
      </c>
      <c r="H1466" s="28">
        <f t="shared" si="527"/>
        <v>0</v>
      </c>
      <c r="I1466" s="28">
        <f t="shared" si="515"/>
        <v>0</v>
      </c>
      <c r="J1466" s="28">
        <f t="shared" si="507"/>
        <v>199.88856000000001</v>
      </c>
      <c r="K1466" s="28">
        <f t="shared" si="508"/>
        <v>0</v>
      </c>
      <c r="L1466" s="28">
        <f t="shared" si="516"/>
        <v>199.88856000000001</v>
      </c>
      <c r="M1466" s="28">
        <f t="shared" si="517"/>
        <v>0</v>
      </c>
      <c r="N1466" s="28"/>
      <c r="O1466" s="28">
        <f t="shared" si="528"/>
        <v>0</v>
      </c>
      <c r="P1466" s="28">
        <f t="shared" si="518"/>
        <v>0</v>
      </c>
      <c r="Q1466" s="28">
        <f>SUM($O$8:O1466)</f>
        <v>4596373.2664816547</v>
      </c>
      <c r="R1466" s="28">
        <f t="shared" si="519"/>
        <v>1276.7703518004596</v>
      </c>
      <c r="S1466" s="28">
        <f>SUM($P$8:P1466)</f>
        <v>-2819790.9864835325</v>
      </c>
      <c r="T1466" s="28">
        <f t="shared" si="520"/>
        <v>2819790.9864835325</v>
      </c>
      <c r="U1466" s="28">
        <f t="shared" si="521"/>
        <v>783.27527402320345</v>
      </c>
      <c r="V1466" s="28">
        <f t="shared" si="509"/>
        <v>0</v>
      </c>
      <c r="W1466" s="28">
        <f t="shared" si="529"/>
        <v>0</v>
      </c>
      <c r="X1466" s="22"/>
      <c r="Y1466" s="28">
        <f t="shared" si="522"/>
        <v>0</v>
      </c>
      <c r="Z1466" s="28">
        <f t="shared" si="510"/>
        <v>0</v>
      </c>
      <c r="AA1466" s="28">
        <f>SUM($Z$8:Z1466)</f>
        <v>1691874.5918901213</v>
      </c>
      <c r="AB1466" s="28">
        <f t="shared" si="523"/>
        <v>1691.8745918901213</v>
      </c>
      <c r="AC1466" s="28">
        <f t="shared" si="524"/>
        <v>2968.6449436905809</v>
      </c>
      <c r="AD1466" s="28">
        <f t="shared" si="525"/>
        <v>2671.7804493215231</v>
      </c>
      <c r="AE1466" s="22"/>
      <c r="AF1466" s="22"/>
      <c r="AG1466" s="22"/>
      <c r="AH1466" s="22"/>
      <c r="AI1466" s="22"/>
      <c r="AJ1466" s="22"/>
      <c r="AK1466" s="22"/>
      <c r="AV1466">
        <f t="shared" si="511"/>
        <v>1</v>
      </c>
      <c r="AW1466" t="str">
        <f t="shared" si="512"/>
        <v/>
      </c>
      <c r="AX1466">
        <f t="shared" si="513"/>
        <v>0</v>
      </c>
    </row>
    <row r="1467" spans="2:50" x14ac:dyDescent="0.25">
      <c r="B1467" s="5" t="s">
        <v>26</v>
      </c>
      <c r="C1467" s="5">
        <v>1459</v>
      </c>
      <c r="D1467" s="5">
        <v>437</v>
      </c>
      <c r="E1467" s="29">
        <v>0</v>
      </c>
      <c r="F1467" s="27">
        <f t="shared" si="514"/>
        <v>0</v>
      </c>
      <c r="G1467" s="28">
        <f t="shared" si="526"/>
        <v>0</v>
      </c>
      <c r="H1467" s="28">
        <f t="shared" si="527"/>
        <v>0</v>
      </c>
      <c r="I1467" s="28">
        <f t="shared" si="515"/>
        <v>0</v>
      </c>
      <c r="J1467" s="28">
        <f t="shared" si="507"/>
        <v>199.88856000000001</v>
      </c>
      <c r="K1467" s="28">
        <f t="shared" si="508"/>
        <v>0</v>
      </c>
      <c r="L1467" s="28">
        <f t="shared" si="516"/>
        <v>199.88856000000001</v>
      </c>
      <c r="M1467" s="28">
        <f t="shared" si="517"/>
        <v>0</v>
      </c>
      <c r="N1467" s="28"/>
      <c r="O1467" s="28">
        <f t="shared" si="528"/>
        <v>0</v>
      </c>
      <c r="P1467" s="28">
        <f t="shared" si="518"/>
        <v>0</v>
      </c>
      <c r="Q1467" s="28">
        <f>SUM($O$8:O1467)</f>
        <v>4596373.2664816547</v>
      </c>
      <c r="R1467" s="28">
        <f t="shared" si="519"/>
        <v>1276.7703518004596</v>
      </c>
      <c r="S1467" s="28">
        <f>SUM($P$8:P1467)</f>
        <v>-2819790.9864835325</v>
      </c>
      <c r="T1467" s="28">
        <f t="shared" si="520"/>
        <v>2819790.9864835325</v>
      </c>
      <c r="U1467" s="28">
        <f t="shared" si="521"/>
        <v>783.27527402320345</v>
      </c>
      <c r="V1467" s="28">
        <f t="shared" si="509"/>
        <v>0</v>
      </c>
      <c r="W1467" s="28">
        <f t="shared" si="529"/>
        <v>0</v>
      </c>
      <c r="X1467" s="22"/>
      <c r="Y1467" s="28">
        <f t="shared" si="522"/>
        <v>0</v>
      </c>
      <c r="Z1467" s="28">
        <f t="shared" si="510"/>
        <v>0</v>
      </c>
      <c r="AA1467" s="28">
        <f>SUM($Z$8:Z1467)</f>
        <v>1691874.5918901213</v>
      </c>
      <c r="AB1467" s="28">
        <f t="shared" si="523"/>
        <v>1691.8745918901213</v>
      </c>
      <c r="AC1467" s="28">
        <f t="shared" si="524"/>
        <v>2968.6449436905809</v>
      </c>
      <c r="AD1467" s="28">
        <f t="shared" si="525"/>
        <v>2671.7804493215231</v>
      </c>
      <c r="AE1467" s="22"/>
      <c r="AF1467" s="22"/>
      <c r="AG1467" s="22"/>
      <c r="AH1467" s="22"/>
      <c r="AI1467" s="22"/>
      <c r="AJ1467" s="22"/>
      <c r="AK1467" s="22"/>
      <c r="AV1467">
        <f t="shared" si="511"/>
        <v>1</v>
      </c>
      <c r="AW1467" t="str">
        <f t="shared" si="512"/>
        <v/>
      </c>
      <c r="AX1467">
        <f t="shared" si="513"/>
        <v>0</v>
      </c>
    </row>
    <row r="1468" spans="2:50" x14ac:dyDescent="0.25">
      <c r="B1468" s="5" t="s">
        <v>26</v>
      </c>
      <c r="C1468" s="5">
        <v>1460</v>
      </c>
      <c r="D1468" s="5">
        <v>438</v>
      </c>
      <c r="E1468" s="29">
        <v>0</v>
      </c>
      <c r="F1468" s="27">
        <f t="shared" si="514"/>
        <v>0</v>
      </c>
      <c r="G1468" s="28">
        <f t="shared" si="526"/>
        <v>0</v>
      </c>
      <c r="H1468" s="28">
        <f t="shared" si="527"/>
        <v>0</v>
      </c>
      <c r="I1468" s="28">
        <f t="shared" si="515"/>
        <v>0</v>
      </c>
      <c r="J1468" s="28">
        <f t="shared" si="507"/>
        <v>199.88856000000001</v>
      </c>
      <c r="K1468" s="28">
        <f t="shared" si="508"/>
        <v>0</v>
      </c>
      <c r="L1468" s="28">
        <f t="shared" si="516"/>
        <v>199.88856000000001</v>
      </c>
      <c r="M1468" s="28">
        <f t="shared" si="517"/>
        <v>0</v>
      </c>
      <c r="N1468" s="28"/>
      <c r="O1468" s="28">
        <f t="shared" si="528"/>
        <v>0</v>
      </c>
      <c r="P1468" s="28">
        <f t="shared" si="518"/>
        <v>0</v>
      </c>
      <c r="Q1468" s="28">
        <f>SUM($O$8:O1468)</f>
        <v>4596373.2664816547</v>
      </c>
      <c r="R1468" s="28">
        <f t="shared" si="519"/>
        <v>1276.7703518004596</v>
      </c>
      <c r="S1468" s="28">
        <f>SUM($P$8:P1468)</f>
        <v>-2819790.9864835325</v>
      </c>
      <c r="T1468" s="28">
        <f t="shared" si="520"/>
        <v>2819790.9864835325</v>
      </c>
      <c r="U1468" s="28">
        <f t="shared" si="521"/>
        <v>783.27527402320345</v>
      </c>
      <c r="V1468" s="28">
        <f t="shared" si="509"/>
        <v>0</v>
      </c>
      <c r="W1468" s="28">
        <f t="shared" si="529"/>
        <v>0</v>
      </c>
      <c r="X1468" s="22"/>
      <c r="Y1468" s="28">
        <f t="shared" si="522"/>
        <v>0</v>
      </c>
      <c r="Z1468" s="28">
        <f t="shared" si="510"/>
        <v>0</v>
      </c>
      <c r="AA1468" s="28">
        <f>SUM($Z$8:Z1468)</f>
        <v>1691874.5918901213</v>
      </c>
      <c r="AB1468" s="28">
        <f t="shared" si="523"/>
        <v>1691.8745918901213</v>
      </c>
      <c r="AC1468" s="28">
        <f t="shared" si="524"/>
        <v>2968.6449436905809</v>
      </c>
      <c r="AD1468" s="28">
        <f t="shared" si="525"/>
        <v>2671.7804493215231</v>
      </c>
      <c r="AE1468" s="22"/>
      <c r="AF1468" s="22"/>
      <c r="AG1468" s="22"/>
      <c r="AH1468" s="22"/>
      <c r="AI1468" s="22"/>
      <c r="AJ1468" s="22"/>
      <c r="AK1468" s="22"/>
      <c r="AV1468">
        <f t="shared" si="511"/>
        <v>1</v>
      </c>
      <c r="AW1468" t="str">
        <f t="shared" si="512"/>
        <v/>
      </c>
      <c r="AX1468">
        <f t="shared" si="513"/>
        <v>0</v>
      </c>
    </row>
    <row r="1469" spans="2:50" x14ac:dyDescent="0.25">
      <c r="B1469" s="5" t="s">
        <v>26</v>
      </c>
      <c r="C1469" s="5">
        <v>1461</v>
      </c>
      <c r="D1469" s="5">
        <v>439</v>
      </c>
      <c r="E1469" s="29">
        <v>0</v>
      </c>
      <c r="F1469" s="27">
        <f t="shared" si="514"/>
        <v>0</v>
      </c>
      <c r="G1469" s="28">
        <f t="shared" si="526"/>
        <v>0</v>
      </c>
      <c r="H1469" s="28">
        <f t="shared" si="527"/>
        <v>0</v>
      </c>
      <c r="I1469" s="28">
        <f t="shared" si="515"/>
        <v>0</v>
      </c>
      <c r="J1469" s="28">
        <f t="shared" si="507"/>
        <v>199.88856000000001</v>
      </c>
      <c r="K1469" s="28">
        <f t="shared" si="508"/>
        <v>0</v>
      </c>
      <c r="L1469" s="28">
        <f t="shared" si="516"/>
        <v>199.88856000000001</v>
      </c>
      <c r="M1469" s="28">
        <f t="shared" si="517"/>
        <v>0</v>
      </c>
      <c r="N1469" s="28"/>
      <c r="O1469" s="28">
        <f t="shared" si="528"/>
        <v>0</v>
      </c>
      <c r="P1469" s="28">
        <f t="shared" si="518"/>
        <v>0</v>
      </c>
      <c r="Q1469" s="28">
        <f>SUM($O$8:O1469)</f>
        <v>4596373.2664816547</v>
      </c>
      <c r="R1469" s="28">
        <f t="shared" si="519"/>
        <v>1276.7703518004596</v>
      </c>
      <c r="S1469" s="28">
        <f>SUM($P$8:P1469)</f>
        <v>-2819790.9864835325</v>
      </c>
      <c r="T1469" s="28">
        <f t="shared" si="520"/>
        <v>2819790.9864835325</v>
      </c>
      <c r="U1469" s="28">
        <f t="shared" si="521"/>
        <v>783.27527402320345</v>
      </c>
      <c r="V1469" s="28">
        <f t="shared" si="509"/>
        <v>0</v>
      </c>
      <c r="W1469" s="28">
        <f t="shared" si="529"/>
        <v>0</v>
      </c>
      <c r="X1469" s="22"/>
      <c r="Y1469" s="28">
        <f t="shared" si="522"/>
        <v>0</v>
      </c>
      <c r="Z1469" s="28">
        <f t="shared" si="510"/>
        <v>0</v>
      </c>
      <c r="AA1469" s="28">
        <f>SUM($Z$8:Z1469)</f>
        <v>1691874.5918901213</v>
      </c>
      <c r="AB1469" s="28">
        <f t="shared" si="523"/>
        <v>1691.8745918901213</v>
      </c>
      <c r="AC1469" s="28">
        <f t="shared" si="524"/>
        <v>2968.6449436905809</v>
      </c>
      <c r="AD1469" s="28">
        <f t="shared" si="525"/>
        <v>2671.7804493215231</v>
      </c>
      <c r="AE1469" s="22"/>
      <c r="AF1469" s="22"/>
      <c r="AG1469" s="22"/>
      <c r="AH1469" s="22"/>
      <c r="AI1469" s="22"/>
      <c r="AJ1469" s="22"/>
      <c r="AK1469" s="22"/>
      <c r="AV1469">
        <f t="shared" si="511"/>
        <v>1</v>
      </c>
      <c r="AW1469" t="str">
        <f t="shared" si="512"/>
        <v/>
      </c>
      <c r="AX1469">
        <f t="shared" si="513"/>
        <v>0</v>
      </c>
    </row>
    <row r="1470" spans="2:50" x14ac:dyDescent="0.25">
      <c r="B1470" s="5" t="s">
        <v>26</v>
      </c>
      <c r="C1470" s="5">
        <v>1462</v>
      </c>
      <c r="D1470" s="5">
        <v>440</v>
      </c>
      <c r="E1470" s="29">
        <v>0</v>
      </c>
      <c r="F1470" s="27">
        <f t="shared" si="514"/>
        <v>0</v>
      </c>
      <c r="G1470" s="28">
        <f t="shared" si="526"/>
        <v>0</v>
      </c>
      <c r="H1470" s="28">
        <f t="shared" si="527"/>
        <v>0</v>
      </c>
      <c r="I1470" s="28">
        <f t="shared" si="515"/>
        <v>0</v>
      </c>
      <c r="J1470" s="28">
        <f t="shared" si="507"/>
        <v>199.88856000000001</v>
      </c>
      <c r="K1470" s="28">
        <f t="shared" si="508"/>
        <v>0</v>
      </c>
      <c r="L1470" s="28">
        <f t="shared" si="516"/>
        <v>199.88856000000001</v>
      </c>
      <c r="M1470" s="28">
        <f t="shared" si="517"/>
        <v>0</v>
      </c>
      <c r="N1470" s="28"/>
      <c r="O1470" s="28">
        <f t="shared" si="528"/>
        <v>0</v>
      </c>
      <c r="P1470" s="28">
        <f t="shared" si="518"/>
        <v>0</v>
      </c>
      <c r="Q1470" s="28">
        <f>SUM($O$8:O1470)</f>
        <v>4596373.2664816547</v>
      </c>
      <c r="R1470" s="28">
        <f t="shared" si="519"/>
        <v>1276.7703518004596</v>
      </c>
      <c r="S1470" s="28">
        <f>SUM($P$8:P1470)</f>
        <v>-2819790.9864835325</v>
      </c>
      <c r="T1470" s="28">
        <f t="shared" si="520"/>
        <v>2819790.9864835325</v>
      </c>
      <c r="U1470" s="28">
        <f t="shared" si="521"/>
        <v>783.27527402320345</v>
      </c>
      <c r="V1470" s="28">
        <f t="shared" si="509"/>
        <v>0</v>
      </c>
      <c r="W1470" s="28">
        <f t="shared" si="529"/>
        <v>0</v>
      </c>
      <c r="X1470" s="22"/>
      <c r="Y1470" s="28">
        <f t="shared" si="522"/>
        <v>0</v>
      </c>
      <c r="Z1470" s="28">
        <f t="shared" si="510"/>
        <v>0</v>
      </c>
      <c r="AA1470" s="28">
        <f>SUM($Z$8:Z1470)</f>
        <v>1691874.5918901213</v>
      </c>
      <c r="AB1470" s="28">
        <f t="shared" si="523"/>
        <v>1691.8745918901213</v>
      </c>
      <c r="AC1470" s="28">
        <f t="shared" si="524"/>
        <v>2968.6449436905809</v>
      </c>
      <c r="AD1470" s="28">
        <f t="shared" si="525"/>
        <v>2671.7804493215231</v>
      </c>
      <c r="AE1470" s="22"/>
      <c r="AF1470" s="22"/>
      <c r="AG1470" s="22"/>
      <c r="AH1470" s="22"/>
      <c r="AI1470" s="22"/>
      <c r="AJ1470" s="22"/>
      <c r="AK1470" s="22"/>
      <c r="AV1470">
        <f t="shared" si="511"/>
        <v>1</v>
      </c>
      <c r="AW1470" t="str">
        <f t="shared" si="512"/>
        <v/>
      </c>
      <c r="AX1470">
        <f t="shared" si="513"/>
        <v>0</v>
      </c>
    </row>
    <row r="1471" spans="2:50" x14ac:dyDescent="0.25">
      <c r="B1471" s="5" t="s">
        <v>26</v>
      </c>
      <c r="C1471" s="5">
        <v>1463</v>
      </c>
      <c r="D1471" s="5">
        <v>441</v>
      </c>
      <c r="E1471" s="29">
        <v>0</v>
      </c>
      <c r="F1471" s="27">
        <f t="shared" si="514"/>
        <v>0</v>
      </c>
      <c r="G1471" s="28">
        <f t="shared" si="526"/>
        <v>0</v>
      </c>
      <c r="H1471" s="28">
        <f t="shared" si="527"/>
        <v>0</v>
      </c>
      <c r="I1471" s="28">
        <f t="shared" si="515"/>
        <v>0</v>
      </c>
      <c r="J1471" s="28">
        <f t="shared" si="507"/>
        <v>199.88856000000001</v>
      </c>
      <c r="K1471" s="28">
        <f t="shared" si="508"/>
        <v>0</v>
      </c>
      <c r="L1471" s="28">
        <f t="shared" si="516"/>
        <v>199.88856000000001</v>
      </c>
      <c r="M1471" s="28">
        <f t="shared" si="517"/>
        <v>0</v>
      </c>
      <c r="N1471" s="28"/>
      <c r="O1471" s="28">
        <f t="shared" si="528"/>
        <v>0</v>
      </c>
      <c r="P1471" s="28">
        <f t="shared" si="518"/>
        <v>0</v>
      </c>
      <c r="Q1471" s="28">
        <f>SUM($O$8:O1471)</f>
        <v>4596373.2664816547</v>
      </c>
      <c r="R1471" s="28">
        <f t="shared" si="519"/>
        <v>1276.7703518004596</v>
      </c>
      <c r="S1471" s="28">
        <f>SUM($P$8:P1471)</f>
        <v>-2819790.9864835325</v>
      </c>
      <c r="T1471" s="28">
        <f t="shared" si="520"/>
        <v>2819790.9864835325</v>
      </c>
      <c r="U1471" s="28">
        <f t="shared" si="521"/>
        <v>783.27527402320345</v>
      </c>
      <c r="V1471" s="28">
        <f t="shared" si="509"/>
        <v>0</v>
      </c>
      <c r="W1471" s="28">
        <f t="shared" si="529"/>
        <v>0</v>
      </c>
      <c r="X1471" s="22"/>
      <c r="Y1471" s="28">
        <f t="shared" si="522"/>
        <v>0</v>
      </c>
      <c r="Z1471" s="28">
        <f t="shared" si="510"/>
        <v>0</v>
      </c>
      <c r="AA1471" s="28">
        <f>SUM($Z$8:Z1471)</f>
        <v>1691874.5918901213</v>
      </c>
      <c r="AB1471" s="28">
        <f t="shared" si="523"/>
        <v>1691.8745918901213</v>
      </c>
      <c r="AC1471" s="28">
        <f t="shared" si="524"/>
        <v>2968.6449436905809</v>
      </c>
      <c r="AD1471" s="28">
        <f t="shared" si="525"/>
        <v>2671.7804493215231</v>
      </c>
      <c r="AE1471" s="22"/>
      <c r="AF1471" s="22"/>
      <c r="AG1471" s="22"/>
      <c r="AH1471" s="22"/>
      <c r="AI1471" s="22"/>
      <c r="AJ1471" s="22"/>
      <c r="AK1471" s="22"/>
      <c r="AV1471">
        <f t="shared" si="511"/>
        <v>1</v>
      </c>
      <c r="AW1471" t="str">
        <f t="shared" si="512"/>
        <v/>
      </c>
      <c r="AX1471">
        <f t="shared" si="513"/>
        <v>0</v>
      </c>
    </row>
    <row r="1472" spans="2:50" x14ac:dyDescent="0.25">
      <c r="B1472" s="5" t="s">
        <v>26</v>
      </c>
      <c r="C1472" s="5">
        <v>1464</v>
      </c>
      <c r="D1472" s="5">
        <v>442</v>
      </c>
      <c r="E1472" s="29">
        <v>0</v>
      </c>
      <c r="F1472" s="27">
        <f t="shared" si="514"/>
        <v>0</v>
      </c>
      <c r="G1472" s="28">
        <f t="shared" si="526"/>
        <v>0</v>
      </c>
      <c r="H1472" s="28">
        <f t="shared" si="527"/>
        <v>0</v>
      </c>
      <c r="I1472" s="28">
        <f t="shared" si="515"/>
        <v>0</v>
      </c>
      <c r="J1472" s="28">
        <f t="shared" si="507"/>
        <v>199.88856000000001</v>
      </c>
      <c r="K1472" s="28">
        <f t="shared" si="508"/>
        <v>0</v>
      </c>
      <c r="L1472" s="28">
        <f t="shared" si="516"/>
        <v>199.88856000000001</v>
      </c>
      <c r="M1472" s="28">
        <f t="shared" si="517"/>
        <v>0</v>
      </c>
      <c r="N1472" s="28"/>
      <c r="O1472" s="28">
        <f t="shared" si="528"/>
        <v>0</v>
      </c>
      <c r="P1472" s="28">
        <f t="shared" si="518"/>
        <v>0</v>
      </c>
      <c r="Q1472" s="28">
        <f>SUM($O$8:O1472)</f>
        <v>4596373.2664816547</v>
      </c>
      <c r="R1472" s="28">
        <f t="shared" si="519"/>
        <v>1276.7703518004596</v>
      </c>
      <c r="S1472" s="28">
        <f>SUM($P$8:P1472)</f>
        <v>-2819790.9864835325</v>
      </c>
      <c r="T1472" s="28">
        <f t="shared" si="520"/>
        <v>2819790.9864835325</v>
      </c>
      <c r="U1472" s="28">
        <f t="shared" si="521"/>
        <v>783.27527402320345</v>
      </c>
      <c r="V1472" s="28">
        <f t="shared" si="509"/>
        <v>0</v>
      </c>
      <c r="W1472" s="28">
        <f t="shared" si="529"/>
        <v>0</v>
      </c>
      <c r="X1472" s="22"/>
      <c r="Y1472" s="28">
        <f t="shared" si="522"/>
        <v>0</v>
      </c>
      <c r="Z1472" s="28">
        <f t="shared" si="510"/>
        <v>0</v>
      </c>
      <c r="AA1472" s="28">
        <f>SUM($Z$8:Z1472)</f>
        <v>1691874.5918901213</v>
      </c>
      <c r="AB1472" s="28">
        <f t="shared" si="523"/>
        <v>1691.8745918901213</v>
      </c>
      <c r="AC1472" s="28">
        <f t="shared" si="524"/>
        <v>2968.6449436905809</v>
      </c>
      <c r="AD1472" s="28">
        <f t="shared" si="525"/>
        <v>2671.7804493215231</v>
      </c>
      <c r="AE1472" s="22"/>
      <c r="AF1472" s="22"/>
      <c r="AG1472" s="22"/>
      <c r="AH1472" s="22"/>
      <c r="AI1472" s="22"/>
      <c r="AJ1472" s="22"/>
      <c r="AK1472" s="22"/>
      <c r="AV1472">
        <f t="shared" si="511"/>
        <v>1</v>
      </c>
      <c r="AW1472" t="str">
        <f t="shared" si="512"/>
        <v/>
      </c>
      <c r="AX1472">
        <f t="shared" si="513"/>
        <v>0</v>
      </c>
    </row>
    <row r="1473" spans="2:50" x14ac:dyDescent="0.25">
      <c r="B1473" s="5" t="s">
        <v>26</v>
      </c>
      <c r="C1473" s="5">
        <v>1465</v>
      </c>
      <c r="D1473" s="5">
        <v>443</v>
      </c>
      <c r="E1473" s="29">
        <v>0</v>
      </c>
      <c r="F1473" s="27">
        <f t="shared" si="514"/>
        <v>0</v>
      </c>
      <c r="G1473" s="28">
        <f t="shared" si="526"/>
        <v>0</v>
      </c>
      <c r="H1473" s="28">
        <f t="shared" si="527"/>
        <v>0</v>
      </c>
      <c r="I1473" s="28">
        <f t="shared" si="515"/>
        <v>0</v>
      </c>
      <c r="J1473" s="28">
        <f t="shared" si="507"/>
        <v>199.88856000000001</v>
      </c>
      <c r="K1473" s="28">
        <f t="shared" si="508"/>
        <v>0</v>
      </c>
      <c r="L1473" s="28">
        <f t="shared" si="516"/>
        <v>199.88856000000001</v>
      </c>
      <c r="M1473" s="28">
        <f t="shared" si="517"/>
        <v>0</v>
      </c>
      <c r="N1473" s="28"/>
      <c r="O1473" s="28">
        <f t="shared" si="528"/>
        <v>0</v>
      </c>
      <c r="P1473" s="28">
        <f t="shared" si="518"/>
        <v>0</v>
      </c>
      <c r="Q1473" s="28">
        <f>SUM($O$8:O1473)</f>
        <v>4596373.2664816547</v>
      </c>
      <c r="R1473" s="28">
        <f t="shared" si="519"/>
        <v>1276.7703518004596</v>
      </c>
      <c r="S1473" s="28">
        <f>SUM($P$8:P1473)</f>
        <v>-2819790.9864835325</v>
      </c>
      <c r="T1473" s="28">
        <f t="shared" si="520"/>
        <v>2819790.9864835325</v>
      </c>
      <c r="U1473" s="28">
        <f t="shared" si="521"/>
        <v>783.27527402320345</v>
      </c>
      <c r="V1473" s="28">
        <f t="shared" si="509"/>
        <v>0</v>
      </c>
      <c r="W1473" s="28">
        <f t="shared" si="529"/>
        <v>0</v>
      </c>
      <c r="X1473" s="22"/>
      <c r="Y1473" s="28">
        <f t="shared" si="522"/>
        <v>0</v>
      </c>
      <c r="Z1473" s="28">
        <f t="shared" si="510"/>
        <v>0</v>
      </c>
      <c r="AA1473" s="28">
        <f>SUM($Z$8:Z1473)</f>
        <v>1691874.5918901213</v>
      </c>
      <c r="AB1473" s="28">
        <f t="shared" si="523"/>
        <v>1691.8745918901213</v>
      </c>
      <c r="AC1473" s="28">
        <f t="shared" si="524"/>
        <v>2968.6449436905809</v>
      </c>
      <c r="AD1473" s="28">
        <f t="shared" si="525"/>
        <v>2671.7804493215231</v>
      </c>
      <c r="AE1473" s="22"/>
      <c r="AF1473" s="22"/>
      <c r="AG1473" s="22"/>
      <c r="AH1473" s="22"/>
      <c r="AI1473" s="22"/>
      <c r="AJ1473" s="22"/>
      <c r="AK1473" s="22"/>
      <c r="AV1473">
        <f t="shared" si="511"/>
        <v>1</v>
      </c>
      <c r="AW1473" t="str">
        <f t="shared" si="512"/>
        <v/>
      </c>
      <c r="AX1473">
        <f t="shared" si="513"/>
        <v>0</v>
      </c>
    </row>
    <row r="1474" spans="2:50" x14ac:dyDescent="0.25">
      <c r="B1474" s="5" t="s">
        <v>26</v>
      </c>
      <c r="C1474" s="5">
        <v>1466</v>
      </c>
      <c r="D1474" s="5">
        <v>444</v>
      </c>
      <c r="E1474" s="29">
        <v>0</v>
      </c>
      <c r="F1474" s="27">
        <f t="shared" si="514"/>
        <v>0</v>
      </c>
      <c r="G1474" s="28">
        <f t="shared" si="526"/>
        <v>0</v>
      </c>
      <c r="H1474" s="28">
        <f t="shared" si="527"/>
        <v>0</v>
      </c>
      <c r="I1474" s="28">
        <f t="shared" si="515"/>
        <v>0</v>
      </c>
      <c r="J1474" s="28">
        <f t="shared" si="507"/>
        <v>199.88856000000001</v>
      </c>
      <c r="K1474" s="28">
        <f t="shared" si="508"/>
        <v>0</v>
      </c>
      <c r="L1474" s="28">
        <f t="shared" si="516"/>
        <v>199.88856000000001</v>
      </c>
      <c r="M1474" s="28">
        <f t="shared" si="517"/>
        <v>0</v>
      </c>
      <c r="N1474" s="28"/>
      <c r="O1474" s="28">
        <f t="shared" si="528"/>
        <v>0</v>
      </c>
      <c r="P1474" s="28">
        <f t="shared" si="518"/>
        <v>0</v>
      </c>
      <c r="Q1474" s="28">
        <f>SUM($O$8:O1474)</f>
        <v>4596373.2664816547</v>
      </c>
      <c r="R1474" s="28">
        <f t="shared" si="519"/>
        <v>1276.7703518004596</v>
      </c>
      <c r="S1474" s="28">
        <f>SUM($P$8:P1474)</f>
        <v>-2819790.9864835325</v>
      </c>
      <c r="T1474" s="28">
        <f t="shared" si="520"/>
        <v>2819790.9864835325</v>
      </c>
      <c r="U1474" s="28">
        <f t="shared" si="521"/>
        <v>783.27527402320345</v>
      </c>
      <c r="V1474" s="28">
        <f t="shared" si="509"/>
        <v>0</v>
      </c>
      <c r="W1474" s="28">
        <f t="shared" si="529"/>
        <v>0</v>
      </c>
      <c r="X1474" s="22"/>
      <c r="Y1474" s="28">
        <f t="shared" si="522"/>
        <v>0</v>
      </c>
      <c r="Z1474" s="28">
        <f t="shared" si="510"/>
        <v>0</v>
      </c>
      <c r="AA1474" s="28">
        <f>SUM($Z$8:Z1474)</f>
        <v>1691874.5918901213</v>
      </c>
      <c r="AB1474" s="28">
        <f t="shared" si="523"/>
        <v>1691.8745918901213</v>
      </c>
      <c r="AC1474" s="28">
        <f t="shared" si="524"/>
        <v>2968.6449436905809</v>
      </c>
      <c r="AD1474" s="28">
        <f t="shared" si="525"/>
        <v>2671.7804493215231</v>
      </c>
      <c r="AE1474" s="22"/>
      <c r="AF1474" s="22"/>
      <c r="AG1474" s="22"/>
      <c r="AH1474" s="22"/>
      <c r="AI1474" s="22"/>
      <c r="AJ1474" s="22"/>
      <c r="AK1474" s="22"/>
      <c r="AV1474">
        <f t="shared" si="511"/>
        <v>1</v>
      </c>
      <c r="AW1474" t="str">
        <f t="shared" si="512"/>
        <v/>
      </c>
      <c r="AX1474">
        <f t="shared" si="513"/>
        <v>0</v>
      </c>
    </row>
    <row r="1475" spans="2:50" x14ac:dyDescent="0.25">
      <c r="B1475" s="5" t="s">
        <v>26</v>
      </c>
      <c r="C1475" s="5">
        <v>1467</v>
      </c>
      <c r="D1475" s="5">
        <v>445</v>
      </c>
      <c r="E1475" s="29">
        <v>0</v>
      </c>
      <c r="F1475" s="27">
        <f t="shared" si="514"/>
        <v>0</v>
      </c>
      <c r="G1475" s="28">
        <f t="shared" si="526"/>
        <v>0</v>
      </c>
      <c r="H1475" s="28">
        <f t="shared" si="527"/>
        <v>0</v>
      </c>
      <c r="I1475" s="28">
        <f t="shared" si="515"/>
        <v>0</v>
      </c>
      <c r="J1475" s="28">
        <f t="shared" si="507"/>
        <v>199.88856000000001</v>
      </c>
      <c r="K1475" s="28">
        <f t="shared" si="508"/>
        <v>0</v>
      </c>
      <c r="L1475" s="28">
        <f t="shared" si="516"/>
        <v>199.88856000000001</v>
      </c>
      <c r="M1475" s="28">
        <f t="shared" si="517"/>
        <v>0</v>
      </c>
      <c r="N1475" s="28"/>
      <c r="O1475" s="28">
        <f t="shared" si="528"/>
        <v>0</v>
      </c>
      <c r="P1475" s="28">
        <f t="shared" si="518"/>
        <v>0</v>
      </c>
      <c r="Q1475" s="28">
        <f>SUM($O$8:O1475)</f>
        <v>4596373.2664816547</v>
      </c>
      <c r="R1475" s="28">
        <f t="shared" si="519"/>
        <v>1276.7703518004596</v>
      </c>
      <c r="S1475" s="28">
        <f>SUM($P$8:P1475)</f>
        <v>-2819790.9864835325</v>
      </c>
      <c r="T1475" s="28">
        <f t="shared" si="520"/>
        <v>2819790.9864835325</v>
      </c>
      <c r="U1475" s="28">
        <f t="shared" si="521"/>
        <v>783.27527402320345</v>
      </c>
      <c r="V1475" s="28">
        <f t="shared" si="509"/>
        <v>0</v>
      </c>
      <c r="W1475" s="28">
        <f t="shared" si="529"/>
        <v>0</v>
      </c>
      <c r="X1475" s="22"/>
      <c r="Y1475" s="28">
        <f t="shared" si="522"/>
        <v>0</v>
      </c>
      <c r="Z1475" s="28">
        <f t="shared" si="510"/>
        <v>0</v>
      </c>
      <c r="AA1475" s="28">
        <f>SUM($Z$8:Z1475)</f>
        <v>1691874.5918901213</v>
      </c>
      <c r="AB1475" s="28">
        <f t="shared" si="523"/>
        <v>1691.8745918901213</v>
      </c>
      <c r="AC1475" s="28">
        <f t="shared" si="524"/>
        <v>2968.6449436905809</v>
      </c>
      <c r="AD1475" s="28">
        <f t="shared" si="525"/>
        <v>2671.7804493215231</v>
      </c>
      <c r="AE1475" s="22"/>
      <c r="AF1475" s="22"/>
      <c r="AG1475" s="22"/>
      <c r="AH1475" s="22"/>
      <c r="AI1475" s="22"/>
      <c r="AJ1475" s="22"/>
      <c r="AK1475" s="22"/>
      <c r="AV1475">
        <f t="shared" si="511"/>
        <v>1</v>
      </c>
      <c r="AW1475" t="str">
        <f t="shared" si="512"/>
        <v/>
      </c>
      <c r="AX1475">
        <f t="shared" si="513"/>
        <v>0</v>
      </c>
    </row>
    <row r="1476" spans="2:50" x14ac:dyDescent="0.25">
      <c r="B1476" s="5" t="s">
        <v>26</v>
      </c>
      <c r="C1476" s="5">
        <v>1468</v>
      </c>
      <c r="D1476" s="5">
        <v>446</v>
      </c>
      <c r="E1476" s="29">
        <v>0</v>
      </c>
      <c r="F1476" s="27">
        <f t="shared" si="514"/>
        <v>0</v>
      </c>
      <c r="G1476" s="28">
        <f t="shared" si="526"/>
        <v>0</v>
      </c>
      <c r="H1476" s="28">
        <f t="shared" si="527"/>
        <v>0</v>
      </c>
      <c r="I1476" s="28">
        <f t="shared" si="515"/>
        <v>0</v>
      </c>
      <c r="J1476" s="28">
        <f t="shared" si="507"/>
        <v>199.88856000000001</v>
      </c>
      <c r="K1476" s="28">
        <f t="shared" si="508"/>
        <v>0</v>
      </c>
      <c r="L1476" s="28">
        <f t="shared" si="516"/>
        <v>199.88856000000001</v>
      </c>
      <c r="M1476" s="28">
        <f t="shared" si="517"/>
        <v>0</v>
      </c>
      <c r="N1476" s="28"/>
      <c r="O1476" s="28">
        <f t="shared" si="528"/>
        <v>0</v>
      </c>
      <c r="P1476" s="28">
        <f t="shared" si="518"/>
        <v>0</v>
      </c>
      <c r="Q1476" s="28">
        <f>SUM($O$8:O1476)</f>
        <v>4596373.2664816547</v>
      </c>
      <c r="R1476" s="28">
        <f t="shared" si="519"/>
        <v>1276.7703518004596</v>
      </c>
      <c r="S1476" s="28">
        <f>SUM($P$8:P1476)</f>
        <v>-2819790.9864835325</v>
      </c>
      <c r="T1476" s="28">
        <f t="shared" si="520"/>
        <v>2819790.9864835325</v>
      </c>
      <c r="U1476" s="28">
        <f t="shared" si="521"/>
        <v>783.27527402320345</v>
      </c>
      <c r="V1476" s="28">
        <f t="shared" si="509"/>
        <v>0</v>
      </c>
      <c r="W1476" s="28">
        <f t="shared" si="529"/>
        <v>0</v>
      </c>
      <c r="X1476" s="22"/>
      <c r="Y1476" s="28">
        <f t="shared" si="522"/>
        <v>0</v>
      </c>
      <c r="Z1476" s="28">
        <f t="shared" si="510"/>
        <v>0</v>
      </c>
      <c r="AA1476" s="28">
        <f>SUM($Z$8:Z1476)</f>
        <v>1691874.5918901213</v>
      </c>
      <c r="AB1476" s="28">
        <f t="shared" si="523"/>
        <v>1691.8745918901213</v>
      </c>
      <c r="AC1476" s="28">
        <f t="shared" si="524"/>
        <v>2968.6449436905809</v>
      </c>
      <c r="AD1476" s="28">
        <f t="shared" si="525"/>
        <v>2671.7804493215231</v>
      </c>
      <c r="AE1476" s="22"/>
      <c r="AF1476" s="22"/>
      <c r="AG1476" s="22"/>
      <c r="AH1476" s="22"/>
      <c r="AI1476" s="22"/>
      <c r="AJ1476" s="22"/>
      <c r="AK1476" s="22"/>
      <c r="AV1476">
        <f t="shared" si="511"/>
        <v>1</v>
      </c>
      <c r="AW1476" t="str">
        <f t="shared" si="512"/>
        <v/>
      </c>
      <c r="AX1476">
        <f t="shared" si="513"/>
        <v>0</v>
      </c>
    </row>
    <row r="1477" spans="2:50" x14ac:dyDescent="0.25">
      <c r="B1477" s="5" t="s">
        <v>26</v>
      </c>
      <c r="C1477" s="5">
        <v>1469</v>
      </c>
      <c r="D1477" s="5">
        <v>447</v>
      </c>
      <c r="E1477" s="29">
        <v>0</v>
      </c>
      <c r="F1477" s="27">
        <f t="shared" si="514"/>
        <v>0</v>
      </c>
      <c r="G1477" s="28">
        <f t="shared" si="526"/>
        <v>0</v>
      </c>
      <c r="H1477" s="28">
        <f t="shared" si="527"/>
        <v>0</v>
      </c>
      <c r="I1477" s="28">
        <f t="shared" si="515"/>
        <v>0</v>
      </c>
      <c r="J1477" s="28">
        <f t="shared" si="507"/>
        <v>199.88856000000001</v>
      </c>
      <c r="K1477" s="28">
        <f t="shared" si="508"/>
        <v>0</v>
      </c>
      <c r="L1477" s="28">
        <f t="shared" si="516"/>
        <v>199.88856000000001</v>
      </c>
      <c r="M1477" s="28">
        <f t="shared" si="517"/>
        <v>0</v>
      </c>
      <c r="N1477" s="28"/>
      <c r="O1477" s="28">
        <f t="shared" si="528"/>
        <v>0</v>
      </c>
      <c r="P1477" s="28">
        <f t="shared" si="518"/>
        <v>0</v>
      </c>
      <c r="Q1477" s="28">
        <f>SUM($O$8:O1477)</f>
        <v>4596373.2664816547</v>
      </c>
      <c r="R1477" s="28">
        <f t="shared" si="519"/>
        <v>1276.7703518004596</v>
      </c>
      <c r="S1477" s="28">
        <f>SUM($P$8:P1477)</f>
        <v>-2819790.9864835325</v>
      </c>
      <c r="T1477" s="28">
        <f t="shared" si="520"/>
        <v>2819790.9864835325</v>
      </c>
      <c r="U1477" s="28">
        <f t="shared" si="521"/>
        <v>783.27527402320345</v>
      </c>
      <c r="V1477" s="28">
        <f t="shared" si="509"/>
        <v>0</v>
      </c>
      <c r="W1477" s="28">
        <f t="shared" si="529"/>
        <v>0</v>
      </c>
      <c r="X1477" s="22"/>
      <c r="Y1477" s="28">
        <f t="shared" si="522"/>
        <v>0</v>
      </c>
      <c r="Z1477" s="28">
        <f t="shared" si="510"/>
        <v>0</v>
      </c>
      <c r="AA1477" s="28">
        <f>SUM($Z$8:Z1477)</f>
        <v>1691874.5918901213</v>
      </c>
      <c r="AB1477" s="28">
        <f t="shared" si="523"/>
        <v>1691.8745918901213</v>
      </c>
      <c r="AC1477" s="28">
        <f t="shared" si="524"/>
        <v>2968.6449436905809</v>
      </c>
      <c r="AD1477" s="28">
        <f t="shared" si="525"/>
        <v>2671.7804493215231</v>
      </c>
      <c r="AE1477" s="22"/>
      <c r="AF1477" s="22"/>
      <c r="AG1477" s="22"/>
      <c r="AH1477" s="22"/>
      <c r="AI1477" s="22"/>
      <c r="AJ1477" s="22"/>
      <c r="AK1477" s="22"/>
      <c r="AV1477">
        <f t="shared" si="511"/>
        <v>1</v>
      </c>
      <c r="AW1477" t="str">
        <f t="shared" si="512"/>
        <v/>
      </c>
      <c r="AX1477">
        <f t="shared" si="513"/>
        <v>0</v>
      </c>
    </row>
    <row r="1478" spans="2:50" x14ac:dyDescent="0.25">
      <c r="B1478" s="5" t="s">
        <v>26</v>
      </c>
      <c r="C1478" s="5">
        <v>1470</v>
      </c>
      <c r="D1478" s="5">
        <v>448</v>
      </c>
      <c r="E1478" s="29">
        <v>0</v>
      </c>
      <c r="F1478" s="27">
        <f t="shared" si="514"/>
        <v>0</v>
      </c>
      <c r="G1478" s="28">
        <f t="shared" si="526"/>
        <v>0</v>
      </c>
      <c r="H1478" s="28">
        <f t="shared" si="527"/>
        <v>0</v>
      </c>
      <c r="I1478" s="28">
        <f t="shared" si="515"/>
        <v>0</v>
      </c>
      <c r="J1478" s="28">
        <f t="shared" si="507"/>
        <v>199.88856000000001</v>
      </c>
      <c r="K1478" s="28">
        <f t="shared" si="508"/>
        <v>0</v>
      </c>
      <c r="L1478" s="28">
        <f t="shared" si="516"/>
        <v>199.88856000000001</v>
      </c>
      <c r="M1478" s="28">
        <f t="shared" si="517"/>
        <v>0</v>
      </c>
      <c r="N1478" s="28"/>
      <c r="O1478" s="28">
        <f t="shared" si="528"/>
        <v>0</v>
      </c>
      <c r="P1478" s="28">
        <f t="shared" si="518"/>
        <v>0</v>
      </c>
      <c r="Q1478" s="28">
        <f>SUM($O$8:O1478)</f>
        <v>4596373.2664816547</v>
      </c>
      <c r="R1478" s="28">
        <f t="shared" si="519"/>
        <v>1276.7703518004596</v>
      </c>
      <c r="S1478" s="28">
        <f>SUM($P$8:P1478)</f>
        <v>-2819790.9864835325</v>
      </c>
      <c r="T1478" s="28">
        <f t="shared" si="520"/>
        <v>2819790.9864835325</v>
      </c>
      <c r="U1478" s="28">
        <f t="shared" si="521"/>
        <v>783.27527402320345</v>
      </c>
      <c r="V1478" s="28">
        <f t="shared" si="509"/>
        <v>0</v>
      </c>
      <c r="W1478" s="28">
        <f t="shared" si="529"/>
        <v>0</v>
      </c>
      <c r="X1478" s="22"/>
      <c r="Y1478" s="28">
        <f t="shared" si="522"/>
        <v>0</v>
      </c>
      <c r="Z1478" s="28">
        <f t="shared" si="510"/>
        <v>0</v>
      </c>
      <c r="AA1478" s="28">
        <f>SUM($Z$8:Z1478)</f>
        <v>1691874.5918901213</v>
      </c>
      <c r="AB1478" s="28">
        <f t="shared" si="523"/>
        <v>1691.8745918901213</v>
      </c>
      <c r="AC1478" s="28">
        <f t="shared" si="524"/>
        <v>2968.6449436905809</v>
      </c>
      <c r="AD1478" s="28">
        <f t="shared" si="525"/>
        <v>2671.7804493215231</v>
      </c>
      <c r="AE1478" s="22"/>
      <c r="AF1478" s="22"/>
      <c r="AG1478" s="22"/>
      <c r="AH1478" s="22"/>
      <c r="AI1478" s="22"/>
      <c r="AJ1478" s="22"/>
      <c r="AK1478" s="22"/>
      <c r="AV1478">
        <f t="shared" si="511"/>
        <v>1</v>
      </c>
      <c r="AW1478" t="str">
        <f t="shared" si="512"/>
        <v/>
      </c>
      <c r="AX1478">
        <f t="shared" si="513"/>
        <v>0</v>
      </c>
    </row>
    <row r="1479" spans="2:50" x14ac:dyDescent="0.25">
      <c r="B1479" s="5" t="s">
        <v>26</v>
      </c>
      <c r="C1479" s="5">
        <v>1471</v>
      </c>
      <c r="D1479" s="5">
        <v>449</v>
      </c>
      <c r="E1479" s="29">
        <v>0</v>
      </c>
      <c r="F1479" s="27">
        <f t="shared" si="514"/>
        <v>0</v>
      </c>
      <c r="G1479" s="28">
        <f t="shared" si="526"/>
        <v>0</v>
      </c>
      <c r="H1479" s="28">
        <f t="shared" si="527"/>
        <v>0</v>
      </c>
      <c r="I1479" s="28">
        <f t="shared" si="515"/>
        <v>0</v>
      </c>
      <c r="J1479" s="28">
        <f t="shared" si="507"/>
        <v>199.88856000000001</v>
      </c>
      <c r="K1479" s="28">
        <f t="shared" si="508"/>
        <v>0</v>
      </c>
      <c r="L1479" s="28">
        <f t="shared" si="516"/>
        <v>199.88856000000001</v>
      </c>
      <c r="M1479" s="28">
        <f t="shared" si="517"/>
        <v>0</v>
      </c>
      <c r="N1479" s="28"/>
      <c r="O1479" s="28">
        <f t="shared" si="528"/>
        <v>0</v>
      </c>
      <c r="P1479" s="28">
        <f t="shared" si="518"/>
        <v>0</v>
      </c>
      <c r="Q1479" s="28">
        <f>SUM($O$8:O1479)</f>
        <v>4596373.2664816547</v>
      </c>
      <c r="R1479" s="28">
        <f t="shared" si="519"/>
        <v>1276.7703518004596</v>
      </c>
      <c r="S1479" s="28">
        <f>SUM($P$8:P1479)</f>
        <v>-2819790.9864835325</v>
      </c>
      <c r="T1479" s="28">
        <f t="shared" si="520"/>
        <v>2819790.9864835325</v>
      </c>
      <c r="U1479" s="28">
        <f t="shared" si="521"/>
        <v>783.27527402320345</v>
      </c>
      <c r="V1479" s="28">
        <f t="shared" si="509"/>
        <v>0</v>
      </c>
      <c r="W1479" s="28">
        <f t="shared" si="529"/>
        <v>0</v>
      </c>
      <c r="X1479" s="22"/>
      <c r="Y1479" s="28">
        <f t="shared" si="522"/>
        <v>0</v>
      </c>
      <c r="Z1479" s="28">
        <f t="shared" si="510"/>
        <v>0</v>
      </c>
      <c r="AA1479" s="28">
        <f>SUM($Z$8:Z1479)</f>
        <v>1691874.5918901213</v>
      </c>
      <c r="AB1479" s="28">
        <f t="shared" si="523"/>
        <v>1691.8745918901213</v>
      </c>
      <c r="AC1479" s="28">
        <f t="shared" si="524"/>
        <v>2968.6449436905809</v>
      </c>
      <c r="AD1479" s="28">
        <f t="shared" si="525"/>
        <v>2671.7804493215231</v>
      </c>
      <c r="AE1479" s="22"/>
      <c r="AF1479" s="22"/>
      <c r="AG1479" s="22"/>
      <c r="AH1479" s="22"/>
      <c r="AI1479" s="22"/>
      <c r="AJ1479" s="22"/>
      <c r="AK1479" s="22"/>
      <c r="AV1479">
        <f t="shared" si="511"/>
        <v>1</v>
      </c>
      <c r="AW1479" t="str">
        <f t="shared" si="512"/>
        <v/>
      </c>
      <c r="AX1479">
        <f t="shared" si="513"/>
        <v>0</v>
      </c>
    </row>
    <row r="1480" spans="2:50" x14ac:dyDescent="0.25">
      <c r="B1480" s="5" t="s">
        <v>26</v>
      </c>
      <c r="C1480" s="5">
        <v>1472</v>
      </c>
      <c r="D1480" s="5">
        <v>450</v>
      </c>
      <c r="E1480" s="29">
        <v>0</v>
      </c>
      <c r="F1480" s="27">
        <f t="shared" si="514"/>
        <v>0</v>
      </c>
      <c r="G1480" s="28">
        <f t="shared" si="526"/>
        <v>0</v>
      </c>
      <c r="H1480" s="28">
        <f t="shared" si="527"/>
        <v>0</v>
      </c>
      <c r="I1480" s="28">
        <f t="shared" si="515"/>
        <v>0</v>
      </c>
      <c r="J1480" s="28">
        <f t="shared" ref="J1480:J1543" si="530">$M$4*$J$2*9.81</f>
        <v>199.88856000000001</v>
      </c>
      <c r="K1480" s="28">
        <f t="shared" ref="K1480:K1543" si="531">0.6125*$M$3*$M$2*(F1480)^2</f>
        <v>0</v>
      </c>
      <c r="L1480" s="28">
        <f t="shared" si="516"/>
        <v>199.88856000000001</v>
      </c>
      <c r="M1480" s="28">
        <f t="shared" si="517"/>
        <v>0</v>
      </c>
      <c r="N1480" s="28"/>
      <c r="O1480" s="28">
        <f t="shared" si="528"/>
        <v>0</v>
      </c>
      <c r="P1480" s="28">
        <f t="shared" si="518"/>
        <v>0</v>
      </c>
      <c r="Q1480" s="28">
        <f>SUM($O$8:O1480)</f>
        <v>4596373.2664816547</v>
      </c>
      <c r="R1480" s="28">
        <f t="shared" si="519"/>
        <v>1276.7703518004596</v>
      </c>
      <c r="S1480" s="28">
        <f>SUM($P$8:P1480)</f>
        <v>-2819790.9864835325</v>
      </c>
      <c r="T1480" s="28">
        <f t="shared" si="520"/>
        <v>2819790.9864835325</v>
      </c>
      <c r="U1480" s="28">
        <f t="shared" si="521"/>
        <v>783.27527402320345</v>
      </c>
      <c r="V1480" s="28">
        <f t="shared" ref="V1480:V1543" si="532">(0.5*$J$2)*(F1480)^2</f>
        <v>0</v>
      </c>
      <c r="W1480" s="28">
        <f t="shared" si="529"/>
        <v>0</v>
      </c>
      <c r="X1480" s="22"/>
      <c r="Y1480" s="28">
        <f t="shared" si="522"/>
        <v>0</v>
      </c>
      <c r="Z1480" s="28">
        <f t="shared" ref="Z1480:Z1543" si="533">Y1480*0.75</f>
        <v>0</v>
      </c>
      <c r="AA1480" s="28">
        <f>SUM($Z$8:Z1480)</f>
        <v>1691874.5918901213</v>
      </c>
      <c r="AB1480" s="28">
        <f t="shared" si="523"/>
        <v>1691.8745918901213</v>
      </c>
      <c r="AC1480" s="28">
        <f t="shared" si="524"/>
        <v>2968.6449436905809</v>
      </c>
      <c r="AD1480" s="28">
        <f t="shared" si="525"/>
        <v>2671.7804493215231</v>
      </c>
      <c r="AE1480" s="22"/>
      <c r="AF1480" s="22"/>
      <c r="AG1480" s="22"/>
      <c r="AH1480" s="22"/>
      <c r="AI1480" s="22"/>
      <c r="AJ1480" s="22"/>
      <c r="AK1480" s="22"/>
      <c r="AV1480">
        <f t="shared" ref="AV1480:AV1543" si="534">IF(E1480&lt;1,1,0)</f>
        <v>1</v>
      </c>
      <c r="AW1480" t="str">
        <f t="shared" ref="AW1480:AW1543" si="535">IF(AV1480=1,"",E1480)</f>
        <v/>
      </c>
      <c r="AX1480">
        <f t="shared" ref="AX1480:AX1543" si="536">E1480/3.6</f>
        <v>0</v>
      </c>
    </row>
    <row r="1481" spans="2:50" x14ac:dyDescent="0.25">
      <c r="B1481" s="5" t="s">
        <v>26</v>
      </c>
      <c r="C1481" s="5">
        <v>1473</v>
      </c>
      <c r="D1481" s="5">
        <v>451</v>
      </c>
      <c r="E1481" s="29">
        <v>0</v>
      </c>
      <c r="F1481" s="27">
        <f t="shared" ref="F1481:F1544" si="537">E1481*0.2778</f>
        <v>0</v>
      </c>
      <c r="G1481" s="28">
        <f t="shared" si="526"/>
        <v>0</v>
      </c>
      <c r="H1481" s="28">
        <f t="shared" si="527"/>
        <v>0</v>
      </c>
      <c r="I1481" s="28">
        <f t="shared" ref="I1481:I1544" si="538">$J$2*G1481</f>
        <v>0</v>
      </c>
      <c r="J1481" s="28">
        <f t="shared" si="530"/>
        <v>199.88856000000001</v>
      </c>
      <c r="K1481" s="28">
        <f t="shared" si="531"/>
        <v>0</v>
      </c>
      <c r="L1481" s="28">
        <f t="shared" ref="L1481:L1544" si="539">I1481+J1481+K1481</f>
        <v>199.88856000000001</v>
      </c>
      <c r="M1481" s="28">
        <f t="shared" ref="M1481:M1544" si="540">L1481*F1481</f>
        <v>0</v>
      </c>
      <c r="N1481" s="28"/>
      <c r="O1481" s="28">
        <f t="shared" si="528"/>
        <v>0</v>
      </c>
      <c r="P1481" s="28">
        <f t="shared" ref="P1481:P1544" si="541">IF(O1481&lt;0,O1481,0)</f>
        <v>0</v>
      </c>
      <c r="Q1481" s="28">
        <f>SUM($O$8:O1481)</f>
        <v>4596373.2664816547</v>
      </c>
      <c r="R1481" s="28">
        <f t="shared" ref="R1481:R1544" si="542">Q1481/3600</f>
        <v>1276.7703518004596</v>
      </c>
      <c r="S1481" s="28">
        <f>SUM($P$8:P1481)</f>
        <v>-2819790.9864835325</v>
      </c>
      <c r="T1481" s="28">
        <f t="shared" ref="T1481:T1544" si="543">-S1481</f>
        <v>2819790.9864835325</v>
      </c>
      <c r="U1481" s="28">
        <f t="shared" ref="U1481:U1544" si="544">T1481/3600</f>
        <v>783.27527402320345</v>
      </c>
      <c r="V1481" s="28">
        <f t="shared" si="532"/>
        <v>0</v>
      </c>
      <c r="W1481" s="28">
        <f t="shared" si="529"/>
        <v>0</v>
      </c>
      <c r="X1481" s="22"/>
      <c r="Y1481" s="28">
        <f t="shared" ref="Y1481:Y1544" si="545">(0.8*P1481)*-1</f>
        <v>0</v>
      </c>
      <c r="Z1481" s="28">
        <f t="shared" si="533"/>
        <v>0</v>
      </c>
      <c r="AA1481" s="28">
        <f>SUM($Z$8:Z1481)</f>
        <v>1691874.5918901213</v>
      </c>
      <c r="AB1481" s="28">
        <f t="shared" ref="AB1481:AB1544" si="546">AA1481/1000</f>
        <v>1691.8745918901213</v>
      </c>
      <c r="AC1481" s="28">
        <f t="shared" ref="AC1481:AC1544" si="547">R1481+AB1481</f>
        <v>2968.6449436905809</v>
      </c>
      <c r="AD1481" s="28">
        <f t="shared" ref="AD1481:AD1544" si="548">AC1481*0.9</f>
        <v>2671.7804493215231</v>
      </c>
      <c r="AE1481" s="22"/>
      <c r="AF1481" s="22"/>
      <c r="AG1481" s="22"/>
      <c r="AH1481" s="22"/>
      <c r="AI1481" s="22"/>
      <c r="AJ1481" s="22"/>
      <c r="AK1481" s="22"/>
      <c r="AV1481">
        <f t="shared" si="534"/>
        <v>1</v>
      </c>
      <c r="AW1481" t="str">
        <f t="shared" si="535"/>
        <v/>
      </c>
      <c r="AX1481">
        <f t="shared" si="536"/>
        <v>0</v>
      </c>
    </row>
    <row r="1482" spans="2:50" x14ac:dyDescent="0.25">
      <c r="B1482" s="5" t="s">
        <v>26</v>
      </c>
      <c r="C1482" s="5">
        <v>1474</v>
      </c>
      <c r="D1482" s="5">
        <v>452</v>
      </c>
      <c r="E1482" s="29">
        <v>0</v>
      </c>
      <c r="F1482" s="27">
        <f t="shared" si="537"/>
        <v>0</v>
      </c>
      <c r="G1482" s="28">
        <f t="shared" ref="G1482:G1545" si="549">($E1483-$E1481)/2/3.6</f>
        <v>0</v>
      </c>
      <c r="H1482" s="28">
        <f t="shared" ref="H1482:H1545" si="550">($E1483-$E1481)/2</f>
        <v>0</v>
      </c>
      <c r="I1482" s="28">
        <f t="shared" si="538"/>
        <v>0</v>
      </c>
      <c r="J1482" s="28">
        <f t="shared" si="530"/>
        <v>199.88856000000001</v>
      </c>
      <c r="K1482" s="28">
        <f t="shared" si="531"/>
        <v>0</v>
      </c>
      <c r="L1482" s="28">
        <f t="shared" si="539"/>
        <v>199.88856000000001</v>
      </c>
      <c r="M1482" s="28">
        <f t="shared" si="540"/>
        <v>0</v>
      </c>
      <c r="N1482" s="28"/>
      <c r="O1482" s="28">
        <f t="shared" si="528"/>
        <v>0</v>
      </c>
      <c r="P1482" s="28">
        <f t="shared" si="541"/>
        <v>0</v>
      </c>
      <c r="Q1482" s="28">
        <f>SUM($O$8:O1482)</f>
        <v>4596373.2664816547</v>
      </c>
      <c r="R1482" s="28">
        <f t="shared" si="542"/>
        <v>1276.7703518004596</v>
      </c>
      <c r="S1482" s="28">
        <f>SUM($P$8:P1482)</f>
        <v>-2819790.9864835325</v>
      </c>
      <c r="T1482" s="28">
        <f t="shared" si="543"/>
        <v>2819790.9864835325</v>
      </c>
      <c r="U1482" s="28">
        <f t="shared" si="544"/>
        <v>783.27527402320345</v>
      </c>
      <c r="V1482" s="28">
        <f t="shared" si="532"/>
        <v>0</v>
      </c>
      <c r="W1482" s="28">
        <f t="shared" si="529"/>
        <v>0</v>
      </c>
      <c r="X1482" s="22"/>
      <c r="Y1482" s="28">
        <f t="shared" si="545"/>
        <v>0</v>
      </c>
      <c r="Z1482" s="28">
        <f t="shared" si="533"/>
        <v>0</v>
      </c>
      <c r="AA1482" s="28">
        <f>SUM($Z$8:Z1482)</f>
        <v>1691874.5918901213</v>
      </c>
      <c r="AB1482" s="28">
        <f t="shared" si="546"/>
        <v>1691.8745918901213</v>
      </c>
      <c r="AC1482" s="28">
        <f t="shared" si="547"/>
        <v>2968.6449436905809</v>
      </c>
      <c r="AD1482" s="28">
        <f t="shared" si="548"/>
        <v>2671.7804493215231</v>
      </c>
      <c r="AE1482" s="22"/>
      <c r="AF1482" s="22"/>
      <c r="AG1482" s="22"/>
      <c r="AH1482" s="22"/>
      <c r="AI1482" s="22"/>
      <c r="AJ1482" s="22"/>
      <c r="AK1482" s="22"/>
      <c r="AV1482">
        <f t="shared" si="534"/>
        <v>1</v>
      </c>
      <c r="AW1482" t="str">
        <f t="shared" si="535"/>
        <v/>
      </c>
      <c r="AX1482">
        <f t="shared" si="536"/>
        <v>0</v>
      </c>
    </row>
    <row r="1483" spans="2:50" x14ac:dyDescent="0.25">
      <c r="B1483" s="5" t="s">
        <v>26</v>
      </c>
      <c r="C1483" s="5">
        <v>1475</v>
      </c>
      <c r="D1483" s="5">
        <v>453</v>
      </c>
      <c r="E1483" s="29">
        <v>0</v>
      </c>
      <c r="F1483" s="27">
        <f t="shared" si="537"/>
        <v>0</v>
      </c>
      <c r="G1483" s="28">
        <f t="shared" si="549"/>
        <v>0</v>
      </c>
      <c r="H1483" s="28">
        <f t="shared" si="550"/>
        <v>0</v>
      </c>
      <c r="I1483" s="28">
        <f t="shared" si="538"/>
        <v>0</v>
      </c>
      <c r="J1483" s="28">
        <f t="shared" si="530"/>
        <v>199.88856000000001</v>
      </c>
      <c r="K1483" s="28">
        <f t="shared" si="531"/>
        <v>0</v>
      </c>
      <c r="L1483" s="28">
        <f t="shared" si="539"/>
        <v>199.88856000000001</v>
      </c>
      <c r="M1483" s="28">
        <f t="shared" si="540"/>
        <v>0</v>
      </c>
      <c r="N1483" s="28"/>
      <c r="O1483" s="28">
        <f t="shared" ref="O1483:O1546" si="551">M1483*1</f>
        <v>0</v>
      </c>
      <c r="P1483" s="28">
        <f t="shared" si="541"/>
        <v>0</v>
      </c>
      <c r="Q1483" s="28">
        <f>SUM($O$8:O1483)</f>
        <v>4596373.2664816547</v>
      </c>
      <c r="R1483" s="28">
        <f t="shared" si="542"/>
        <v>1276.7703518004596</v>
      </c>
      <c r="S1483" s="28">
        <f>SUM($P$8:P1483)</f>
        <v>-2819790.9864835325</v>
      </c>
      <c r="T1483" s="28">
        <f t="shared" si="543"/>
        <v>2819790.9864835325</v>
      </c>
      <c r="U1483" s="28">
        <f t="shared" si="544"/>
        <v>783.27527402320345</v>
      </c>
      <c r="V1483" s="28">
        <f t="shared" si="532"/>
        <v>0</v>
      </c>
      <c r="W1483" s="28">
        <f t="shared" si="529"/>
        <v>0</v>
      </c>
      <c r="X1483" s="22"/>
      <c r="Y1483" s="28">
        <f t="shared" si="545"/>
        <v>0</v>
      </c>
      <c r="Z1483" s="28">
        <f t="shared" si="533"/>
        <v>0</v>
      </c>
      <c r="AA1483" s="28">
        <f>SUM($Z$8:Z1483)</f>
        <v>1691874.5918901213</v>
      </c>
      <c r="AB1483" s="28">
        <f t="shared" si="546"/>
        <v>1691.8745918901213</v>
      </c>
      <c r="AC1483" s="28">
        <f t="shared" si="547"/>
        <v>2968.6449436905809</v>
      </c>
      <c r="AD1483" s="28">
        <f t="shared" si="548"/>
        <v>2671.7804493215231</v>
      </c>
      <c r="AE1483" s="22"/>
      <c r="AF1483" s="22"/>
      <c r="AG1483" s="22"/>
      <c r="AH1483" s="22"/>
      <c r="AI1483" s="22"/>
      <c r="AJ1483" s="22"/>
      <c r="AK1483" s="22"/>
      <c r="AV1483">
        <f t="shared" si="534"/>
        <v>1</v>
      </c>
      <c r="AW1483" t="str">
        <f t="shared" si="535"/>
        <v/>
      </c>
      <c r="AX1483">
        <f t="shared" si="536"/>
        <v>0</v>
      </c>
    </row>
    <row r="1484" spans="2:50" x14ac:dyDescent="0.25">
      <c r="B1484" s="5" t="s">
        <v>26</v>
      </c>
      <c r="C1484" s="5">
        <v>1476</v>
      </c>
      <c r="D1484" s="5">
        <v>454</v>
      </c>
      <c r="E1484" s="29">
        <v>0</v>
      </c>
      <c r="F1484" s="27">
        <f t="shared" si="537"/>
        <v>0</v>
      </c>
      <c r="G1484" s="28">
        <f t="shared" si="549"/>
        <v>0</v>
      </c>
      <c r="H1484" s="28">
        <f t="shared" si="550"/>
        <v>0</v>
      </c>
      <c r="I1484" s="28">
        <f t="shared" si="538"/>
        <v>0</v>
      </c>
      <c r="J1484" s="28">
        <f t="shared" si="530"/>
        <v>199.88856000000001</v>
      </c>
      <c r="K1484" s="28">
        <f t="shared" si="531"/>
        <v>0</v>
      </c>
      <c r="L1484" s="28">
        <f t="shared" si="539"/>
        <v>199.88856000000001</v>
      </c>
      <c r="M1484" s="28">
        <f t="shared" si="540"/>
        <v>0</v>
      </c>
      <c r="N1484" s="28"/>
      <c r="O1484" s="28">
        <f t="shared" si="551"/>
        <v>0</v>
      </c>
      <c r="P1484" s="28">
        <f t="shared" si="541"/>
        <v>0</v>
      </c>
      <c r="Q1484" s="28">
        <f>SUM($O$8:O1484)</f>
        <v>4596373.2664816547</v>
      </c>
      <c r="R1484" s="28">
        <f t="shared" si="542"/>
        <v>1276.7703518004596</v>
      </c>
      <c r="S1484" s="28">
        <f>SUM($P$8:P1484)</f>
        <v>-2819790.9864835325</v>
      </c>
      <c r="T1484" s="28">
        <f t="shared" si="543"/>
        <v>2819790.9864835325</v>
      </c>
      <c r="U1484" s="28">
        <f t="shared" si="544"/>
        <v>783.27527402320345</v>
      </c>
      <c r="V1484" s="28">
        <f t="shared" si="532"/>
        <v>0</v>
      </c>
      <c r="W1484" s="28">
        <f t="shared" si="529"/>
        <v>0</v>
      </c>
      <c r="X1484" s="22"/>
      <c r="Y1484" s="28">
        <f t="shared" si="545"/>
        <v>0</v>
      </c>
      <c r="Z1484" s="28">
        <f t="shared" si="533"/>
        <v>0</v>
      </c>
      <c r="AA1484" s="28">
        <f>SUM($Z$8:Z1484)</f>
        <v>1691874.5918901213</v>
      </c>
      <c r="AB1484" s="28">
        <f t="shared" si="546"/>
        <v>1691.8745918901213</v>
      </c>
      <c r="AC1484" s="28">
        <f t="shared" si="547"/>
        <v>2968.6449436905809</v>
      </c>
      <c r="AD1484" s="28">
        <f t="shared" si="548"/>
        <v>2671.7804493215231</v>
      </c>
      <c r="AE1484" s="22"/>
      <c r="AF1484" s="22"/>
      <c r="AG1484" s="22"/>
      <c r="AH1484" s="22"/>
      <c r="AI1484" s="22"/>
      <c r="AJ1484" s="22"/>
      <c r="AK1484" s="22"/>
      <c r="AV1484">
        <f t="shared" si="534"/>
        <v>1</v>
      </c>
      <c r="AW1484" t="str">
        <f t="shared" si="535"/>
        <v/>
      </c>
      <c r="AX1484">
        <f t="shared" si="536"/>
        <v>0</v>
      </c>
    </row>
    <row r="1485" spans="2:50" x14ac:dyDescent="0.25">
      <c r="B1485" s="5" t="s">
        <v>26</v>
      </c>
      <c r="C1485" s="5">
        <v>1477</v>
      </c>
      <c r="D1485" s="5">
        <v>455</v>
      </c>
      <c r="E1485" s="29">
        <v>0</v>
      </c>
      <c r="F1485" s="27">
        <f t="shared" si="537"/>
        <v>0</v>
      </c>
      <c r="G1485" s="28">
        <f t="shared" si="549"/>
        <v>0</v>
      </c>
      <c r="H1485" s="28">
        <f t="shared" si="550"/>
        <v>0</v>
      </c>
      <c r="I1485" s="28">
        <f t="shared" si="538"/>
        <v>0</v>
      </c>
      <c r="J1485" s="28">
        <f t="shared" si="530"/>
        <v>199.88856000000001</v>
      </c>
      <c r="K1485" s="28">
        <f t="shared" si="531"/>
        <v>0</v>
      </c>
      <c r="L1485" s="28">
        <f t="shared" si="539"/>
        <v>199.88856000000001</v>
      </c>
      <c r="M1485" s="28">
        <f t="shared" si="540"/>
        <v>0</v>
      </c>
      <c r="N1485" s="28"/>
      <c r="O1485" s="28">
        <f t="shared" si="551"/>
        <v>0</v>
      </c>
      <c r="P1485" s="28">
        <f t="shared" si="541"/>
        <v>0</v>
      </c>
      <c r="Q1485" s="28">
        <f>SUM($O$8:O1485)</f>
        <v>4596373.2664816547</v>
      </c>
      <c r="R1485" s="28">
        <f t="shared" si="542"/>
        <v>1276.7703518004596</v>
      </c>
      <c r="S1485" s="28">
        <f>SUM($P$8:P1485)</f>
        <v>-2819790.9864835325</v>
      </c>
      <c r="T1485" s="28">
        <f t="shared" si="543"/>
        <v>2819790.9864835325</v>
      </c>
      <c r="U1485" s="28">
        <f t="shared" si="544"/>
        <v>783.27527402320345</v>
      </c>
      <c r="V1485" s="28">
        <f t="shared" si="532"/>
        <v>0</v>
      </c>
      <c r="W1485" s="28">
        <f t="shared" si="529"/>
        <v>0</v>
      </c>
      <c r="X1485" s="22"/>
      <c r="Y1485" s="28">
        <f t="shared" si="545"/>
        <v>0</v>
      </c>
      <c r="Z1485" s="28">
        <f t="shared" si="533"/>
        <v>0</v>
      </c>
      <c r="AA1485" s="28">
        <f>SUM($Z$8:Z1485)</f>
        <v>1691874.5918901213</v>
      </c>
      <c r="AB1485" s="28">
        <f t="shared" si="546"/>
        <v>1691.8745918901213</v>
      </c>
      <c r="AC1485" s="28">
        <f t="shared" si="547"/>
        <v>2968.6449436905809</v>
      </c>
      <c r="AD1485" s="28">
        <f t="shared" si="548"/>
        <v>2671.7804493215231</v>
      </c>
      <c r="AE1485" s="22"/>
      <c r="AF1485" s="22"/>
      <c r="AG1485" s="22"/>
      <c r="AH1485" s="22"/>
      <c r="AI1485" s="22"/>
      <c r="AJ1485" s="22"/>
      <c r="AK1485" s="22"/>
      <c r="AV1485">
        <f t="shared" si="534"/>
        <v>1</v>
      </c>
      <c r="AW1485" t="str">
        <f t="shared" si="535"/>
        <v/>
      </c>
      <c r="AX1485">
        <f t="shared" si="536"/>
        <v>0</v>
      </c>
    </row>
    <row r="1486" spans="2:50" x14ac:dyDescent="0.25">
      <c r="B1486" s="6" t="s">
        <v>27</v>
      </c>
      <c r="C1486" s="6">
        <v>1478</v>
      </c>
      <c r="D1486" s="6">
        <v>1</v>
      </c>
      <c r="E1486" s="30">
        <v>0</v>
      </c>
      <c r="F1486" s="30">
        <f t="shared" si="537"/>
        <v>0</v>
      </c>
      <c r="G1486" s="31">
        <f t="shared" si="549"/>
        <v>0.30555555555555558</v>
      </c>
      <c r="H1486" s="31">
        <f t="shared" si="550"/>
        <v>1.1000000000000001</v>
      </c>
      <c r="I1486" s="31">
        <f t="shared" si="538"/>
        <v>518.83333333333337</v>
      </c>
      <c r="J1486" s="31">
        <f t="shared" si="530"/>
        <v>199.88856000000001</v>
      </c>
      <c r="K1486" s="31">
        <f t="shared" si="531"/>
        <v>0</v>
      </c>
      <c r="L1486" s="31">
        <f t="shared" si="539"/>
        <v>718.72189333333336</v>
      </c>
      <c r="M1486" s="31">
        <f t="shared" si="540"/>
        <v>0</v>
      </c>
      <c r="N1486" s="31"/>
      <c r="O1486" s="31">
        <f t="shared" si="551"/>
        <v>0</v>
      </c>
      <c r="P1486" s="31">
        <f t="shared" si="541"/>
        <v>0</v>
      </c>
      <c r="Q1486" s="31">
        <f>SUM($O$8:O1486)</f>
        <v>4596373.2664816547</v>
      </c>
      <c r="R1486" s="31">
        <f t="shared" si="542"/>
        <v>1276.7703518004596</v>
      </c>
      <c r="S1486" s="31">
        <f>SUM($P$8:P1486)</f>
        <v>-2819790.9864835325</v>
      </c>
      <c r="T1486" s="31">
        <f t="shared" si="543"/>
        <v>2819790.9864835325</v>
      </c>
      <c r="U1486" s="31">
        <f t="shared" si="544"/>
        <v>783.27527402320345</v>
      </c>
      <c r="V1486" s="31">
        <f t="shared" si="532"/>
        <v>0</v>
      </c>
      <c r="W1486" s="31">
        <f t="shared" si="529"/>
        <v>0</v>
      </c>
      <c r="X1486" s="22"/>
      <c r="Y1486" s="31">
        <f t="shared" si="545"/>
        <v>0</v>
      </c>
      <c r="Z1486" s="31">
        <f t="shared" si="533"/>
        <v>0</v>
      </c>
      <c r="AA1486" s="31">
        <f>SUM($Z$8:Z1486)</f>
        <v>1691874.5918901213</v>
      </c>
      <c r="AB1486" s="31">
        <f t="shared" si="546"/>
        <v>1691.8745918901213</v>
      </c>
      <c r="AC1486" s="31">
        <f t="shared" si="547"/>
        <v>2968.6449436905809</v>
      </c>
      <c r="AD1486" s="31">
        <f t="shared" si="548"/>
        <v>2671.7804493215231</v>
      </c>
      <c r="AE1486" s="22"/>
      <c r="AF1486" s="22"/>
      <c r="AG1486" s="22"/>
      <c r="AH1486" s="22"/>
      <c r="AI1486" s="22"/>
      <c r="AJ1486" s="22"/>
      <c r="AK1486" s="22"/>
      <c r="AV1486">
        <f t="shared" si="534"/>
        <v>1</v>
      </c>
      <c r="AW1486" t="str">
        <f t="shared" si="535"/>
        <v/>
      </c>
      <c r="AX1486">
        <f t="shared" si="536"/>
        <v>0</v>
      </c>
    </row>
    <row r="1487" spans="2:50" x14ac:dyDescent="0.25">
      <c r="B1487" s="6" t="s">
        <v>27</v>
      </c>
      <c r="C1487" s="6">
        <v>1479</v>
      </c>
      <c r="D1487" s="6">
        <v>2</v>
      </c>
      <c r="E1487" s="32">
        <v>2.2000000000000002</v>
      </c>
      <c r="F1487" s="30">
        <f t="shared" si="537"/>
        <v>0.61116000000000004</v>
      </c>
      <c r="G1487" s="31">
        <f t="shared" si="549"/>
        <v>0.61111111111111116</v>
      </c>
      <c r="H1487" s="31">
        <f t="shared" si="550"/>
        <v>2.2000000000000002</v>
      </c>
      <c r="I1487" s="31">
        <f t="shared" si="538"/>
        <v>1037.6666666666667</v>
      </c>
      <c r="J1487" s="31">
        <f t="shared" si="530"/>
        <v>199.88856000000001</v>
      </c>
      <c r="K1487" s="31">
        <f t="shared" si="531"/>
        <v>0.13589465720292004</v>
      </c>
      <c r="L1487" s="31">
        <f t="shared" si="539"/>
        <v>1237.6911213238698</v>
      </c>
      <c r="M1487" s="31">
        <f t="shared" si="540"/>
        <v>756.42730570829633</v>
      </c>
      <c r="N1487" s="31"/>
      <c r="O1487" s="31">
        <f t="shared" si="551"/>
        <v>756.42730570829633</v>
      </c>
      <c r="P1487" s="31">
        <f t="shared" si="541"/>
        <v>0</v>
      </c>
      <c r="Q1487" s="31">
        <f>SUM($O$8:O1487)</f>
        <v>4597129.6937873634</v>
      </c>
      <c r="R1487" s="31">
        <f t="shared" si="542"/>
        <v>1276.9804704964897</v>
      </c>
      <c r="S1487" s="31">
        <f>SUM($P$8:P1487)</f>
        <v>-2819790.9864835325</v>
      </c>
      <c r="T1487" s="31">
        <f t="shared" si="543"/>
        <v>2819790.9864835325</v>
      </c>
      <c r="U1487" s="31">
        <f t="shared" si="544"/>
        <v>783.27527402320345</v>
      </c>
      <c r="V1487" s="31">
        <f t="shared" si="532"/>
        <v>317.11554721440001</v>
      </c>
      <c r="W1487" s="31">
        <f t="shared" si="529"/>
        <v>317.11554721440001</v>
      </c>
      <c r="X1487" s="22"/>
      <c r="Y1487" s="31">
        <f t="shared" si="545"/>
        <v>0</v>
      </c>
      <c r="Z1487" s="31">
        <f t="shared" si="533"/>
        <v>0</v>
      </c>
      <c r="AA1487" s="31">
        <f>SUM($Z$8:Z1487)</f>
        <v>1691874.5918901213</v>
      </c>
      <c r="AB1487" s="31">
        <f t="shared" si="546"/>
        <v>1691.8745918901213</v>
      </c>
      <c r="AC1487" s="31">
        <f t="shared" si="547"/>
        <v>2968.8550623866113</v>
      </c>
      <c r="AD1487" s="31">
        <f t="shared" si="548"/>
        <v>2671.9695561479502</v>
      </c>
      <c r="AE1487" s="22"/>
      <c r="AF1487" s="22"/>
      <c r="AG1487" s="22"/>
      <c r="AH1487" s="22"/>
      <c r="AI1487" s="22"/>
      <c r="AJ1487" s="22"/>
      <c r="AK1487" s="22"/>
      <c r="AV1487">
        <f t="shared" si="534"/>
        <v>0</v>
      </c>
      <c r="AW1487">
        <f t="shared" si="535"/>
        <v>2.2000000000000002</v>
      </c>
      <c r="AX1487">
        <f t="shared" si="536"/>
        <v>0.61111111111111116</v>
      </c>
    </row>
    <row r="1488" spans="2:50" x14ac:dyDescent="0.25">
      <c r="B1488" s="6" t="s">
        <v>27</v>
      </c>
      <c r="C1488" s="6">
        <v>1480</v>
      </c>
      <c r="D1488" s="6">
        <v>3</v>
      </c>
      <c r="E1488" s="32">
        <v>4.4000000000000004</v>
      </c>
      <c r="F1488" s="30">
        <f t="shared" si="537"/>
        <v>1.2223200000000001</v>
      </c>
      <c r="G1488" s="31">
        <f t="shared" si="549"/>
        <v>0.56944444444444442</v>
      </c>
      <c r="H1488" s="31">
        <f t="shared" si="550"/>
        <v>2.0499999999999998</v>
      </c>
      <c r="I1488" s="31">
        <f t="shared" si="538"/>
        <v>966.91666666666663</v>
      </c>
      <c r="J1488" s="31">
        <f t="shared" si="530"/>
        <v>199.88856000000001</v>
      </c>
      <c r="K1488" s="31">
        <f t="shared" si="531"/>
        <v>0.54357862881168018</v>
      </c>
      <c r="L1488" s="31">
        <f t="shared" si="539"/>
        <v>1167.3488052954783</v>
      </c>
      <c r="M1488" s="31">
        <f t="shared" si="540"/>
        <v>1426.8737916887692</v>
      </c>
      <c r="N1488" s="31"/>
      <c r="O1488" s="31">
        <f t="shared" si="551"/>
        <v>1426.8737916887692</v>
      </c>
      <c r="P1488" s="31">
        <f t="shared" si="541"/>
        <v>0</v>
      </c>
      <c r="Q1488" s="31">
        <f>SUM($O$8:O1488)</f>
        <v>4598556.5675790524</v>
      </c>
      <c r="R1488" s="31">
        <f t="shared" si="542"/>
        <v>1277.3768243275147</v>
      </c>
      <c r="S1488" s="31">
        <f>SUM($P$8:P1488)</f>
        <v>-2819790.9864835325</v>
      </c>
      <c r="T1488" s="31">
        <f t="shared" si="543"/>
        <v>2819790.9864835325</v>
      </c>
      <c r="U1488" s="31">
        <f t="shared" si="544"/>
        <v>783.27527402320345</v>
      </c>
      <c r="V1488" s="31">
        <f t="shared" si="532"/>
        <v>1268.4621888576</v>
      </c>
      <c r="W1488" s="31">
        <f t="shared" si="529"/>
        <v>951.34664164319997</v>
      </c>
      <c r="X1488" s="22"/>
      <c r="Y1488" s="31">
        <f t="shared" si="545"/>
        <v>0</v>
      </c>
      <c r="Z1488" s="31">
        <f t="shared" si="533"/>
        <v>0</v>
      </c>
      <c r="AA1488" s="31">
        <f>SUM($Z$8:Z1488)</f>
        <v>1691874.5918901213</v>
      </c>
      <c r="AB1488" s="31">
        <f t="shared" si="546"/>
        <v>1691.8745918901213</v>
      </c>
      <c r="AC1488" s="31">
        <f t="shared" si="547"/>
        <v>2969.2514162176358</v>
      </c>
      <c r="AD1488" s="31">
        <f t="shared" si="548"/>
        <v>2672.3262745958723</v>
      </c>
      <c r="AE1488" s="22"/>
      <c r="AF1488" s="22"/>
      <c r="AG1488" s="22"/>
      <c r="AH1488" s="22"/>
      <c r="AI1488" s="22"/>
      <c r="AJ1488" s="22"/>
      <c r="AK1488" s="22"/>
      <c r="AV1488">
        <f t="shared" si="534"/>
        <v>0</v>
      </c>
      <c r="AW1488">
        <f t="shared" si="535"/>
        <v>4.4000000000000004</v>
      </c>
      <c r="AX1488">
        <f t="shared" si="536"/>
        <v>1.2222222222222223</v>
      </c>
    </row>
    <row r="1489" spans="2:50" x14ac:dyDescent="0.25">
      <c r="B1489" s="6" t="s">
        <v>27</v>
      </c>
      <c r="C1489" s="6">
        <v>1481</v>
      </c>
      <c r="D1489" s="6">
        <v>4</v>
      </c>
      <c r="E1489" s="32">
        <v>6.3</v>
      </c>
      <c r="F1489" s="30">
        <f t="shared" si="537"/>
        <v>1.7501399999999998</v>
      </c>
      <c r="G1489" s="31">
        <f t="shared" si="549"/>
        <v>0.4861111111111111</v>
      </c>
      <c r="H1489" s="31">
        <f t="shared" si="550"/>
        <v>1.75</v>
      </c>
      <c r="I1489" s="31">
        <f t="shared" si="538"/>
        <v>825.41666666666663</v>
      </c>
      <c r="J1489" s="31">
        <f t="shared" si="530"/>
        <v>199.88856000000001</v>
      </c>
      <c r="K1489" s="31">
        <f t="shared" si="531"/>
        <v>1.11439234388097</v>
      </c>
      <c r="L1489" s="31">
        <f t="shared" si="539"/>
        <v>1026.4196190105476</v>
      </c>
      <c r="M1489" s="31">
        <f t="shared" si="540"/>
        <v>1796.3780320151197</v>
      </c>
      <c r="N1489" s="31"/>
      <c r="O1489" s="31">
        <f t="shared" si="551"/>
        <v>1796.3780320151197</v>
      </c>
      <c r="P1489" s="31">
        <f t="shared" si="541"/>
        <v>0</v>
      </c>
      <c r="Q1489" s="31">
        <f>SUM($O$8:O1489)</f>
        <v>4600352.9456110671</v>
      </c>
      <c r="R1489" s="31">
        <f t="shared" si="542"/>
        <v>1277.8758182252964</v>
      </c>
      <c r="S1489" s="31">
        <f>SUM($P$8:P1489)</f>
        <v>-2819790.9864835325</v>
      </c>
      <c r="T1489" s="31">
        <f t="shared" si="543"/>
        <v>2819790.9864835325</v>
      </c>
      <c r="U1489" s="31">
        <f t="shared" si="544"/>
        <v>783.27527402320345</v>
      </c>
      <c r="V1489" s="31">
        <f t="shared" si="532"/>
        <v>2600.4785266403997</v>
      </c>
      <c r="W1489" s="31">
        <f t="shared" si="529"/>
        <v>1332.0163377827996</v>
      </c>
      <c r="X1489" s="22"/>
      <c r="Y1489" s="31">
        <f t="shared" si="545"/>
        <v>0</v>
      </c>
      <c r="Z1489" s="31">
        <f t="shared" si="533"/>
        <v>0</v>
      </c>
      <c r="AA1489" s="31">
        <f>SUM($Z$8:Z1489)</f>
        <v>1691874.5918901213</v>
      </c>
      <c r="AB1489" s="31">
        <f t="shared" si="546"/>
        <v>1691.8745918901213</v>
      </c>
      <c r="AC1489" s="31">
        <f t="shared" si="547"/>
        <v>2969.7504101154177</v>
      </c>
      <c r="AD1489" s="31">
        <f t="shared" si="548"/>
        <v>2672.7753691038761</v>
      </c>
      <c r="AE1489" s="22"/>
      <c r="AF1489" s="22"/>
      <c r="AG1489" s="22"/>
      <c r="AH1489" s="22"/>
      <c r="AI1489" s="22"/>
      <c r="AJ1489" s="22"/>
      <c r="AK1489" s="22"/>
      <c r="AV1489">
        <f t="shared" si="534"/>
        <v>0</v>
      </c>
      <c r="AW1489">
        <f t="shared" si="535"/>
        <v>6.3</v>
      </c>
      <c r="AX1489">
        <f t="shared" si="536"/>
        <v>1.75</v>
      </c>
    </row>
    <row r="1490" spans="2:50" x14ac:dyDescent="0.25">
      <c r="B1490" s="6" t="s">
        <v>27</v>
      </c>
      <c r="C1490" s="6">
        <v>1482</v>
      </c>
      <c r="D1490" s="6">
        <v>5</v>
      </c>
      <c r="E1490" s="32">
        <v>7.9</v>
      </c>
      <c r="F1490" s="30">
        <f t="shared" si="537"/>
        <v>2.19462</v>
      </c>
      <c r="G1490" s="31">
        <f t="shared" si="549"/>
        <v>0.40277777777777768</v>
      </c>
      <c r="H1490" s="31">
        <f t="shared" si="550"/>
        <v>1.4499999999999997</v>
      </c>
      <c r="I1490" s="31">
        <f t="shared" si="538"/>
        <v>683.91666666666652</v>
      </c>
      <c r="J1490" s="31">
        <f t="shared" si="530"/>
        <v>199.88856000000001</v>
      </c>
      <c r="K1490" s="31">
        <f t="shared" si="531"/>
        <v>1.7523110652963303</v>
      </c>
      <c r="L1490" s="31">
        <f t="shared" si="539"/>
        <v>885.55753773196284</v>
      </c>
      <c r="M1490" s="31">
        <f t="shared" si="540"/>
        <v>1943.4622834573204</v>
      </c>
      <c r="N1490" s="31"/>
      <c r="O1490" s="31">
        <f t="shared" si="551"/>
        <v>1943.4622834573204</v>
      </c>
      <c r="P1490" s="31">
        <f t="shared" si="541"/>
        <v>0</v>
      </c>
      <c r="Q1490" s="31">
        <f>SUM($O$8:O1490)</f>
        <v>4602296.4078945247</v>
      </c>
      <c r="R1490" s="31">
        <f t="shared" si="542"/>
        <v>1278.4156688595901</v>
      </c>
      <c r="S1490" s="31">
        <f>SUM($P$8:P1490)</f>
        <v>-2819790.9864835325</v>
      </c>
      <c r="T1490" s="31">
        <f t="shared" si="543"/>
        <v>2819790.9864835325</v>
      </c>
      <c r="U1490" s="31">
        <f t="shared" si="544"/>
        <v>783.27527402320345</v>
      </c>
      <c r="V1490" s="31">
        <f t="shared" si="532"/>
        <v>4089.0870457955998</v>
      </c>
      <c r="W1490" s="31">
        <f t="shared" si="529"/>
        <v>1488.6085191552002</v>
      </c>
      <c r="X1490" s="22"/>
      <c r="Y1490" s="31">
        <f t="shared" si="545"/>
        <v>0</v>
      </c>
      <c r="Z1490" s="31">
        <f t="shared" si="533"/>
        <v>0</v>
      </c>
      <c r="AA1490" s="31">
        <f>SUM($Z$8:Z1490)</f>
        <v>1691874.5918901213</v>
      </c>
      <c r="AB1490" s="31">
        <f t="shared" si="546"/>
        <v>1691.8745918901213</v>
      </c>
      <c r="AC1490" s="31">
        <f t="shared" si="547"/>
        <v>2970.2902607497117</v>
      </c>
      <c r="AD1490" s="31">
        <f t="shared" si="548"/>
        <v>2673.2612346747405</v>
      </c>
      <c r="AE1490" s="22"/>
      <c r="AF1490" s="22"/>
      <c r="AG1490" s="22"/>
      <c r="AH1490" s="22"/>
      <c r="AI1490" s="22"/>
      <c r="AJ1490" s="22"/>
      <c r="AK1490" s="22"/>
      <c r="AV1490">
        <f t="shared" si="534"/>
        <v>0</v>
      </c>
      <c r="AW1490">
        <f t="shared" si="535"/>
        <v>7.9</v>
      </c>
      <c r="AX1490">
        <f t="shared" si="536"/>
        <v>2.1944444444444446</v>
      </c>
    </row>
    <row r="1491" spans="2:50" x14ac:dyDescent="0.25">
      <c r="B1491" s="6" t="s">
        <v>27</v>
      </c>
      <c r="C1491" s="6">
        <v>1483</v>
      </c>
      <c r="D1491" s="6">
        <v>6</v>
      </c>
      <c r="E1491" s="32">
        <v>9.1999999999999993</v>
      </c>
      <c r="F1491" s="30">
        <f t="shared" si="537"/>
        <v>2.5557599999999998</v>
      </c>
      <c r="G1491" s="31">
        <f t="shared" si="549"/>
        <v>0.34722222222222221</v>
      </c>
      <c r="H1491" s="31">
        <f t="shared" si="550"/>
        <v>1.25</v>
      </c>
      <c r="I1491" s="31">
        <f t="shared" si="538"/>
        <v>589.58333333333326</v>
      </c>
      <c r="J1491" s="31">
        <f t="shared" si="530"/>
        <v>199.88856000000001</v>
      </c>
      <c r="K1491" s="31">
        <f t="shared" si="531"/>
        <v>2.37647185654032</v>
      </c>
      <c r="L1491" s="31">
        <f t="shared" si="539"/>
        <v>791.84836518987356</v>
      </c>
      <c r="M1491" s="31">
        <f t="shared" si="540"/>
        <v>2023.7743778176712</v>
      </c>
      <c r="N1491" s="31"/>
      <c r="O1491" s="31">
        <f t="shared" si="551"/>
        <v>2023.7743778176712</v>
      </c>
      <c r="P1491" s="31">
        <f t="shared" si="541"/>
        <v>0</v>
      </c>
      <c r="Q1491" s="31">
        <f>SUM($O$8:O1491)</f>
        <v>4604320.182272342</v>
      </c>
      <c r="R1491" s="31">
        <f t="shared" si="542"/>
        <v>1278.9778284089839</v>
      </c>
      <c r="S1491" s="31">
        <f>SUM($P$8:P1491)</f>
        <v>-2819790.9864835325</v>
      </c>
      <c r="T1491" s="31">
        <f t="shared" si="543"/>
        <v>2819790.9864835325</v>
      </c>
      <c r="U1491" s="31">
        <f t="shared" si="544"/>
        <v>783.27527402320345</v>
      </c>
      <c r="V1491" s="31">
        <f t="shared" si="532"/>
        <v>5545.590891782399</v>
      </c>
      <c r="W1491" s="31">
        <f t="shared" si="529"/>
        <v>1456.5038459867992</v>
      </c>
      <c r="X1491" s="22"/>
      <c r="Y1491" s="31">
        <f t="shared" si="545"/>
        <v>0</v>
      </c>
      <c r="Z1491" s="31">
        <f t="shared" si="533"/>
        <v>0</v>
      </c>
      <c r="AA1491" s="31">
        <f>SUM($Z$8:Z1491)</f>
        <v>1691874.5918901213</v>
      </c>
      <c r="AB1491" s="31">
        <f t="shared" si="546"/>
        <v>1691.8745918901213</v>
      </c>
      <c r="AC1491" s="31">
        <f t="shared" si="547"/>
        <v>2970.8524202991052</v>
      </c>
      <c r="AD1491" s="31">
        <f t="shared" si="548"/>
        <v>2673.7671782691946</v>
      </c>
      <c r="AE1491" s="22"/>
      <c r="AF1491" s="22"/>
      <c r="AG1491" s="22"/>
      <c r="AH1491" s="22"/>
      <c r="AI1491" s="22"/>
      <c r="AJ1491" s="22"/>
      <c r="AK1491" s="22"/>
      <c r="AV1491">
        <f t="shared" si="534"/>
        <v>0</v>
      </c>
      <c r="AW1491">
        <f t="shared" si="535"/>
        <v>9.1999999999999993</v>
      </c>
      <c r="AX1491">
        <f t="shared" si="536"/>
        <v>2.5555555555555554</v>
      </c>
    </row>
    <row r="1492" spans="2:50" x14ac:dyDescent="0.25">
      <c r="B1492" s="6" t="s">
        <v>27</v>
      </c>
      <c r="C1492" s="6">
        <v>1484</v>
      </c>
      <c r="D1492" s="6">
        <v>7</v>
      </c>
      <c r="E1492" s="32">
        <v>10.4</v>
      </c>
      <c r="F1492" s="30">
        <f t="shared" si="537"/>
        <v>2.8891200000000001</v>
      </c>
      <c r="G1492" s="31">
        <f t="shared" si="549"/>
        <v>0.31944444444444453</v>
      </c>
      <c r="H1492" s="31">
        <f t="shared" si="550"/>
        <v>1.1500000000000004</v>
      </c>
      <c r="I1492" s="31">
        <f t="shared" si="538"/>
        <v>542.41666666666686</v>
      </c>
      <c r="J1492" s="31">
        <f t="shared" si="530"/>
        <v>199.88856000000001</v>
      </c>
      <c r="K1492" s="31">
        <f t="shared" si="531"/>
        <v>3.0368525047660806</v>
      </c>
      <c r="L1492" s="31">
        <f t="shared" si="539"/>
        <v>745.34207917143294</v>
      </c>
      <c r="M1492" s="31">
        <f t="shared" si="540"/>
        <v>2153.3827077757705</v>
      </c>
      <c r="N1492" s="31"/>
      <c r="O1492" s="31">
        <f t="shared" si="551"/>
        <v>2153.3827077757705</v>
      </c>
      <c r="P1492" s="31">
        <f t="shared" si="541"/>
        <v>0</v>
      </c>
      <c r="Q1492" s="31">
        <f>SUM($O$8:O1492)</f>
        <v>4606473.5649801176</v>
      </c>
      <c r="R1492" s="31">
        <f t="shared" si="542"/>
        <v>1279.5759902722548</v>
      </c>
      <c r="S1492" s="31">
        <f>SUM($P$8:P1492)</f>
        <v>-2819790.9864835325</v>
      </c>
      <c r="T1492" s="31">
        <f t="shared" si="543"/>
        <v>2819790.9864835325</v>
      </c>
      <c r="U1492" s="31">
        <f t="shared" si="544"/>
        <v>783.27527402320345</v>
      </c>
      <c r="V1492" s="31">
        <f t="shared" si="532"/>
        <v>7086.6152038656001</v>
      </c>
      <c r="W1492" s="31">
        <f t="shared" si="529"/>
        <v>1541.024312083201</v>
      </c>
      <c r="X1492" s="22"/>
      <c r="Y1492" s="31">
        <f t="shared" si="545"/>
        <v>0</v>
      </c>
      <c r="Z1492" s="31">
        <f t="shared" si="533"/>
        <v>0</v>
      </c>
      <c r="AA1492" s="31">
        <f>SUM($Z$8:Z1492)</f>
        <v>1691874.5918901213</v>
      </c>
      <c r="AB1492" s="31">
        <f t="shared" si="546"/>
        <v>1691.8745918901213</v>
      </c>
      <c r="AC1492" s="31">
        <f t="shared" si="547"/>
        <v>2971.4505821623761</v>
      </c>
      <c r="AD1492" s="31">
        <f t="shared" si="548"/>
        <v>2674.3055239461387</v>
      </c>
      <c r="AE1492" s="22"/>
      <c r="AF1492" s="22"/>
      <c r="AG1492" s="22"/>
      <c r="AH1492" s="22"/>
      <c r="AI1492" s="22"/>
      <c r="AJ1492" s="22"/>
      <c r="AK1492" s="22"/>
      <c r="AV1492">
        <f t="shared" si="534"/>
        <v>0</v>
      </c>
      <c r="AW1492">
        <f t="shared" si="535"/>
        <v>10.4</v>
      </c>
      <c r="AX1492">
        <f t="shared" si="536"/>
        <v>2.8888888888888888</v>
      </c>
    </row>
    <row r="1493" spans="2:50" x14ac:dyDescent="0.25">
      <c r="B1493" s="6" t="s">
        <v>27</v>
      </c>
      <c r="C1493" s="6">
        <v>1485</v>
      </c>
      <c r="D1493" s="6">
        <v>8</v>
      </c>
      <c r="E1493" s="32">
        <v>11.5</v>
      </c>
      <c r="F1493" s="30">
        <f t="shared" si="537"/>
        <v>3.1947000000000001</v>
      </c>
      <c r="G1493" s="31">
        <f t="shared" si="549"/>
        <v>0.34722222222222221</v>
      </c>
      <c r="H1493" s="31">
        <f t="shared" si="550"/>
        <v>1.25</v>
      </c>
      <c r="I1493" s="31">
        <f t="shared" si="538"/>
        <v>589.58333333333326</v>
      </c>
      <c r="J1493" s="31">
        <f t="shared" si="530"/>
        <v>199.88856000000001</v>
      </c>
      <c r="K1493" s="31">
        <f t="shared" si="531"/>
        <v>3.7132372758442509</v>
      </c>
      <c r="L1493" s="31">
        <f t="shared" si="539"/>
        <v>793.18513060917746</v>
      </c>
      <c r="M1493" s="31">
        <f t="shared" si="540"/>
        <v>2533.9885367571392</v>
      </c>
      <c r="N1493" s="31"/>
      <c r="O1493" s="31">
        <f t="shared" si="551"/>
        <v>2533.9885367571392</v>
      </c>
      <c r="P1493" s="31">
        <f t="shared" si="541"/>
        <v>0</v>
      </c>
      <c r="Q1493" s="31">
        <f>SUM($O$8:O1493)</f>
        <v>4609007.553516875</v>
      </c>
      <c r="R1493" s="31">
        <f t="shared" si="542"/>
        <v>1280.2798759769098</v>
      </c>
      <c r="S1493" s="31">
        <f>SUM($P$8:P1493)</f>
        <v>-2819790.9864835325</v>
      </c>
      <c r="T1493" s="31">
        <f t="shared" si="543"/>
        <v>2819790.9864835325</v>
      </c>
      <c r="U1493" s="31">
        <f t="shared" si="544"/>
        <v>783.27527402320345</v>
      </c>
      <c r="V1493" s="31">
        <f t="shared" si="532"/>
        <v>8664.9857684100007</v>
      </c>
      <c r="W1493" s="31">
        <f t="shared" si="529"/>
        <v>1578.3705645444006</v>
      </c>
      <c r="X1493" s="22"/>
      <c r="Y1493" s="31">
        <f t="shared" si="545"/>
        <v>0</v>
      </c>
      <c r="Z1493" s="31">
        <f t="shared" si="533"/>
        <v>0</v>
      </c>
      <c r="AA1493" s="31">
        <f>SUM($Z$8:Z1493)</f>
        <v>1691874.5918901213</v>
      </c>
      <c r="AB1493" s="31">
        <f t="shared" si="546"/>
        <v>1691.8745918901213</v>
      </c>
      <c r="AC1493" s="31">
        <f t="shared" si="547"/>
        <v>2972.1544678670311</v>
      </c>
      <c r="AD1493" s="31">
        <f t="shared" si="548"/>
        <v>2674.9390210803281</v>
      </c>
      <c r="AE1493" s="22"/>
      <c r="AF1493" s="22"/>
      <c r="AG1493" s="22"/>
      <c r="AH1493" s="22"/>
      <c r="AI1493" s="22"/>
      <c r="AJ1493" s="22"/>
      <c r="AK1493" s="22"/>
      <c r="AV1493">
        <f t="shared" si="534"/>
        <v>0</v>
      </c>
      <c r="AW1493">
        <f t="shared" si="535"/>
        <v>11.5</v>
      </c>
      <c r="AX1493">
        <f t="shared" si="536"/>
        <v>3.1944444444444442</v>
      </c>
    </row>
    <row r="1494" spans="2:50" x14ac:dyDescent="0.25">
      <c r="B1494" s="6" t="s">
        <v>27</v>
      </c>
      <c r="C1494" s="6">
        <v>1486</v>
      </c>
      <c r="D1494" s="6">
        <v>9</v>
      </c>
      <c r="E1494" s="32">
        <v>12.9</v>
      </c>
      <c r="F1494" s="30">
        <f t="shared" si="537"/>
        <v>3.5836199999999998</v>
      </c>
      <c r="G1494" s="31">
        <f t="shared" si="549"/>
        <v>0.44444444444444431</v>
      </c>
      <c r="H1494" s="31">
        <f t="shared" si="550"/>
        <v>1.5999999999999996</v>
      </c>
      <c r="I1494" s="31">
        <f t="shared" si="538"/>
        <v>754.6666666666664</v>
      </c>
      <c r="J1494" s="31">
        <f t="shared" si="530"/>
        <v>199.88856000000001</v>
      </c>
      <c r="K1494" s="31">
        <f t="shared" si="531"/>
        <v>4.6723615506483309</v>
      </c>
      <c r="L1494" s="31">
        <f t="shared" si="539"/>
        <v>959.22758821731475</v>
      </c>
      <c r="M1494" s="31">
        <f t="shared" si="540"/>
        <v>3437.5071696873333</v>
      </c>
      <c r="N1494" s="31"/>
      <c r="O1494" s="31">
        <f t="shared" si="551"/>
        <v>3437.5071696873333</v>
      </c>
      <c r="P1494" s="31">
        <f t="shared" si="541"/>
        <v>0</v>
      </c>
      <c r="Q1494" s="31">
        <f>SUM($O$8:O1494)</f>
        <v>4612445.0606865622</v>
      </c>
      <c r="R1494" s="31">
        <f t="shared" si="542"/>
        <v>1281.2347390796006</v>
      </c>
      <c r="S1494" s="31">
        <f>SUM($P$8:P1494)</f>
        <v>-2819790.9864835325</v>
      </c>
      <c r="T1494" s="31">
        <f t="shared" si="543"/>
        <v>2819790.9864835325</v>
      </c>
      <c r="U1494" s="31">
        <f t="shared" si="544"/>
        <v>783.27527402320345</v>
      </c>
      <c r="V1494" s="31">
        <f t="shared" si="532"/>
        <v>10903.140126435599</v>
      </c>
      <c r="W1494" s="31">
        <f t="shared" ref="W1494:W1557" si="552">V1494-V1493</f>
        <v>2238.1543580255984</v>
      </c>
      <c r="X1494" s="22"/>
      <c r="Y1494" s="31">
        <f t="shared" si="545"/>
        <v>0</v>
      </c>
      <c r="Z1494" s="31">
        <f t="shared" si="533"/>
        <v>0</v>
      </c>
      <c r="AA1494" s="31">
        <f>SUM($Z$8:Z1494)</f>
        <v>1691874.5918901213</v>
      </c>
      <c r="AB1494" s="31">
        <f t="shared" si="546"/>
        <v>1691.8745918901213</v>
      </c>
      <c r="AC1494" s="31">
        <f t="shared" si="547"/>
        <v>2973.1093309697217</v>
      </c>
      <c r="AD1494" s="31">
        <f t="shared" si="548"/>
        <v>2675.7983978727498</v>
      </c>
      <c r="AE1494" s="22"/>
      <c r="AF1494" s="22"/>
      <c r="AG1494" s="22"/>
      <c r="AH1494" s="22"/>
      <c r="AI1494" s="22"/>
      <c r="AJ1494" s="22"/>
      <c r="AK1494" s="22"/>
      <c r="AV1494">
        <f t="shared" si="534"/>
        <v>0</v>
      </c>
      <c r="AW1494">
        <f t="shared" si="535"/>
        <v>12.9</v>
      </c>
      <c r="AX1494">
        <f t="shared" si="536"/>
        <v>3.5833333333333335</v>
      </c>
    </row>
    <row r="1495" spans="2:50" x14ac:dyDescent="0.25">
      <c r="B1495" s="6" t="s">
        <v>27</v>
      </c>
      <c r="C1495" s="6">
        <v>1487</v>
      </c>
      <c r="D1495" s="6">
        <v>10</v>
      </c>
      <c r="E1495" s="32">
        <v>14.7</v>
      </c>
      <c r="F1495" s="30">
        <f t="shared" si="537"/>
        <v>4.0836600000000001</v>
      </c>
      <c r="G1495" s="31">
        <f t="shared" si="549"/>
        <v>0.56944444444444442</v>
      </c>
      <c r="H1495" s="31">
        <f t="shared" si="550"/>
        <v>2.0499999999999998</v>
      </c>
      <c r="I1495" s="31">
        <f t="shared" si="538"/>
        <v>966.91666666666663</v>
      </c>
      <c r="J1495" s="31">
        <f t="shared" si="530"/>
        <v>199.88856000000001</v>
      </c>
      <c r="K1495" s="31">
        <f t="shared" si="531"/>
        <v>6.0672472055741711</v>
      </c>
      <c r="L1495" s="31">
        <f t="shared" si="539"/>
        <v>1172.8724738722408</v>
      </c>
      <c r="M1495" s="31">
        <f t="shared" si="540"/>
        <v>4789.6124066531147</v>
      </c>
      <c r="N1495" s="31"/>
      <c r="O1495" s="31">
        <f t="shared" si="551"/>
        <v>4789.6124066531147</v>
      </c>
      <c r="P1495" s="31">
        <f t="shared" si="541"/>
        <v>0</v>
      </c>
      <c r="Q1495" s="31">
        <f>SUM($O$8:O1495)</f>
        <v>4617234.6730932156</v>
      </c>
      <c r="R1495" s="31">
        <f t="shared" si="542"/>
        <v>1282.5651869703377</v>
      </c>
      <c r="S1495" s="31">
        <f>SUM($P$8:P1495)</f>
        <v>-2819790.9864835325</v>
      </c>
      <c r="T1495" s="31">
        <f t="shared" si="543"/>
        <v>2819790.9864835325</v>
      </c>
      <c r="U1495" s="31">
        <f t="shared" si="544"/>
        <v>783.27527402320345</v>
      </c>
      <c r="V1495" s="31">
        <f t="shared" si="532"/>
        <v>14158.1608672644</v>
      </c>
      <c r="W1495" s="31">
        <f t="shared" si="552"/>
        <v>3255.0207408288006</v>
      </c>
      <c r="X1495" s="22"/>
      <c r="Y1495" s="31">
        <f t="shared" si="545"/>
        <v>0</v>
      </c>
      <c r="Z1495" s="31">
        <f t="shared" si="533"/>
        <v>0</v>
      </c>
      <c r="AA1495" s="31">
        <f>SUM($Z$8:Z1495)</f>
        <v>1691874.5918901213</v>
      </c>
      <c r="AB1495" s="31">
        <f t="shared" si="546"/>
        <v>1691.8745918901213</v>
      </c>
      <c r="AC1495" s="31">
        <f t="shared" si="547"/>
        <v>2974.4397788604592</v>
      </c>
      <c r="AD1495" s="31">
        <f t="shared" si="548"/>
        <v>2676.9958009744132</v>
      </c>
      <c r="AE1495" s="22"/>
      <c r="AF1495" s="22"/>
      <c r="AG1495" s="22"/>
      <c r="AH1495" s="22"/>
      <c r="AI1495" s="22"/>
      <c r="AJ1495" s="22"/>
      <c r="AK1495" s="22"/>
      <c r="AV1495">
        <f t="shared" si="534"/>
        <v>0</v>
      </c>
      <c r="AW1495">
        <f t="shared" si="535"/>
        <v>14.7</v>
      </c>
      <c r="AX1495">
        <f t="shared" si="536"/>
        <v>4.083333333333333</v>
      </c>
    </row>
    <row r="1496" spans="2:50" x14ac:dyDescent="0.25">
      <c r="B1496" s="6" t="s">
        <v>27</v>
      </c>
      <c r="C1496" s="6">
        <v>1488</v>
      </c>
      <c r="D1496" s="6">
        <v>11</v>
      </c>
      <c r="E1496" s="32">
        <v>17</v>
      </c>
      <c r="F1496" s="30">
        <f t="shared" si="537"/>
        <v>4.7225999999999999</v>
      </c>
      <c r="G1496" s="31">
        <f t="shared" si="549"/>
        <v>0.70833333333333348</v>
      </c>
      <c r="H1496" s="31">
        <f t="shared" si="550"/>
        <v>2.5500000000000007</v>
      </c>
      <c r="I1496" s="31">
        <f t="shared" si="538"/>
        <v>1202.7500000000002</v>
      </c>
      <c r="J1496" s="31">
        <f t="shared" si="530"/>
        <v>199.88856000000001</v>
      </c>
      <c r="K1496" s="31">
        <f t="shared" si="531"/>
        <v>8.1143710602570014</v>
      </c>
      <c r="L1496" s="31">
        <f t="shared" si="539"/>
        <v>1410.7529310602574</v>
      </c>
      <c r="M1496" s="31">
        <f t="shared" si="540"/>
        <v>6662.4217922251719</v>
      </c>
      <c r="N1496" s="31"/>
      <c r="O1496" s="31">
        <f t="shared" si="551"/>
        <v>6662.4217922251719</v>
      </c>
      <c r="P1496" s="31">
        <f t="shared" si="541"/>
        <v>0</v>
      </c>
      <c r="Q1496" s="31">
        <f>SUM($O$8:O1496)</f>
        <v>4623897.0948854405</v>
      </c>
      <c r="R1496" s="31">
        <f t="shared" si="542"/>
        <v>1284.4158596904001</v>
      </c>
      <c r="S1496" s="31">
        <f>SUM($P$8:P1496)</f>
        <v>-2819790.9864835325</v>
      </c>
      <c r="T1496" s="31">
        <f t="shared" si="543"/>
        <v>2819790.9864835325</v>
      </c>
      <c r="U1496" s="31">
        <f t="shared" si="544"/>
        <v>783.27527402320345</v>
      </c>
      <c r="V1496" s="31">
        <f t="shared" si="532"/>
        <v>18935.20519524</v>
      </c>
      <c r="W1496" s="31">
        <f t="shared" si="552"/>
        <v>4777.0443279756</v>
      </c>
      <c r="X1496" s="22"/>
      <c r="Y1496" s="31">
        <f t="shared" si="545"/>
        <v>0</v>
      </c>
      <c r="Z1496" s="31">
        <f t="shared" si="533"/>
        <v>0</v>
      </c>
      <c r="AA1496" s="31">
        <f>SUM($Z$8:Z1496)</f>
        <v>1691874.5918901213</v>
      </c>
      <c r="AB1496" s="31">
        <f t="shared" si="546"/>
        <v>1691.8745918901213</v>
      </c>
      <c r="AC1496" s="31">
        <f t="shared" si="547"/>
        <v>2976.2904515805212</v>
      </c>
      <c r="AD1496" s="31">
        <f t="shared" si="548"/>
        <v>2678.6614064224691</v>
      </c>
      <c r="AE1496" s="22"/>
      <c r="AF1496" s="22"/>
      <c r="AG1496" s="22"/>
      <c r="AH1496" s="22"/>
      <c r="AI1496" s="22"/>
      <c r="AJ1496" s="22"/>
      <c r="AK1496" s="22"/>
      <c r="AV1496">
        <f t="shared" si="534"/>
        <v>0</v>
      </c>
      <c r="AW1496">
        <f t="shared" si="535"/>
        <v>17</v>
      </c>
      <c r="AX1496">
        <f t="shared" si="536"/>
        <v>4.7222222222222223</v>
      </c>
    </row>
    <row r="1497" spans="2:50" x14ac:dyDescent="0.25">
      <c r="B1497" s="6" t="s">
        <v>27</v>
      </c>
      <c r="C1497" s="6">
        <v>1489</v>
      </c>
      <c r="D1497" s="6">
        <v>12</v>
      </c>
      <c r="E1497" s="32">
        <v>19.8</v>
      </c>
      <c r="F1497" s="30">
        <f t="shared" si="537"/>
        <v>5.5004400000000002</v>
      </c>
      <c r="G1497" s="31">
        <f t="shared" si="549"/>
        <v>0.84722222222222243</v>
      </c>
      <c r="H1497" s="31">
        <f t="shared" si="550"/>
        <v>3.0500000000000007</v>
      </c>
      <c r="I1497" s="31">
        <f t="shared" si="538"/>
        <v>1438.5833333333337</v>
      </c>
      <c r="J1497" s="31">
        <f t="shared" si="530"/>
        <v>199.88856000000001</v>
      </c>
      <c r="K1497" s="31">
        <f t="shared" si="531"/>
        <v>11.007467233436524</v>
      </c>
      <c r="L1497" s="31">
        <f t="shared" si="539"/>
        <v>1649.4793605667703</v>
      </c>
      <c r="M1497" s="31">
        <f t="shared" si="540"/>
        <v>9072.8622540358865</v>
      </c>
      <c r="N1497" s="31"/>
      <c r="O1497" s="31">
        <f t="shared" si="551"/>
        <v>9072.8622540358865</v>
      </c>
      <c r="P1497" s="31">
        <f t="shared" si="541"/>
        <v>0</v>
      </c>
      <c r="Q1497" s="31">
        <f>SUM($O$8:O1497)</f>
        <v>4632969.9571394762</v>
      </c>
      <c r="R1497" s="31">
        <f t="shared" si="542"/>
        <v>1286.9360992054101</v>
      </c>
      <c r="S1497" s="31">
        <f>SUM($P$8:P1497)</f>
        <v>-2819790.9864835325</v>
      </c>
      <c r="T1497" s="31">
        <f t="shared" si="543"/>
        <v>2819790.9864835325</v>
      </c>
      <c r="U1497" s="31">
        <f t="shared" si="544"/>
        <v>783.27527402320345</v>
      </c>
      <c r="V1497" s="31">
        <f t="shared" si="532"/>
        <v>25686.359324366404</v>
      </c>
      <c r="W1497" s="31">
        <f t="shared" si="552"/>
        <v>6751.1541291264039</v>
      </c>
      <c r="X1497" s="22"/>
      <c r="Y1497" s="31">
        <f t="shared" si="545"/>
        <v>0</v>
      </c>
      <c r="Z1497" s="31">
        <f t="shared" si="533"/>
        <v>0</v>
      </c>
      <c r="AA1497" s="31">
        <f>SUM($Z$8:Z1497)</f>
        <v>1691874.5918901213</v>
      </c>
      <c r="AB1497" s="31">
        <f t="shared" si="546"/>
        <v>1691.8745918901213</v>
      </c>
      <c r="AC1497" s="31">
        <f t="shared" si="547"/>
        <v>2978.8106910955312</v>
      </c>
      <c r="AD1497" s="31">
        <f t="shared" si="548"/>
        <v>2680.929621985978</v>
      </c>
      <c r="AE1497" s="22"/>
      <c r="AF1497" s="22"/>
      <c r="AG1497" s="22"/>
      <c r="AH1497" s="22"/>
      <c r="AI1497" s="22"/>
      <c r="AJ1497" s="22"/>
      <c r="AK1497" s="22"/>
      <c r="AV1497">
        <f t="shared" si="534"/>
        <v>0</v>
      </c>
      <c r="AW1497">
        <f t="shared" si="535"/>
        <v>19.8</v>
      </c>
      <c r="AX1497">
        <f t="shared" si="536"/>
        <v>5.5</v>
      </c>
    </row>
    <row r="1498" spans="2:50" x14ac:dyDescent="0.25">
      <c r="B1498" s="6" t="s">
        <v>27</v>
      </c>
      <c r="C1498" s="6">
        <v>1490</v>
      </c>
      <c r="D1498" s="6">
        <v>13</v>
      </c>
      <c r="E1498" s="32">
        <v>23.1</v>
      </c>
      <c r="F1498" s="30">
        <f t="shared" si="537"/>
        <v>6.4171800000000001</v>
      </c>
      <c r="G1498" s="31">
        <f t="shared" si="549"/>
        <v>0.95833333333333315</v>
      </c>
      <c r="H1498" s="31">
        <f t="shared" si="550"/>
        <v>3.4499999999999993</v>
      </c>
      <c r="I1498" s="31">
        <f t="shared" si="538"/>
        <v>1627.2499999999998</v>
      </c>
      <c r="J1498" s="31">
        <f t="shared" si="530"/>
        <v>199.88856000000001</v>
      </c>
      <c r="K1498" s="31">
        <f t="shared" si="531"/>
        <v>14.982385956621933</v>
      </c>
      <c r="L1498" s="31">
        <f t="shared" si="539"/>
        <v>1842.1209459566219</v>
      </c>
      <c r="M1498" s="31">
        <f t="shared" si="540"/>
        <v>11821.221691973915</v>
      </c>
      <c r="N1498" s="31"/>
      <c r="O1498" s="31">
        <f t="shared" si="551"/>
        <v>11821.221691973915</v>
      </c>
      <c r="P1498" s="31">
        <f t="shared" si="541"/>
        <v>0</v>
      </c>
      <c r="Q1498" s="31">
        <f>SUM($O$8:O1498)</f>
        <v>4644791.1788314497</v>
      </c>
      <c r="R1498" s="31">
        <f t="shared" si="542"/>
        <v>1290.2197718976249</v>
      </c>
      <c r="S1498" s="31">
        <f>SUM($P$8:P1498)</f>
        <v>-2819790.9864835325</v>
      </c>
      <c r="T1498" s="31">
        <f t="shared" si="543"/>
        <v>2819790.9864835325</v>
      </c>
      <c r="U1498" s="31">
        <f t="shared" si="544"/>
        <v>783.27527402320345</v>
      </c>
      <c r="V1498" s="31">
        <f t="shared" si="532"/>
        <v>34961.989080387597</v>
      </c>
      <c r="W1498" s="31">
        <f t="shared" si="552"/>
        <v>9275.6297560211933</v>
      </c>
      <c r="X1498" s="22"/>
      <c r="Y1498" s="31">
        <f t="shared" si="545"/>
        <v>0</v>
      </c>
      <c r="Z1498" s="31">
        <f t="shared" si="533"/>
        <v>0</v>
      </c>
      <c r="AA1498" s="31">
        <f>SUM($Z$8:Z1498)</f>
        <v>1691874.5918901213</v>
      </c>
      <c r="AB1498" s="31">
        <f t="shared" si="546"/>
        <v>1691.8745918901213</v>
      </c>
      <c r="AC1498" s="31">
        <f t="shared" si="547"/>
        <v>2982.0943637877463</v>
      </c>
      <c r="AD1498" s="31">
        <f t="shared" si="548"/>
        <v>2683.8849274089716</v>
      </c>
      <c r="AE1498" s="22"/>
      <c r="AF1498" s="22"/>
      <c r="AG1498" s="22"/>
      <c r="AH1498" s="22"/>
      <c r="AI1498" s="22"/>
      <c r="AJ1498" s="22"/>
      <c r="AK1498" s="22"/>
      <c r="AV1498">
        <f t="shared" si="534"/>
        <v>0</v>
      </c>
      <c r="AW1498">
        <f t="shared" si="535"/>
        <v>23.1</v>
      </c>
      <c r="AX1498">
        <f t="shared" si="536"/>
        <v>6.416666666666667</v>
      </c>
    </row>
    <row r="1499" spans="2:50" x14ac:dyDescent="0.25">
      <c r="B1499" s="6" t="s">
        <v>27</v>
      </c>
      <c r="C1499" s="6">
        <v>1491</v>
      </c>
      <c r="D1499" s="6">
        <v>14</v>
      </c>
      <c r="E1499" s="32">
        <v>26.7</v>
      </c>
      <c r="F1499" s="30">
        <f t="shared" si="537"/>
        <v>7.4172599999999997</v>
      </c>
      <c r="G1499" s="31">
        <f t="shared" si="549"/>
        <v>1.0277777777777775</v>
      </c>
      <c r="H1499" s="31">
        <f t="shared" si="550"/>
        <v>3.6999999999999993</v>
      </c>
      <c r="I1499" s="31">
        <f t="shared" si="538"/>
        <v>1745.1666666666661</v>
      </c>
      <c r="J1499" s="31">
        <f t="shared" si="530"/>
        <v>199.88856000000001</v>
      </c>
      <c r="K1499" s="31">
        <f t="shared" si="531"/>
        <v>20.016103754832574</v>
      </c>
      <c r="L1499" s="31">
        <f t="shared" si="539"/>
        <v>1965.0713304214987</v>
      </c>
      <c r="M1499" s="31">
        <f t="shared" si="540"/>
        <v>14575.444976282166</v>
      </c>
      <c r="N1499" s="31"/>
      <c r="O1499" s="31">
        <f t="shared" si="551"/>
        <v>14575.444976282166</v>
      </c>
      <c r="P1499" s="31">
        <f t="shared" si="541"/>
        <v>0</v>
      </c>
      <c r="Q1499" s="31">
        <f>SUM($O$8:O1499)</f>
        <v>4659366.623807732</v>
      </c>
      <c r="R1499" s="31">
        <f t="shared" si="542"/>
        <v>1294.268506613259</v>
      </c>
      <c r="S1499" s="31">
        <f>SUM($P$8:P1499)</f>
        <v>-2819790.9864835325</v>
      </c>
      <c r="T1499" s="31">
        <f t="shared" si="543"/>
        <v>2819790.9864835325</v>
      </c>
      <c r="U1499" s="31">
        <f t="shared" si="544"/>
        <v>783.27527402320345</v>
      </c>
      <c r="V1499" s="31">
        <f t="shared" si="532"/>
        <v>46708.368275552399</v>
      </c>
      <c r="W1499" s="31">
        <f t="shared" si="552"/>
        <v>11746.379195164802</v>
      </c>
      <c r="X1499" s="22"/>
      <c r="Y1499" s="31">
        <f t="shared" si="545"/>
        <v>0</v>
      </c>
      <c r="Z1499" s="31">
        <f t="shared" si="533"/>
        <v>0</v>
      </c>
      <c r="AA1499" s="31">
        <f>SUM($Z$8:Z1499)</f>
        <v>1691874.5918901213</v>
      </c>
      <c r="AB1499" s="31">
        <f t="shared" si="546"/>
        <v>1691.8745918901213</v>
      </c>
      <c r="AC1499" s="31">
        <f t="shared" si="547"/>
        <v>2986.1430985033803</v>
      </c>
      <c r="AD1499" s="31">
        <f t="shared" si="548"/>
        <v>2687.5287886530423</v>
      </c>
      <c r="AE1499" s="22"/>
      <c r="AF1499" s="22"/>
      <c r="AG1499" s="22"/>
      <c r="AH1499" s="22"/>
      <c r="AI1499" s="22"/>
      <c r="AJ1499" s="22"/>
      <c r="AK1499" s="22"/>
      <c r="AV1499">
        <f t="shared" si="534"/>
        <v>0</v>
      </c>
      <c r="AW1499">
        <f t="shared" si="535"/>
        <v>26.7</v>
      </c>
      <c r="AX1499">
        <f t="shared" si="536"/>
        <v>7.4166666666666661</v>
      </c>
    </row>
    <row r="1500" spans="2:50" x14ac:dyDescent="0.25">
      <c r="B1500" s="6" t="s">
        <v>27</v>
      </c>
      <c r="C1500" s="6">
        <v>1492</v>
      </c>
      <c r="D1500" s="6">
        <v>15</v>
      </c>
      <c r="E1500" s="32">
        <v>30.5</v>
      </c>
      <c r="F1500" s="30">
        <f t="shared" si="537"/>
        <v>8.4728999999999992</v>
      </c>
      <c r="G1500" s="31">
        <f t="shared" si="549"/>
        <v>1.0277777777777781</v>
      </c>
      <c r="H1500" s="31">
        <f t="shared" si="550"/>
        <v>3.7000000000000011</v>
      </c>
      <c r="I1500" s="31">
        <f t="shared" si="538"/>
        <v>1745.1666666666672</v>
      </c>
      <c r="J1500" s="31">
        <f t="shared" si="530"/>
        <v>199.88856000000001</v>
      </c>
      <c r="K1500" s="31">
        <f t="shared" si="531"/>
        <v>26.11900926921825</v>
      </c>
      <c r="L1500" s="31">
        <f t="shared" si="539"/>
        <v>1971.1742359358855</v>
      </c>
      <c r="M1500" s="31">
        <f t="shared" si="540"/>
        <v>16701.562183661161</v>
      </c>
      <c r="N1500" s="31"/>
      <c r="O1500" s="31">
        <f t="shared" si="551"/>
        <v>16701.562183661161</v>
      </c>
      <c r="P1500" s="31">
        <f t="shared" si="541"/>
        <v>0</v>
      </c>
      <c r="Q1500" s="31">
        <f>SUM($O$8:O1500)</f>
        <v>4676068.1859913934</v>
      </c>
      <c r="R1500" s="31">
        <f t="shared" si="542"/>
        <v>1298.9078294420538</v>
      </c>
      <c r="S1500" s="31">
        <f>SUM($P$8:P1500)</f>
        <v>-2819790.9864835325</v>
      </c>
      <c r="T1500" s="31">
        <f t="shared" si="543"/>
        <v>2819790.9864835325</v>
      </c>
      <c r="U1500" s="31">
        <f t="shared" si="544"/>
        <v>783.27527402320345</v>
      </c>
      <c r="V1500" s="31">
        <f t="shared" si="532"/>
        <v>60949.73921408999</v>
      </c>
      <c r="W1500" s="31">
        <f t="shared" si="552"/>
        <v>14241.370938537591</v>
      </c>
      <c r="X1500" s="22"/>
      <c r="Y1500" s="31">
        <f t="shared" si="545"/>
        <v>0</v>
      </c>
      <c r="Z1500" s="31">
        <f t="shared" si="533"/>
        <v>0</v>
      </c>
      <c r="AA1500" s="31">
        <f>SUM($Z$8:Z1500)</f>
        <v>1691874.5918901213</v>
      </c>
      <c r="AB1500" s="31">
        <f t="shared" si="546"/>
        <v>1691.8745918901213</v>
      </c>
      <c r="AC1500" s="31">
        <f t="shared" si="547"/>
        <v>2990.7824213321751</v>
      </c>
      <c r="AD1500" s="31">
        <f t="shared" si="548"/>
        <v>2691.7041791989577</v>
      </c>
      <c r="AE1500" s="22"/>
      <c r="AF1500" s="22"/>
      <c r="AG1500" s="22"/>
      <c r="AH1500" s="22"/>
      <c r="AI1500" s="22"/>
      <c r="AJ1500" s="22"/>
      <c r="AK1500" s="22"/>
      <c r="AV1500">
        <f t="shared" si="534"/>
        <v>0</v>
      </c>
      <c r="AW1500">
        <f t="shared" si="535"/>
        <v>30.5</v>
      </c>
      <c r="AX1500">
        <f t="shared" si="536"/>
        <v>8.4722222222222214</v>
      </c>
    </row>
    <row r="1501" spans="2:50" x14ac:dyDescent="0.25">
      <c r="B1501" s="6" t="s">
        <v>27</v>
      </c>
      <c r="C1501" s="6">
        <v>1493</v>
      </c>
      <c r="D1501" s="6">
        <v>16</v>
      </c>
      <c r="E1501" s="32">
        <v>34.1</v>
      </c>
      <c r="F1501" s="30">
        <f t="shared" si="537"/>
        <v>9.4729799999999997</v>
      </c>
      <c r="G1501" s="31">
        <f t="shared" si="549"/>
        <v>0.97222222222222221</v>
      </c>
      <c r="H1501" s="31">
        <f t="shared" si="550"/>
        <v>3.5</v>
      </c>
      <c r="I1501" s="31">
        <f t="shared" si="538"/>
        <v>1650.8333333333333</v>
      </c>
      <c r="J1501" s="31">
        <f t="shared" si="530"/>
        <v>199.88856000000001</v>
      </c>
      <c r="K1501" s="31">
        <f t="shared" si="531"/>
        <v>32.648691393001535</v>
      </c>
      <c r="L1501" s="31">
        <f t="shared" si="539"/>
        <v>1883.370584726335</v>
      </c>
      <c r="M1501" s="31">
        <f t="shared" si="540"/>
        <v>17841.131881700876</v>
      </c>
      <c r="N1501" s="31"/>
      <c r="O1501" s="31">
        <f t="shared" si="551"/>
        <v>17841.131881700876</v>
      </c>
      <c r="P1501" s="31">
        <f t="shared" si="541"/>
        <v>0</v>
      </c>
      <c r="Q1501" s="31">
        <f>SUM($O$8:O1501)</f>
        <v>4693909.3178730942</v>
      </c>
      <c r="R1501" s="31">
        <f t="shared" si="542"/>
        <v>1303.8636994091928</v>
      </c>
      <c r="S1501" s="31">
        <f>SUM($P$8:P1501)</f>
        <v>-2819790.9864835325</v>
      </c>
      <c r="T1501" s="31">
        <f t="shared" si="543"/>
        <v>2819790.9864835325</v>
      </c>
      <c r="U1501" s="31">
        <f t="shared" si="544"/>
        <v>783.27527402320345</v>
      </c>
      <c r="V1501" s="31">
        <f t="shared" si="532"/>
        <v>76187.010218259587</v>
      </c>
      <c r="W1501" s="31">
        <f t="shared" si="552"/>
        <v>15237.271004169597</v>
      </c>
      <c r="X1501" s="22"/>
      <c r="Y1501" s="31">
        <f t="shared" si="545"/>
        <v>0</v>
      </c>
      <c r="Z1501" s="31">
        <f t="shared" si="533"/>
        <v>0</v>
      </c>
      <c r="AA1501" s="31">
        <f>SUM($Z$8:Z1501)</f>
        <v>1691874.5918901213</v>
      </c>
      <c r="AB1501" s="31">
        <f t="shared" si="546"/>
        <v>1691.8745918901213</v>
      </c>
      <c r="AC1501" s="31">
        <f t="shared" si="547"/>
        <v>2995.7382912993144</v>
      </c>
      <c r="AD1501" s="31">
        <f t="shared" si="548"/>
        <v>2696.1644621693831</v>
      </c>
      <c r="AE1501" s="22"/>
      <c r="AF1501" s="22"/>
      <c r="AG1501" s="22"/>
      <c r="AH1501" s="22"/>
      <c r="AI1501" s="22"/>
      <c r="AJ1501" s="22"/>
      <c r="AK1501" s="22"/>
      <c r="AV1501">
        <f t="shared" si="534"/>
        <v>0</v>
      </c>
      <c r="AW1501">
        <f t="shared" si="535"/>
        <v>34.1</v>
      </c>
      <c r="AX1501">
        <f t="shared" si="536"/>
        <v>9.4722222222222232</v>
      </c>
    </row>
    <row r="1502" spans="2:50" x14ac:dyDescent="0.25">
      <c r="B1502" s="6" t="s">
        <v>27</v>
      </c>
      <c r="C1502" s="6">
        <v>1494</v>
      </c>
      <c r="D1502" s="6">
        <v>17</v>
      </c>
      <c r="E1502" s="32">
        <v>37.5</v>
      </c>
      <c r="F1502" s="30">
        <f t="shared" si="537"/>
        <v>10.4175</v>
      </c>
      <c r="G1502" s="31">
        <f t="shared" si="549"/>
        <v>0.90277777777777779</v>
      </c>
      <c r="H1502" s="31">
        <f t="shared" si="550"/>
        <v>3.25</v>
      </c>
      <c r="I1502" s="31">
        <f t="shared" si="538"/>
        <v>1532.9166666666667</v>
      </c>
      <c r="J1502" s="31">
        <f t="shared" si="530"/>
        <v>199.88856000000001</v>
      </c>
      <c r="K1502" s="31">
        <f t="shared" si="531"/>
        <v>39.483855721406258</v>
      </c>
      <c r="L1502" s="31">
        <f t="shared" si="539"/>
        <v>1772.289082388073</v>
      </c>
      <c r="M1502" s="31">
        <f t="shared" si="540"/>
        <v>18462.821515777752</v>
      </c>
      <c r="N1502" s="31"/>
      <c r="O1502" s="31">
        <f t="shared" si="551"/>
        <v>18462.821515777752</v>
      </c>
      <c r="P1502" s="31">
        <f t="shared" si="541"/>
        <v>0</v>
      </c>
      <c r="Q1502" s="31">
        <f>SUM($O$8:O1502)</f>
        <v>4712372.1393888723</v>
      </c>
      <c r="R1502" s="31">
        <f t="shared" si="542"/>
        <v>1308.9922609413534</v>
      </c>
      <c r="S1502" s="31">
        <f>SUM($P$8:P1502)</f>
        <v>-2819790.9864835325</v>
      </c>
      <c r="T1502" s="31">
        <f t="shared" si="543"/>
        <v>2819790.9864835325</v>
      </c>
      <c r="U1502" s="31">
        <f t="shared" si="544"/>
        <v>783.27527402320345</v>
      </c>
      <c r="V1502" s="31">
        <f t="shared" si="532"/>
        <v>92137.136006250003</v>
      </c>
      <c r="W1502" s="31">
        <f t="shared" si="552"/>
        <v>15950.125787990415</v>
      </c>
      <c r="X1502" s="22"/>
      <c r="Y1502" s="31">
        <f t="shared" si="545"/>
        <v>0</v>
      </c>
      <c r="Z1502" s="31">
        <f t="shared" si="533"/>
        <v>0</v>
      </c>
      <c r="AA1502" s="31">
        <f>SUM($Z$8:Z1502)</f>
        <v>1691874.5918901213</v>
      </c>
      <c r="AB1502" s="31">
        <f t="shared" si="546"/>
        <v>1691.8745918901213</v>
      </c>
      <c r="AC1502" s="31">
        <f t="shared" si="547"/>
        <v>3000.8668528314747</v>
      </c>
      <c r="AD1502" s="31">
        <f t="shared" si="548"/>
        <v>2700.7801675483274</v>
      </c>
      <c r="AE1502" s="22"/>
      <c r="AF1502" s="22"/>
      <c r="AG1502" s="22"/>
      <c r="AH1502" s="22"/>
      <c r="AI1502" s="22"/>
      <c r="AJ1502" s="22"/>
      <c r="AK1502" s="22"/>
      <c r="AV1502">
        <f t="shared" si="534"/>
        <v>0</v>
      </c>
      <c r="AW1502">
        <f t="shared" si="535"/>
        <v>37.5</v>
      </c>
      <c r="AX1502">
        <f t="shared" si="536"/>
        <v>10.416666666666666</v>
      </c>
    </row>
    <row r="1503" spans="2:50" x14ac:dyDescent="0.25">
      <c r="B1503" s="6" t="s">
        <v>27</v>
      </c>
      <c r="C1503" s="6">
        <v>1495</v>
      </c>
      <c r="D1503" s="6">
        <v>18</v>
      </c>
      <c r="E1503" s="32">
        <v>40.6</v>
      </c>
      <c r="F1503" s="30">
        <f t="shared" si="537"/>
        <v>11.27868</v>
      </c>
      <c r="G1503" s="31">
        <f t="shared" si="549"/>
        <v>0.80555555555555514</v>
      </c>
      <c r="H1503" s="31">
        <f t="shared" si="550"/>
        <v>2.8999999999999986</v>
      </c>
      <c r="I1503" s="31">
        <f t="shared" si="538"/>
        <v>1367.8333333333326</v>
      </c>
      <c r="J1503" s="31">
        <f t="shared" si="530"/>
        <v>199.88856000000001</v>
      </c>
      <c r="K1503" s="31">
        <f t="shared" si="531"/>
        <v>46.281677096488686</v>
      </c>
      <c r="L1503" s="31">
        <f t="shared" si="539"/>
        <v>1614.0035704298214</v>
      </c>
      <c r="M1503" s="31">
        <f t="shared" si="540"/>
        <v>18203.829789735417</v>
      </c>
      <c r="N1503" s="31"/>
      <c r="O1503" s="31">
        <f t="shared" si="551"/>
        <v>18203.829789735417</v>
      </c>
      <c r="P1503" s="31">
        <f t="shared" si="541"/>
        <v>0</v>
      </c>
      <c r="Q1503" s="31">
        <f>SUM($O$8:O1503)</f>
        <v>4730575.9691786077</v>
      </c>
      <c r="R1503" s="31">
        <f t="shared" si="542"/>
        <v>1314.0488803273911</v>
      </c>
      <c r="S1503" s="31">
        <f>SUM($P$8:P1503)</f>
        <v>-2819790.9864835325</v>
      </c>
      <c r="T1503" s="31">
        <f t="shared" si="543"/>
        <v>2819790.9864835325</v>
      </c>
      <c r="U1503" s="31">
        <f t="shared" si="544"/>
        <v>783.27527402320345</v>
      </c>
      <c r="V1503" s="31">
        <f t="shared" si="532"/>
        <v>108000.12053849759</v>
      </c>
      <c r="W1503" s="31">
        <f t="shared" si="552"/>
        <v>15862.984532247589</v>
      </c>
      <c r="X1503" s="22"/>
      <c r="Y1503" s="31">
        <f t="shared" si="545"/>
        <v>0</v>
      </c>
      <c r="Z1503" s="31">
        <f t="shared" si="533"/>
        <v>0</v>
      </c>
      <c r="AA1503" s="31">
        <f>SUM($Z$8:Z1503)</f>
        <v>1691874.5918901213</v>
      </c>
      <c r="AB1503" s="31">
        <f t="shared" si="546"/>
        <v>1691.8745918901213</v>
      </c>
      <c r="AC1503" s="31">
        <f t="shared" si="547"/>
        <v>3005.9234722175124</v>
      </c>
      <c r="AD1503" s="31">
        <f t="shared" si="548"/>
        <v>2705.3311249957615</v>
      </c>
      <c r="AE1503" s="22"/>
      <c r="AF1503" s="22"/>
      <c r="AG1503" s="22"/>
      <c r="AH1503" s="22"/>
      <c r="AI1503" s="22"/>
      <c r="AJ1503" s="22"/>
      <c r="AK1503" s="22"/>
      <c r="AV1503">
        <f t="shared" si="534"/>
        <v>0</v>
      </c>
      <c r="AW1503">
        <f t="shared" si="535"/>
        <v>40.6</v>
      </c>
      <c r="AX1503">
        <f t="shared" si="536"/>
        <v>11.277777777777779</v>
      </c>
    </row>
    <row r="1504" spans="2:50" x14ac:dyDescent="0.25">
      <c r="B1504" s="6" t="s">
        <v>27</v>
      </c>
      <c r="C1504" s="6">
        <v>1496</v>
      </c>
      <c r="D1504" s="6">
        <v>19</v>
      </c>
      <c r="E1504" s="32">
        <v>43.3</v>
      </c>
      <c r="F1504" s="30">
        <f t="shared" si="537"/>
        <v>12.028739999999999</v>
      </c>
      <c r="G1504" s="31">
        <f t="shared" si="549"/>
        <v>0.70833333333333348</v>
      </c>
      <c r="H1504" s="31">
        <f t="shared" si="550"/>
        <v>2.5500000000000007</v>
      </c>
      <c r="I1504" s="31">
        <f t="shared" si="538"/>
        <v>1202.7500000000002</v>
      </c>
      <c r="J1504" s="31">
        <f t="shared" si="530"/>
        <v>199.88856000000001</v>
      </c>
      <c r="K1504" s="31">
        <f t="shared" si="531"/>
        <v>52.642052446938571</v>
      </c>
      <c r="L1504" s="31">
        <f t="shared" si="539"/>
        <v>1455.2806124469389</v>
      </c>
      <c r="M1504" s="31">
        <f t="shared" si="540"/>
        <v>17505.192114164991</v>
      </c>
      <c r="N1504" s="31"/>
      <c r="O1504" s="31">
        <f t="shared" si="551"/>
        <v>17505.192114164991</v>
      </c>
      <c r="P1504" s="31">
        <f t="shared" si="541"/>
        <v>0</v>
      </c>
      <c r="Q1504" s="31">
        <f>SUM($O$8:O1504)</f>
        <v>4748081.1612927727</v>
      </c>
      <c r="R1504" s="31">
        <f t="shared" si="542"/>
        <v>1318.911433692437</v>
      </c>
      <c r="S1504" s="31">
        <f>SUM($P$8:P1504)</f>
        <v>-2819790.9864835325</v>
      </c>
      <c r="T1504" s="31">
        <f t="shared" si="543"/>
        <v>2819790.9864835325</v>
      </c>
      <c r="U1504" s="31">
        <f t="shared" si="544"/>
        <v>783.27527402320345</v>
      </c>
      <c r="V1504" s="31">
        <f t="shared" si="532"/>
        <v>122842.30750347237</v>
      </c>
      <c r="W1504" s="31">
        <f t="shared" si="552"/>
        <v>14842.186964974782</v>
      </c>
      <c r="X1504" s="22"/>
      <c r="Y1504" s="31">
        <f t="shared" si="545"/>
        <v>0</v>
      </c>
      <c r="Z1504" s="31">
        <f t="shared" si="533"/>
        <v>0</v>
      </c>
      <c r="AA1504" s="31">
        <f>SUM($Z$8:Z1504)</f>
        <v>1691874.5918901213</v>
      </c>
      <c r="AB1504" s="31">
        <f t="shared" si="546"/>
        <v>1691.8745918901213</v>
      </c>
      <c r="AC1504" s="31">
        <f t="shared" si="547"/>
        <v>3010.7860255825581</v>
      </c>
      <c r="AD1504" s="31">
        <f t="shared" si="548"/>
        <v>2709.7074230243024</v>
      </c>
      <c r="AE1504" s="22"/>
      <c r="AF1504" s="22"/>
      <c r="AG1504" s="22"/>
      <c r="AH1504" s="22"/>
      <c r="AI1504" s="22"/>
      <c r="AJ1504" s="22"/>
      <c r="AK1504" s="22"/>
      <c r="AV1504">
        <f t="shared" si="534"/>
        <v>0</v>
      </c>
      <c r="AW1504">
        <f t="shared" si="535"/>
        <v>43.3</v>
      </c>
      <c r="AX1504">
        <f t="shared" si="536"/>
        <v>12.027777777777777</v>
      </c>
    </row>
    <row r="1505" spans="2:50" x14ac:dyDescent="0.25">
      <c r="B1505" s="6" t="s">
        <v>27</v>
      </c>
      <c r="C1505" s="6">
        <v>1497</v>
      </c>
      <c r="D1505" s="6">
        <v>20</v>
      </c>
      <c r="E1505" s="32">
        <v>45.7</v>
      </c>
      <c r="F1505" s="30">
        <f t="shared" si="537"/>
        <v>12.695460000000001</v>
      </c>
      <c r="G1505" s="31">
        <f t="shared" si="549"/>
        <v>0.61111111111111194</v>
      </c>
      <c r="H1505" s="31">
        <f t="shared" si="550"/>
        <v>2.2000000000000028</v>
      </c>
      <c r="I1505" s="31">
        <f t="shared" si="538"/>
        <v>1037.6666666666681</v>
      </c>
      <c r="J1505" s="31">
        <f t="shared" si="530"/>
        <v>199.88856000000001</v>
      </c>
      <c r="K1505" s="31">
        <f t="shared" si="531"/>
        <v>58.639386905315391</v>
      </c>
      <c r="L1505" s="31">
        <f t="shared" si="539"/>
        <v>1296.1946135719836</v>
      </c>
      <c r="M1505" s="31">
        <f t="shared" si="540"/>
        <v>16455.786868818577</v>
      </c>
      <c r="N1505" s="31"/>
      <c r="O1505" s="31">
        <f t="shared" si="551"/>
        <v>16455.786868818577</v>
      </c>
      <c r="P1505" s="31">
        <f t="shared" si="541"/>
        <v>0</v>
      </c>
      <c r="Q1505" s="31">
        <f>SUM($O$8:O1505)</f>
        <v>4764536.9481615918</v>
      </c>
      <c r="R1505" s="31">
        <f t="shared" si="542"/>
        <v>1323.4824856004423</v>
      </c>
      <c r="S1505" s="31">
        <f>SUM($P$8:P1505)</f>
        <v>-2819790.9864835325</v>
      </c>
      <c r="T1505" s="31">
        <f t="shared" si="543"/>
        <v>2819790.9864835325</v>
      </c>
      <c r="U1505" s="31">
        <f t="shared" si="544"/>
        <v>783.27527402320345</v>
      </c>
      <c r="V1505" s="31">
        <f t="shared" si="532"/>
        <v>136837.32421524843</v>
      </c>
      <c r="W1505" s="31">
        <f t="shared" si="552"/>
        <v>13995.016711776057</v>
      </c>
      <c r="X1505" s="22"/>
      <c r="Y1505" s="31">
        <f t="shared" si="545"/>
        <v>0</v>
      </c>
      <c r="Z1505" s="31">
        <f t="shared" si="533"/>
        <v>0</v>
      </c>
      <c r="AA1505" s="31">
        <f>SUM($Z$8:Z1505)</f>
        <v>1691874.5918901213</v>
      </c>
      <c r="AB1505" s="31">
        <f t="shared" si="546"/>
        <v>1691.8745918901213</v>
      </c>
      <c r="AC1505" s="31">
        <f t="shared" si="547"/>
        <v>3015.3570774905638</v>
      </c>
      <c r="AD1505" s="31">
        <f t="shared" si="548"/>
        <v>2713.8213697415076</v>
      </c>
      <c r="AE1505" s="22"/>
      <c r="AF1505" s="22"/>
      <c r="AG1505" s="22"/>
      <c r="AH1505" s="22"/>
      <c r="AI1505" s="22"/>
      <c r="AJ1505" s="22"/>
      <c r="AK1505" s="22"/>
      <c r="AV1505">
        <f t="shared" si="534"/>
        <v>0</v>
      </c>
      <c r="AW1505">
        <f t="shared" si="535"/>
        <v>45.7</v>
      </c>
      <c r="AX1505">
        <f t="shared" si="536"/>
        <v>12.694444444444445</v>
      </c>
    </row>
    <row r="1506" spans="2:50" x14ac:dyDescent="0.25">
      <c r="B1506" s="6" t="s">
        <v>27</v>
      </c>
      <c r="C1506" s="6">
        <v>1498</v>
      </c>
      <c r="D1506" s="6">
        <v>21</v>
      </c>
      <c r="E1506" s="32">
        <v>47.7</v>
      </c>
      <c r="F1506" s="30">
        <f t="shared" si="537"/>
        <v>13.251060000000001</v>
      </c>
      <c r="G1506" s="31">
        <f t="shared" si="549"/>
        <v>0.49999999999999922</v>
      </c>
      <c r="H1506" s="31">
        <f t="shared" si="550"/>
        <v>1.7999999999999972</v>
      </c>
      <c r="I1506" s="31">
        <f t="shared" si="538"/>
        <v>848.99999999999864</v>
      </c>
      <c r="J1506" s="31">
        <f t="shared" si="530"/>
        <v>199.88856000000001</v>
      </c>
      <c r="K1506" s="31">
        <f t="shared" si="531"/>
        <v>63.884246815543783</v>
      </c>
      <c r="L1506" s="31">
        <f t="shared" si="539"/>
        <v>1112.7728068155425</v>
      </c>
      <c r="M1506" s="31">
        <f t="shared" si="540"/>
        <v>14745.419229481164</v>
      </c>
      <c r="N1506" s="31"/>
      <c r="O1506" s="31">
        <f t="shared" si="551"/>
        <v>14745.419229481164</v>
      </c>
      <c r="P1506" s="31">
        <f t="shared" si="541"/>
        <v>0</v>
      </c>
      <c r="Q1506" s="31">
        <f>SUM($O$8:O1506)</f>
        <v>4779282.3673910731</v>
      </c>
      <c r="R1506" s="31">
        <f t="shared" si="542"/>
        <v>1327.5784353864092</v>
      </c>
      <c r="S1506" s="31">
        <f>SUM($P$8:P1506)</f>
        <v>-2819790.9864835325</v>
      </c>
      <c r="T1506" s="31">
        <f t="shared" si="543"/>
        <v>2819790.9864835325</v>
      </c>
      <c r="U1506" s="31">
        <f t="shared" si="544"/>
        <v>783.27527402320345</v>
      </c>
      <c r="V1506" s="31">
        <f t="shared" si="532"/>
        <v>149076.4118639364</v>
      </c>
      <c r="W1506" s="31">
        <f t="shared" si="552"/>
        <v>12239.087648687972</v>
      </c>
      <c r="X1506" s="22"/>
      <c r="Y1506" s="31">
        <f t="shared" si="545"/>
        <v>0</v>
      </c>
      <c r="Z1506" s="31">
        <f t="shared" si="533"/>
        <v>0</v>
      </c>
      <c r="AA1506" s="31">
        <f>SUM($Z$8:Z1506)</f>
        <v>1691874.5918901213</v>
      </c>
      <c r="AB1506" s="31">
        <f t="shared" si="546"/>
        <v>1691.8745918901213</v>
      </c>
      <c r="AC1506" s="31">
        <f t="shared" si="547"/>
        <v>3019.4530272765305</v>
      </c>
      <c r="AD1506" s="31">
        <f t="shared" si="548"/>
        <v>2717.5077245488774</v>
      </c>
      <c r="AE1506" s="22"/>
      <c r="AF1506" s="22"/>
      <c r="AG1506" s="22"/>
      <c r="AH1506" s="22"/>
      <c r="AI1506" s="22"/>
      <c r="AJ1506" s="22"/>
      <c r="AK1506" s="22"/>
      <c r="AV1506">
        <f t="shared" si="534"/>
        <v>0</v>
      </c>
      <c r="AW1506">
        <f t="shared" si="535"/>
        <v>47.7</v>
      </c>
      <c r="AX1506">
        <f t="shared" si="536"/>
        <v>13.25</v>
      </c>
    </row>
    <row r="1507" spans="2:50" x14ac:dyDescent="0.25">
      <c r="B1507" s="6" t="s">
        <v>27</v>
      </c>
      <c r="C1507" s="6">
        <v>1499</v>
      </c>
      <c r="D1507" s="6">
        <v>22</v>
      </c>
      <c r="E1507" s="32">
        <v>49.3</v>
      </c>
      <c r="F1507" s="30">
        <f t="shared" si="537"/>
        <v>13.695539999999999</v>
      </c>
      <c r="G1507" s="31">
        <f t="shared" si="549"/>
        <v>0.38888888888888851</v>
      </c>
      <c r="H1507" s="31">
        <f t="shared" si="550"/>
        <v>1.3999999999999986</v>
      </c>
      <c r="I1507" s="31">
        <f t="shared" si="538"/>
        <v>660.33333333333269</v>
      </c>
      <c r="J1507" s="31">
        <f t="shared" si="530"/>
        <v>199.88856000000001</v>
      </c>
      <c r="K1507" s="31">
        <f t="shared" si="531"/>
        <v>68.241860616761386</v>
      </c>
      <c r="L1507" s="31">
        <f t="shared" si="539"/>
        <v>928.46375395009409</v>
      </c>
      <c r="M1507" s="31">
        <f t="shared" si="540"/>
        <v>12715.812480773671</v>
      </c>
      <c r="N1507" s="31"/>
      <c r="O1507" s="31">
        <f t="shared" si="551"/>
        <v>12715.812480773671</v>
      </c>
      <c r="P1507" s="31">
        <f t="shared" si="541"/>
        <v>0</v>
      </c>
      <c r="Q1507" s="31">
        <f>SUM($O$8:O1507)</f>
        <v>4791998.1798718469</v>
      </c>
      <c r="R1507" s="31">
        <f t="shared" si="542"/>
        <v>1331.1106055199575</v>
      </c>
      <c r="S1507" s="31">
        <f>SUM($P$8:P1507)</f>
        <v>-2819790.9864835325</v>
      </c>
      <c r="T1507" s="31">
        <f t="shared" si="543"/>
        <v>2819790.9864835325</v>
      </c>
      <c r="U1507" s="31">
        <f t="shared" si="544"/>
        <v>783.27527402320345</v>
      </c>
      <c r="V1507" s="31">
        <f t="shared" si="532"/>
        <v>159245.07569196841</v>
      </c>
      <c r="W1507" s="31">
        <f t="shared" si="552"/>
        <v>10168.663828032004</v>
      </c>
      <c r="X1507" s="22"/>
      <c r="Y1507" s="31">
        <f t="shared" si="545"/>
        <v>0</v>
      </c>
      <c r="Z1507" s="31">
        <f t="shared" si="533"/>
        <v>0</v>
      </c>
      <c r="AA1507" s="31">
        <f>SUM($Z$8:Z1507)</f>
        <v>1691874.5918901213</v>
      </c>
      <c r="AB1507" s="31">
        <f t="shared" si="546"/>
        <v>1691.8745918901213</v>
      </c>
      <c r="AC1507" s="31">
        <f t="shared" si="547"/>
        <v>3022.9851974100789</v>
      </c>
      <c r="AD1507" s="31">
        <f t="shared" si="548"/>
        <v>2720.6866776690708</v>
      </c>
      <c r="AE1507" s="22"/>
      <c r="AF1507" s="22"/>
      <c r="AG1507" s="22"/>
      <c r="AH1507" s="22"/>
      <c r="AI1507" s="22"/>
      <c r="AJ1507" s="22"/>
      <c r="AK1507" s="22"/>
      <c r="AV1507">
        <f t="shared" si="534"/>
        <v>0</v>
      </c>
      <c r="AW1507">
        <f t="shared" si="535"/>
        <v>49.3</v>
      </c>
      <c r="AX1507">
        <f t="shared" si="536"/>
        <v>13.694444444444443</v>
      </c>
    </row>
    <row r="1508" spans="2:50" x14ac:dyDescent="0.25">
      <c r="B1508" s="6" t="s">
        <v>27</v>
      </c>
      <c r="C1508" s="6">
        <v>1500</v>
      </c>
      <c r="D1508" s="6">
        <v>23</v>
      </c>
      <c r="E1508" s="32">
        <v>50.5</v>
      </c>
      <c r="F1508" s="30">
        <f t="shared" si="537"/>
        <v>14.0289</v>
      </c>
      <c r="G1508" s="31">
        <f t="shared" si="549"/>
        <v>0.27777777777777779</v>
      </c>
      <c r="H1508" s="31">
        <f t="shared" si="550"/>
        <v>1</v>
      </c>
      <c r="I1508" s="31">
        <f t="shared" si="538"/>
        <v>471.66666666666669</v>
      </c>
      <c r="J1508" s="31">
        <f t="shared" si="530"/>
        <v>199.88856000000001</v>
      </c>
      <c r="K1508" s="31">
        <f t="shared" si="531"/>
        <v>71.604411060278267</v>
      </c>
      <c r="L1508" s="31">
        <f t="shared" si="539"/>
        <v>743.15963772694499</v>
      </c>
      <c r="M1508" s="31">
        <f t="shared" si="540"/>
        <v>10425.712241707539</v>
      </c>
      <c r="N1508" s="31"/>
      <c r="O1508" s="31">
        <f t="shared" si="551"/>
        <v>10425.712241707539</v>
      </c>
      <c r="P1508" s="31">
        <f t="shared" si="541"/>
        <v>0</v>
      </c>
      <c r="Q1508" s="31">
        <f>SUM($O$8:O1508)</f>
        <v>4802423.8921135543</v>
      </c>
      <c r="R1508" s="31">
        <f t="shared" si="542"/>
        <v>1334.0066366982096</v>
      </c>
      <c r="S1508" s="31">
        <f>SUM($P$8:P1508)</f>
        <v>-2819790.9864835325</v>
      </c>
      <c r="T1508" s="31">
        <f t="shared" si="543"/>
        <v>2819790.9864835325</v>
      </c>
      <c r="U1508" s="31">
        <f t="shared" si="544"/>
        <v>783.27527402320345</v>
      </c>
      <c r="V1508" s="31">
        <f t="shared" si="532"/>
        <v>167091.71989328999</v>
      </c>
      <c r="W1508" s="31">
        <f t="shared" si="552"/>
        <v>7846.6442013215856</v>
      </c>
      <c r="X1508" s="22"/>
      <c r="Y1508" s="31">
        <f t="shared" si="545"/>
        <v>0</v>
      </c>
      <c r="Z1508" s="31">
        <f t="shared" si="533"/>
        <v>0</v>
      </c>
      <c r="AA1508" s="31">
        <f>SUM($Z$8:Z1508)</f>
        <v>1691874.5918901213</v>
      </c>
      <c r="AB1508" s="31">
        <f t="shared" si="546"/>
        <v>1691.8745918901213</v>
      </c>
      <c r="AC1508" s="31">
        <f t="shared" si="547"/>
        <v>3025.8812285883309</v>
      </c>
      <c r="AD1508" s="31">
        <f t="shared" si="548"/>
        <v>2723.2931057294977</v>
      </c>
      <c r="AE1508" s="22"/>
      <c r="AF1508" s="22"/>
      <c r="AG1508" s="22"/>
      <c r="AH1508" s="22"/>
      <c r="AI1508" s="22"/>
      <c r="AJ1508" s="22"/>
      <c r="AK1508" s="22"/>
      <c r="AV1508">
        <f t="shared" si="534"/>
        <v>0</v>
      </c>
      <c r="AW1508">
        <f t="shared" si="535"/>
        <v>50.5</v>
      </c>
      <c r="AX1508">
        <f t="shared" si="536"/>
        <v>14.027777777777777</v>
      </c>
    </row>
    <row r="1509" spans="2:50" x14ac:dyDescent="0.25">
      <c r="B1509" s="6" t="s">
        <v>27</v>
      </c>
      <c r="C1509" s="6">
        <v>1501</v>
      </c>
      <c r="D1509" s="6">
        <v>24</v>
      </c>
      <c r="E1509" s="32">
        <v>51.3</v>
      </c>
      <c r="F1509" s="30">
        <f t="shared" si="537"/>
        <v>14.251139999999999</v>
      </c>
      <c r="G1509" s="31">
        <f t="shared" si="549"/>
        <v>0.2222222222222224</v>
      </c>
      <c r="H1509" s="31">
        <f t="shared" si="550"/>
        <v>0.80000000000000071</v>
      </c>
      <c r="I1509" s="31">
        <f t="shared" si="538"/>
        <v>377.33333333333366</v>
      </c>
      <c r="J1509" s="31">
        <f t="shared" si="530"/>
        <v>199.88856000000001</v>
      </c>
      <c r="K1509" s="31">
        <f t="shared" si="531"/>
        <v>73.891035209576984</v>
      </c>
      <c r="L1509" s="31">
        <f t="shared" si="539"/>
        <v>651.11292854291071</v>
      </c>
      <c r="M1509" s="31">
        <f t="shared" si="540"/>
        <v>9279.101500475017</v>
      </c>
      <c r="N1509" s="31"/>
      <c r="O1509" s="31">
        <f t="shared" si="551"/>
        <v>9279.101500475017</v>
      </c>
      <c r="P1509" s="31">
        <f t="shared" si="541"/>
        <v>0</v>
      </c>
      <c r="Q1509" s="31">
        <f>SUM($O$8:O1509)</f>
        <v>4811702.9936140291</v>
      </c>
      <c r="R1509" s="31">
        <f t="shared" si="542"/>
        <v>1336.5841648927858</v>
      </c>
      <c r="S1509" s="31">
        <f>SUM($P$8:P1509)</f>
        <v>-2819790.9864835325</v>
      </c>
      <c r="T1509" s="31">
        <f t="shared" si="543"/>
        <v>2819790.9864835325</v>
      </c>
      <c r="U1509" s="31">
        <f t="shared" si="544"/>
        <v>783.27527402320345</v>
      </c>
      <c r="V1509" s="31">
        <f t="shared" si="532"/>
        <v>172427.6476133604</v>
      </c>
      <c r="W1509" s="31">
        <f t="shared" si="552"/>
        <v>5335.9277200704091</v>
      </c>
      <c r="X1509" s="22"/>
      <c r="Y1509" s="31">
        <f t="shared" si="545"/>
        <v>0</v>
      </c>
      <c r="Z1509" s="31">
        <f t="shared" si="533"/>
        <v>0</v>
      </c>
      <c r="AA1509" s="31">
        <f>SUM($Z$8:Z1509)</f>
        <v>1691874.5918901213</v>
      </c>
      <c r="AB1509" s="31">
        <f t="shared" si="546"/>
        <v>1691.8745918901213</v>
      </c>
      <c r="AC1509" s="31">
        <f t="shared" si="547"/>
        <v>3028.4587567829071</v>
      </c>
      <c r="AD1509" s="31">
        <f t="shared" si="548"/>
        <v>2725.6128811046165</v>
      </c>
      <c r="AE1509" s="22"/>
      <c r="AF1509" s="22"/>
      <c r="AG1509" s="22"/>
      <c r="AH1509" s="22"/>
      <c r="AI1509" s="22"/>
      <c r="AJ1509" s="22"/>
      <c r="AK1509" s="22"/>
      <c r="AV1509">
        <f t="shared" si="534"/>
        <v>0</v>
      </c>
      <c r="AW1509">
        <f t="shared" si="535"/>
        <v>51.3</v>
      </c>
      <c r="AX1509">
        <f t="shared" si="536"/>
        <v>14.249999999999998</v>
      </c>
    </row>
    <row r="1510" spans="2:50" x14ac:dyDescent="0.25">
      <c r="B1510" s="6" t="s">
        <v>27</v>
      </c>
      <c r="C1510" s="6">
        <v>1502</v>
      </c>
      <c r="D1510" s="6">
        <v>25</v>
      </c>
      <c r="E1510" s="32">
        <v>52.1</v>
      </c>
      <c r="F1510" s="30">
        <f t="shared" si="537"/>
        <v>14.473380000000001</v>
      </c>
      <c r="G1510" s="31">
        <f t="shared" si="549"/>
        <v>0.19444444444444522</v>
      </c>
      <c r="H1510" s="31">
        <f t="shared" si="550"/>
        <v>0.70000000000000284</v>
      </c>
      <c r="I1510" s="31">
        <f t="shared" si="538"/>
        <v>330.16666666666799</v>
      </c>
      <c r="J1510" s="31">
        <f t="shared" si="530"/>
        <v>199.88856000000001</v>
      </c>
      <c r="K1510" s="31">
        <f t="shared" si="531"/>
        <v>76.213598441772348</v>
      </c>
      <c r="L1510" s="31">
        <f t="shared" si="539"/>
        <v>606.2688251084403</v>
      </c>
      <c r="M1510" s="31">
        <f t="shared" si="540"/>
        <v>8774.7590879479976</v>
      </c>
      <c r="N1510" s="31"/>
      <c r="O1510" s="31">
        <f t="shared" si="551"/>
        <v>8774.7590879479976</v>
      </c>
      <c r="P1510" s="31">
        <f t="shared" si="541"/>
        <v>0</v>
      </c>
      <c r="Q1510" s="31">
        <f>SUM($O$8:O1510)</f>
        <v>4820477.7527019773</v>
      </c>
      <c r="R1510" s="31">
        <f t="shared" si="542"/>
        <v>1339.0215979727714</v>
      </c>
      <c r="S1510" s="31">
        <f>SUM($P$8:P1510)</f>
        <v>-2819790.9864835325</v>
      </c>
      <c r="T1510" s="31">
        <f t="shared" si="543"/>
        <v>2819790.9864835325</v>
      </c>
      <c r="U1510" s="31">
        <f t="shared" si="544"/>
        <v>783.27527402320345</v>
      </c>
      <c r="V1510" s="31">
        <f t="shared" si="532"/>
        <v>177847.44060211562</v>
      </c>
      <c r="W1510" s="31">
        <f t="shared" si="552"/>
        <v>5419.7929887552164</v>
      </c>
      <c r="X1510" s="22"/>
      <c r="Y1510" s="31">
        <f t="shared" si="545"/>
        <v>0</v>
      </c>
      <c r="Z1510" s="31">
        <f t="shared" si="533"/>
        <v>0</v>
      </c>
      <c r="AA1510" s="31">
        <f>SUM($Z$8:Z1510)</f>
        <v>1691874.5918901213</v>
      </c>
      <c r="AB1510" s="31">
        <f t="shared" si="546"/>
        <v>1691.8745918901213</v>
      </c>
      <c r="AC1510" s="31">
        <f t="shared" si="547"/>
        <v>3030.8961898628927</v>
      </c>
      <c r="AD1510" s="31">
        <f t="shared" si="548"/>
        <v>2727.8065708766035</v>
      </c>
      <c r="AE1510" s="22"/>
      <c r="AF1510" s="22"/>
      <c r="AG1510" s="22"/>
      <c r="AH1510" s="22"/>
      <c r="AI1510" s="22"/>
      <c r="AJ1510" s="22"/>
      <c r="AK1510" s="22"/>
      <c r="AV1510">
        <f t="shared" si="534"/>
        <v>0</v>
      </c>
      <c r="AW1510">
        <f t="shared" si="535"/>
        <v>52.1</v>
      </c>
      <c r="AX1510">
        <f t="shared" si="536"/>
        <v>14.472222222222221</v>
      </c>
    </row>
    <row r="1511" spans="2:50" x14ac:dyDescent="0.25">
      <c r="B1511" s="6" t="s">
        <v>27</v>
      </c>
      <c r="C1511" s="6">
        <v>1503</v>
      </c>
      <c r="D1511" s="6">
        <v>26</v>
      </c>
      <c r="E1511" s="32">
        <v>52.7</v>
      </c>
      <c r="F1511" s="30">
        <f t="shared" si="537"/>
        <v>14.64006</v>
      </c>
      <c r="G1511" s="31">
        <f t="shared" si="549"/>
        <v>0.18055555555555516</v>
      </c>
      <c r="H1511" s="31">
        <f t="shared" si="550"/>
        <v>0.64999999999999858</v>
      </c>
      <c r="I1511" s="31">
        <f t="shared" si="538"/>
        <v>306.58333333333269</v>
      </c>
      <c r="J1511" s="31">
        <f t="shared" si="530"/>
        <v>199.88856000000001</v>
      </c>
      <c r="K1511" s="31">
        <f t="shared" si="531"/>
        <v>77.979105889069785</v>
      </c>
      <c r="L1511" s="31">
        <f t="shared" si="539"/>
        <v>584.45099922240252</v>
      </c>
      <c r="M1511" s="31">
        <f t="shared" si="540"/>
        <v>8556.397695675927</v>
      </c>
      <c r="N1511" s="31"/>
      <c r="O1511" s="31">
        <f t="shared" si="551"/>
        <v>8556.397695675927</v>
      </c>
      <c r="P1511" s="31">
        <f t="shared" si="541"/>
        <v>0</v>
      </c>
      <c r="Q1511" s="31">
        <f>SUM($O$8:O1511)</f>
        <v>4829034.1503976528</v>
      </c>
      <c r="R1511" s="31">
        <f t="shared" si="542"/>
        <v>1341.398375110459</v>
      </c>
      <c r="S1511" s="31">
        <f>SUM($P$8:P1511)</f>
        <v>-2819790.9864835325</v>
      </c>
      <c r="T1511" s="31">
        <f t="shared" si="543"/>
        <v>2819790.9864835325</v>
      </c>
      <c r="U1511" s="31">
        <f t="shared" si="544"/>
        <v>783.27527402320345</v>
      </c>
      <c r="V1511" s="31">
        <f t="shared" si="532"/>
        <v>181967.32192625641</v>
      </c>
      <c r="W1511" s="31">
        <f t="shared" si="552"/>
        <v>4119.8813241407915</v>
      </c>
      <c r="X1511" s="22"/>
      <c r="Y1511" s="31">
        <f t="shared" si="545"/>
        <v>0</v>
      </c>
      <c r="Z1511" s="31">
        <f t="shared" si="533"/>
        <v>0</v>
      </c>
      <c r="AA1511" s="31">
        <f>SUM($Z$8:Z1511)</f>
        <v>1691874.5918901213</v>
      </c>
      <c r="AB1511" s="31">
        <f t="shared" si="546"/>
        <v>1691.8745918901213</v>
      </c>
      <c r="AC1511" s="31">
        <f t="shared" si="547"/>
        <v>3033.2729670005801</v>
      </c>
      <c r="AD1511" s="31">
        <f t="shared" si="548"/>
        <v>2729.9456703005221</v>
      </c>
      <c r="AE1511" s="22"/>
      <c r="AF1511" s="22"/>
      <c r="AG1511" s="22"/>
      <c r="AH1511" s="22"/>
      <c r="AI1511" s="22"/>
      <c r="AJ1511" s="22"/>
      <c r="AK1511" s="22"/>
      <c r="AV1511">
        <f t="shared" si="534"/>
        <v>0</v>
      </c>
      <c r="AW1511">
        <f t="shared" si="535"/>
        <v>52.7</v>
      </c>
      <c r="AX1511">
        <f t="shared" si="536"/>
        <v>14.638888888888889</v>
      </c>
    </row>
    <row r="1512" spans="2:50" x14ac:dyDescent="0.25">
      <c r="B1512" s="6" t="s">
        <v>27</v>
      </c>
      <c r="C1512" s="6">
        <v>1504</v>
      </c>
      <c r="D1512" s="6">
        <v>27</v>
      </c>
      <c r="E1512" s="32">
        <v>53.4</v>
      </c>
      <c r="F1512" s="30">
        <f t="shared" si="537"/>
        <v>14.834519999999999</v>
      </c>
      <c r="G1512" s="31">
        <f t="shared" si="549"/>
        <v>0.18055555555555516</v>
      </c>
      <c r="H1512" s="31">
        <f t="shared" si="550"/>
        <v>0.64999999999999858</v>
      </c>
      <c r="I1512" s="31">
        <f t="shared" si="538"/>
        <v>306.58333333333269</v>
      </c>
      <c r="J1512" s="31">
        <f t="shared" si="530"/>
        <v>199.88856000000001</v>
      </c>
      <c r="K1512" s="31">
        <f t="shared" si="531"/>
        <v>80.064415019330298</v>
      </c>
      <c r="L1512" s="31">
        <f t="shared" si="539"/>
        <v>586.53630835266301</v>
      </c>
      <c r="M1512" s="31">
        <f t="shared" si="540"/>
        <v>8700.9845969837461</v>
      </c>
      <c r="N1512" s="31"/>
      <c r="O1512" s="31">
        <f t="shared" si="551"/>
        <v>8700.9845969837461</v>
      </c>
      <c r="P1512" s="31">
        <f t="shared" si="541"/>
        <v>0</v>
      </c>
      <c r="Q1512" s="31">
        <f>SUM($O$8:O1512)</f>
        <v>4837735.1349946363</v>
      </c>
      <c r="R1512" s="31">
        <f t="shared" si="542"/>
        <v>1343.8153152762879</v>
      </c>
      <c r="S1512" s="31">
        <f>SUM($P$8:P1512)</f>
        <v>-2819790.9864835325</v>
      </c>
      <c r="T1512" s="31">
        <f t="shared" si="543"/>
        <v>2819790.9864835325</v>
      </c>
      <c r="U1512" s="31">
        <f t="shared" si="544"/>
        <v>783.27527402320345</v>
      </c>
      <c r="V1512" s="31">
        <f t="shared" si="532"/>
        <v>186833.47310220959</v>
      </c>
      <c r="W1512" s="31">
        <f t="shared" si="552"/>
        <v>4866.1511759531859</v>
      </c>
      <c r="X1512" s="22"/>
      <c r="Y1512" s="31">
        <f t="shared" si="545"/>
        <v>0</v>
      </c>
      <c r="Z1512" s="31">
        <f t="shared" si="533"/>
        <v>0</v>
      </c>
      <c r="AA1512" s="31">
        <f>SUM($Z$8:Z1512)</f>
        <v>1691874.5918901213</v>
      </c>
      <c r="AB1512" s="31">
        <f t="shared" si="546"/>
        <v>1691.8745918901213</v>
      </c>
      <c r="AC1512" s="31">
        <f t="shared" si="547"/>
        <v>3035.6899071664093</v>
      </c>
      <c r="AD1512" s="31">
        <f t="shared" si="548"/>
        <v>2732.1209164497686</v>
      </c>
      <c r="AE1512" s="22"/>
      <c r="AF1512" s="22"/>
      <c r="AG1512" s="22"/>
      <c r="AH1512" s="22"/>
      <c r="AI1512" s="22"/>
      <c r="AJ1512" s="22"/>
      <c r="AK1512" s="22"/>
      <c r="AV1512">
        <f t="shared" si="534"/>
        <v>0</v>
      </c>
      <c r="AW1512">
        <f t="shared" si="535"/>
        <v>53.4</v>
      </c>
      <c r="AX1512">
        <f t="shared" si="536"/>
        <v>14.833333333333332</v>
      </c>
    </row>
    <row r="1513" spans="2:50" x14ac:dyDescent="0.25">
      <c r="B1513" s="6" t="s">
        <v>27</v>
      </c>
      <c r="C1513" s="6">
        <v>1505</v>
      </c>
      <c r="D1513" s="6">
        <v>28</v>
      </c>
      <c r="E1513" s="32">
        <v>54</v>
      </c>
      <c r="F1513" s="30">
        <f t="shared" si="537"/>
        <v>15.001199999999999</v>
      </c>
      <c r="G1513" s="31">
        <f t="shared" si="549"/>
        <v>0.15277777777777798</v>
      </c>
      <c r="H1513" s="31">
        <f t="shared" si="550"/>
        <v>0.55000000000000071</v>
      </c>
      <c r="I1513" s="31">
        <f t="shared" si="538"/>
        <v>259.41666666666703</v>
      </c>
      <c r="J1513" s="31">
        <f t="shared" si="530"/>
        <v>199.88856000000001</v>
      </c>
      <c r="K1513" s="31">
        <f t="shared" si="531"/>
        <v>81.873723223908002</v>
      </c>
      <c r="L1513" s="31">
        <f t="shared" si="539"/>
        <v>541.17894989057504</v>
      </c>
      <c r="M1513" s="31">
        <f t="shared" si="540"/>
        <v>8118.3336630984941</v>
      </c>
      <c r="N1513" s="31"/>
      <c r="O1513" s="31">
        <f t="shared" si="551"/>
        <v>8118.3336630984941</v>
      </c>
      <c r="P1513" s="31">
        <f t="shared" si="541"/>
        <v>0</v>
      </c>
      <c r="Q1513" s="31">
        <f>SUM($O$8:O1513)</f>
        <v>4845853.4686577348</v>
      </c>
      <c r="R1513" s="31">
        <f t="shared" si="542"/>
        <v>1346.0704079604818</v>
      </c>
      <c r="S1513" s="31">
        <f>SUM($P$8:P1513)</f>
        <v>-2819790.9864835325</v>
      </c>
      <c r="T1513" s="31">
        <f t="shared" si="543"/>
        <v>2819790.9864835325</v>
      </c>
      <c r="U1513" s="31">
        <f t="shared" si="544"/>
        <v>783.27527402320345</v>
      </c>
      <c r="V1513" s="31">
        <f t="shared" si="532"/>
        <v>191055.56522255999</v>
      </c>
      <c r="W1513" s="31">
        <f t="shared" si="552"/>
        <v>4222.0921203503967</v>
      </c>
      <c r="X1513" s="22"/>
      <c r="Y1513" s="31">
        <f t="shared" si="545"/>
        <v>0</v>
      </c>
      <c r="Z1513" s="31">
        <f t="shared" si="533"/>
        <v>0</v>
      </c>
      <c r="AA1513" s="31">
        <f>SUM($Z$8:Z1513)</f>
        <v>1691874.5918901213</v>
      </c>
      <c r="AB1513" s="31">
        <f t="shared" si="546"/>
        <v>1691.8745918901213</v>
      </c>
      <c r="AC1513" s="31">
        <f t="shared" si="547"/>
        <v>3037.9449998506034</v>
      </c>
      <c r="AD1513" s="31">
        <f t="shared" si="548"/>
        <v>2734.1504998655432</v>
      </c>
      <c r="AE1513" s="22"/>
      <c r="AF1513" s="22"/>
      <c r="AG1513" s="22"/>
      <c r="AH1513" s="22"/>
      <c r="AI1513" s="22"/>
      <c r="AJ1513" s="22"/>
      <c r="AK1513" s="22"/>
      <c r="AV1513">
        <f t="shared" si="534"/>
        <v>0</v>
      </c>
      <c r="AW1513">
        <f t="shared" si="535"/>
        <v>54</v>
      </c>
      <c r="AX1513">
        <f t="shared" si="536"/>
        <v>15</v>
      </c>
    </row>
    <row r="1514" spans="2:50" x14ac:dyDescent="0.25">
      <c r="B1514" s="6" t="s">
        <v>27</v>
      </c>
      <c r="C1514" s="6">
        <v>1506</v>
      </c>
      <c r="D1514" s="6">
        <v>29</v>
      </c>
      <c r="E1514" s="32">
        <v>54.5</v>
      </c>
      <c r="F1514" s="30">
        <f t="shared" si="537"/>
        <v>15.1401</v>
      </c>
      <c r="G1514" s="31">
        <f t="shared" si="549"/>
        <v>0.1388888888888889</v>
      </c>
      <c r="H1514" s="31">
        <f t="shared" si="550"/>
        <v>0.5</v>
      </c>
      <c r="I1514" s="31">
        <f t="shared" si="538"/>
        <v>235.83333333333334</v>
      </c>
      <c r="J1514" s="31">
        <f t="shared" si="530"/>
        <v>199.88856000000001</v>
      </c>
      <c r="K1514" s="31">
        <f t="shared" si="531"/>
        <v>83.396922635738278</v>
      </c>
      <c r="L1514" s="31">
        <f t="shared" si="539"/>
        <v>519.11881596907165</v>
      </c>
      <c r="M1514" s="31">
        <f t="shared" si="540"/>
        <v>7859.5107856533414</v>
      </c>
      <c r="N1514" s="31"/>
      <c r="O1514" s="31">
        <f t="shared" si="551"/>
        <v>7859.5107856533414</v>
      </c>
      <c r="P1514" s="31">
        <f t="shared" si="541"/>
        <v>0</v>
      </c>
      <c r="Q1514" s="31">
        <f>SUM($O$8:O1514)</f>
        <v>4853712.9794433881</v>
      </c>
      <c r="R1514" s="31">
        <f t="shared" si="542"/>
        <v>1348.2536054009411</v>
      </c>
      <c r="S1514" s="31">
        <f>SUM($P$8:P1514)</f>
        <v>-2819790.9864835325</v>
      </c>
      <c r="T1514" s="31">
        <f t="shared" si="543"/>
        <v>2819790.9864835325</v>
      </c>
      <c r="U1514" s="31">
        <f t="shared" si="544"/>
        <v>783.27527402320345</v>
      </c>
      <c r="V1514" s="31">
        <f t="shared" si="532"/>
        <v>194610.01118049002</v>
      </c>
      <c r="W1514" s="31">
        <f t="shared" si="552"/>
        <v>3554.445957930031</v>
      </c>
      <c r="X1514" s="22"/>
      <c r="Y1514" s="31">
        <f t="shared" si="545"/>
        <v>0</v>
      </c>
      <c r="Z1514" s="31">
        <f t="shared" si="533"/>
        <v>0</v>
      </c>
      <c r="AA1514" s="31">
        <f>SUM($Z$8:Z1514)</f>
        <v>1691874.5918901213</v>
      </c>
      <c r="AB1514" s="31">
        <f t="shared" si="546"/>
        <v>1691.8745918901213</v>
      </c>
      <c r="AC1514" s="31">
        <f t="shared" si="547"/>
        <v>3040.1281972910624</v>
      </c>
      <c r="AD1514" s="31">
        <f t="shared" si="548"/>
        <v>2736.1153775619564</v>
      </c>
      <c r="AE1514" s="22"/>
      <c r="AF1514" s="22"/>
      <c r="AG1514" s="22"/>
      <c r="AH1514" s="22"/>
      <c r="AI1514" s="22"/>
      <c r="AJ1514" s="22"/>
      <c r="AK1514" s="22"/>
      <c r="AV1514">
        <f t="shared" si="534"/>
        <v>0</v>
      </c>
      <c r="AW1514">
        <f t="shared" si="535"/>
        <v>54.5</v>
      </c>
      <c r="AX1514">
        <f t="shared" si="536"/>
        <v>15.138888888888889</v>
      </c>
    </row>
    <row r="1515" spans="2:50" x14ac:dyDescent="0.25">
      <c r="B1515" s="6" t="s">
        <v>27</v>
      </c>
      <c r="C1515" s="6">
        <v>1507</v>
      </c>
      <c r="D1515" s="6">
        <v>30</v>
      </c>
      <c r="E1515" s="32">
        <v>55</v>
      </c>
      <c r="F1515" s="30">
        <f t="shared" si="537"/>
        <v>15.279</v>
      </c>
      <c r="G1515" s="31">
        <f t="shared" si="549"/>
        <v>0.15277777777777798</v>
      </c>
      <c r="H1515" s="31">
        <f t="shared" si="550"/>
        <v>0.55000000000000071</v>
      </c>
      <c r="I1515" s="31">
        <f t="shared" si="538"/>
        <v>259.41666666666703</v>
      </c>
      <c r="J1515" s="31">
        <f t="shared" si="530"/>
        <v>199.88856000000001</v>
      </c>
      <c r="K1515" s="31">
        <f t="shared" si="531"/>
        <v>84.934160751825019</v>
      </c>
      <c r="L1515" s="31">
        <f t="shared" si="539"/>
        <v>544.23938741849213</v>
      </c>
      <c r="M1515" s="31">
        <f t="shared" si="540"/>
        <v>8315.4336003671415</v>
      </c>
      <c r="N1515" s="31"/>
      <c r="O1515" s="31">
        <f t="shared" si="551"/>
        <v>8315.4336003671415</v>
      </c>
      <c r="P1515" s="31">
        <f t="shared" si="541"/>
        <v>0</v>
      </c>
      <c r="Q1515" s="31">
        <f>SUM($O$8:O1515)</f>
        <v>4862028.4130437551</v>
      </c>
      <c r="R1515" s="31">
        <f t="shared" si="542"/>
        <v>1350.5634480677097</v>
      </c>
      <c r="S1515" s="31">
        <f>SUM($P$8:P1515)</f>
        <v>-2819790.9864835325</v>
      </c>
      <c r="T1515" s="31">
        <f t="shared" si="543"/>
        <v>2819790.9864835325</v>
      </c>
      <c r="U1515" s="31">
        <f t="shared" si="544"/>
        <v>783.27527402320345</v>
      </c>
      <c r="V1515" s="31">
        <f t="shared" si="532"/>
        <v>198197.21700900001</v>
      </c>
      <c r="W1515" s="31">
        <f t="shared" si="552"/>
        <v>3587.205828509992</v>
      </c>
      <c r="X1515" s="22"/>
      <c r="Y1515" s="31">
        <f t="shared" si="545"/>
        <v>0</v>
      </c>
      <c r="Z1515" s="31">
        <f t="shared" si="533"/>
        <v>0</v>
      </c>
      <c r="AA1515" s="31">
        <f>SUM($Z$8:Z1515)</f>
        <v>1691874.5918901213</v>
      </c>
      <c r="AB1515" s="31">
        <f t="shared" si="546"/>
        <v>1691.8745918901213</v>
      </c>
      <c r="AC1515" s="31">
        <f t="shared" si="547"/>
        <v>3042.4380399578313</v>
      </c>
      <c r="AD1515" s="31">
        <f t="shared" si="548"/>
        <v>2738.1942359620484</v>
      </c>
      <c r="AE1515" s="22"/>
      <c r="AF1515" s="22"/>
      <c r="AG1515" s="22"/>
      <c r="AH1515" s="22"/>
      <c r="AI1515" s="22"/>
      <c r="AJ1515" s="22"/>
      <c r="AK1515" s="22"/>
      <c r="AV1515">
        <f t="shared" si="534"/>
        <v>0</v>
      </c>
      <c r="AW1515">
        <f t="shared" si="535"/>
        <v>55</v>
      </c>
      <c r="AX1515">
        <f t="shared" si="536"/>
        <v>15.277777777777777</v>
      </c>
    </row>
    <row r="1516" spans="2:50" x14ac:dyDescent="0.25">
      <c r="B1516" s="6" t="s">
        <v>27</v>
      </c>
      <c r="C1516" s="6">
        <v>1508</v>
      </c>
      <c r="D1516" s="6">
        <v>31</v>
      </c>
      <c r="E1516" s="32">
        <v>55.6</v>
      </c>
      <c r="F1516" s="30">
        <f t="shared" si="537"/>
        <v>15.445679999999999</v>
      </c>
      <c r="G1516" s="31">
        <f t="shared" si="549"/>
        <v>0.18055555555555516</v>
      </c>
      <c r="H1516" s="31">
        <f t="shared" si="550"/>
        <v>0.64999999999999858</v>
      </c>
      <c r="I1516" s="31">
        <f t="shared" si="538"/>
        <v>306.58333333333269</v>
      </c>
      <c r="J1516" s="31">
        <f t="shared" si="530"/>
        <v>199.88856000000001</v>
      </c>
      <c r="K1516" s="31">
        <f t="shared" si="531"/>
        <v>86.797377580747693</v>
      </c>
      <c r="L1516" s="31">
        <f t="shared" si="539"/>
        <v>593.26927091408038</v>
      </c>
      <c r="M1516" s="31">
        <f t="shared" si="540"/>
        <v>9163.4473123721928</v>
      </c>
      <c r="N1516" s="31"/>
      <c r="O1516" s="31">
        <f t="shared" si="551"/>
        <v>9163.4473123721928</v>
      </c>
      <c r="P1516" s="31">
        <f t="shared" si="541"/>
        <v>0</v>
      </c>
      <c r="Q1516" s="31">
        <f>SUM($O$8:O1516)</f>
        <v>4871191.8603561269</v>
      </c>
      <c r="R1516" s="31">
        <f t="shared" si="542"/>
        <v>1353.1088500989242</v>
      </c>
      <c r="S1516" s="31">
        <f>SUM($P$8:P1516)</f>
        <v>-2819790.9864835325</v>
      </c>
      <c r="T1516" s="31">
        <f t="shared" si="543"/>
        <v>2819790.9864835325</v>
      </c>
      <c r="U1516" s="31">
        <f t="shared" si="544"/>
        <v>783.27527402320345</v>
      </c>
      <c r="V1516" s="31">
        <f t="shared" si="532"/>
        <v>202545.10703237759</v>
      </c>
      <c r="W1516" s="31">
        <f t="shared" si="552"/>
        <v>4347.8900233775785</v>
      </c>
      <c r="X1516" s="22"/>
      <c r="Y1516" s="31">
        <f t="shared" si="545"/>
        <v>0</v>
      </c>
      <c r="Z1516" s="31">
        <f t="shared" si="533"/>
        <v>0</v>
      </c>
      <c r="AA1516" s="31">
        <f>SUM($Z$8:Z1516)</f>
        <v>1691874.5918901213</v>
      </c>
      <c r="AB1516" s="31">
        <f t="shared" si="546"/>
        <v>1691.8745918901213</v>
      </c>
      <c r="AC1516" s="31">
        <f t="shared" si="547"/>
        <v>3044.9834419890458</v>
      </c>
      <c r="AD1516" s="31">
        <f t="shared" si="548"/>
        <v>2740.4850977901415</v>
      </c>
      <c r="AE1516" s="22"/>
      <c r="AF1516" s="22"/>
      <c r="AG1516" s="22"/>
      <c r="AH1516" s="22"/>
      <c r="AI1516" s="22"/>
      <c r="AJ1516" s="22"/>
      <c r="AK1516" s="22"/>
      <c r="AV1516">
        <f t="shared" si="534"/>
        <v>0</v>
      </c>
      <c r="AW1516">
        <f t="shared" si="535"/>
        <v>55.6</v>
      </c>
      <c r="AX1516">
        <f t="shared" si="536"/>
        <v>15.444444444444445</v>
      </c>
    </row>
    <row r="1517" spans="2:50" x14ac:dyDescent="0.25">
      <c r="B1517" s="6" t="s">
        <v>27</v>
      </c>
      <c r="C1517" s="6">
        <v>1509</v>
      </c>
      <c r="D1517" s="6">
        <v>32</v>
      </c>
      <c r="E1517" s="32">
        <v>56.3</v>
      </c>
      <c r="F1517" s="30">
        <f t="shared" si="537"/>
        <v>15.640139999999999</v>
      </c>
      <c r="G1517" s="31">
        <f t="shared" si="549"/>
        <v>0.2222222222222224</v>
      </c>
      <c r="H1517" s="31">
        <f t="shared" si="550"/>
        <v>0.80000000000000071</v>
      </c>
      <c r="I1517" s="31">
        <f t="shared" si="538"/>
        <v>377.33333333333366</v>
      </c>
      <c r="J1517" s="31">
        <f t="shared" si="530"/>
        <v>199.88856000000001</v>
      </c>
      <c r="K1517" s="31">
        <f t="shared" si="531"/>
        <v>88.996680989570976</v>
      </c>
      <c r="L1517" s="31">
        <f t="shared" si="539"/>
        <v>666.21857432290471</v>
      </c>
      <c r="M1517" s="31">
        <f t="shared" si="540"/>
        <v>10419.751773010634</v>
      </c>
      <c r="N1517" s="31"/>
      <c r="O1517" s="31">
        <f t="shared" si="551"/>
        <v>10419.751773010634</v>
      </c>
      <c r="P1517" s="31">
        <f t="shared" si="541"/>
        <v>0</v>
      </c>
      <c r="Q1517" s="31">
        <f>SUM($O$8:O1517)</f>
        <v>4881611.6121291379</v>
      </c>
      <c r="R1517" s="31">
        <f t="shared" si="542"/>
        <v>1356.0032255914273</v>
      </c>
      <c r="S1517" s="31">
        <f>SUM($P$8:P1517)</f>
        <v>-2819790.9864835325</v>
      </c>
      <c r="T1517" s="31">
        <f t="shared" si="543"/>
        <v>2819790.9864835325</v>
      </c>
      <c r="U1517" s="31">
        <f t="shared" si="544"/>
        <v>783.27527402320345</v>
      </c>
      <c r="V1517" s="31">
        <f t="shared" si="532"/>
        <v>207677.26835744036</v>
      </c>
      <c r="W1517" s="31">
        <f t="shared" si="552"/>
        <v>5132.1613250627706</v>
      </c>
      <c r="X1517" s="22"/>
      <c r="Y1517" s="31">
        <f t="shared" si="545"/>
        <v>0</v>
      </c>
      <c r="Z1517" s="31">
        <f t="shared" si="533"/>
        <v>0</v>
      </c>
      <c r="AA1517" s="31">
        <f>SUM($Z$8:Z1517)</f>
        <v>1691874.5918901213</v>
      </c>
      <c r="AB1517" s="31">
        <f t="shared" si="546"/>
        <v>1691.8745918901213</v>
      </c>
      <c r="AC1517" s="31">
        <f t="shared" si="547"/>
        <v>3047.8778174815488</v>
      </c>
      <c r="AD1517" s="31">
        <f t="shared" si="548"/>
        <v>2743.090035733394</v>
      </c>
      <c r="AE1517" s="22"/>
      <c r="AF1517" s="22"/>
      <c r="AG1517" s="22"/>
      <c r="AH1517" s="22"/>
      <c r="AI1517" s="22"/>
      <c r="AJ1517" s="22"/>
      <c r="AK1517" s="22"/>
      <c r="AV1517">
        <f t="shared" si="534"/>
        <v>0</v>
      </c>
      <c r="AW1517">
        <f t="shared" si="535"/>
        <v>56.3</v>
      </c>
      <c r="AX1517">
        <f t="shared" si="536"/>
        <v>15.638888888888888</v>
      </c>
    </row>
    <row r="1518" spans="2:50" x14ac:dyDescent="0.25">
      <c r="B1518" s="6" t="s">
        <v>27</v>
      </c>
      <c r="C1518" s="6">
        <v>1510</v>
      </c>
      <c r="D1518" s="6">
        <v>33</v>
      </c>
      <c r="E1518" s="32">
        <v>57.2</v>
      </c>
      <c r="F1518" s="30">
        <f t="shared" si="537"/>
        <v>15.89016</v>
      </c>
      <c r="G1518" s="31">
        <f t="shared" si="549"/>
        <v>0.30555555555555597</v>
      </c>
      <c r="H1518" s="31">
        <f t="shared" si="550"/>
        <v>1.1000000000000014</v>
      </c>
      <c r="I1518" s="31">
        <f t="shared" si="538"/>
        <v>518.83333333333405</v>
      </c>
      <c r="J1518" s="31">
        <f t="shared" si="530"/>
        <v>199.88856000000001</v>
      </c>
      <c r="K1518" s="31">
        <f t="shared" si="531"/>
        <v>91.864788269173928</v>
      </c>
      <c r="L1518" s="31">
        <f t="shared" si="539"/>
        <v>810.58668160250795</v>
      </c>
      <c r="M1518" s="31">
        <f t="shared" si="540"/>
        <v>12880.352064532908</v>
      </c>
      <c r="N1518" s="31"/>
      <c r="O1518" s="31">
        <f t="shared" si="551"/>
        <v>12880.352064532908</v>
      </c>
      <c r="P1518" s="31">
        <f t="shared" si="541"/>
        <v>0</v>
      </c>
      <c r="Q1518" s="31">
        <f>SUM($O$8:O1518)</f>
        <v>4894491.964193671</v>
      </c>
      <c r="R1518" s="31">
        <f t="shared" si="542"/>
        <v>1359.5811011649087</v>
      </c>
      <c r="S1518" s="31">
        <f>SUM($P$8:P1518)</f>
        <v>-2819790.9864835325</v>
      </c>
      <c r="T1518" s="31">
        <f t="shared" si="543"/>
        <v>2819790.9864835325</v>
      </c>
      <c r="U1518" s="31">
        <f t="shared" si="544"/>
        <v>783.27527402320345</v>
      </c>
      <c r="V1518" s="31">
        <f t="shared" si="532"/>
        <v>214370.10991693439</v>
      </c>
      <c r="W1518" s="31">
        <f t="shared" si="552"/>
        <v>6692.8415594940307</v>
      </c>
      <c r="X1518" s="22"/>
      <c r="Y1518" s="31">
        <f t="shared" si="545"/>
        <v>0</v>
      </c>
      <c r="Z1518" s="31">
        <f t="shared" si="533"/>
        <v>0</v>
      </c>
      <c r="AA1518" s="31">
        <f>SUM($Z$8:Z1518)</f>
        <v>1691874.5918901213</v>
      </c>
      <c r="AB1518" s="31">
        <f t="shared" si="546"/>
        <v>1691.8745918901213</v>
      </c>
      <c r="AC1518" s="31">
        <f t="shared" si="547"/>
        <v>3051.4556930550298</v>
      </c>
      <c r="AD1518" s="31">
        <f t="shared" si="548"/>
        <v>2746.3101237495271</v>
      </c>
      <c r="AE1518" s="22"/>
      <c r="AF1518" s="22"/>
      <c r="AG1518" s="22"/>
      <c r="AH1518" s="22"/>
      <c r="AI1518" s="22"/>
      <c r="AJ1518" s="22"/>
      <c r="AK1518" s="22"/>
      <c r="AV1518">
        <f t="shared" si="534"/>
        <v>0</v>
      </c>
      <c r="AW1518">
        <f t="shared" si="535"/>
        <v>57.2</v>
      </c>
      <c r="AX1518">
        <f t="shared" si="536"/>
        <v>15.888888888888889</v>
      </c>
    </row>
    <row r="1519" spans="2:50" x14ac:dyDescent="0.25">
      <c r="B1519" s="6" t="s">
        <v>27</v>
      </c>
      <c r="C1519" s="6">
        <v>1511</v>
      </c>
      <c r="D1519" s="6">
        <v>34</v>
      </c>
      <c r="E1519" s="32">
        <v>58.5</v>
      </c>
      <c r="F1519" s="30">
        <f t="shared" si="537"/>
        <v>16.251300000000001</v>
      </c>
      <c r="G1519" s="31">
        <f t="shared" si="549"/>
        <v>0.41666666666666663</v>
      </c>
      <c r="H1519" s="31">
        <f t="shared" si="550"/>
        <v>1.5</v>
      </c>
      <c r="I1519" s="31">
        <f t="shared" si="538"/>
        <v>707.49999999999989</v>
      </c>
      <c r="J1519" s="31">
        <f t="shared" si="530"/>
        <v>199.88856000000001</v>
      </c>
      <c r="K1519" s="31">
        <f t="shared" si="531"/>
        <v>96.087911283614261</v>
      </c>
      <c r="L1519" s="31">
        <f t="shared" si="539"/>
        <v>1003.4764712836142</v>
      </c>
      <c r="M1519" s="31">
        <f t="shared" si="540"/>
        <v>16307.797177771399</v>
      </c>
      <c r="N1519" s="31"/>
      <c r="O1519" s="31">
        <f t="shared" si="551"/>
        <v>16307.797177771399</v>
      </c>
      <c r="P1519" s="31">
        <f t="shared" si="541"/>
        <v>0</v>
      </c>
      <c r="Q1519" s="31">
        <f>SUM($O$8:O1519)</f>
        <v>4910799.7613714421</v>
      </c>
      <c r="R1519" s="31">
        <f t="shared" si="542"/>
        <v>1364.1110448254005</v>
      </c>
      <c r="S1519" s="31">
        <f>SUM($P$8:P1519)</f>
        <v>-2819790.9864835325</v>
      </c>
      <c r="T1519" s="31">
        <f t="shared" si="543"/>
        <v>2819790.9864835325</v>
      </c>
      <c r="U1519" s="31">
        <f t="shared" si="544"/>
        <v>783.27527402320345</v>
      </c>
      <c r="V1519" s="31">
        <f t="shared" si="532"/>
        <v>224224.93418481</v>
      </c>
      <c r="W1519" s="31">
        <f t="shared" si="552"/>
        <v>9854.8242678756069</v>
      </c>
      <c r="X1519" s="22"/>
      <c r="Y1519" s="31">
        <f t="shared" si="545"/>
        <v>0</v>
      </c>
      <c r="Z1519" s="31">
        <f t="shared" si="533"/>
        <v>0</v>
      </c>
      <c r="AA1519" s="31">
        <f>SUM($Z$8:Z1519)</f>
        <v>1691874.5918901213</v>
      </c>
      <c r="AB1519" s="31">
        <f t="shared" si="546"/>
        <v>1691.8745918901213</v>
      </c>
      <c r="AC1519" s="31">
        <f t="shared" si="547"/>
        <v>3055.9856367155217</v>
      </c>
      <c r="AD1519" s="31">
        <f t="shared" si="548"/>
        <v>2750.3870730439694</v>
      </c>
      <c r="AE1519" s="22"/>
      <c r="AF1519" s="22"/>
      <c r="AG1519" s="22"/>
      <c r="AH1519" s="22"/>
      <c r="AI1519" s="22"/>
      <c r="AJ1519" s="22"/>
      <c r="AK1519" s="22"/>
      <c r="AV1519">
        <f t="shared" si="534"/>
        <v>0</v>
      </c>
      <c r="AW1519">
        <f t="shared" si="535"/>
        <v>58.5</v>
      </c>
      <c r="AX1519">
        <f t="shared" si="536"/>
        <v>16.25</v>
      </c>
    </row>
    <row r="1520" spans="2:50" x14ac:dyDescent="0.25">
      <c r="B1520" s="6" t="s">
        <v>27</v>
      </c>
      <c r="C1520" s="6">
        <v>1512</v>
      </c>
      <c r="D1520" s="6">
        <v>35</v>
      </c>
      <c r="E1520" s="32">
        <v>60.2</v>
      </c>
      <c r="F1520" s="30">
        <f t="shared" si="537"/>
        <v>16.723559999999999</v>
      </c>
      <c r="G1520" s="31">
        <f t="shared" si="549"/>
        <v>0.52777777777777735</v>
      </c>
      <c r="H1520" s="31">
        <f t="shared" si="550"/>
        <v>1.8999999999999986</v>
      </c>
      <c r="I1520" s="31">
        <f t="shared" si="538"/>
        <v>896.16666666666595</v>
      </c>
      <c r="J1520" s="31">
        <f t="shared" si="530"/>
        <v>199.88856000000001</v>
      </c>
      <c r="K1520" s="31">
        <f t="shared" si="531"/>
        <v>101.75365154745252</v>
      </c>
      <c r="L1520" s="31">
        <f t="shared" si="539"/>
        <v>1197.8088782141185</v>
      </c>
      <c r="M1520" s="31">
        <f t="shared" si="540"/>
        <v>20031.628643346503</v>
      </c>
      <c r="N1520" s="31"/>
      <c r="O1520" s="31">
        <f t="shared" si="551"/>
        <v>20031.628643346503</v>
      </c>
      <c r="P1520" s="31">
        <f t="shared" si="541"/>
        <v>0</v>
      </c>
      <c r="Q1520" s="31">
        <f>SUM($O$8:O1520)</f>
        <v>4930831.3900147891</v>
      </c>
      <c r="R1520" s="31">
        <f t="shared" si="542"/>
        <v>1369.6753861152192</v>
      </c>
      <c r="S1520" s="31">
        <f>SUM($P$8:P1520)</f>
        <v>-2819790.9864835325</v>
      </c>
      <c r="T1520" s="31">
        <f t="shared" si="543"/>
        <v>2819790.9864835325</v>
      </c>
      <c r="U1520" s="31">
        <f t="shared" si="544"/>
        <v>783.27527402320345</v>
      </c>
      <c r="V1520" s="31">
        <f t="shared" si="532"/>
        <v>237446.16275348637</v>
      </c>
      <c r="W1520" s="31">
        <f t="shared" si="552"/>
        <v>13221.228568676364</v>
      </c>
      <c r="X1520" s="22"/>
      <c r="Y1520" s="31">
        <f t="shared" si="545"/>
        <v>0</v>
      </c>
      <c r="Z1520" s="31">
        <f t="shared" si="533"/>
        <v>0</v>
      </c>
      <c r="AA1520" s="31">
        <f>SUM($Z$8:Z1520)</f>
        <v>1691874.5918901213</v>
      </c>
      <c r="AB1520" s="31">
        <f t="shared" si="546"/>
        <v>1691.8745918901213</v>
      </c>
      <c r="AC1520" s="31">
        <f t="shared" si="547"/>
        <v>3061.5499780053406</v>
      </c>
      <c r="AD1520" s="31">
        <f t="shared" si="548"/>
        <v>2755.3949802048064</v>
      </c>
      <c r="AE1520" s="22"/>
      <c r="AF1520" s="22"/>
      <c r="AG1520" s="22"/>
      <c r="AH1520" s="22"/>
      <c r="AI1520" s="22"/>
      <c r="AJ1520" s="22"/>
      <c r="AK1520" s="22"/>
      <c r="AV1520">
        <f t="shared" si="534"/>
        <v>0</v>
      </c>
      <c r="AW1520">
        <f t="shared" si="535"/>
        <v>60.2</v>
      </c>
      <c r="AX1520">
        <f t="shared" si="536"/>
        <v>16.722222222222221</v>
      </c>
    </row>
    <row r="1521" spans="2:50" x14ac:dyDescent="0.25">
      <c r="B1521" s="6" t="s">
        <v>27</v>
      </c>
      <c r="C1521" s="6">
        <v>1513</v>
      </c>
      <c r="D1521" s="6">
        <v>36</v>
      </c>
      <c r="E1521" s="32">
        <v>62.3</v>
      </c>
      <c r="F1521" s="30">
        <f t="shared" si="537"/>
        <v>17.306939999999997</v>
      </c>
      <c r="G1521" s="31">
        <f t="shared" si="549"/>
        <v>0.625</v>
      </c>
      <c r="H1521" s="31">
        <f t="shared" si="550"/>
        <v>2.25</v>
      </c>
      <c r="I1521" s="31">
        <f t="shared" si="538"/>
        <v>1061.25</v>
      </c>
      <c r="J1521" s="31">
        <f t="shared" si="530"/>
        <v>199.88856000000001</v>
      </c>
      <c r="K1521" s="31">
        <f t="shared" si="531"/>
        <v>108.97656488742176</v>
      </c>
      <c r="L1521" s="31">
        <f t="shared" si="539"/>
        <v>1370.1151248874219</v>
      </c>
      <c r="M1521" s="31">
        <f t="shared" si="540"/>
        <v>23712.500259519114</v>
      </c>
      <c r="N1521" s="31"/>
      <c r="O1521" s="31">
        <f t="shared" si="551"/>
        <v>23712.500259519114</v>
      </c>
      <c r="P1521" s="31">
        <f t="shared" si="541"/>
        <v>0</v>
      </c>
      <c r="Q1521" s="31">
        <f>SUM($O$8:O1521)</f>
        <v>4954543.8902743086</v>
      </c>
      <c r="R1521" s="31">
        <f t="shared" si="542"/>
        <v>1376.2621917428635</v>
      </c>
      <c r="S1521" s="31">
        <f>SUM($P$8:P1521)</f>
        <v>-2819790.9864835325</v>
      </c>
      <c r="T1521" s="31">
        <f t="shared" si="543"/>
        <v>2819790.9864835325</v>
      </c>
      <c r="U1521" s="31">
        <f t="shared" si="544"/>
        <v>783.27527402320345</v>
      </c>
      <c r="V1521" s="31">
        <f t="shared" si="532"/>
        <v>254301.1161668963</v>
      </c>
      <c r="W1521" s="31">
        <f t="shared" si="552"/>
        <v>16854.953413409938</v>
      </c>
      <c r="X1521" s="22"/>
      <c r="Y1521" s="31">
        <f t="shared" si="545"/>
        <v>0</v>
      </c>
      <c r="Z1521" s="31">
        <f t="shared" si="533"/>
        <v>0</v>
      </c>
      <c r="AA1521" s="31">
        <f>SUM($Z$8:Z1521)</f>
        <v>1691874.5918901213</v>
      </c>
      <c r="AB1521" s="31">
        <f t="shared" si="546"/>
        <v>1691.8745918901213</v>
      </c>
      <c r="AC1521" s="31">
        <f t="shared" si="547"/>
        <v>3068.1367836329846</v>
      </c>
      <c r="AD1521" s="31">
        <f t="shared" si="548"/>
        <v>2761.323105269686</v>
      </c>
      <c r="AE1521" s="22"/>
      <c r="AF1521" s="22"/>
      <c r="AG1521" s="22"/>
      <c r="AH1521" s="22"/>
      <c r="AI1521" s="22"/>
      <c r="AJ1521" s="22"/>
      <c r="AK1521" s="22"/>
      <c r="AV1521">
        <f t="shared" si="534"/>
        <v>0</v>
      </c>
      <c r="AW1521">
        <f t="shared" si="535"/>
        <v>62.3</v>
      </c>
      <c r="AX1521">
        <f t="shared" si="536"/>
        <v>17.305555555555554</v>
      </c>
    </row>
    <row r="1522" spans="2:50" x14ac:dyDescent="0.25">
      <c r="B1522" s="6" t="s">
        <v>27</v>
      </c>
      <c r="C1522" s="6">
        <v>1514</v>
      </c>
      <c r="D1522" s="6">
        <v>37</v>
      </c>
      <c r="E1522" s="32">
        <v>64.7</v>
      </c>
      <c r="F1522" s="30">
        <f t="shared" si="537"/>
        <v>17.973659999999999</v>
      </c>
      <c r="G1522" s="31">
        <f t="shared" si="549"/>
        <v>0.6666666666666663</v>
      </c>
      <c r="H1522" s="31">
        <f t="shared" si="550"/>
        <v>2.3999999999999986</v>
      </c>
      <c r="I1522" s="31">
        <f t="shared" si="538"/>
        <v>1131.9999999999993</v>
      </c>
      <c r="J1522" s="31">
        <f t="shared" si="530"/>
        <v>199.88856000000001</v>
      </c>
      <c r="K1522" s="31">
        <f t="shared" si="531"/>
        <v>117.53455900218417</v>
      </c>
      <c r="L1522" s="31">
        <f t="shared" si="539"/>
        <v>1449.4231190021835</v>
      </c>
      <c r="M1522" s="31">
        <f t="shared" si="540"/>
        <v>26051.438337084783</v>
      </c>
      <c r="N1522" s="31"/>
      <c r="O1522" s="31">
        <f t="shared" si="551"/>
        <v>26051.438337084783</v>
      </c>
      <c r="P1522" s="31">
        <f t="shared" si="541"/>
        <v>0</v>
      </c>
      <c r="Q1522" s="31">
        <f>SUM($O$8:O1522)</f>
        <v>4980595.3286113935</v>
      </c>
      <c r="R1522" s="31">
        <f t="shared" si="542"/>
        <v>1383.4987023920537</v>
      </c>
      <c r="S1522" s="31">
        <f>SUM($P$8:P1522)</f>
        <v>-2819790.9864835325</v>
      </c>
      <c r="T1522" s="31">
        <f t="shared" si="543"/>
        <v>2819790.9864835325</v>
      </c>
      <c r="U1522" s="31">
        <f t="shared" si="544"/>
        <v>783.27527402320345</v>
      </c>
      <c r="V1522" s="31">
        <f t="shared" si="532"/>
        <v>274271.53327246435</v>
      </c>
      <c r="W1522" s="31">
        <f t="shared" si="552"/>
        <v>19970.417105568049</v>
      </c>
      <c r="X1522" s="22"/>
      <c r="Y1522" s="31">
        <f t="shared" si="545"/>
        <v>0</v>
      </c>
      <c r="Z1522" s="31">
        <f t="shared" si="533"/>
        <v>0</v>
      </c>
      <c r="AA1522" s="31">
        <f>SUM($Z$8:Z1522)</f>
        <v>1691874.5918901213</v>
      </c>
      <c r="AB1522" s="31">
        <f t="shared" si="546"/>
        <v>1691.8745918901213</v>
      </c>
      <c r="AC1522" s="31">
        <f t="shared" si="547"/>
        <v>3075.3732942821753</v>
      </c>
      <c r="AD1522" s="31">
        <f t="shared" si="548"/>
        <v>2767.8359648539576</v>
      </c>
      <c r="AE1522" s="22"/>
      <c r="AF1522" s="22"/>
      <c r="AG1522" s="22"/>
      <c r="AH1522" s="22"/>
      <c r="AI1522" s="22"/>
      <c r="AJ1522" s="22"/>
      <c r="AK1522" s="22"/>
      <c r="AV1522">
        <f t="shared" si="534"/>
        <v>0</v>
      </c>
      <c r="AW1522">
        <f t="shared" si="535"/>
        <v>64.7</v>
      </c>
      <c r="AX1522">
        <f t="shared" si="536"/>
        <v>17.972222222222221</v>
      </c>
    </row>
    <row r="1523" spans="2:50" x14ac:dyDescent="0.25">
      <c r="B1523" s="6" t="s">
        <v>27</v>
      </c>
      <c r="C1523" s="6">
        <v>1515</v>
      </c>
      <c r="D1523" s="6">
        <v>38</v>
      </c>
      <c r="E1523" s="32">
        <v>67.099999999999994</v>
      </c>
      <c r="F1523" s="30">
        <f t="shared" si="537"/>
        <v>18.640379999999997</v>
      </c>
      <c r="G1523" s="31">
        <f t="shared" si="549"/>
        <v>0.625</v>
      </c>
      <c r="H1523" s="31">
        <f t="shared" si="550"/>
        <v>2.25</v>
      </c>
      <c r="I1523" s="31">
        <f t="shared" si="538"/>
        <v>1061.25</v>
      </c>
      <c r="J1523" s="31">
        <f t="shared" si="530"/>
        <v>199.88856000000001</v>
      </c>
      <c r="K1523" s="31">
        <f t="shared" si="531"/>
        <v>126.41600486301631</v>
      </c>
      <c r="L1523" s="31">
        <f t="shared" si="539"/>
        <v>1387.5545648630164</v>
      </c>
      <c r="M1523" s="31">
        <f t="shared" si="540"/>
        <v>25864.54435978127</v>
      </c>
      <c r="N1523" s="31"/>
      <c r="O1523" s="31">
        <f t="shared" si="551"/>
        <v>25864.54435978127</v>
      </c>
      <c r="P1523" s="31">
        <f t="shared" si="541"/>
        <v>0</v>
      </c>
      <c r="Q1523" s="31">
        <f>SUM($O$8:O1523)</f>
        <v>5006459.8729711743</v>
      </c>
      <c r="R1523" s="31">
        <f t="shared" si="542"/>
        <v>1390.6832980475483</v>
      </c>
      <c r="S1523" s="31">
        <f>SUM($P$8:P1523)</f>
        <v>-2819790.9864835325</v>
      </c>
      <c r="T1523" s="31">
        <f t="shared" si="543"/>
        <v>2819790.9864835325</v>
      </c>
      <c r="U1523" s="31">
        <f t="shared" si="544"/>
        <v>783.27527402320345</v>
      </c>
      <c r="V1523" s="31">
        <f t="shared" si="532"/>
        <v>294996.73779619549</v>
      </c>
      <c r="W1523" s="31">
        <f t="shared" si="552"/>
        <v>20725.204523731139</v>
      </c>
      <c r="X1523" s="22"/>
      <c r="Y1523" s="31">
        <f t="shared" si="545"/>
        <v>0</v>
      </c>
      <c r="Z1523" s="31">
        <f t="shared" si="533"/>
        <v>0</v>
      </c>
      <c r="AA1523" s="31">
        <f>SUM($Z$8:Z1523)</f>
        <v>1691874.5918901213</v>
      </c>
      <c r="AB1523" s="31">
        <f t="shared" si="546"/>
        <v>1691.8745918901213</v>
      </c>
      <c r="AC1523" s="31">
        <f t="shared" si="547"/>
        <v>3082.5578899376696</v>
      </c>
      <c r="AD1523" s="31">
        <f t="shared" si="548"/>
        <v>2774.3021009439026</v>
      </c>
      <c r="AE1523" s="22"/>
      <c r="AF1523" s="22"/>
      <c r="AG1523" s="22"/>
      <c r="AH1523" s="22"/>
      <c r="AI1523" s="22"/>
      <c r="AJ1523" s="22"/>
      <c r="AK1523" s="22"/>
      <c r="AV1523">
        <f t="shared" si="534"/>
        <v>0</v>
      </c>
      <c r="AW1523">
        <f t="shared" si="535"/>
        <v>67.099999999999994</v>
      </c>
      <c r="AX1523">
        <f t="shared" si="536"/>
        <v>18.638888888888886</v>
      </c>
    </row>
    <row r="1524" spans="2:50" x14ac:dyDescent="0.25">
      <c r="B1524" s="6" t="s">
        <v>27</v>
      </c>
      <c r="C1524" s="6">
        <v>1516</v>
      </c>
      <c r="D1524" s="6">
        <v>39</v>
      </c>
      <c r="E1524" s="32">
        <v>69.2</v>
      </c>
      <c r="F1524" s="30">
        <f t="shared" si="537"/>
        <v>19.223759999999999</v>
      </c>
      <c r="G1524" s="31">
        <f t="shared" si="549"/>
        <v>0.50000000000000122</v>
      </c>
      <c r="H1524" s="31">
        <f t="shared" si="550"/>
        <v>1.8000000000000043</v>
      </c>
      <c r="I1524" s="31">
        <f t="shared" si="538"/>
        <v>849.00000000000205</v>
      </c>
      <c r="J1524" s="31">
        <f t="shared" si="530"/>
        <v>199.88856000000001</v>
      </c>
      <c r="K1524" s="31">
        <f t="shared" si="531"/>
        <v>134.45260150169233</v>
      </c>
      <c r="L1524" s="31">
        <f t="shared" si="539"/>
        <v>1183.3411615016944</v>
      </c>
      <c r="M1524" s="31">
        <f t="shared" si="540"/>
        <v>22748.266486829812</v>
      </c>
      <c r="N1524" s="31"/>
      <c r="O1524" s="31">
        <f t="shared" si="551"/>
        <v>22748.266486829812</v>
      </c>
      <c r="P1524" s="31">
        <f t="shared" si="541"/>
        <v>0</v>
      </c>
      <c r="Q1524" s="31">
        <f>SUM($O$8:O1524)</f>
        <v>5029208.1394580044</v>
      </c>
      <c r="R1524" s="31">
        <f t="shared" si="542"/>
        <v>1397.0022609605567</v>
      </c>
      <c r="S1524" s="31">
        <f>SUM($P$8:P1524)</f>
        <v>-2819790.9864835325</v>
      </c>
      <c r="T1524" s="31">
        <f t="shared" si="543"/>
        <v>2819790.9864835325</v>
      </c>
      <c r="U1524" s="31">
        <f t="shared" si="544"/>
        <v>783.27527402320345</v>
      </c>
      <c r="V1524" s="31">
        <f t="shared" si="532"/>
        <v>313750.45330842235</v>
      </c>
      <c r="W1524" s="31">
        <f t="shared" si="552"/>
        <v>18753.71551222686</v>
      </c>
      <c r="X1524" s="22"/>
      <c r="Y1524" s="31">
        <f t="shared" si="545"/>
        <v>0</v>
      </c>
      <c r="Z1524" s="31">
        <f t="shared" si="533"/>
        <v>0</v>
      </c>
      <c r="AA1524" s="31">
        <f>SUM($Z$8:Z1524)</f>
        <v>1691874.5918901213</v>
      </c>
      <c r="AB1524" s="31">
        <f t="shared" si="546"/>
        <v>1691.8745918901213</v>
      </c>
      <c r="AC1524" s="31">
        <f t="shared" si="547"/>
        <v>3088.876852850678</v>
      </c>
      <c r="AD1524" s="31">
        <f t="shared" si="548"/>
        <v>2779.9891675656104</v>
      </c>
      <c r="AE1524" s="22"/>
      <c r="AF1524" s="22"/>
      <c r="AG1524" s="22"/>
      <c r="AH1524" s="22"/>
      <c r="AI1524" s="22"/>
      <c r="AJ1524" s="22"/>
      <c r="AK1524" s="22"/>
      <c r="AV1524">
        <f t="shared" si="534"/>
        <v>0</v>
      </c>
      <c r="AW1524">
        <f t="shared" si="535"/>
        <v>69.2</v>
      </c>
      <c r="AX1524">
        <f t="shared" si="536"/>
        <v>19.222222222222221</v>
      </c>
    </row>
    <row r="1525" spans="2:50" x14ac:dyDescent="0.25">
      <c r="B1525" s="6" t="s">
        <v>27</v>
      </c>
      <c r="C1525" s="6">
        <v>1517</v>
      </c>
      <c r="D1525" s="6">
        <v>40</v>
      </c>
      <c r="E1525" s="32">
        <v>70.7</v>
      </c>
      <c r="F1525" s="30">
        <f t="shared" si="537"/>
        <v>19.640460000000001</v>
      </c>
      <c r="G1525" s="31">
        <f t="shared" si="549"/>
        <v>0.37500000000000039</v>
      </c>
      <c r="H1525" s="31">
        <f t="shared" si="550"/>
        <v>1.3500000000000014</v>
      </c>
      <c r="I1525" s="31">
        <f t="shared" si="538"/>
        <v>636.75000000000068</v>
      </c>
      <c r="J1525" s="31">
        <f t="shared" si="530"/>
        <v>199.88856000000001</v>
      </c>
      <c r="K1525" s="31">
        <f t="shared" si="531"/>
        <v>140.34464567814541</v>
      </c>
      <c r="L1525" s="31">
        <f t="shared" si="539"/>
        <v>976.98320567814608</v>
      </c>
      <c r="M1525" s="31">
        <f t="shared" si="540"/>
        <v>19188.399571793401</v>
      </c>
      <c r="N1525" s="31"/>
      <c r="O1525" s="31">
        <f t="shared" si="551"/>
        <v>19188.399571793401</v>
      </c>
      <c r="P1525" s="31">
        <f t="shared" si="541"/>
        <v>0</v>
      </c>
      <c r="Q1525" s="31">
        <f>SUM($O$8:O1525)</f>
        <v>5048396.5390297975</v>
      </c>
      <c r="R1525" s="31">
        <f t="shared" si="542"/>
        <v>1402.3323719527216</v>
      </c>
      <c r="S1525" s="31">
        <f>SUM($P$8:P1525)</f>
        <v>-2819790.9864835325</v>
      </c>
      <c r="T1525" s="31">
        <f t="shared" si="543"/>
        <v>2819790.9864835325</v>
      </c>
      <c r="U1525" s="31">
        <f t="shared" si="544"/>
        <v>783.27527402320345</v>
      </c>
      <c r="V1525" s="31">
        <f t="shared" si="532"/>
        <v>327499.77099084842</v>
      </c>
      <c r="W1525" s="31">
        <f t="shared" si="552"/>
        <v>13749.317682426074</v>
      </c>
      <c r="X1525" s="22"/>
      <c r="Y1525" s="31">
        <f t="shared" si="545"/>
        <v>0</v>
      </c>
      <c r="Z1525" s="31">
        <f t="shared" si="533"/>
        <v>0</v>
      </c>
      <c r="AA1525" s="31">
        <f>SUM($Z$8:Z1525)</f>
        <v>1691874.5918901213</v>
      </c>
      <c r="AB1525" s="31">
        <f t="shared" si="546"/>
        <v>1691.8745918901213</v>
      </c>
      <c r="AC1525" s="31">
        <f t="shared" si="547"/>
        <v>3094.2069638428429</v>
      </c>
      <c r="AD1525" s="31">
        <f t="shared" si="548"/>
        <v>2784.7862674585585</v>
      </c>
      <c r="AE1525" s="22"/>
      <c r="AF1525" s="22"/>
      <c r="AG1525" s="22"/>
      <c r="AH1525" s="22"/>
      <c r="AI1525" s="22"/>
      <c r="AJ1525" s="22"/>
      <c r="AK1525" s="22"/>
      <c r="AV1525">
        <f t="shared" si="534"/>
        <v>0</v>
      </c>
      <c r="AW1525">
        <f t="shared" si="535"/>
        <v>70.7</v>
      </c>
      <c r="AX1525">
        <f t="shared" si="536"/>
        <v>19.638888888888889</v>
      </c>
    </row>
    <row r="1526" spans="2:50" x14ac:dyDescent="0.25">
      <c r="B1526" s="6" t="s">
        <v>27</v>
      </c>
      <c r="C1526" s="6">
        <v>1518</v>
      </c>
      <c r="D1526" s="6">
        <v>41</v>
      </c>
      <c r="E1526" s="32">
        <v>71.900000000000006</v>
      </c>
      <c r="F1526" s="30">
        <f t="shared" si="537"/>
        <v>19.97382</v>
      </c>
      <c r="G1526" s="31">
        <f t="shared" si="549"/>
        <v>0.27777777777777779</v>
      </c>
      <c r="H1526" s="31">
        <f t="shared" si="550"/>
        <v>1</v>
      </c>
      <c r="I1526" s="31">
        <f t="shared" si="538"/>
        <v>471.66666666666669</v>
      </c>
      <c r="J1526" s="31">
        <f t="shared" si="530"/>
        <v>199.88856000000001</v>
      </c>
      <c r="K1526" s="31">
        <f t="shared" si="531"/>
        <v>145.14925182288997</v>
      </c>
      <c r="L1526" s="31">
        <f t="shared" si="539"/>
        <v>816.70447848955666</v>
      </c>
      <c r="M1526" s="31">
        <f t="shared" si="540"/>
        <v>16312.708246544276</v>
      </c>
      <c r="N1526" s="31"/>
      <c r="O1526" s="31">
        <f t="shared" si="551"/>
        <v>16312.708246544276</v>
      </c>
      <c r="P1526" s="31">
        <f t="shared" si="541"/>
        <v>0</v>
      </c>
      <c r="Q1526" s="31">
        <f>SUM($O$8:O1526)</f>
        <v>5064709.2472763415</v>
      </c>
      <c r="R1526" s="31">
        <f t="shared" si="542"/>
        <v>1406.8636797989839</v>
      </c>
      <c r="S1526" s="31">
        <f>SUM($P$8:P1526)</f>
        <v>-2819790.9864835325</v>
      </c>
      <c r="T1526" s="31">
        <f t="shared" si="543"/>
        <v>2819790.9864835325</v>
      </c>
      <c r="U1526" s="31">
        <f t="shared" si="544"/>
        <v>783.27527402320345</v>
      </c>
      <c r="V1526" s="31">
        <f t="shared" si="532"/>
        <v>338711.50909814762</v>
      </c>
      <c r="W1526" s="31">
        <f t="shared" si="552"/>
        <v>11211.738107299199</v>
      </c>
      <c r="X1526" s="22"/>
      <c r="Y1526" s="31">
        <f t="shared" si="545"/>
        <v>0</v>
      </c>
      <c r="Z1526" s="31">
        <f t="shared" si="533"/>
        <v>0</v>
      </c>
      <c r="AA1526" s="31">
        <f>SUM($Z$8:Z1526)</f>
        <v>1691874.5918901213</v>
      </c>
      <c r="AB1526" s="31">
        <f t="shared" si="546"/>
        <v>1691.8745918901213</v>
      </c>
      <c r="AC1526" s="31">
        <f t="shared" si="547"/>
        <v>3098.7382716891052</v>
      </c>
      <c r="AD1526" s="31">
        <f t="shared" si="548"/>
        <v>2788.8644445201949</v>
      </c>
      <c r="AE1526" s="22"/>
      <c r="AF1526" s="22"/>
      <c r="AG1526" s="22"/>
      <c r="AH1526" s="22"/>
      <c r="AI1526" s="22"/>
      <c r="AJ1526" s="22"/>
      <c r="AK1526" s="22"/>
      <c r="AV1526">
        <f t="shared" si="534"/>
        <v>0</v>
      </c>
      <c r="AW1526">
        <f t="shared" si="535"/>
        <v>71.900000000000006</v>
      </c>
      <c r="AX1526">
        <f t="shared" si="536"/>
        <v>19.972222222222225</v>
      </c>
    </row>
    <row r="1527" spans="2:50" x14ac:dyDescent="0.25">
      <c r="B1527" s="6" t="s">
        <v>27</v>
      </c>
      <c r="C1527" s="6">
        <v>1519</v>
      </c>
      <c r="D1527" s="6">
        <v>42</v>
      </c>
      <c r="E1527" s="32">
        <v>72.7</v>
      </c>
      <c r="F1527" s="30">
        <f t="shared" si="537"/>
        <v>20.196059999999999</v>
      </c>
      <c r="G1527" s="31">
        <f t="shared" si="549"/>
        <v>0.20833333333333331</v>
      </c>
      <c r="H1527" s="31">
        <f t="shared" si="550"/>
        <v>0.75</v>
      </c>
      <c r="I1527" s="31">
        <f t="shared" si="538"/>
        <v>353.74999999999994</v>
      </c>
      <c r="J1527" s="31">
        <f t="shared" si="530"/>
        <v>199.88856000000001</v>
      </c>
      <c r="K1527" s="31">
        <f t="shared" si="531"/>
        <v>148.39724643967378</v>
      </c>
      <c r="L1527" s="31">
        <f t="shared" si="539"/>
        <v>702.03580643967371</v>
      </c>
      <c r="M1527" s="31">
        <f t="shared" si="540"/>
        <v>14178.357269004036</v>
      </c>
      <c r="N1527" s="31"/>
      <c r="O1527" s="31">
        <f t="shared" si="551"/>
        <v>14178.357269004036</v>
      </c>
      <c r="P1527" s="31">
        <f t="shared" si="541"/>
        <v>0</v>
      </c>
      <c r="Q1527" s="31">
        <f>SUM($O$8:O1527)</f>
        <v>5078887.6045453455</v>
      </c>
      <c r="R1527" s="31">
        <f t="shared" si="542"/>
        <v>1410.8021123737071</v>
      </c>
      <c r="S1527" s="31">
        <f>SUM($P$8:P1527)</f>
        <v>-2819790.9864835325</v>
      </c>
      <c r="T1527" s="31">
        <f t="shared" si="543"/>
        <v>2819790.9864835325</v>
      </c>
      <c r="U1527" s="31">
        <f t="shared" si="544"/>
        <v>783.27527402320345</v>
      </c>
      <c r="V1527" s="31">
        <f t="shared" si="532"/>
        <v>346290.83275553636</v>
      </c>
      <c r="W1527" s="31">
        <f t="shared" si="552"/>
        <v>7579.3236573887407</v>
      </c>
      <c r="X1527" s="22"/>
      <c r="Y1527" s="31">
        <f t="shared" si="545"/>
        <v>0</v>
      </c>
      <c r="Z1527" s="31">
        <f t="shared" si="533"/>
        <v>0</v>
      </c>
      <c r="AA1527" s="31">
        <f>SUM($Z$8:Z1527)</f>
        <v>1691874.5918901213</v>
      </c>
      <c r="AB1527" s="31">
        <f t="shared" si="546"/>
        <v>1691.8745918901213</v>
      </c>
      <c r="AC1527" s="31">
        <f t="shared" si="547"/>
        <v>3102.6767042638285</v>
      </c>
      <c r="AD1527" s="31">
        <f t="shared" si="548"/>
        <v>2792.4090338374458</v>
      </c>
      <c r="AE1527" s="22"/>
      <c r="AF1527" s="22"/>
      <c r="AG1527" s="22"/>
      <c r="AH1527" s="22"/>
      <c r="AI1527" s="22"/>
      <c r="AJ1527" s="22"/>
      <c r="AK1527" s="22"/>
      <c r="AV1527">
        <f t="shared" si="534"/>
        <v>0</v>
      </c>
      <c r="AW1527">
        <f t="shared" si="535"/>
        <v>72.7</v>
      </c>
      <c r="AX1527">
        <f t="shared" si="536"/>
        <v>20.194444444444446</v>
      </c>
    </row>
    <row r="1528" spans="2:50" x14ac:dyDescent="0.25">
      <c r="B1528" s="6" t="s">
        <v>27</v>
      </c>
      <c r="C1528" s="6">
        <v>1520</v>
      </c>
      <c r="D1528" s="6">
        <v>43</v>
      </c>
      <c r="E1528" s="32">
        <v>73.400000000000006</v>
      </c>
      <c r="F1528" s="30">
        <f t="shared" si="537"/>
        <v>20.390520000000002</v>
      </c>
      <c r="G1528" s="31">
        <f t="shared" si="549"/>
        <v>0.15277777777777699</v>
      </c>
      <c r="H1528" s="31">
        <f t="shared" si="550"/>
        <v>0.54999999999999716</v>
      </c>
      <c r="I1528" s="31">
        <f t="shared" si="538"/>
        <v>259.41666666666532</v>
      </c>
      <c r="J1528" s="31">
        <f t="shared" si="530"/>
        <v>199.88856000000001</v>
      </c>
      <c r="K1528" s="31">
        <f t="shared" si="531"/>
        <v>151.26872300829834</v>
      </c>
      <c r="L1528" s="31">
        <f t="shared" si="539"/>
        <v>610.57394967496373</v>
      </c>
      <c r="M1528" s="31">
        <f t="shared" si="540"/>
        <v>12449.920332326343</v>
      </c>
      <c r="N1528" s="31"/>
      <c r="O1528" s="31">
        <f t="shared" si="551"/>
        <v>12449.920332326343</v>
      </c>
      <c r="P1528" s="31">
        <f t="shared" si="541"/>
        <v>0</v>
      </c>
      <c r="Q1528" s="31">
        <f>SUM($O$8:O1528)</f>
        <v>5091337.5248776721</v>
      </c>
      <c r="R1528" s="31">
        <f t="shared" si="542"/>
        <v>1414.2604235771312</v>
      </c>
      <c r="S1528" s="31">
        <f>SUM($P$8:P1528)</f>
        <v>-2819790.9864835325</v>
      </c>
      <c r="T1528" s="31">
        <f t="shared" si="543"/>
        <v>2819790.9864835325</v>
      </c>
      <c r="U1528" s="31">
        <f t="shared" si="544"/>
        <v>783.27527402320345</v>
      </c>
      <c r="V1528" s="31">
        <f t="shared" si="532"/>
        <v>352991.53668396967</v>
      </c>
      <c r="W1528" s="31">
        <f t="shared" si="552"/>
        <v>6700.7039284333005</v>
      </c>
      <c r="X1528" s="22"/>
      <c r="Y1528" s="31">
        <f t="shared" si="545"/>
        <v>0</v>
      </c>
      <c r="Z1528" s="31">
        <f t="shared" si="533"/>
        <v>0</v>
      </c>
      <c r="AA1528" s="31">
        <f>SUM($Z$8:Z1528)</f>
        <v>1691874.5918901213</v>
      </c>
      <c r="AB1528" s="31">
        <f t="shared" si="546"/>
        <v>1691.8745918901213</v>
      </c>
      <c r="AC1528" s="31">
        <f t="shared" si="547"/>
        <v>3106.1350154672527</v>
      </c>
      <c r="AD1528" s="31">
        <f t="shared" si="548"/>
        <v>2795.5215139205275</v>
      </c>
      <c r="AE1528" s="22"/>
      <c r="AF1528" s="22"/>
      <c r="AG1528" s="22"/>
      <c r="AH1528" s="22"/>
      <c r="AI1528" s="22"/>
      <c r="AJ1528" s="22"/>
      <c r="AK1528" s="22"/>
      <c r="AV1528">
        <f t="shared" si="534"/>
        <v>0</v>
      </c>
      <c r="AW1528">
        <f t="shared" si="535"/>
        <v>73.400000000000006</v>
      </c>
      <c r="AX1528">
        <f t="shared" si="536"/>
        <v>20.388888888888889</v>
      </c>
    </row>
    <row r="1529" spans="2:50" x14ac:dyDescent="0.25">
      <c r="B1529" s="6" t="s">
        <v>27</v>
      </c>
      <c r="C1529" s="6">
        <v>1521</v>
      </c>
      <c r="D1529" s="6">
        <v>44</v>
      </c>
      <c r="E1529" s="32">
        <v>73.8</v>
      </c>
      <c r="F1529" s="30">
        <f t="shared" si="537"/>
        <v>20.501639999999998</v>
      </c>
      <c r="G1529" s="31">
        <f t="shared" si="549"/>
        <v>9.7222222222220642E-2</v>
      </c>
      <c r="H1529" s="31">
        <f t="shared" si="550"/>
        <v>0.34999999999999432</v>
      </c>
      <c r="I1529" s="31">
        <f t="shared" si="538"/>
        <v>165.08333333333064</v>
      </c>
      <c r="J1529" s="31">
        <f t="shared" si="530"/>
        <v>199.88856000000001</v>
      </c>
      <c r="K1529" s="31">
        <f t="shared" si="531"/>
        <v>152.92192082154372</v>
      </c>
      <c r="L1529" s="31">
        <f t="shared" si="539"/>
        <v>517.89381415487435</v>
      </c>
      <c r="M1529" s="31">
        <f t="shared" si="540"/>
        <v>10617.672536030137</v>
      </c>
      <c r="N1529" s="31"/>
      <c r="O1529" s="31">
        <f t="shared" si="551"/>
        <v>10617.672536030137</v>
      </c>
      <c r="P1529" s="31">
        <f t="shared" si="541"/>
        <v>0</v>
      </c>
      <c r="Q1529" s="31">
        <f>SUM($O$8:O1529)</f>
        <v>5101955.1974137025</v>
      </c>
      <c r="R1529" s="31">
        <f t="shared" si="542"/>
        <v>1417.2097770593618</v>
      </c>
      <c r="S1529" s="31">
        <f>SUM($P$8:P1529)</f>
        <v>-2819790.9864835325</v>
      </c>
      <c r="T1529" s="31">
        <f t="shared" si="543"/>
        <v>2819790.9864835325</v>
      </c>
      <c r="U1529" s="31">
        <f t="shared" si="544"/>
        <v>783.27527402320345</v>
      </c>
      <c r="V1529" s="31">
        <f t="shared" si="532"/>
        <v>356849.33904347033</v>
      </c>
      <c r="W1529" s="31">
        <f t="shared" si="552"/>
        <v>3857.8023595006671</v>
      </c>
      <c r="X1529" s="22"/>
      <c r="Y1529" s="31">
        <f t="shared" si="545"/>
        <v>0</v>
      </c>
      <c r="Z1529" s="31">
        <f t="shared" si="533"/>
        <v>0</v>
      </c>
      <c r="AA1529" s="31">
        <f>SUM($Z$8:Z1529)</f>
        <v>1691874.5918901213</v>
      </c>
      <c r="AB1529" s="31">
        <f t="shared" si="546"/>
        <v>1691.8745918901213</v>
      </c>
      <c r="AC1529" s="31">
        <f t="shared" si="547"/>
        <v>3109.0843689494832</v>
      </c>
      <c r="AD1529" s="31">
        <f t="shared" si="548"/>
        <v>2798.1759320545348</v>
      </c>
      <c r="AE1529" s="22"/>
      <c r="AF1529" s="22"/>
      <c r="AG1529" s="22"/>
      <c r="AH1529" s="22"/>
      <c r="AI1529" s="22"/>
      <c r="AJ1529" s="22"/>
      <c r="AK1529" s="22"/>
      <c r="AV1529">
        <f t="shared" si="534"/>
        <v>0</v>
      </c>
      <c r="AW1529">
        <f t="shared" si="535"/>
        <v>73.8</v>
      </c>
      <c r="AX1529">
        <f t="shared" si="536"/>
        <v>20.5</v>
      </c>
    </row>
    <row r="1530" spans="2:50" x14ac:dyDescent="0.25">
      <c r="B1530" s="6" t="s">
        <v>27</v>
      </c>
      <c r="C1530" s="6">
        <v>1522</v>
      </c>
      <c r="D1530" s="6">
        <v>45</v>
      </c>
      <c r="E1530" s="32">
        <v>74.099999999999994</v>
      </c>
      <c r="F1530" s="30">
        <f t="shared" si="537"/>
        <v>20.584979999999998</v>
      </c>
      <c r="G1530" s="31">
        <f t="shared" si="549"/>
        <v>2.7777777777778172E-2</v>
      </c>
      <c r="H1530" s="31">
        <f t="shared" si="550"/>
        <v>0.10000000000000142</v>
      </c>
      <c r="I1530" s="31">
        <f t="shared" si="538"/>
        <v>47.166666666667332</v>
      </c>
      <c r="J1530" s="31">
        <f t="shared" si="530"/>
        <v>199.88856000000001</v>
      </c>
      <c r="K1530" s="31">
        <f t="shared" si="531"/>
        <v>154.16771543726551</v>
      </c>
      <c r="L1530" s="31">
        <f t="shared" si="539"/>
        <v>401.22294210393284</v>
      </c>
      <c r="M1530" s="31">
        <f t="shared" si="540"/>
        <v>8259.1662387506149</v>
      </c>
      <c r="N1530" s="31"/>
      <c r="O1530" s="31">
        <f t="shared" si="551"/>
        <v>8259.1662387506149</v>
      </c>
      <c r="P1530" s="31">
        <f t="shared" si="541"/>
        <v>0</v>
      </c>
      <c r="Q1530" s="31">
        <f>SUM($O$8:O1530)</f>
        <v>5110214.3636524528</v>
      </c>
      <c r="R1530" s="31">
        <f t="shared" si="542"/>
        <v>1419.5039899034591</v>
      </c>
      <c r="S1530" s="31">
        <f>SUM($P$8:P1530)</f>
        <v>-2819790.9864835325</v>
      </c>
      <c r="T1530" s="31">
        <f t="shared" si="543"/>
        <v>2819790.9864835325</v>
      </c>
      <c r="U1530" s="31">
        <f t="shared" si="544"/>
        <v>783.27527402320345</v>
      </c>
      <c r="V1530" s="31">
        <f t="shared" si="532"/>
        <v>359756.44995873951</v>
      </c>
      <c r="W1530" s="31">
        <f t="shared" si="552"/>
        <v>2907.1109152691788</v>
      </c>
      <c r="X1530" s="22"/>
      <c r="Y1530" s="31">
        <f t="shared" si="545"/>
        <v>0</v>
      </c>
      <c r="Z1530" s="31">
        <f t="shared" si="533"/>
        <v>0</v>
      </c>
      <c r="AA1530" s="31">
        <f>SUM($Z$8:Z1530)</f>
        <v>1691874.5918901213</v>
      </c>
      <c r="AB1530" s="31">
        <f t="shared" si="546"/>
        <v>1691.8745918901213</v>
      </c>
      <c r="AC1530" s="31">
        <f t="shared" si="547"/>
        <v>3111.3785817935805</v>
      </c>
      <c r="AD1530" s="31">
        <f t="shared" si="548"/>
        <v>2800.2407236142226</v>
      </c>
      <c r="AE1530" s="22"/>
      <c r="AF1530" s="22"/>
      <c r="AG1530" s="22"/>
      <c r="AH1530" s="22"/>
      <c r="AI1530" s="22"/>
      <c r="AJ1530" s="22"/>
      <c r="AK1530" s="22"/>
      <c r="AV1530">
        <f t="shared" si="534"/>
        <v>0</v>
      </c>
      <c r="AW1530">
        <f t="shared" si="535"/>
        <v>74.099999999999994</v>
      </c>
      <c r="AX1530">
        <f t="shared" si="536"/>
        <v>20.583333333333332</v>
      </c>
    </row>
    <row r="1531" spans="2:50" x14ac:dyDescent="0.25">
      <c r="B1531" s="6" t="s">
        <v>27</v>
      </c>
      <c r="C1531" s="6">
        <v>1523</v>
      </c>
      <c r="D1531" s="6">
        <v>46</v>
      </c>
      <c r="E1531" s="32">
        <v>74</v>
      </c>
      <c r="F1531" s="30">
        <f t="shared" si="537"/>
        <v>20.557199999999998</v>
      </c>
      <c r="G1531" s="31">
        <f t="shared" si="549"/>
        <v>-6.9444444444444448E-2</v>
      </c>
      <c r="H1531" s="31">
        <f t="shared" si="550"/>
        <v>-0.25</v>
      </c>
      <c r="I1531" s="31">
        <f t="shared" si="538"/>
        <v>-117.91666666666667</v>
      </c>
      <c r="J1531" s="31">
        <f t="shared" si="530"/>
        <v>199.88856000000001</v>
      </c>
      <c r="K1531" s="31">
        <f t="shared" si="531"/>
        <v>153.75188901718801</v>
      </c>
      <c r="L1531" s="31">
        <f t="shared" si="539"/>
        <v>235.72378235052133</v>
      </c>
      <c r="M1531" s="31">
        <f t="shared" si="540"/>
        <v>4845.820938536137</v>
      </c>
      <c r="N1531" s="31"/>
      <c r="O1531" s="31">
        <f t="shared" si="551"/>
        <v>4845.820938536137</v>
      </c>
      <c r="P1531" s="31">
        <f t="shared" si="541"/>
        <v>0</v>
      </c>
      <c r="Q1531" s="31">
        <f>SUM($O$8:O1531)</f>
        <v>5115060.1845909888</v>
      </c>
      <c r="R1531" s="31">
        <f t="shared" si="542"/>
        <v>1420.8500512752746</v>
      </c>
      <c r="S1531" s="31">
        <f>SUM($P$8:P1531)</f>
        <v>-2819790.9864835325</v>
      </c>
      <c r="T1531" s="31">
        <f t="shared" si="543"/>
        <v>2819790.9864835325</v>
      </c>
      <c r="U1531" s="31">
        <f t="shared" si="544"/>
        <v>783.27527402320345</v>
      </c>
      <c r="V1531" s="31">
        <f t="shared" si="532"/>
        <v>358786.10259215994</v>
      </c>
      <c r="W1531" s="31">
        <f t="shared" si="552"/>
        <v>-970.34736657957546</v>
      </c>
      <c r="X1531" s="22"/>
      <c r="Y1531" s="31">
        <f t="shared" si="545"/>
        <v>0</v>
      </c>
      <c r="Z1531" s="31">
        <f t="shared" si="533"/>
        <v>0</v>
      </c>
      <c r="AA1531" s="31">
        <f>SUM($Z$8:Z1531)</f>
        <v>1691874.5918901213</v>
      </c>
      <c r="AB1531" s="31">
        <f t="shared" si="546"/>
        <v>1691.8745918901213</v>
      </c>
      <c r="AC1531" s="31">
        <f t="shared" si="547"/>
        <v>3112.7246431653957</v>
      </c>
      <c r="AD1531" s="31">
        <f t="shared" si="548"/>
        <v>2801.4521788488564</v>
      </c>
      <c r="AE1531" s="22"/>
      <c r="AF1531" s="22"/>
      <c r="AG1531" s="22"/>
      <c r="AH1531" s="22"/>
      <c r="AI1531" s="22"/>
      <c r="AJ1531" s="22"/>
      <c r="AK1531" s="22"/>
      <c r="AV1531">
        <f t="shared" si="534"/>
        <v>0</v>
      </c>
      <c r="AW1531">
        <f t="shared" si="535"/>
        <v>74</v>
      </c>
      <c r="AX1531">
        <f t="shared" si="536"/>
        <v>20.555555555555554</v>
      </c>
    </row>
    <row r="1532" spans="2:50" x14ac:dyDescent="0.25">
      <c r="B1532" s="6" t="s">
        <v>27</v>
      </c>
      <c r="C1532" s="6">
        <v>1524</v>
      </c>
      <c r="D1532" s="6">
        <v>47</v>
      </c>
      <c r="E1532" s="32">
        <v>73.599999999999994</v>
      </c>
      <c r="F1532" s="30">
        <f t="shared" si="537"/>
        <v>20.446079999999998</v>
      </c>
      <c r="G1532" s="31">
        <f t="shared" si="549"/>
        <v>-0.20833333333333331</v>
      </c>
      <c r="H1532" s="31">
        <f t="shared" si="550"/>
        <v>-0.75</v>
      </c>
      <c r="I1532" s="31">
        <f t="shared" si="538"/>
        <v>-353.74999999999994</v>
      </c>
      <c r="J1532" s="31">
        <f t="shared" si="530"/>
        <v>199.88856000000001</v>
      </c>
      <c r="K1532" s="31">
        <f t="shared" si="531"/>
        <v>152.09419881858048</v>
      </c>
      <c r="L1532" s="31">
        <f t="shared" si="539"/>
        <v>-1.7672411814194504</v>
      </c>
      <c r="M1532" s="31">
        <f t="shared" si="540"/>
        <v>-36.133154574596595</v>
      </c>
      <c r="N1532" s="31"/>
      <c r="O1532" s="31">
        <f t="shared" si="551"/>
        <v>-36.133154574596595</v>
      </c>
      <c r="P1532" s="31">
        <f t="shared" si="541"/>
        <v>-36.133154574596595</v>
      </c>
      <c r="Q1532" s="31">
        <f>SUM($O$8:O1532)</f>
        <v>5115024.051436414</v>
      </c>
      <c r="R1532" s="31">
        <f t="shared" si="542"/>
        <v>1420.8400142878927</v>
      </c>
      <c r="S1532" s="31">
        <f>SUM($P$8:P1532)</f>
        <v>-2819827.1196381073</v>
      </c>
      <c r="T1532" s="31">
        <f t="shared" si="543"/>
        <v>2819827.1196381073</v>
      </c>
      <c r="U1532" s="31">
        <f t="shared" si="544"/>
        <v>783.28531101058536</v>
      </c>
      <c r="V1532" s="31">
        <f t="shared" si="532"/>
        <v>354917.81707407354</v>
      </c>
      <c r="W1532" s="31">
        <f t="shared" si="552"/>
        <v>-3868.285518086399</v>
      </c>
      <c r="X1532" s="22"/>
      <c r="Y1532" s="31">
        <f t="shared" si="545"/>
        <v>28.906523659677276</v>
      </c>
      <c r="Z1532" s="31">
        <f t="shared" si="533"/>
        <v>21.679892744757957</v>
      </c>
      <c r="AA1532" s="31">
        <f>SUM($Z$8:Z1532)</f>
        <v>1691896.2717828662</v>
      </c>
      <c r="AB1532" s="31">
        <f t="shared" si="546"/>
        <v>1691.8962717828663</v>
      </c>
      <c r="AC1532" s="31">
        <f t="shared" si="547"/>
        <v>3112.736286070759</v>
      </c>
      <c r="AD1532" s="31">
        <f t="shared" si="548"/>
        <v>2801.4626574636832</v>
      </c>
      <c r="AE1532" s="22"/>
      <c r="AF1532" s="22"/>
      <c r="AG1532" s="22"/>
      <c r="AH1532" s="22"/>
      <c r="AI1532" s="22"/>
      <c r="AJ1532" s="22"/>
      <c r="AK1532" s="22"/>
      <c r="AV1532">
        <f t="shared" si="534"/>
        <v>0</v>
      </c>
      <c r="AW1532">
        <f t="shared" si="535"/>
        <v>73.599999999999994</v>
      </c>
      <c r="AX1532">
        <f t="shared" si="536"/>
        <v>20.444444444444443</v>
      </c>
    </row>
    <row r="1533" spans="2:50" x14ac:dyDescent="0.25">
      <c r="B1533" s="6" t="s">
        <v>27</v>
      </c>
      <c r="C1533" s="6">
        <v>1525</v>
      </c>
      <c r="D1533" s="6">
        <v>48</v>
      </c>
      <c r="E1533" s="32">
        <v>72.5</v>
      </c>
      <c r="F1533" s="30">
        <f t="shared" si="537"/>
        <v>20.140499999999999</v>
      </c>
      <c r="G1533" s="31">
        <f t="shared" si="549"/>
        <v>-0.38888888888888851</v>
      </c>
      <c r="H1533" s="31">
        <f t="shared" si="550"/>
        <v>-1.3999999999999986</v>
      </c>
      <c r="I1533" s="31">
        <f t="shared" si="538"/>
        <v>-660.33333333333269</v>
      </c>
      <c r="J1533" s="31">
        <f t="shared" si="530"/>
        <v>199.88856000000001</v>
      </c>
      <c r="K1533" s="31">
        <f t="shared" si="531"/>
        <v>147.58187849645628</v>
      </c>
      <c r="L1533" s="31">
        <f t="shared" si="539"/>
        <v>-312.86289483687642</v>
      </c>
      <c r="M1533" s="31">
        <f t="shared" si="540"/>
        <v>-6301.2151334621094</v>
      </c>
      <c r="N1533" s="31"/>
      <c r="O1533" s="31">
        <f t="shared" si="551"/>
        <v>-6301.2151334621094</v>
      </c>
      <c r="P1533" s="31">
        <f t="shared" si="541"/>
        <v>-6301.2151334621094</v>
      </c>
      <c r="Q1533" s="31">
        <f>SUM($O$8:O1533)</f>
        <v>5108722.8363029519</v>
      </c>
      <c r="R1533" s="31">
        <f t="shared" si="542"/>
        <v>1419.08967675082</v>
      </c>
      <c r="S1533" s="31">
        <f>SUM($P$8:P1533)</f>
        <v>-2826128.3347715694</v>
      </c>
      <c r="T1533" s="31">
        <f t="shared" si="543"/>
        <v>2826128.3347715694</v>
      </c>
      <c r="U1533" s="31">
        <f t="shared" si="544"/>
        <v>785.03564854765818</v>
      </c>
      <c r="V1533" s="31">
        <f t="shared" si="532"/>
        <v>344388.13947225001</v>
      </c>
      <c r="W1533" s="31">
        <f t="shared" si="552"/>
        <v>-10529.677601823525</v>
      </c>
      <c r="X1533" s="22"/>
      <c r="Y1533" s="31">
        <f t="shared" si="545"/>
        <v>5040.9721067696883</v>
      </c>
      <c r="Z1533" s="31">
        <f t="shared" si="533"/>
        <v>3780.7290800772662</v>
      </c>
      <c r="AA1533" s="31">
        <f>SUM($Z$8:Z1533)</f>
        <v>1695677.0008629435</v>
      </c>
      <c r="AB1533" s="31">
        <f t="shared" si="546"/>
        <v>1695.6770008629435</v>
      </c>
      <c r="AC1533" s="31">
        <f t="shared" si="547"/>
        <v>3114.7666776137635</v>
      </c>
      <c r="AD1533" s="31">
        <f t="shared" si="548"/>
        <v>2803.2900098523874</v>
      </c>
      <c r="AE1533" s="22"/>
      <c r="AF1533" s="22"/>
      <c r="AG1533" s="22"/>
      <c r="AH1533" s="22"/>
      <c r="AI1533" s="22"/>
      <c r="AJ1533" s="22"/>
      <c r="AK1533" s="22"/>
      <c r="AV1533">
        <f t="shared" si="534"/>
        <v>0</v>
      </c>
      <c r="AW1533">
        <f t="shared" si="535"/>
        <v>72.5</v>
      </c>
      <c r="AX1533">
        <f t="shared" si="536"/>
        <v>20.138888888888889</v>
      </c>
    </row>
    <row r="1534" spans="2:50" x14ac:dyDescent="0.25">
      <c r="B1534" s="6" t="s">
        <v>27</v>
      </c>
      <c r="C1534" s="6">
        <v>1526</v>
      </c>
      <c r="D1534" s="6">
        <v>49</v>
      </c>
      <c r="E1534" s="32">
        <v>70.8</v>
      </c>
      <c r="F1534" s="30">
        <f t="shared" si="537"/>
        <v>19.668239999999997</v>
      </c>
      <c r="G1534" s="31">
        <f t="shared" si="549"/>
        <v>-0.54166666666666741</v>
      </c>
      <c r="H1534" s="31">
        <f t="shared" si="550"/>
        <v>-1.9500000000000028</v>
      </c>
      <c r="I1534" s="31">
        <f t="shared" si="538"/>
        <v>-919.75000000000125</v>
      </c>
      <c r="J1534" s="31">
        <f t="shared" si="530"/>
        <v>199.88856000000001</v>
      </c>
      <c r="K1534" s="31">
        <f t="shared" si="531"/>
        <v>140.7419410086043</v>
      </c>
      <c r="L1534" s="31">
        <f t="shared" si="539"/>
        <v>-579.11949899139699</v>
      </c>
      <c r="M1534" s="31">
        <f t="shared" si="540"/>
        <v>-11390.261294842552</v>
      </c>
      <c r="N1534" s="31"/>
      <c r="O1534" s="31">
        <f t="shared" si="551"/>
        <v>-11390.261294842552</v>
      </c>
      <c r="P1534" s="31">
        <f t="shared" si="541"/>
        <v>-11390.261294842552</v>
      </c>
      <c r="Q1534" s="31">
        <f>SUM($O$8:O1534)</f>
        <v>5097332.5750081092</v>
      </c>
      <c r="R1534" s="31">
        <f t="shared" si="542"/>
        <v>1415.9257152800303</v>
      </c>
      <c r="S1534" s="31">
        <f>SUM($P$8:P1534)</f>
        <v>-2837518.5960664121</v>
      </c>
      <c r="T1534" s="31">
        <f t="shared" si="543"/>
        <v>2837518.5960664121</v>
      </c>
      <c r="U1534" s="31">
        <f t="shared" si="544"/>
        <v>788.19961001844774</v>
      </c>
      <c r="V1534" s="31">
        <f t="shared" si="532"/>
        <v>328426.87532826234</v>
      </c>
      <c r="W1534" s="31">
        <f t="shared" si="552"/>
        <v>-15961.264143987675</v>
      </c>
      <c r="X1534" s="22"/>
      <c r="Y1534" s="31">
        <f t="shared" si="545"/>
        <v>9112.2090358740425</v>
      </c>
      <c r="Z1534" s="31">
        <f t="shared" si="533"/>
        <v>6834.1567769055318</v>
      </c>
      <c r="AA1534" s="31">
        <f>SUM($Z$8:Z1534)</f>
        <v>1702511.157639849</v>
      </c>
      <c r="AB1534" s="31">
        <f t="shared" si="546"/>
        <v>1702.511157639849</v>
      </c>
      <c r="AC1534" s="31">
        <f t="shared" si="547"/>
        <v>3118.4368729198795</v>
      </c>
      <c r="AD1534" s="31">
        <f t="shared" si="548"/>
        <v>2806.5931856278917</v>
      </c>
      <c r="AE1534" s="22"/>
      <c r="AF1534" s="22"/>
      <c r="AG1534" s="22"/>
      <c r="AH1534" s="22"/>
      <c r="AI1534" s="22"/>
      <c r="AJ1534" s="22"/>
      <c r="AK1534" s="22"/>
      <c r="AV1534">
        <f t="shared" si="534"/>
        <v>0</v>
      </c>
      <c r="AW1534">
        <f t="shared" si="535"/>
        <v>70.8</v>
      </c>
      <c r="AX1534">
        <f t="shared" si="536"/>
        <v>19.666666666666664</v>
      </c>
    </row>
    <row r="1535" spans="2:50" x14ac:dyDescent="0.25">
      <c r="B1535" s="6" t="s">
        <v>27</v>
      </c>
      <c r="C1535" s="6">
        <v>1527</v>
      </c>
      <c r="D1535" s="6">
        <v>50</v>
      </c>
      <c r="E1535" s="32">
        <v>68.599999999999994</v>
      </c>
      <c r="F1535" s="30">
        <f t="shared" si="537"/>
        <v>19.057079999999999</v>
      </c>
      <c r="G1535" s="31">
        <f t="shared" si="549"/>
        <v>-0.63888888888888806</v>
      </c>
      <c r="H1535" s="31">
        <f t="shared" si="550"/>
        <v>-2.2999999999999972</v>
      </c>
      <c r="I1535" s="31">
        <f t="shared" si="538"/>
        <v>-1084.8333333333319</v>
      </c>
      <c r="J1535" s="31">
        <f t="shared" si="530"/>
        <v>199.88856000000001</v>
      </c>
      <c r="K1535" s="31">
        <f t="shared" si="531"/>
        <v>132.1311613658375</v>
      </c>
      <c r="L1535" s="31">
        <f t="shared" si="539"/>
        <v>-752.81361196749435</v>
      </c>
      <c r="M1535" s="31">
        <f t="shared" si="540"/>
        <v>-14346.429228353496</v>
      </c>
      <c r="N1535" s="31"/>
      <c r="O1535" s="31">
        <f t="shared" si="551"/>
        <v>-14346.429228353496</v>
      </c>
      <c r="P1535" s="31">
        <f t="shared" si="541"/>
        <v>-14346.429228353496</v>
      </c>
      <c r="Q1535" s="31">
        <f>SUM($O$8:O1535)</f>
        <v>5082986.1457797559</v>
      </c>
      <c r="R1535" s="31">
        <f t="shared" si="542"/>
        <v>1411.9405960499321</v>
      </c>
      <c r="S1535" s="31">
        <f>SUM($P$8:P1535)</f>
        <v>-2851865.0252947654</v>
      </c>
      <c r="T1535" s="31">
        <f t="shared" si="543"/>
        <v>2851865.0252947654</v>
      </c>
      <c r="U1535" s="31">
        <f t="shared" si="544"/>
        <v>792.18472924854598</v>
      </c>
      <c r="V1535" s="31">
        <f t="shared" si="532"/>
        <v>308333.2811093136</v>
      </c>
      <c r="W1535" s="31">
        <f t="shared" si="552"/>
        <v>-20093.59421894874</v>
      </c>
      <c r="X1535" s="22"/>
      <c r="Y1535" s="31">
        <f t="shared" si="545"/>
        <v>11477.143382682798</v>
      </c>
      <c r="Z1535" s="31">
        <f t="shared" si="533"/>
        <v>8607.857537012098</v>
      </c>
      <c r="AA1535" s="31">
        <f>SUM($Z$8:Z1535)</f>
        <v>1711119.0151768611</v>
      </c>
      <c r="AB1535" s="31">
        <f t="shared" si="546"/>
        <v>1711.119015176861</v>
      </c>
      <c r="AC1535" s="31">
        <f t="shared" si="547"/>
        <v>3123.0596112267931</v>
      </c>
      <c r="AD1535" s="31">
        <f t="shared" si="548"/>
        <v>2810.7536501041141</v>
      </c>
      <c r="AE1535" s="22"/>
      <c r="AF1535" s="22"/>
      <c r="AG1535" s="22"/>
      <c r="AH1535" s="22"/>
      <c r="AI1535" s="22"/>
      <c r="AJ1535" s="22"/>
      <c r="AK1535" s="22"/>
      <c r="AV1535">
        <f t="shared" si="534"/>
        <v>0</v>
      </c>
      <c r="AW1535">
        <f t="shared" si="535"/>
        <v>68.599999999999994</v>
      </c>
      <c r="AX1535">
        <f t="shared" si="536"/>
        <v>19.055555555555554</v>
      </c>
    </row>
    <row r="1536" spans="2:50" x14ac:dyDescent="0.25">
      <c r="B1536" s="6" t="s">
        <v>27</v>
      </c>
      <c r="C1536" s="6">
        <v>1528</v>
      </c>
      <c r="D1536" s="6">
        <v>51</v>
      </c>
      <c r="E1536" s="32">
        <v>66.2</v>
      </c>
      <c r="F1536" s="30">
        <f t="shared" si="537"/>
        <v>18.390360000000001</v>
      </c>
      <c r="G1536" s="31">
        <f t="shared" si="549"/>
        <v>-0.63888888888888806</v>
      </c>
      <c r="H1536" s="31">
        <f t="shared" si="550"/>
        <v>-2.2999999999999972</v>
      </c>
      <c r="I1536" s="31">
        <f t="shared" si="538"/>
        <v>-1084.8333333333319</v>
      </c>
      <c r="J1536" s="31">
        <f t="shared" si="530"/>
        <v>199.88856000000001</v>
      </c>
      <c r="K1536" s="31">
        <f t="shared" si="531"/>
        <v>123.04755816371176</v>
      </c>
      <c r="L1536" s="31">
        <f t="shared" si="539"/>
        <v>-761.89721516962015</v>
      </c>
      <c r="M1536" s="31">
        <f t="shared" si="540"/>
        <v>-14011.564069966777</v>
      </c>
      <c r="N1536" s="31"/>
      <c r="O1536" s="31">
        <f t="shared" si="551"/>
        <v>-14011.564069966777</v>
      </c>
      <c r="P1536" s="31">
        <f t="shared" si="541"/>
        <v>-14011.564069966777</v>
      </c>
      <c r="Q1536" s="31">
        <f>SUM($O$8:O1536)</f>
        <v>5068974.5817097891</v>
      </c>
      <c r="R1536" s="31">
        <f t="shared" si="542"/>
        <v>1408.0484949193858</v>
      </c>
      <c r="S1536" s="31">
        <f>SUM($P$8:P1536)</f>
        <v>-2865876.5893647321</v>
      </c>
      <c r="T1536" s="31">
        <f t="shared" si="543"/>
        <v>2865876.5893647321</v>
      </c>
      <c r="U1536" s="31">
        <f t="shared" si="544"/>
        <v>796.07683037909226</v>
      </c>
      <c r="V1536" s="31">
        <f t="shared" si="532"/>
        <v>287136.3344492304</v>
      </c>
      <c r="W1536" s="31">
        <f t="shared" si="552"/>
        <v>-21196.946660083195</v>
      </c>
      <c r="X1536" s="22"/>
      <c r="Y1536" s="31">
        <f t="shared" si="545"/>
        <v>11209.251255973422</v>
      </c>
      <c r="Z1536" s="31">
        <f t="shared" si="533"/>
        <v>8406.9384419800663</v>
      </c>
      <c r="AA1536" s="31">
        <f>SUM($Z$8:Z1536)</f>
        <v>1719525.9536188412</v>
      </c>
      <c r="AB1536" s="31">
        <f t="shared" si="546"/>
        <v>1719.5259536188412</v>
      </c>
      <c r="AC1536" s="31">
        <f t="shared" si="547"/>
        <v>3127.574448538227</v>
      </c>
      <c r="AD1536" s="31">
        <f t="shared" si="548"/>
        <v>2814.8170036844044</v>
      </c>
      <c r="AE1536" s="22"/>
      <c r="AF1536" s="22"/>
      <c r="AG1536" s="22"/>
      <c r="AH1536" s="22"/>
      <c r="AI1536" s="22"/>
      <c r="AJ1536" s="22"/>
      <c r="AK1536" s="22"/>
      <c r="AV1536">
        <f t="shared" si="534"/>
        <v>0</v>
      </c>
      <c r="AW1536">
        <f t="shared" si="535"/>
        <v>66.2</v>
      </c>
      <c r="AX1536">
        <f t="shared" si="536"/>
        <v>18.388888888888889</v>
      </c>
    </row>
    <row r="1537" spans="2:50" x14ac:dyDescent="0.25">
      <c r="B1537" s="6" t="s">
        <v>27</v>
      </c>
      <c r="C1537" s="6">
        <v>1529</v>
      </c>
      <c r="D1537" s="6">
        <v>52</v>
      </c>
      <c r="E1537" s="32">
        <v>64</v>
      </c>
      <c r="F1537" s="30">
        <f t="shared" si="537"/>
        <v>17.779199999999999</v>
      </c>
      <c r="G1537" s="31">
        <f t="shared" si="549"/>
        <v>-0.55555555555555558</v>
      </c>
      <c r="H1537" s="31">
        <f t="shared" si="550"/>
        <v>-2</v>
      </c>
      <c r="I1537" s="31">
        <f t="shared" si="538"/>
        <v>-943.33333333333337</v>
      </c>
      <c r="J1537" s="31">
        <f t="shared" si="530"/>
        <v>199.88856000000001</v>
      </c>
      <c r="K1537" s="31">
        <f t="shared" si="531"/>
        <v>115.00506526924801</v>
      </c>
      <c r="L1537" s="31">
        <f t="shared" si="539"/>
        <v>-628.43970806408538</v>
      </c>
      <c r="M1537" s="31">
        <f t="shared" si="540"/>
        <v>-11173.155257612987</v>
      </c>
      <c r="N1537" s="31"/>
      <c r="O1537" s="31">
        <f t="shared" si="551"/>
        <v>-11173.155257612987</v>
      </c>
      <c r="P1537" s="31">
        <f t="shared" si="541"/>
        <v>-11173.155257612987</v>
      </c>
      <c r="Q1537" s="31">
        <f>SUM($O$8:O1537)</f>
        <v>5057801.4264521757</v>
      </c>
      <c r="R1537" s="31">
        <f t="shared" si="542"/>
        <v>1404.94484068116</v>
      </c>
      <c r="S1537" s="31">
        <f>SUM($P$8:P1537)</f>
        <v>-2877049.7446223451</v>
      </c>
      <c r="T1537" s="31">
        <f t="shared" si="543"/>
        <v>2877049.7446223451</v>
      </c>
      <c r="U1537" s="31">
        <f t="shared" si="544"/>
        <v>799.18048461731803</v>
      </c>
      <c r="V1537" s="31">
        <f t="shared" si="532"/>
        <v>268368.85979135998</v>
      </c>
      <c r="W1537" s="31">
        <f t="shared" si="552"/>
        <v>-18767.474657870422</v>
      </c>
      <c r="X1537" s="22"/>
      <c r="Y1537" s="31">
        <f t="shared" si="545"/>
        <v>8938.5242060903893</v>
      </c>
      <c r="Z1537" s="31">
        <f t="shared" si="533"/>
        <v>6703.8931545677915</v>
      </c>
      <c r="AA1537" s="31">
        <f>SUM($Z$8:Z1537)</f>
        <v>1726229.8467734091</v>
      </c>
      <c r="AB1537" s="31">
        <f t="shared" si="546"/>
        <v>1726.229846773409</v>
      </c>
      <c r="AC1537" s="31">
        <f t="shared" si="547"/>
        <v>3131.1746874545688</v>
      </c>
      <c r="AD1537" s="31">
        <f t="shared" si="548"/>
        <v>2818.057218709112</v>
      </c>
      <c r="AE1537" s="22"/>
      <c r="AF1537" s="22"/>
      <c r="AG1537" s="22"/>
      <c r="AH1537" s="22"/>
      <c r="AI1537" s="22"/>
      <c r="AJ1537" s="22"/>
      <c r="AK1537" s="22"/>
      <c r="AV1537">
        <f t="shared" si="534"/>
        <v>0</v>
      </c>
      <c r="AW1537">
        <f t="shared" si="535"/>
        <v>64</v>
      </c>
      <c r="AX1537">
        <f t="shared" si="536"/>
        <v>17.777777777777779</v>
      </c>
    </row>
    <row r="1538" spans="2:50" x14ac:dyDescent="0.25">
      <c r="B1538" s="6" t="s">
        <v>27</v>
      </c>
      <c r="C1538" s="6">
        <v>1530</v>
      </c>
      <c r="D1538" s="6">
        <v>53</v>
      </c>
      <c r="E1538" s="32">
        <v>62.2</v>
      </c>
      <c r="F1538" s="30">
        <f t="shared" si="537"/>
        <v>17.279160000000001</v>
      </c>
      <c r="G1538" s="31">
        <f t="shared" si="549"/>
        <v>-0.43055555555555575</v>
      </c>
      <c r="H1538" s="31">
        <f t="shared" si="550"/>
        <v>-1.5500000000000007</v>
      </c>
      <c r="I1538" s="31">
        <f t="shared" si="538"/>
        <v>-731.08333333333371</v>
      </c>
      <c r="J1538" s="31">
        <f t="shared" si="530"/>
        <v>199.88856000000001</v>
      </c>
      <c r="K1538" s="31">
        <f t="shared" si="531"/>
        <v>108.62700115143495</v>
      </c>
      <c r="L1538" s="31">
        <f t="shared" si="539"/>
        <v>-422.56777218189876</v>
      </c>
      <c r="M1538" s="31">
        <f t="shared" si="540"/>
        <v>-7301.6161463745784</v>
      </c>
      <c r="N1538" s="31"/>
      <c r="O1538" s="31">
        <f t="shared" si="551"/>
        <v>-7301.6161463745784</v>
      </c>
      <c r="P1538" s="31">
        <f t="shared" si="541"/>
        <v>-7301.6161463745784</v>
      </c>
      <c r="Q1538" s="31">
        <f>SUM($O$8:O1538)</f>
        <v>5050499.8103058012</v>
      </c>
      <c r="R1538" s="31">
        <f t="shared" si="542"/>
        <v>1402.9166139738336</v>
      </c>
      <c r="S1538" s="31">
        <f>SUM($P$8:P1538)</f>
        <v>-2884351.3607687196</v>
      </c>
      <c r="T1538" s="31">
        <f t="shared" si="543"/>
        <v>2884351.3607687196</v>
      </c>
      <c r="U1538" s="31">
        <f t="shared" si="544"/>
        <v>801.20871132464436</v>
      </c>
      <c r="V1538" s="31">
        <f t="shared" si="532"/>
        <v>253485.39538945444</v>
      </c>
      <c r="W1538" s="31">
        <f t="shared" si="552"/>
        <v>-14883.464401905541</v>
      </c>
      <c r="X1538" s="22"/>
      <c r="Y1538" s="31">
        <f t="shared" si="545"/>
        <v>5841.2929170996631</v>
      </c>
      <c r="Z1538" s="31">
        <f t="shared" si="533"/>
        <v>4380.9696878247469</v>
      </c>
      <c r="AA1538" s="31">
        <f>SUM($Z$8:Z1538)</f>
        <v>1730610.8164612339</v>
      </c>
      <c r="AB1538" s="31">
        <f t="shared" si="546"/>
        <v>1730.610816461234</v>
      </c>
      <c r="AC1538" s="31">
        <f t="shared" si="547"/>
        <v>3133.5274304350678</v>
      </c>
      <c r="AD1538" s="31">
        <f t="shared" si="548"/>
        <v>2820.1746873915613</v>
      </c>
      <c r="AE1538" s="22"/>
      <c r="AF1538" s="22"/>
      <c r="AG1538" s="22"/>
      <c r="AH1538" s="22"/>
      <c r="AI1538" s="22"/>
      <c r="AJ1538" s="22"/>
      <c r="AK1538" s="22"/>
      <c r="AV1538">
        <f t="shared" si="534"/>
        <v>0</v>
      </c>
      <c r="AW1538">
        <f t="shared" si="535"/>
        <v>62.2</v>
      </c>
      <c r="AX1538">
        <f t="shared" si="536"/>
        <v>17.277777777777779</v>
      </c>
    </row>
    <row r="1539" spans="2:50" x14ac:dyDescent="0.25">
      <c r="B1539" s="6" t="s">
        <v>27</v>
      </c>
      <c r="C1539" s="6">
        <v>1531</v>
      </c>
      <c r="D1539" s="6">
        <v>54</v>
      </c>
      <c r="E1539" s="32">
        <v>60.9</v>
      </c>
      <c r="F1539" s="30">
        <f t="shared" si="537"/>
        <v>16.918019999999999</v>
      </c>
      <c r="G1539" s="31">
        <f t="shared" si="549"/>
        <v>-0.27777777777777779</v>
      </c>
      <c r="H1539" s="31">
        <f t="shared" si="550"/>
        <v>-1</v>
      </c>
      <c r="I1539" s="31">
        <f t="shared" si="538"/>
        <v>-471.66666666666669</v>
      </c>
      <c r="J1539" s="31">
        <f t="shared" si="530"/>
        <v>199.88856000000001</v>
      </c>
      <c r="K1539" s="31">
        <f t="shared" si="531"/>
        <v>104.13377346709953</v>
      </c>
      <c r="L1539" s="31">
        <f t="shared" si="539"/>
        <v>-167.64433319956711</v>
      </c>
      <c r="M1539" s="31">
        <f t="shared" si="540"/>
        <v>-2836.2101819569402</v>
      </c>
      <c r="N1539" s="31"/>
      <c r="O1539" s="31">
        <f t="shared" si="551"/>
        <v>-2836.2101819569402</v>
      </c>
      <c r="P1539" s="31">
        <f t="shared" si="541"/>
        <v>-2836.2101819569402</v>
      </c>
      <c r="Q1539" s="31">
        <f>SUM($O$8:O1539)</f>
        <v>5047663.6001238441</v>
      </c>
      <c r="R1539" s="31">
        <f t="shared" si="542"/>
        <v>1402.1287778121789</v>
      </c>
      <c r="S1539" s="31">
        <f>SUM($P$8:P1539)</f>
        <v>-2887187.5709506767</v>
      </c>
      <c r="T1539" s="31">
        <f t="shared" si="543"/>
        <v>2887187.5709506767</v>
      </c>
      <c r="U1539" s="31">
        <f t="shared" si="544"/>
        <v>801.99654748629905</v>
      </c>
      <c r="V1539" s="31">
        <f t="shared" si="532"/>
        <v>243000.27121161958</v>
      </c>
      <c r="W1539" s="31">
        <f t="shared" si="552"/>
        <v>-10485.124177834863</v>
      </c>
      <c r="X1539" s="22"/>
      <c r="Y1539" s="31">
        <f t="shared" si="545"/>
        <v>2268.9681455655523</v>
      </c>
      <c r="Z1539" s="31">
        <f t="shared" si="533"/>
        <v>1701.7261091741643</v>
      </c>
      <c r="AA1539" s="31">
        <f>SUM($Z$8:Z1539)</f>
        <v>1732312.542570408</v>
      </c>
      <c r="AB1539" s="31">
        <f t="shared" si="546"/>
        <v>1732.3125425704079</v>
      </c>
      <c r="AC1539" s="31">
        <f t="shared" si="547"/>
        <v>3134.441320382587</v>
      </c>
      <c r="AD1539" s="31">
        <f t="shared" si="548"/>
        <v>2820.9971883443286</v>
      </c>
      <c r="AE1539" s="22"/>
      <c r="AF1539" s="22"/>
      <c r="AG1539" s="22"/>
      <c r="AH1539" s="22"/>
      <c r="AI1539" s="22"/>
      <c r="AJ1539" s="22"/>
      <c r="AK1539" s="22"/>
      <c r="AV1539">
        <f t="shared" si="534"/>
        <v>0</v>
      </c>
      <c r="AW1539">
        <f t="shared" si="535"/>
        <v>60.9</v>
      </c>
      <c r="AX1539">
        <f t="shared" si="536"/>
        <v>16.916666666666664</v>
      </c>
    </row>
    <row r="1540" spans="2:50" x14ac:dyDescent="0.25">
      <c r="B1540" s="6" t="s">
        <v>27</v>
      </c>
      <c r="C1540" s="6">
        <v>1532</v>
      </c>
      <c r="D1540" s="6">
        <v>55</v>
      </c>
      <c r="E1540" s="32">
        <v>60.2</v>
      </c>
      <c r="F1540" s="30">
        <f t="shared" si="537"/>
        <v>16.723559999999999</v>
      </c>
      <c r="G1540" s="31">
        <f t="shared" si="549"/>
        <v>-0.12499999999999981</v>
      </c>
      <c r="H1540" s="31">
        <f t="shared" si="550"/>
        <v>-0.44999999999999929</v>
      </c>
      <c r="I1540" s="31">
        <f t="shared" si="538"/>
        <v>-212.24999999999966</v>
      </c>
      <c r="J1540" s="31">
        <f t="shared" si="530"/>
        <v>199.88856000000001</v>
      </c>
      <c r="K1540" s="31">
        <f t="shared" si="531"/>
        <v>101.75365154745252</v>
      </c>
      <c r="L1540" s="31">
        <f t="shared" si="539"/>
        <v>89.392211547452874</v>
      </c>
      <c r="M1540" s="31">
        <f t="shared" si="540"/>
        <v>1494.9560133465209</v>
      </c>
      <c r="N1540" s="31"/>
      <c r="O1540" s="31">
        <f t="shared" si="551"/>
        <v>1494.9560133465209</v>
      </c>
      <c r="P1540" s="31">
        <f t="shared" si="541"/>
        <v>0</v>
      </c>
      <c r="Q1540" s="31">
        <f>SUM($O$8:O1540)</f>
        <v>5049158.5561371902</v>
      </c>
      <c r="R1540" s="31">
        <f t="shared" si="542"/>
        <v>1402.5440433714418</v>
      </c>
      <c r="S1540" s="31">
        <f>SUM($P$8:P1540)</f>
        <v>-2887187.5709506767</v>
      </c>
      <c r="T1540" s="31">
        <f t="shared" si="543"/>
        <v>2887187.5709506767</v>
      </c>
      <c r="U1540" s="31">
        <f t="shared" si="544"/>
        <v>801.99654748629905</v>
      </c>
      <c r="V1540" s="31">
        <f t="shared" si="532"/>
        <v>237446.16275348637</v>
      </c>
      <c r="W1540" s="31">
        <f t="shared" si="552"/>
        <v>-5554.1084581332107</v>
      </c>
      <c r="X1540" s="22"/>
      <c r="Y1540" s="31">
        <f t="shared" si="545"/>
        <v>0</v>
      </c>
      <c r="Z1540" s="31">
        <f t="shared" si="533"/>
        <v>0</v>
      </c>
      <c r="AA1540" s="31">
        <f>SUM($Z$8:Z1540)</f>
        <v>1732312.542570408</v>
      </c>
      <c r="AB1540" s="31">
        <f t="shared" si="546"/>
        <v>1732.3125425704079</v>
      </c>
      <c r="AC1540" s="31">
        <f t="shared" si="547"/>
        <v>3134.8565859418495</v>
      </c>
      <c r="AD1540" s="31">
        <f t="shared" si="548"/>
        <v>2821.3709273476647</v>
      </c>
      <c r="AE1540" s="22"/>
      <c r="AF1540" s="22"/>
      <c r="AG1540" s="22"/>
      <c r="AH1540" s="22"/>
      <c r="AI1540" s="22"/>
      <c r="AJ1540" s="22"/>
      <c r="AK1540" s="22"/>
      <c r="AV1540">
        <f t="shared" si="534"/>
        <v>0</v>
      </c>
      <c r="AW1540">
        <f t="shared" si="535"/>
        <v>60.2</v>
      </c>
      <c r="AX1540">
        <f t="shared" si="536"/>
        <v>16.722222222222221</v>
      </c>
    </row>
    <row r="1541" spans="2:50" x14ac:dyDescent="0.25">
      <c r="B1541" s="6" t="s">
        <v>27</v>
      </c>
      <c r="C1541" s="6">
        <v>1533</v>
      </c>
      <c r="D1541" s="6">
        <v>56</v>
      </c>
      <c r="E1541" s="32">
        <v>60</v>
      </c>
      <c r="F1541" s="30">
        <f t="shared" si="537"/>
        <v>16.667999999999999</v>
      </c>
      <c r="G1541" s="31">
        <f t="shared" si="549"/>
        <v>2.7777777777777186E-2</v>
      </c>
      <c r="H1541" s="31">
        <f t="shared" si="550"/>
        <v>9.9999999999997868E-2</v>
      </c>
      <c r="I1541" s="31">
        <f t="shared" si="538"/>
        <v>47.166666666665662</v>
      </c>
      <c r="J1541" s="31">
        <f t="shared" si="530"/>
        <v>199.88856000000001</v>
      </c>
      <c r="K1541" s="31">
        <f t="shared" si="531"/>
        <v>101.07867064680001</v>
      </c>
      <c r="L1541" s="31">
        <f t="shared" si="539"/>
        <v>348.1338973134657</v>
      </c>
      <c r="M1541" s="31">
        <f t="shared" si="540"/>
        <v>5802.6958004208464</v>
      </c>
      <c r="N1541" s="31"/>
      <c r="O1541" s="31">
        <f t="shared" si="551"/>
        <v>5802.6958004208464</v>
      </c>
      <c r="P1541" s="31">
        <f t="shared" si="541"/>
        <v>0</v>
      </c>
      <c r="Q1541" s="31">
        <f>SUM($O$8:O1541)</f>
        <v>5054961.251937611</v>
      </c>
      <c r="R1541" s="31">
        <f t="shared" si="542"/>
        <v>1404.1559033160031</v>
      </c>
      <c r="S1541" s="31">
        <f>SUM($P$8:P1541)</f>
        <v>-2887187.5709506767</v>
      </c>
      <c r="T1541" s="31">
        <f t="shared" si="543"/>
        <v>2887187.5709506767</v>
      </c>
      <c r="U1541" s="31">
        <f t="shared" si="544"/>
        <v>801.99654748629905</v>
      </c>
      <c r="V1541" s="31">
        <f t="shared" si="532"/>
        <v>235871.06817599994</v>
      </c>
      <c r="W1541" s="31">
        <f t="shared" si="552"/>
        <v>-1575.0945774864231</v>
      </c>
      <c r="X1541" s="22"/>
      <c r="Y1541" s="31">
        <f t="shared" si="545"/>
        <v>0</v>
      </c>
      <c r="Z1541" s="31">
        <f t="shared" si="533"/>
        <v>0</v>
      </c>
      <c r="AA1541" s="31">
        <f>SUM($Z$8:Z1541)</f>
        <v>1732312.542570408</v>
      </c>
      <c r="AB1541" s="31">
        <f t="shared" si="546"/>
        <v>1732.3125425704079</v>
      </c>
      <c r="AC1541" s="31">
        <f t="shared" si="547"/>
        <v>3136.4684458864112</v>
      </c>
      <c r="AD1541" s="31">
        <f t="shared" si="548"/>
        <v>2822.82160129777</v>
      </c>
      <c r="AE1541" s="22"/>
      <c r="AF1541" s="22"/>
      <c r="AG1541" s="22"/>
      <c r="AH1541" s="22"/>
      <c r="AI1541" s="22"/>
      <c r="AJ1541" s="22"/>
      <c r="AK1541" s="22"/>
      <c r="AV1541">
        <f t="shared" si="534"/>
        <v>0</v>
      </c>
      <c r="AW1541">
        <f t="shared" si="535"/>
        <v>60</v>
      </c>
      <c r="AX1541">
        <f t="shared" si="536"/>
        <v>16.666666666666668</v>
      </c>
    </row>
    <row r="1542" spans="2:50" x14ac:dyDescent="0.25">
      <c r="B1542" s="6" t="s">
        <v>27</v>
      </c>
      <c r="C1542" s="6">
        <v>1534</v>
      </c>
      <c r="D1542" s="6">
        <v>57</v>
      </c>
      <c r="E1542" s="32">
        <v>60.4</v>
      </c>
      <c r="F1542" s="30">
        <f t="shared" si="537"/>
        <v>16.779119999999999</v>
      </c>
      <c r="G1542" s="31">
        <f t="shared" si="549"/>
        <v>0.19444444444444425</v>
      </c>
      <c r="H1542" s="31">
        <f t="shared" si="550"/>
        <v>0.69999999999999929</v>
      </c>
      <c r="I1542" s="31">
        <f t="shared" si="538"/>
        <v>330.16666666666634</v>
      </c>
      <c r="J1542" s="31">
        <f t="shared" si="530"/>
        <v>199.88856000000001</v>
      </c>
      <c r="K1542" s="31">
        <f t="shared" si="531"/>
        <v>102.43087864078609</v>
      </c>
      <c r="L1542" s="31">
        <f t="shared" si="539"/>
        <v>632.48610530745248</v>
      </c>
      <c r="M1542" s="31">
        <f t="shared" si="540"/>
        <v>10612.560259286382</v>
      </c>
      <c r="N1542" s="31"/>
      <c r="O1542" s="31">
        <f t="shared" si="551"/>
        <v>10612.560259286382</v>
      </c>
      <c r="P1542" s="31">
        <f t="shared" si="541"/>
        <v>0</v>
      </c>
      <c r="Q1542" s="31">
        <f>SUM($O$8:O1542)</f>
        <v>5065573.8121968973</v>
      </c>
      <c r="R1542" s="31">
        <f t="shared" si="542"/>
        <v>1407.1038367213603</v>
      </c>
      <c r="S1542" s="31">
        <f>SUM($P$8:P1542)</f>
        <v>-2887187.5709506767</v>
      </c>
      <c r="T1542" s="31">
        <f t="shared" si="543"/>
        <v>2887187.5709506767</v>
      </c>
      <c r="U1542" s="31">
        <f t="shared" si="544"/>
        <v>801.99654748629905</v>
      </c>
      <c r="V1542" s="31">
        <f t="shared" si="532"/>
        <v>239026.49891026557</v>
      </c>
      <c r="W1542" s="31">
        <f t="shared" si="552"/>
        <v>3155.4307342656248</v>
      </c>
      <c r="X1542" s="22"/>
      <c r="Y1542" s="31">
        <f t="shared" si="545"/>
        <v>0</v>
      </c>
      <c r="Z1542" s="31">
        <f t="shared" si="533"/>
        <v>0</v>
      </c>
      <c r="AA1542" s="31">
        <f>SUM($Z$8:Z1542)</f>
        <v>1732312.542570408</v>
      </c>
      <c r="AB1542" s="31">
        <f t="shared" si="546"/>
        <v>1732.3125425704079</v>
      </c>
      <c r="AC1542" s="31">
        <f t="shared" si="547"/>
        <v>3139.416379291768</v>
      </c>
      <c r="AD1542" s="31">
        <f t="shared" si="548"/>
        <v>2825.4747413625914</v>
      </c>
      <c r="AE1542" s="22"/>
      <c r="AF1542" s="22"/>
      <c r="AG1542" s="22"/>
      <c r="AH1542" s="22"/>
      <c r="AI1542" s="22"/>
      <c r="AJ1542" s="22"/>
      <c r="AK1542" s="22"/>
      <c r="AV1542">
        <f t="shared" si="534"/>
        <v>0</v>
      </c>
      <c r="AW1542">
        <f t="shared" si="535"/>
        <v>60.4</v>
      </c>
      <c r="AX1542">
        <f t="shared" si="536"/>
        <v>16.777777777777779</v>
      </c>
    </row>
    <row r="1543" spans="2:50" x14ac:dyDescent="0.25">
      <c r="B1543" s="6" t="s">
        <v>27</v>
      </c>
      <c r="C1543" s="6">
        <v>1535</v>
      </c>
      <c r="D1543" s="6">
        <v>58</v>
      </c>
      <c r="E1543" s="32">
        <v>61.4</v>
      </c>
      <c r="F1543" s="30">
        <f t="shared" si="537"/>
        <v>17.056919999999998</v>
      </c>
      <c r="G1543" s="31">
        <f t="shared" si="549"/>
        <v>0.38888888888888945</v>
      </c>
      <c r="H1543" s="31">
        <f t="shared" si="550"/>
        <v>1.4000000000000021</v>
      </c>
      <c r="I1543" s="31">
        <f t="shared" si="538"/>
        <v>660.33333333333428</v>
      </c>
      <c r="J1543" s="31">
        <f t="shared" si="530"/>
        <v>199.88856000000001</v>
      </c>
      <c r="K1543" s="31">
        <f t="shared" si="531"/>
        <v>105.85070699766948</v>
      </c>
      <c r="L1543" s="31">
        <f t="shared" si="539"/>
        <v>966.07260033100374</v>
      </c>
      <c r="M1543" s="31">
        <f t="shared" si="540"/>
        <v>16478.223058037904</v>
      </c>
      <c r="N1543" s="31"/>
      <c r="O1543" s="31">
        <f t="shared" si="551"/>
        <v>16478.223058037904</v>
      </c>
      <c r="P1543" s="31">
        <f t="shared" si="541"/>
        <v>0</v>
      </c>
      <c r="Q1543" s="31">
        <f>SUM($O$8:O1543)</f>
        <v>5082052.0352549348</v>
      </c>
      <c r="R1543" s="31">
        <f t="shared" si="542"/>
        <v>1411.6811209041487</v>
      </c>
      <c r="S1543" s="31">
        <f>SUM($P$8:P1543)</f>
        <v>-2887187.5709506767</v>
      </c>
      <c r="T1543" s="31">
        <f t="shared" si="543"/>
        <v>2887187.5709506767</v>
      </c>
      <c r="U1543" s="31">
        <f t="shared" si="544"/>
        <v>801.99654748629905</v>
      </c>
      <c r="V1543" s="31">
        <f t="shared" si="532"/>
        <v>247006.80338355355</v>
      </c>
      <c r="W1543" s="31">
        <f t="shared" si="552"/>
        <v>7980.3044732879789</v>
      </c>
      <c r="X1543" s="22"/>
      <c r="Y1543" s="31">
        <f t="shared" si="545"/>
        <v>0</v>
      </c>
      <c r="Z1543" s="31">
        <f t="shared" si="533"/>
        <v>0</v>
      </c>
      <c r="AA1543" s="31">
        <f>SUM($Z$8:Z1543)</f>
        <v>1732312.542570408</v>
      </c>
      <c r="AB1543" s="31">
        <f t="shared" si="546"/>
        <v>1732.3125425704079</v>
      </c>
      <c r="AC1543" s="31">
        <f t="shared" si="547"/>
        <v>3143.9936634745563</v>
      </c>
      <c r="AD1543" s="31">
        <f t="shared" si="548"/>
        <v>2829.5942971271006</v>
      </c>
      <c r="AE1543" s="22"/>
      <c r="AF1543" s="22"/>
      <c r="AG1543" s="22"/>
      <c r="AH1543" s="22"/>
      <c r="AI1543" s="22"/>
      <c r="AJ1543" s="22"/>
      <c r="AK1543" s="22"/>
      <c r="AV1543">
        <f t="shared" si="534"/>
        <v>0</v>
      </c>
      <c r="AW1543">
        <f t="shared" si="535"/>
        <v>61.4</v>
      </c>
      <c r="AX1543">
        <f t="shared" si="536"/>
        <v>17.055555555555554</v>
      </c>
    </row>
    <row r="1544" spans="2:50" x14ac:dyDescent="0.25">
      <c r="B1544" s="6" t="s">
        <v>27</v>
      </c>
      <c r="C1544" s="6">
        <v>1536</v>
      </c>
      <c r="D1544" s="6">
        <v>59</v>
      </c>
      <c r="E1544" s="32">
        <v>63.2</v>
      </c>
      <c r="F1544" s="30">
        <f t="shared" si="537"/>
        <v>17.55696</v>
      </c>
      <c r="G1544" s="31">
        <f t="shared" si="549"/>
        <v>0.5833333333333327</v>
      </c>
      <c r="H1544" s="31">
        <f t="shared" si="550"/>
        <v>2.0999999999999979</v>
      </c>
      <c r="I1544" s="31">
        <f t="shared" si="538"/>
        <v>990.49999999999898</v>
      </c>
      <c r="J1544" s="31">
        <f t="shared" ref="J1544:J1607" si="553">$M$4*$J$2*9.81</f>
        <v>199.88856000000001</v>
      </c>
      <c r="K1544" s="31">
        <f t="shared" ref="K1544:K1607" si="554">0.6125*$M$3*$M$2*(F1544)^2</f>
        <v>112.14790817896514</v>
      </c>
      <c r="L1544" s="31">
        <f t="shared" si="539"/>
        <v>1302.536468178964</v>
      </c>
      <c r="M1544" s="31">
        <f t="shared" si="540"/>
        <v>22868.580670359344</v>
      </c>
      <c r="N1544" s="31"/>
      <c r="O1544" s="31">
        <f t="shared" si="551"/>
        <v>22868.580670359344</v>
      </c>
      <c r="P1544" s="31">
        <f t="shared" si="541"/>
        <v>0</v>
      </c>
      <c r="Q1544" s="31">
        <f>SUM($O$8:O1544)</f>
        <v>5104920.6159252943</v>
      </c>
      <c r="R1544" s="31">
        <f t="shared" si="542"/>
        <v>1418.0335044236929</v>
      </c>
      <c r="S1544" s="31">
        <f>SUM($P$8:P1544)</f>
        <v>-2887187.5709506767</v>
      </c>
      <c r="T1544" s="31">
        <f t="shared" si="543"/>
        <v>2887187.5709506767</v>
      </c>
      <c r="U1544" s="31">
        <f t="shared" si="544"/>
        <v>801.99654748629905</v>
      </c>
      <c r="V1544" s="31">
        <f t="shared" ref="V1544:V1607" si="555">(0.5*$J$2)*(F1544)^2</f>
        <v>261701.57093091839</v>
      </c>
      <c r="W1544" s="31">
        <f t="shared" si="552"/>
        <v>14694.767547364841</v>
      </c>
      <c r="X1544" s="22"/>
      <c r="Y1544" s="31">
        <f t="shared" si="545"/>
        <v>0</v>
      </c>
      <c r="Z1544" s="31">
        <f t="shared" ref="Z1544:Z1607" si="556">Y1544*0.75</f>
        <v>0</v>
      </c>
      <c r="AA1544" s="31">
        <f>SUM($Z$8:Z1544)</f>
        <v>1732312.542570408</v>
      </c>
      <c r="AB1544" s="31">
        <f t="shared" si="546"/>
        <v>1732.3125425704079</v>
      </c>
      <c r="AC1544" s="31">
        <f t="shared" si="547"/>
        <v>3150.346046994101</v>
      </c>
      <c r="AD1544" s="31">
        <f t="shared" si="548"/>
        <v>2835.311442294691</v>
      </c>
      <c r="AE1544" s="22"/>
      <c r="AF1544" s="22"/>
      <c r="AG1544" s="22"/>
      <c r="AH1544" s="22"/>
      <c r="AI1544" s="22"/>
      <c r="AJ1544" s="22"/>
      <c r="AK1544" s="22"/>
      <c r="AV1544">
        <f t="shared" ref="AV1544:AV1607" si="557">IF(E1544&lt;1,1,0)</f>
        <v>0</v>
      </c>
      <c r="AW1544">
        <f t="shared" ref="AW1544:AW1607" si="558">IF(AV1544=1,"",E1544)</f>
        <v>63.2</v>
      </c>
      <c r="AX1544">
        <f t="shared" ref="AX1544:AX1607" si="559">E1544/3.6</f>
        <v>17.555555555555557</v>
      </c>
    </row>
    <row r="1545" spans="2:50" x14ac:dyDescent="0.25">
      <c r="B1545" s="6" t="s">
        <v>27</v>
      </c>
      <c r="C1545" s="6">
        <v>1537</v>
      </c>
      <c r="D1545" s="6">
        <v>60</v>
      </c>
      <c r="E1545" s="32">
        <v>65.599999999999994</v>
      </c>
      <c r="F1545" s="30">
        <f t="shared" ref="F1545:F1608" si="560">E1545*0.2778</f>
        <v>18.223679999999998</v>
      </c>
      <c r="G1545" s="31">
        <f t="shared" si="549"/>
        <v>0.72222222222222265</v>
      </c>
      <c r="H1545" s="31">
        <f t="shared" si="550"/>
        <v>2.6000000000000014</v>
      </c>
      <c r="I1545" s="31">
        <f t="shared" ref="I1545:I1608" si="561">$J$2*G1545</f>
        <v>1226.3333333333342</v>
      </c>
      <c r="J1545" s="31">
        <f t="shared" si="553"/>
        <v>199.88856000000001</v>
      </c>
      <c r="K1545" s="31">
        <f t="shared" si="554"/>
        <v>120.82719669850368</v>
      </c>
      <c r="L1545" s="31">
        <f t="shared" ref="L1545:L1608" si="562">I1545+J1545+K1545</f>
        <v>1547.049090031838</v>
      </c>
      <c r="M1545" s="31">
        <f t="shared" ref="M1545:M1608" si="563">L1545*F1545</f>
        <v>28192.927561031403</v>
      </c>
      <c r="N1545" s="31"/>
      <c r="O1545" s="31">
        <f t="shared" si="551"/>
        <v>28192.927561031403</v>
      </c>
      <c r="P1545" s="31">
        <f t="shared" ref="P1545:P1608" si="564">IF(O1545&lt;0,O1545,0)</f>
        <v>0</v>
      </c>
      <c r="Q1545" s="31">
        <f>SUM($O$8:O1545)</f>
        <v>5133113.543486326</v>
      </c>
      <c r="R1545" s="31">
        <f t="shared" ref="R1545:R1608" si="565">Q1545/3600</f>
        <v>1425.8648731906462</v>
      </c>
      <c r="S1545" s="31">
        <f>SUM($P$8:P1545)</f>
        <v>-2887187.5709506767</v>
      </c>
      <c r="T1545" s="31">
        <f t="shared" ref="T1545:T1608" si="566">-S1545</f>
        <v>2887187.5709506767</v>
      </c>
      <c r="U1545" s="31">
        <f t="shared" ref="U1545:U1608" si="567">T1545/3600</f>
        <v>801.99654748629905</v>
      </c>
      <c r="V1545" s="31">
        <f t="shared" si="555"/>
        <v>281955.03331829753</v>
      </c>
      <c r="W1545" s="31">
        <f t="shared" si="552"/>
        <v>20253.462387379142</v>
      </c>
      <c r="X1545" s="22"/>
      <c r="Y1545" s="31">
        <f t="shared" ref="Y1545:Y1608" si="568">(0.8*P1545)*-1</f>
        <v>0</v>
      </c>
      <c r="Z1545" s="31">
        <f t="shared" si="556"/>
        <v>0</v>
      </c>
      <c r="AA1545" s="31">
        <f>SUM($Z$8:Z1545)</f>
        <v>1732312.542570408</v>
      </c>
      <c r="AB1545" s="31">
        <f t="shared" ref="AB1545:AB1608" si="569">AA1545/1000</f>
        <v>1732.3125425704079</v>
      </c>
      <c r="AC1545" s="31">
        <f t="shared" ref="AC1545:AC1608" si="570">R1545+AB1545</f>
        <v>3158.1774157610544</v>
      </c>
      <c r="AD1545" s="31">
        <f t="shared" ref="AD1545:AD1608" si="571">AC1545*0.9</f>
        <v>2842.3596741849492</v>
      </c>
      <c r="AE1545" s="22"/>
      <c r="AF1545" s="22"/>
      <c r="AG1545" s="22"/>
      <c r="AH1545" s="22"/>
      <c r="AI1545" s="22"/>
      <c r="AJ1545" s="22"/>
      <c r="AK1545" s="22"/>
      <c r="AV1545">
        <f t="shared" si="557"/>
        <v>0</v>
      </c>
      <c r="AW1545">
        <f t="shared" si="558"/>
        <v>65.599999999999994</v>
      </c>
      <c r="AX1545">
        <f t="shared" si="559"/>
        <v>18.222222222222221</v>
      </c>
    </row>
    <row r="1546" spans="2:50" x14ac:dyDescent="0.25">
      <c r="B1546" s="6" t="s">
        <v>27</v>
      </c>
      <c r="C1546" s="6">
        <v>1538</v>
      </c>
      <c r="D1546" s="6">
        <v>61</v>
      </c>
      <c r="E1546" s="32">
        <v>68.400000000000006</v>
      </c>
      <c r="F1546" s="30">
        <f t="shared" si="560"/>
        <v>19.001519999999999</v>
      </c>
      <c r="G1546" s="31">
        <f t="shared" ref="G1546:G1609" si="572">($E1547-$E1545)/2/3.6</f>
        <v>0.83333333333333326</v>
      </c>
      <c r="H1546" s="31">
        <f t="shared" ref="H1546:H1609" si="573">($E1547-$E1545)/2</f>
        <v>3</v>
      </c>
      <c r="I1546" s="31">
        <f t="shared" si="561"/>
        <v>1414.9999999999998</v>
      </c>
      <c r="J1546" s="31">
        <f t="shared" si="553"/>
        <v>199.88856000000001</v>
      </c>
      <c r="K1546" s="31">
        <f t="shared" si="554"/>
        <v>131.3618403725813</v>
      </c>
      <c r="L1546" s="31">
        <f t="shared" si="562"/>
        <v>1746.2504003725812</v>
      </c>
      <c r="M1546" s="31">
        <f t="shared" si="563"/>
        <v>33181.411907687609</v>
      </c>
      <c r="N1546" s="31"/>
      <c r="O1546" s="31">
        <f t="shared" si="551"/>
        <v>33181.411907687609</v>
      </c>
      <c r="P1546" s="31">
        <f t="shared" si="564"/>
        <v>0</v>
      </c>
      <c r="Q1546" s="31">
        <f>SUM($O$8:O1546)</f>
        <v>5166294.9553940138</v>
      </c>
      <c r="R1546" s="31">
        <f t="shared" si="565"/>
        <v>1435.0819320538926</v>
      </c>
      <c r="S1546" s="31">
        <f>SUM($P$8:P1546)</f>
        <v>-2887187.5709506767</v>
      </c>
      <c r="T1546" s="31">
        <f t="shared" si="566"/>
        <v>2887187.5709506767</v>
      </c>
      <c r="U1546" s="31">
        <f t="shared" si="567"/>
        <v>801.99654748629905</v>
      </c>
      <c r="V1546" s="31">
        <f t="shared" si="555"/>
        <v>306538.04020152957</v>
      </c>
      <c r="W1546" s="31">
        <f t="shared" si="552"/>
        <v>24583.006883232039</v>
      </c>
      <c r="X1546" s="22"/>
      <c r="Y1546" s="31">
        <f t="shared" si="568"/>
        <v>0</v>
      </c>
      <c r="Z1546" s="31">
        <f t="shared" si="556"/>
        <v>0</v>
      </c>
      <c r="AA1546" s="31">
        <f>SUM($Z$8:Z1546)</f>
        <v>1732312.542570408</v>
      </c>
      <c r="AB1546" s="31">
        <f t="shared" si="569"/>
        <v>1732.3125425704079</v>
      </c>
      <c r="AC1546" s="31">
        <f t="shared" si="570"/>
        <v>3167.3944746243005</v>
      </c>
      <c r="AD1546" s="31">
        <f t="shared" si="571"/>
        <v>2850.6550271618707</v>
      </c>
      <c r="AE1546" s="22"/>
      <c r="AF1546" s="22"/>
      <c r="AG1546" s="22"/>
      <c r="AH1546" s="22"/>
      <c r="AI1546" s="22"/>
      <c r="AJ1546" s="22"/>
      <c r="AK1546" s="22"/>
      <c r="AV1546">
        <f t="shared" si="557"/>
        <v>0</v>
      </c>
      <c r="AW1546">
        <f t="shared" si="558"/>
        <v>68.400000000000006</v>
      </c>
      <c r="AX1546">
        <f t="shared" si="559"/>
        <v>19</v>
      </c>
    </row>
    <row r="1547" spans="2:50" x14ac:dyDescent="0.25">
      <c r="B1547" s="6" t="s">
        <v>27</v>
      </c>
      <c r="C1547" s="6">
        <v>1539</v>
      </c>
      <c r="D1547" s="6">
        <v>62</v>
      </c>
      <c r="E1547" s="32">
        <v>71.599999999999994</v>
      </c>
      <c r="F1547" s="30">
        <f t="shared" si="560"/>
        <v>19.890479999999997</v>
      </c>
      <c r="G1547" s="31">
        <f t="shared" si="572"/>
        <v>0.90277777777777779</v>
      </c>
      <c r="H1547" s="31">
        <f t="shared" si="573"/>
        <v>3.25</v>
      </c>
      <c r="I1547" s="31">
        <f t="shared" si="561"/>
        <v>1532.9166666666667</v>
      </c>
      <c r="J1547" s="31">
        <f t="shared" si="553"/>
        <v>199.88856000000001</v>
      </c>
      <c r="K1547" s="31">
        <f t="shared" si="554"/>
        <v>143.94051938640527</v>
      </c>
      <c r="L1547" s="31">
        <f t="shared" si="562"/>
        <v>1876.745746053072</v>
      </c>
      <c r="M1547" s="31">
        <f t="shared" si="563"/>
        <v>37329.373726953701</v>
      </c>
      <c r="N1547" s="31"/>
      <c r="O1547" s="31">
        <f t="shared" ref="O1547:O1610" si="574">M1547*1</f>
        <v>37329.373726953701</v>
      </c>
      <c r="P1547" s="31">
        <f t="shared" si="564"/>
        <v>0</v>
      </c>
      <c r="Q1547" s="31">
        <f>SUM($O$8:O1547)</f>
        <v>5203624.3291209675</v>
      </c>
      <c r="R1547" s="31">
        <f t="shared" si="565"/>
        <v>1445.4512025336021</v>
      </c>
      <c r="S1547" s="31">
        <f>SUM($P$8:P1547)</f>
        <v>-2887187.5709506767</v>
      </c>
      <c r="T1547" s="31">
        <f t="shared" si="566"/>
        <v>2887187.5709506767</v>
      </c>
      <c r="U1547" s="31">
        <f t="shared" si="567"/>
        <v>801.99654748629905</v>
      </c>
      <c r="V1547" s="31">
        <f t="shared" si="555"/>
        <v>335890.88424120948</v>
      </c>
      <c r="W1547" s="31">
        <f t="shared" si="552"/>
        <v>29352.844039679912</v>
      </c>
      <c r="X1547" s="22"/>
      <c r="Y1547" s="31">
        <f t="shared" si="568"/>
        <v>0</v>
      </c>
      <c r="Z1547" s="31">
        <f t="shared" si="556"/>
        <v>0</v>
      </c>
      <c r="AA1547" s="31">
        <f>SUM($Z$8:Z1547)</f>
        <v>1732312.542570408</v>
      </c>
      <c r="AB1547" s="31">
        <f t="shared" si="569"/>
        <v>1732.3125425704079</v>
      </c>
      <c r="AC1547" s="31">
        <f t="shared" si="570"/>
        <v>3177.76374510401</v>
      </c>
      <c r="AD1547" s="31">
        <f t="shared" si="571"/>
        <v>2859.9873705936093</v>
      </c>
      <c r="AE1547" s="22"/>
      <c r="AF1547" s="22"/>
      <c r="AG1547" s="22"/>
      <c r="AH1547" s="22"/>
      <c r="AI1547" s="22"/>
      <c r="AJ1547" s="22"/>
      <c r="AK1547" s="22"/>
      <c r="AV1547">
        <f t="shared" si="557"/>
        <v>0</v>
      </c>
      <c r="AW1547">
        <f t="shared" si="558"/>
        <v>71.599999999999994</v>
      </c>
      <c r="AX1547">
        <f t="shared" si="559"/>
        <v>19.888888888888886</v>
      </c>
    </row>
    <row r="1548" spans="2:50" x14ac:dyDescent="0.25">
      <c r="B1548" s="6" t="s">
        <v>27</v>
      </c>
      <c r="C1548" s="6">
        <v>1540</v>
      </c>
      <c r="D1548" s="6">
        <v>63</v>
      </c>
      <c r="E1548" s="32">
        <v>74.900000000000006</v>
      </c>
      <c r="F1548" s="30">
        <f t="shared" si="560"/>
        <v>20.807220000000001</v>
      </c>
      <c r="G1548" s="31">
        <f t="shared" si="572"/>
        <v>0.94444444444444597</v>
      </c>
      <c r="H1548" s="31">
        <f t="shared" si="573"/>
        <v>3.4000000000000057</v>
      </c>
      <c r="I1548" s="31">
        <f t="shared" si="561"/>
        <v>1603.6666666666692</v>
      </c>
      <c r="J1548" s="31">
        <f t="shared" si="553"/>
        <v>199.88856000000001</v>
      </c>
      <c r="K1548" s="31">
        <f t="shared" si="554"/>
        <v>157.51454253201516</v>
      </c>
      <c r="L1548" s="31">
        <f t="shared" si="562"/>
        <v>1961.0697691986845</v>
      </c>
      <c r="M1548" s="31">
        <f t="shared" si="563"/>
        <v>40804.410123066256</v>
      </c>
      <c r="N1548" s="31"/>
      <c r="O1548" s="31">
        <f t="shared" si="574"/>
        <v>40804.410123066256</v>
      </c>
      <c r="P1548" s="31">
        <f t="shared" si="564"/>
        <v>0</v>
      </c>
      <c r="Q1548" s="31">
        <f>SUM($O$8:O1548)</f>
        <v>5244428.7392440336</v>
      </c>
      <c r="R1548" s="31">
        <f t="shared" si="565"/>
        <v>1456.7857609011205</v>
      </c>
      <c r="S1548" s="31">
        <f>SUM($P$8:P1548)</f>
        <v>-2887187.5709506767</v>
      </c>
      <c r="T1548" s="31">
        <f t="shared" si="566"/>
        <v>2887187.5709506767</v>
      </c>
      <c r="U1548" s="31">
        <f t="shared" si="567"/>
        <v>801.99654748629905</v>
      </c>
      <c r="V1548" s="31">
        <f t="shared" si="555"/>
        <v>367566.40310501162</v>
      </c>
      <c r="W1548" s="31">
        <f t="shared" si="552"/>
        <v>31675.518863802135</v>
      </c>
      <c r="X1548" s="22"/>
      <c r="Y1548" s="31">
        <f t="shared" si="568"/>
        <v>0</v>
      </c>
      <c r="Z1548" s="31">
        <f t="shared" si="556"/>
        <v>0</v>
      </c>
      <c r="AA1548" s="31">
        <f>SUM($Z$8:Z1548)</f>
        <v>1732312.542570408</v>
      </c>
      <c r="AB1548" s="31">
        <f t="shared" si="569"/>
        <v>1732.3125425704079</v>
      </c>
      <c r="AC1548" s="31">
        <f t="shared" si="570"/>
        <v>3189.0983034715282</v>
      </c>
      <c r="AD1548" s="31">
        <f t="shared" si="571"/>
        <v>2870.1884731243754</v>
      </c>
      <c r="AE1548" s="22"/>
      <c r="AF1548" s="22"/>
      <c r="AG1548" s="22"/>
      <c r="AH1548" s="22"/>
      <c r="AI1548" s="22"/>
      <c r="AJ1548" s="22"/>
      <c r="AK1548" s="22"/>
      <c r="AV1548">
        <f t="shared" si="557"/>
        <v>0</v>
      </c>
      <c r="AW1548">
        <f t="shared" si="558"/>
        <v>74.900000000000006</v>
      </c>
      <c r="AX1548">
        <f t="shared" si="559"/>
        <v>20.805555555555557</v>
      </c>
    </row>
    <row r="1549" spans="2:50" x14ac:dyDescent="0.25">
      <c r="B1549" s="6" t="s">
        <v>27</v>
      </c>
      <c r="C1549" s="6">
        <v>1541</v>
      </c>
      <c r="D1549" s="6">
        <v>64</v>
      </c>
      <c r="E1549" s="32">
        <v>78.400000000000006</v>
      </c>
      <c r="F1549" s="30">
        <f t="shared" si="560"/>
        <v>21.779520000000002</v>
      </c>
      <c r="G1549" s="31">
        <f t="shared" si="572"/>
        <v>0.95833333333333215</v>
      </c>
      <c r="H1549" s="31">
        <f t="shared" si="573"/>
        <v>3.4499999999999957</v>
      </c>
      <c r="I1549" s="31">
        <f t="shared" si="561"/>
        <v>1627.249999999998</v>
      </c>
      <c r="J1549" s="31">
        <f t="shared" si="553"/>
        <v>199.88856000000001</v>
      </c>
      <c r="K1549" s="31">
        <f t="shared" si="554"/>
        <v>172.57947606966533</v>
      </c>
      <c r="L1549" s="31">
        <f t="shared" si="562"/>
        <v>1999.7180360696634</v>
      </c>
      <c r="M1549" s="31">
        <f t="shared" si="563"/>
        <v>43552.898960939958</v>
      </c>
      <c r="N1549" s="31"/>
      <c r="O1549" s="31">
        <f t="shared" si="574"/>
        <v>43552.898960939958</v>
      </c>
      <c r="P1549" s="31">
        <f t="shared" si="564"/>
        <v>0</v>
      </c>
      <c r="Q1549" s="31">
        <f>SUM($O$8:O1549)</f>
        <v>5287981.6382049732</v>
      </c>
      <c r="R1549" s="31">
        <f t="shared" si="565"/>
        <v>1468.8837883902704</v>
      </c>
      <c r="S1549" s="31">
        <f>SUM($P$8:P1549)</f>
        <v>-2887187.5709506767</v>
      </c>
      <c r="T1549" s="31">
        <f t="shared" si="566"/>
        <v>2887187.5709506767</v>
      </c>
      <c r="U1549" s="31">
        <f t="shared" si="567"/>
        <v>801.99654748629905</v>
      </c>
      <c r="V1549" s="31">
        <f t="shared" si="555"/>
        <v>402721.02022440964</v>
      </c>
      <c r="W1549" s="31">
        <f t="shared" si="552"/>
        <v>35154.617119398026</v>
      </c>
      <c r="X1549" s="22"/>
      <c r="Y1549" s="31">
        <f t="shared" si="568"/>
        <v>0</v>
      </c>
      <c r="Z1549" s="31">
        <f t="shared" si="556"/>
        <v>0</v>
      </c>
      <c r="AA1549" s="31">
        <f>SUM($Z$8:Z1549)</f>
        <v>1732312.542570408</v>
      </c>
      <c r="AB1549" s="31">
        <f t="shared" si="569"/>
        <v>1732.3125425704079</v>
      </c>
      <c r="AC1549" s="31">
        <f t="shared" si="570"/>
        <v>3201.1963309606781</v>
      </c>
      <c r="AD1549" s="31">
        <f t="shared" si="571"/>
        <v>2881.0766978646102</v>
      </c>
      <c r="AE1549" s="22"/>
      <c r="AF1549" s="22"/>
      <c r="AG1549" s="22"/>
      <c r="AH1549" s="22"/>
      <c r="AI1549" s="22"/>
      <c r="AJ1549" s="22"/>
      <c r="AK1549" s="22"/>
      <c r="AV1549">
        <f t="shared" si="557"/>
        <v>0</v>
      </c>
      <c r="AW1549">
        <f t="shared" si="558"/>
        <v>78.400000000000006</v>
      </c>
      <c r="AX1549">
        <f t="shared" si="559"/>
        <v>21.777777777777779</v>
      </c>
    </row>
    <row r="1550" spans="2:50" x14ac:dyDescent="0.25">
      <c r="B1550" s="6" t="s">
        <v>27</v>
      </c>
      <c r="C1550" s="6">
        <v>1542</v>
      </c>
      <c r="D1550" s="6">
        <v>65</v>
      </c>
      <c r="E1550" s="32">
        <v>81.8</v>
      </c>
      <c r="F1550" s="30">
        <f t="shared" si="560"/>
        <v>22.724039999999999</v>
      </c>
      <c r="G1550" s="31">
        <f t="shared" si="572"/>
        <v>0.90277777777777779</v>
      </c>
      <c r="H1550" s="31">
        <f t="shared" si="573"/>
        <v>3.25</v>
      </c>
      <c r="I1550" s="31">
        <f t="shared" si="561"/>
        <v>1532.9166666666667</v>
      </c>
      <c r="J1550" s="31">
        <f t="shared" si="553"/>
        <v>199.88856000000001</v>
      </c>
      <c r="K1550" s="31">
        <f t="shared" si="554"/>
        <v>187.87267893852612</v>
      </c>
      <c r="L1550" s="31">
        <f t="shared" si="562"/>
        <v>1920.677905605193</v>
      </c>
      <c r="M1550" s="31">
        <f t="shared" si="563"/>
        <v>43645.561554088628</v>
      </c>
      <c r="N1550" s="31"/>
      <c r="O1550" s="31">
        <f t="shared" si="574"/>
        <v>43645.561554088628</v>
      </c>
      <c r="P1550" s="31">
        <f t="shared" si="564"/>
        <v>0</v>
      </c>
      <c r="Q1550" s="31">
        <f>SUM($O$8:O1550)</f>
        <v>5331627.1997590614</v>
      </c>
      <c r="R1550" s="31">
        <f t="shared" si="565"/>
        <v>1481.0075554886282</v>
      </c>
      <c r="S1550" s="31">
        <f>SUM($P$8:P1550)</f>
        <v>-2887187.5709506767</v>
      </c>
      <c r="T1550" s="31">
        <f t="shared" si="566"/>
        <v>2887187.5709506767</v>
      </c>
      <c r="U1550" s="31">
        <f t="shared" si="567"/>
        <v>801.99654748629905</v>
      </c>
      <c r="V1550" s="31">
        <f t="shared" si="555"/>
        <v>438408.31283943832</v>
      </c>
      <c r="W1550" s="31">
        <f t="shared" si="552"/>
        <v>35687.29261502868</v>
      </c>
      <c r="X1550" s="22"/>
      <c r="Y1550" s="31">
        <f t="shared" si="568"/>
        <v>0</v>
      </c>
      <c r="Z1550" s="31">
        <f t="shared" si="556"/>
        <v>0</v>
      </c>
      <c r="AA1550" s="31">
        <f>SUM($Z$8:Z1550)</f>
        <v>1732312.542570408</v>
      </c>
      <c r="AB1550" s="31">
        <f t="shared" si="569"/>
        <v>1732.3125425704079</v>
      </c>
      <c r="AC1550" s="31">
        <f t="shared" si="570"/>
        <v>3213.3200980590364</v>
      </c>
      <c r="AD1550" s="31">
        <f t="shared" si="571"/>
        <v>2891.9880882531329</v>
      </c>
      <c r="AE1550" s="22"/>
      <c r="AF1550" s="22"/>
      <c r="AG1550" s="22"/>
      <c r="AH1550" s="22"/>
      <c r="AI1550" s="22"/>
      <c r="AJ1550" s="22"/>
      <c r="AK1550" s="22"/>
      <c r="AV1550">
        <f t="shared" si="557"/>
        <v>0</v>
      </c>
      <c r="AW1550">
        <f t="shared" si="558"/>
        <v>81.8</v>
      </c>
      <c r="AX1550">
        <f t="shared" si="559"/>
        <v>22.722222222222221</v>
      </c>
    </row>
    <row r="1551" spans="2:50" x14ac:dyDescent="0.25">
      <c r="B1551" s="6" t="s">
        <v>27</v>
      </c>
      <c r="C1551" s="6">
        <v>1543</v>
      </c>
      <c r="D1551" s="6">
        <v>66</v>
      </c>
      <c r="E1551" s="32">
        <v>84.9</v>
      </c>
      <c r="F1551" s="30">
        <f t="shared" si="560"/>
        <v>23.58522</v>
      </c>
      <c r="G1551" s="31">
        <f t="shared" si="572"/>
        <v>0.7777777777777789</v>
      </c>
      <c r="H1551" s="31">
        <f t="shared" si="573"/>
        <v>2.8000000000000043</v>
      </c>
      <c r="I1551" s="31">
        <f t="shared" si="561"/>
        <v>1320.6666666666686</v>
      </c>
      <c r="J1551" s="31">
        <f t="shared" si="553"/>
        <v>199.88856000000001</v>
      </c>
      <c r="K1551" s="31">
        <f t="shared" si="554"/>
        <v>202.38224133578916</v>
      </c>
      <c r="L1551" s="31">
        <f t="shared" si="562"/>
        <v>1722.9374680024578</v>
      </c>
      <c r="M1551" s="31">
        <f t="shared" si="563"/>
        <v>40635.859229080925</v>
      </c>
      <c r="N1551" s="31"/>
      <c r="O1551" s="31">
        <f t="shared" si="574"/>
        <v>40635.859229080925</v>
      </c>
      <c r="P1551" s="31">
        <f t="shared" si="564"/>
        <v>0</v>
      </c>
      <c r="Q1551" s="31">
        <f>SUM($O$8:O1551)</f>
        <v>5372263.0589881428</v>
      </c>
      <c r="R1551" s="31">
        <f t="shared" si="565"/>
        <v>1492.295294163373</v>
      </c>
      <c r="S1551" s="31">
        <f>SUM($P$8:P1551)</f>
        <v>-2887187.5709506767</v>
      </c>
      <c r="T1551" s="31">
        <f t="shared" si="566"/>
        <v>2887187.5709506767</v>
      </c>
      <c r="U1551" s="31">
        <f t="shared" si="567"/>
        <v>801.99654748629905</v>
      </c>
      <c r="V1551" s="31">
        <f t="shared" si="555"/>
        <v>472266.94947869162</v>
      </c>
      <c r="W1551" s="31">
        <f t="shared" si="552"/>
        <v>33858.636639253295</v>
      </c>
      <c r="X1551" s="22"/>
      <c r="Y1551" s="31">
        <f t="shared" si="568"/>
        <v>0</v>
      </c>
      <c r="Z1551" s="31">
        <f t="shared" si="556"/>
        <v>0</v>
      </c>
      <c r="AA1551" s="31">
        <f>SUM($Z$8:Z1551)</f>
        <v>1732312.542570408</v>
      </c>
      <c r="AB1551" s="31">
        <f t="shared" si="569"/>
        <v>1732.3125425704079</v>
      </c>
      <c r="AC1551" s="31">
        <f t="shared" si="570"/>
        <v>3224.6078367337809</v>
      </c>
      <c r="AD1551" s="31">
        <f t="shared" si="571"/>
        <v>2902.1470530604029</v>
      </c>
      <c r="AE1551" s="22"/>
      <c r="AF1551" s="22"/>
      <c r="AG1551" s="22"/>
      <c r="AH1551" s="22"/>
      <c r="AI1551" s="22"/>
      <c r="AJ1551" s="22"/>
      <c r="AK1551" s="22"/>
      <c r="AV1551">
        <f t="shared" si="557"/>
        <v>0</v>
      </c>
      <c r="AW1551">
        <f t="shared" si="558"/>
        <v>84.9</v>
      </c>
      <c r="AX1551">
        <f t="shared" si="559"/>
        <v>23.583333333333336</v>
      </c>
    </row>
    <row r="1552" spans="2:50" x14ac:dyDescent="0.25">
      <c r="B1552" s="6" t="s">
        <v>27</v>
      </c>
      <c r="C1552" s="6">
        <v>1544</v>
      </c>
      <c r="D1552" s="6">
        <v>67</v>
      </c>
      <c r="E1552" s="32">
        <v>87.4</v>
      </c>
      <c r="F1552" s="30">
        <f t="shared" si="560"/>
        <v>24.279720000000001</v>
      </c>
      <c r="G1552" s="31">
        <f t="shared" si="572"/>
        <v>0.56944444444444364</v>
      </c>
      <c r="H1552" s="31">
        <f t="shared" si="573"/>
        <v>2.0499999999999972</v>
      </c>
      <c r="I1552" s="31">
        <f t="shared" si="561"/>
        <v>966.91666666666526</v>
      </c>
      <c r="J1552" s="31">
        <f t="shared" si="553"/>
        <v>199.88856000000001</v>
      </c>
      <c r="K1552" s="31">
        <f t="shared" si="554"/>
        <v>214.47658505276391</v>
      </c>
      <c r="L1552" s="31">
        <f t="shared" si="562"/>
        <v>1381.2818117194292</v>
      </c>
      <c r="M1552" s="31">
        <f t="shared" si="563"/>
        <v>33537.135629640463</v>
      </c>
      <c r="N1552" s="31"/>
      <c r="O1552" s="31">
        <f t="shared" si="574"/>
        <v>33537.135629640463</v>
      </c>
      <c r="P1552" s="31">
        <f t="shared" si="564"/>
        <v>0</v>
      </c>
      <c r="Q1552" s="31">
        <f>SUM($O$8:O1552)</f>
        <v>5405800.1946177837</v>
      </c>
      <c r="R1552" s="31">
        <f t="shared" si="565"/>
        <v>1501.6111651716067</v>
      </c>
      <c r="S1552" s="31">
        <f>SUM($P$8:P1552)</f>
        <v>-2887187.5709506767</v>
      </c>
      <c r="T1552" s="31">
        <f t="shared" si="566"/>
        <v>2887187.5709506767</v>
      </c>
      <c r="U1552" s="31">
        <f t="shared" si="567"/>
        <v>801.99654748629905</v>
      </c>
      <c r="V1552" s="31">
        <f t="shared" si="555"/>
        <v>500489.57798336161</v>
      </c>
      <c r="W1552" s="31">
        <f t="shared" si="552"/>
        <v>28222.628504669992</v>
      </c>
      <c r="X1552" s="22"/>
      <c r="Y1552" s="31">
        <f t="shared" si="568"/>
        <v>0</v>
      </c>
      <c r="Z1552" s="31">
        <f t="shared" si="556"/>
        <v>0</v>
      </c>
      <c r="AA1552" s="31">
        <f>SUM($Z$8:Z1552)</f>
        <v>1732312.542570408</v>
      </c>
      <c r="AB1552" s="31">
        <f t="shared" si="569"/>
        <v>1732.3125425704079</v>
      </c>
      <c r="AC1552" s="31">
        <f t="shared" si="570"/>
        <v>3233.9237077420148</v>
      </c>
      <c r="AD1552" s="31">
        <f t="shared" si="571"/>
        <v>2910.5313369678133</v>
      </c>
      <c r="AE1552" s="22"/>
      <c r="AF1552" s="22"/>
      <c r="AG1552" s="22"/>
      <c r="AH1552" s="22"/>
      <c r="AI1552" s="22"/>
      <c r="AJ1552" s="22"/>
      <c r="AK1552" s="22"/>
      <c r="AV1552">
        <f t="shared" si="557"/>
        <v>0</v>
      </c>
      <c r="AW1552">
        <f t="shared" si="558"/>
        <v>87.4</v>
      </c>
      <c r="AX1552">
        <f t="shared" si="559"/>
        <v>24.277777777777779</v>
      </c>
    </row>
    <row r="1553" spans="2:50" x14ac:dyDescent="0.25">
      <c r="B1553" s="6" t="s">
        <v>27</v>
      </c>
      <c r="C1553" s="6">
        <v>1545</v>
      </c>
      <c r="D1553" s="6">
        <v>68</v>
      </c>
      <c r="E1553" s="32">
        <v>89</v>
      </c>
      <c r="F1553" s="30">
        <f t="shared" si="560"/>
        <v>24.7242</v>
      </c>
      <c r="G1553" s="31">
        <f t="shared" si="572"/>
        <v>0.36111111111111033</v>
      </c>
      <c r="H1553" s="31">
        <f t="shared" si="573"/>
        <v>1.2999999999999972</v>
      </c>
      <c r="I1553" s="31">
        <f t="shared" si="561"/>
        <v>613.16666666666538</v>
      </c>
      <c r="J1553" s="31">
        <f t="shared" si="553"/>
        <v>199.88856000000001</v>
      </c>
      <c r="K1553" s="31">
        <f t="shared" si="554"/>
        <v>222.40115283147301</v>
      </c>
      <c r="L1553" s="31">
        <f t="shared" si="562"/>
        <v>1035.4563794981384</v>
      </c>
      <c r="M1553" s="31">
        <f t="shared" si="563"/>
        <v>25600.830617987875</v>
      </c>
      <c r="N1553" s="31"/>
      <c r="O1553" s="31">
        <f t="shared" si="574"/>
        <v>25600.830617987875</v>
      </c>
      <c r="P1553" s="31">
        <f t="shared" si="564"/>
        <v>0</v>
      </c>
      <c r="Q1553" s="31">
        <f>SUM($O$8:O1553)</f>
        <v>5431401.0252357712</v>
      </c>
      <c r="R1553" s="31">
        <f t="shared" si="565"/>
        <v>1508.7225070099364</v>
      </c>
      <c r="S1553" s="31">
        <f>SUM($P$8:P1553)</f>
        <v>-2887187.5709506767</v>
      </c>
      <c r="T1553" s="31">
        <f t="shared" si="566"/>
        <v>2887187.5709506767</v>
      </c>
      <c r="U1553" s="31">
        <f t="shared" si="567"/>
        <v>801.99654748629905</v>
      </c>
      <c r="V1553" s="31">
        <f t="shared" si="555"/>
        <v>518981.86972835998</v>
      </c>
      <c r="W1553" s="31">
        <f t="shared" si="552"/>
        <v>18492.291744998365</v>
      </c>
      <c r="X1553" s="22"/>
      <c r="Y1553" s="31">
        <f t="shared" si="568"/>
        <v>0</v>
      </c>
      <c r="Z1553" s="31">
        <f t="shared" si="556"/>
        <v>0</v>
      </c>
      <c r="AA1553" s="31">
        <f>SUM($Z$8:Z1553)</f>
        <v>1732312.542570408</v>
      </c>
      <c r="AB1553" s="31">
        <f t="shared" si="569"/>
        <v>1732.3125425704079</v>
      </c>
      <c r="AC1553" s="31">
        <f t="shared" si="570"/>
        <v>3241.0350495803441</v>
      </c>
      <c r="AD1553" s="31">
        <f t="shared" si="571"/>
        <v>2916.93154462231</v>
      </c>
      <c r="AE1553" s="22"/>
      <c r="AF1553" s="22"/>
      <c r="AG1553" s="22"/>
      <c r="AH1553" s="22"/>
      <c r="AI1553" s="22"/>
      <c r="AJ1553" s="22"/>
      <c r="AK1553" s="22"/>
      <c r="AV1553">
        <f t="shared" si="557"/>
        <v>0</v>
      </c>
      <c r="AW1553">
        <f t="shared" si="558"/>
        <v>89</v>
      </c>
      <c r="AX1553">
        <f t="shared" si="559"/>
        <v>24.722222222222221</v>
      </c>
    </row>
    <row r="1554" spans="2:50" x14ac:dyDescent="0.25">
      <c r="B1554" s="6" t="s">
        <v>27</v>
      </c>
      <c r="C1554" s="6">
        <v>1546</v>
      </c>
      <c r="D1554" s="6">
        <v>69</v>
      </c>
      <c r="E1554" s="32">
        <v>90</v>
      </c>
      <c r="F1554" s="30">
        <f t="shared" si="560"/>
        <v>25.001999999999999</v>
      </c>
      <c r="G1554" s="31">
        <f t="shared" si="572"/>
        <v>0.22222222222222143</v>
      </c>
      <c r="H1554" s="31">
        <f t="shared" si="573"/>
        <v>0.79999999999999716</v>
      </c>
      <c r="I1554" s="31">
        <f t="shared" si="561"/>
        <v>377.33333333333201</v>
      </c>
      <c r="J1554" s="31">
        <f t="shared" si="553"/>
        <v>199.88856000000001</v>
      </c>
      <c r="K1554" s="31">
        <f t="shared" si="554"/>
        <v>227.42700895530001</v>
      </c>
      <c r="L1554" s="31">
        <f t="shared" si="562"/>
        <v>804.64890228863203</v>
      </c>
      <c r="M1554" s="31">
        <f t="shared" si="563"/>
        <v>20117.831855020377</v>
      </c>
      <c r="N1554" s="31"/>
      <c r="O1554" s="31">
        <f t="shared" si="574"/>
        <v>20117.831855020377</v>
      </c>
      <c r="P1554" s="31">
        <f t="shared" si="564"/>
        <v>0</v>
      </c>
      <c r="Q1554" s="31">
        <f>SUM($O$8:O1554)</f>
        <v>5451518.8570907917</v>
      </c>
      <c r="R1554" s="31">
        <f t="shared" si="565"/>
        <v>1514.310793636331</v>
      </c>
      <c r="S1554" s="31">
        <f>SUM($P$8:P1554)</f>
        <v>-2887187.5709506767</v>
      </c>
      <c r="T1554" s="31">
        <f t="shared" si="566"/>
        <v>2887187.5709506767</v>
      </c>
      <c r="U1554" s="31">
        <f t="shared" si="567"/>
        <v>801.99654748629905</v>
      </c>
      <c r="V1554" s="31">
        <f t="shared" si="555"/>
        <v>530709.90339599992</v>
      </c>
      <c r="W1554" s="31">
        <f t="shared" si="552"/>
        <v>11728.033667639946</v>
      </c>
      <c r="X1554" s="22"/>
      <c r="Y1554" s="31">
        <f t="shared" si="568"/>
        <v>0</v>
      </c>
      <c r="Z1554" s="31">
        <f t="shared" si="556"/>
        <v>0</v>
      </c>
      <c r="AA1554" s="31">
        <f>SUM($Z$8:Z1554)</f>
        <v>1732312.542570408</v>
      </c>
      <c r="AB1554" s="31">
        <f t="shared" si="569"/>
        <v>1732.3125425704079</v>
      </c>
      <c r="AC1554" s="31">
        <f t="shared" si="570"/>
        <v>3246.6233362067387</v>
      </c>
      <c r="AD1554" s="31">
        <f t="shared" si="571"/>
        <v>2921.9610025860648</v>
      </c>
      <c r="AE1554" s="22"/>
      <c r="AF1554" s="22"/>
      <c r="AG1554" s="22"/>
      <c r="AH1554" s="22"/>
      <c r="AI1554" s="22"/>
      <c r="AJ1554" s="22"/>
      <c r="AK1554" s="22"/>
      <c r="AV1554">
        <f t="shared" si="557"/>
        <v>0</v>
      </c>
      <c r="AW1554">
        <f t="shared" si="558"/>
        <v>90</v>
      </c>
      <c r="AX1554">
        <f t="shared" si="559"/>
        <v>25</v>
      </c>
    </row>
    <row r="1555" spans="2:50" x14ac:dyDescent="0.25">
      <c r="B1555" s="6" t="s">
        <v>27</v>
      </c>
      <c r="C1555" s="6">
        <v>1547</v>
      </c>
      <c r="D1555" s="6">
        <v>70</v>
      </c>
      <c r="E1555" s="32">
        <v>90.6</v>
      </c>
      <c r="F1555" s="30">
        <f t="shared" si="560"/>
        <v>25.168679999999998</v>
      </c>
      <c r="G1555" s="31">
        <f t="shared" si="572"/>
        <v>0.1388888888888889</v>
      </c>
      <c r="H1555" s="31">
        <f t="shared" si="573"/>
        <v>0.5</v>
      </c>
      <c r="I1555" s="31">
        <f t="shared" si="561"/>
        <v>235.83333333333334</v>
      </c>
      <c r="J1555" s="31">
        <f t="shared" si="553"/>
        <v>199.88856000000001</v>
      </c>
      <c r="K1555" s="31">
        <f t="shared" si="554"/>
        <v>230.46947694176868</v>
      </c>
      <c r="L1555" s="31">
        <f t="shared" si="562"/>
        <v>666.19137027510203</v>
      </c>
      <c r="M1555" s="31">
        <f t="shared" si="563"/>
        <v>16767.157417215552</v>
      </c>
      <c r="N1555" s="31"/>
      <c r="O1555" s="31">
        <f t="shared" si="574"/>
        <v>16767.157417215552</v>
      </c>
      <c r="P1555" s="31">
        <f t="shared" si="564"/>
        <v>0</v>
      </c>
      <c r="Q1555" s="31">
        <f>SUM($O$8:O1555)</f>
        <v>5468286.0145080071</v>
      </c>
      <c r="R1555" s="31">
        <f t="shared" si="565"/>
        <v>1518.9683373633352</v>
      </c>
      <c r="S1555" s="31">
        <f>SUM($P$8:P1555)</f>
        <v>-2887187.5709506767</v>
      </c>
      <c r="T1555" s="31">
        <f t="shared" si="566"/>
        <v>2887187.5709506767</v>
      </c>
      <c r="U1555" s="31">
        <f t="shared" si="567"/>
        <v>801.99654748629905</v>
      </c>
      <c r="V1555" s="31">
        <f t="shared" si="555"/>
        <v>537809.62254809751</v>
      </c>
      <c r="W1555" s="31">
        <f t="shared" si="552"/>
        <v>7099.7191520975903</v>
      </c>
      <c r="X1555" s="22"/>
      <c r="Y1555" s="31">
        <f t="shared" si="568"/>
        <v>0</v>
      </c>
      <c r="Z1555" s="31">
        <f t="shared" si="556"/>
        <v>0</v>
      </c>
      <c r="AA1555" s="31">
        <f>SUM($Z$8:Z1555)</f>
        <v>1732312.542570408</v>
      </c>
      <c r="AB1555" s="31">
        <f t="shared" si="569"/>
        <v>1732.3125425704079</v>
      </c>
      <c r="AC1555" s="31">
        <f t="shared" si="570"/>
        <v>3251.2808799337431</v>
      </c>
      <c r="AD1555" s="31">
        <f t="shared" si="571"/>
        <v>2926.1527919403688</v>
      </c>
      <c r="AE1555" s="22"/>
      <c r="AF1555" s="22"/>
      <c r="AG1555" s="22"/>
      <c r="AH1555" s="22"/>
      <c r="AI1555" s="22"/>
      <c r="AJ1555" s="22"/>
      <c r="AK1555" s="22"/>
      <c r="AV1555">
        <f t="shared" si="557"/>
        <v>0</v>
      </c>
      <c r="AW1555">
        <f t="shared" si="558"/>
        <v>90.6</v>
      </c>
      <c r="AX1555">
        <f t="shared" si="559"/>
        <v>25.166666666666664</v>
      </c>
    </row>
    <row r="1556" spans="2:50" x14ac:dyDescent="0.25">
      <c r="B1556" s="6" t="s">
        <v>27</v>
      </c>
      <c r="C1556" s="6">
        <v>1548</v>
      </c>
      <c r="D1556" s="6">
        <v>71</v>
      </c>
      <c r="E1556" s="32">
        <v>91</v>
      </c>
      <c r="F1556" s="30">
        <f t="shared" si="560"/>
        <v>25.279799999999998</v>
      </c>
      <c r="G1556" s="31">
        <f t="shared" si="572"/>
        <v>0.12500000000000078</v>
      </c>
      <c r="H1556" s="31">
        <f t="shared" si="573"/>
        <v>0.45000000000000284</v>
      </c>
      <c r="I1556" s="31">
        <f t="shared" si="561"/>
        <v>212.25000000000131</v>
      </c>
      <c r="J1556" s="31">
        <f t="shared" si="553"/>
        <v>199.88856000000001</v>
      </c>
      <c r="K1556" s="31">
        <f t="shared" si="554"/>
        <v>232.50901989615298</v>
      </c>
      <c r="L1556" s="31">
        <f t="shared" si="562"/>
        <v>644.6475798961543</v>
      </c>
      <c r="M1556" s="31">
        <f t="shared" si="563"/>
        <v>16296.561890258799</v>
      </c>
      <c r="N1556" s="31"/>
      <c r="O1556" s="31">
        <f t="shared" si="574"/>
        <v>16296.561890258799</v>
      </c>
      <c r="P1556" s="31">
        <f t="shared" si="564"/>
        <v>0</v>
      </c>
      <c r="Q1556" s="31">
        <f>SUM($O$8:O1556)</f>
        <v>5484582.5763982655</v>
      </c>
      <c r="R1556" s="31">
        <f t="shared" si="565"/>
        <v>1523.4951601106293</v>
      </c>
      <c r="S1556" s="31">
        <f>SUM($P$8:P1556)</f>
        <v>-2887187.5709506767</v>
      </c>
      <c r="T1556" s="31">
        <f t="shared" si="566"/>
        <v>2887187.5709506767</v>
      </c>
      <c r="U1556" s="31">
        <f t="shared" si="567"/>
        <v>801.99654748629905</v>
      </c>
      <c r="V1556" s="31">
        <f t="shared" si="555"/>
        <v>542568.97654595983</v>
      </c>
      <c r="W1556" s="31">
        <f t="shared" si="552"/>
        <v>4759.3539978623157</v>
      </c>
      <c r="X1556" s="22"/>
      <c r="Y1556" s="31">
        <f t="shared" si="568"/>
        <v>0</v>
      </c>
      <c r="Z1556" s="31">
        <f t="shared" si="556"/>
        <v>0</v>
      </c>
      <c r="AA1556" s="31">
        <f>SUM($Z$8:Z1556)</f>
        <v>1732312.542570408</v>
      </c>
      <c r="AB1556" s="31">
        <f t="shared" si="569"/>
        <v>1732.3125425704079</v>
      </c>
      <c r="AC1556" s="31">
        <f t="shared" si="570"/>
        <v>3255.807702681037</v>
      </c>
      <c r="AD1556" s="31">
        <f t="shared" si="571"/>
        <v>2930.2269324129334</v>
      </c>
      <c r="AE1556" s="22"/>
      <c r="AF1556" s="22"/>
      <c r="AG1556" s="22"/>
      <c r="AH1556" s="22"/>
      <c r="AI1556" s="22"/>
      <c r="AJ1556" s="22"/>
      <c r="AK1556" s="22"/>
      <c r="AV1556">
        <f t="shared" si="557"/>
        <v>0</v>
      </c>
      <c r="AW1556">
        <f t="shared" si="558"/>
        <v>91</v>
      </c>
      <c r="AX1556">
        <f t="shared" si="559"/>
        <v>25.277777777777779</v>
      </c>
    </row>
    <row r="1557" spans="2:50" x14ac:dyDescent="0.25">
      <c r="B1557" s="6" t="s">
        <v>27</v>
      </c>
      <c r="C1557" s="6">
        <v>1549</v>
      </c>
      <c r="D1557" s="6">
        <v>72</v>
      </c>
      <c r="E1557" s="32">
        <v>91.5</v>
      </c>
      <c r="F1557" s="30">
        <f t="shared" si="560"/>
        <v>25.418699999999998</v>
      </c>
      <c r="G1557" s="31">
        <f t="shared" si="572"/>
        <v>0.1388888888888889</v>
      </c>
      <c r="H1557" s="31">
        <f t="shared" si="573"/>
        <v>0.5</v>
      </c>
      <c r="I1557" s="31">
        <f t="shared" si="561"/>
        <v>235.83333333333334</v>
      </c>
      <c r="J1557" s="31">
        <f t="shared" si="553"/>
        <v>199.88856000000001</v>
      </c>
      <c r="K1557" s="31">
        <f t="shared" si="554"/>
        <v>235.07108342296425</v>
      </c>
      <c r="L1557" s="31">
        <f t="shared" si="562"/>
        <v>670.79297675629755</v>
      </c>
      <c r="M1557" s="31">
        <f t="shared" si="563"/>
        <v>17050.685438275297</v>
      </c>
      <c r="N1557" s="31"/>
      <c r="O1557" s="31">
        <f t="shared" si="574"/>
        <v>17050.685438275297</v>
      </c>
      <c r="P1557" s="31">
        <f t="shared" si="564"/>
        <v>0</v>
      </c>
      <c r="Q1557" s="31">
        <f>SUM($O$8:O1557)</f>
        <v>5501633.2618365409</v>
      </c>
      <c r="R1557" s="31">
        <f t="shared" si="565"/>
        <v>1528.2314616212614</v>
      </c>
      <c r="S1557" s="31">
        <f>SUM($P$8:P1557)</f>
        <v>-2887187.5709506767</v>
      </c>
      <c r="T1557" s="31">
        <f t="shared" si="566"/>
        <v>2887187.5709506767</v>
      </c>
      <c r="U1557" s="31">
        <f t="shared" si="567"/>
        <v>801.99654748629905</v>
      </c>
      <c r="V1557" s="31">
        <f t="shared" si="555"/>
        <v>548547.65292680985</v>
      </c>
      <c r="W1557" s="31">
        <f t="shared" si="552"/>
        <v>5978.6763808500255</v>
      </c>
      <c r="X1557" s="22"/>
      <c r="Y1557" s="31">
        <f t="shared" si="568"/>
        <v>0</v>
      </c>
      <c r="Z1557" s="31">
        <f t="shared" si="556"/>
        <v>0</v>
      </c>
      <c r="AA1557" s="31">
        <f>SUM($Z$8:Z1557)</f>
        <v>1732312.542570408</v>
      </c>
      <c r="AB1557" s="31">
        <f t="shared" si="569"/>
        <v>1732.3125425704079</v>
      </c>
      <c r="AC1557" s="31">
        <f t="shared" si="570"/>
        <v>3260.544004191669</v>
      </c>
      <c r="AD1557" s="31">
        <f t="shared" si="571"/>
        <v>2934.4896037725021</v>
      </c>
      <c r="AE1557" s="22"/>
      <c r="AF1557" s="22"/>
      <c r="AG1557" s="22"/>
      <c r="AH1557" s="22"/>
      <c r="AI1557" s="22"/>
      <c r="AJ1557" s="22"/>
      <c r="AK1557" s="22"/>
      <c r="AV1557">
        <f t="shared" si="557"/>
        <v>0</v>
      </c>
      <c r="AW1557">
        <f t="shared" si="558"/>
        <v>91.5</v>
      </c>
      <c r="AX1557">
        <f t="shared" si="559"/>
        <v>25.416666666666664</v>
      </c>
    </row>
    <row r="1558" spans="2:50" x14ac:dyDescent="0.25">
      <c r="B1558" s="6" t="s">
        <v>27</v>
      </c>
      <c r="C1558" s="6">
        <v>1550</v>
      </c>
      <c r="D1558" s="6">
        <v>73</v>
      </c>
      <c r="E1558" s="32">
        <v>92</v>
      </c>
      <c r="F1558" s="30">
        <f t="shared" si="560"/>
        <v>25.557600000000001</v>
      </c>
      <c r="G1558" s="31">
        <f t="shared" si="572"/>
        <v>0.16666666666666705</v>
      </c>
      <c r="H1558" s="31">
        <f t="shared" si="573"/>
        <v>0.60000000000000142</v>
      </c>
      <c r="I1558" s="31">
        <f t="shared" si="561"/>
        <v>283.00000000000063</v>
      </c>
      <c r="J1558" s="31">
        <f t="shared" si="553"/>
        <v>199.88856000000001</v>
      </c>
      <c r="K1558" s="31">
        <f t="shared" si="554"/>
        <v>237.64718565403206</v>
      </c>
      <c r="L1558" s="31">
        <f t="shared" si="562"/>
        <v>720.53574565403278</v>
      </c>
      <c r="M1558" s="31">
        <f t="shared" si="563"/>
        <v>18415.164373127507</v>
      </c>
      <c r="N1558" s="31"/>
      <c r="O1558" s="31">
        <f t="shared" si="574"/>
        <v>18415.164373127507</v>
      </c>
      <c r="P1558" s="31">
        <f t="shared" si="564"/>
        <v>0</v>
      </c>
      <c r="Q1558" s="31">
        <f>SUM($O$8:O1558)</f>
        <v>5520048.4262096686</v>
      </c>
      <c r="R1558" s="31">
        <f t="shared" si="565"/>
        <v>1533.3467850582413</v>
      </c>
      <c r="S1558" s="31">
        <f>SUM($P$8:P1558)</f>
        <v>-2887187.5709506767</v>
      </c>
      <c r="T1558" s="31">
        <f t="shared" si="566"/>
        <v>2887187.5709506767</v>
      </c>
      <c r="U1558" s="31">
        <f t="shared" si="567"/>
        <v>801.99654748629905</v>
      </c>
      <c r="V1558" s="31">
        <f t="shared" si="555"/>
        <v>554559.08917824004</v>
      </c>
      <c r="W1558" s="31">
        <f t="shared" ref="W1558:W1621" si="575">V1558-V1557</f>
        <v>6011.4362514301902</v>
      </c>
      <c r="X1558" s="22"/>
      <c r="Y1558" s="31">
        <f t="shared" si="568"/>
        <v>0</v>
      </c>
      <c r="Z1558" s="31">
        <f t="shared" si="556"/>
        <v>0</v>
      </c>
      <c r="AA1558" s="31">
        <f>SUM($Z$8:Z1558)</f>
        <v>1732312.542570408</v>
      </c>
      <c r="AB1558" s="31">
        <f t="shared" si="569"/>
        <v>1732.3125425704079</v>
      </c>
      <c r="AC1558" s="31">
        <f t="shared" si="570"/>
        <v>3265.6593276286494</v>
      </c>
      <c r="AD1558" s="31">
        <f t="shared" si="571"/>
        <v>2939.0933948657844</v>
      </c>
      <c r="AE1558" s="22"/>
      <c r="AF1558" s="22"/>
      <c r="AG1558" s="22"/>
      <c r="AH1558" s="22"/>
      <c r="AI1558" s="22"/>
      <c r="AJ1558" s="22"/>
      <c r="AK1558" s="22"/>
      <c r="AV1558">
        <f t="shared" si="557"/>
        <v>0</v>
      </c>
      <c r="AW1558">
        <f t="shared" si="558"/>
        <v>92</v>
      </c>
      <c r="AX1558">
        <f t="shared" si="559"/>
        <v>25.555555555555554</v>
      </c>
    </row>
    <row r="1559" spans="2:50" x14ac:dyDescent="0.25">
      <c r="B1559" s="6" t="s">
        <v>27</v>
      </c>
      <c r="C1559" s="6">
        <v>1551</v>
      </c>
      <c r="D1559" s="6">
        <v>74</v>
      </c>
      <c r="E1559" s="32">
        <v>92.7</v>
      </c>
      <c r="F1559" s="30">
        <f t="shared" si="560"/>
        <v>25.75206</v>
      </c>
      <c r="G1559" s="31">
        <f t="shared" si="572"/>
        <v>0.19444444444444522</v>
      </c>
      <c r="H1559" s="31">
        <f t="shared" si="573"/>
        <v>0.70000000000000284</v>
      </c>
      <c r="I1559" s="31">
        <f t="shared" si="561"/>
        <v>330.16666666666799</v>
      </c>
      <c r="J1559" s="31">
        <f t="shared" si="553"/>
        <v>199.88856000000001</v>
      </c>
      <c r="K1559" s="31">
        <f t="shared" si="554"/>
        <v>241.2773138006778</v>
      </c>
      <c r="L1559" s="31">
        <f t="shared" si="562"/>
        <v>771.33254046734578</v>
      </c>
      <c r="M1559" s="31">
        <f t="shared" si="563"/>
        <v>19863.401862067516</v>
      </c>
      <c r="N1559" s="31"/>
      <c r="O1559" s="31">
        <f t="shared" si="574"/>
        <v>19863.401862067516</v>
      </c>
      <c r="P1559" s="31">
        <f t="shared" si="564"/>
        <v>0</v>
      </c>
      <c r="Q1559" s="31">
        <f>SUM($O$8:O1559)</f>
        <v>5539911.8280717358</v>
      </c>
      <c r="R1559" s="31">
        <f t="shared" si="565"/>
        <v>1538.8643966865932</v>
      </c>
      <c r="S1559" s="31">
        <f>SUM($P$8:P1559)</f>
        <v>-2887187.5709506767</v>
      </c>
      <c r="T1559" s="31">
        <f t="shared" si="566"/>
        <v>2887187.5709506767</v>
      </c>
      <c r="U1559" s="31">
        <f t="shared" si="567"/>
        <v>801.99654748629905</v>
      </c>
      <c r="V1559" s="31">
        <f t="shared" si="555"/>
        <v>563030.13651281642</v>
      </c>
      <c r="W1559" s="31">
        <f t="shared" si="575"/>
        <v>8471.0473345763749</v>
      </c>
      <c r="X1559" s="22"/>
      <c r="Y1559" s="31">
        <f t="shared" si="568"/>
        <v>0</v>
      </c>
      <c r="Z1559" s="31">
        <f t="shared" si="556"/>
        <v>0</v>
      </c>
      <c r="AA1559" s="31">
        <f>SUM($Z$8:Z1559)</f>
        <v>1732312.542570408</v>
      </c>
      <c r="AB1559" s="31">
        <f t="shared" si="569"/>
        <v>1732.3125425704079</v>
      </c>
      <c r="AC1559" s="31">
        <f t="shared" si="570"/>
        <v>3271.1769392570013</v>
      </c>
      <c r="AD1559" s="31">
        <f t="shared" si="571"/>
        <v>2944.0592453313011</v>
      </c>
      <c r="AE1559" s="22"/>
      <c r="AF1559" s="22"/>
      <c r="AG1559" s="22"/>
      <c r="AH1559" s="22"/>
      <c r="AI1559" s="22"/>
      <c r="AJ1559" s="22"/>
      <c r="AK1559" s="22"/>
      <c r="AV1559">
        <f t="shared" si="557"/>
        <v>0</v>
      </c>
      <c r="AW1559">
        <f t="shared" si="558"/>
        <v>92.7</v>
      </c>
      <c r="AX1559">
        <f t="shared" si="559"/>
        <v>25.75</v>
      </c>
    </row>
    <row r="1560" spans="2:50" x14ac:dyDescent="0.25">
      <c r="B1560" s="6" t="s">
        <v>27</v>
      </c>
      <c r="C1560" s="6">
        <v>1552</v>
      </c>
      <c r="D1560" s="6">
        <v>75</v>
      </c>
      <c r="E1560" s="32">
        <v>93.4</v>
      </c>
      <c r="F1560" s="30">
        <f t="shared" si="560"/>
        <v>25.94652</v>
      </c>
      <c r="G1560" s="31">
        <f t="shared" si="572"/>
        <v>0.20833333333333331</v>
      </c>
      <c r="H1560" s="31">
        <f t="shared" si="573"/>
        <v>0.75</v>
      </c>
      <c r="I1560" s="31">
        <f t="shared" si="561"/>
        <v>353.74999999999994</v>
      </c>
      <c r="J1560" s="31">
        <f t="shared" si="553"/>
        <v>199.88856000000001</v>
      </c>
      <c r="K1560" s="31">
        <f t="shared" si="554"/>
        <v>244.93495780766631</v>
      </c>
      <c r="L1560" s="31">
        <f t="shared" si="562"/>
        <v>798.57351780766635</v>
      </c>
      <c r="M1560" s="31">
        <f t="shared" si="563"/>
        <v>20720.20375126697</v>
      </c>
      <c r="N1560" s="31"/>
      <c r="O1560" s="31">
        <f t="shared" si="574"/>
        <v>20720.20375126697</v>
      </c>
      <c r="P1560" s="31">
        <f t="shared" si="564"/>
        <v>0</v>
      </c>
      <c r="Q1560" s="31">
        <f>SUM($O$8:O1560)</f>
        <v>5560632.0318230027</v>
      </c>
      <c r="R1560" s="31">
        <f t="shared" si="565"/>
        <v>1544.6200088397229</v>
      </c>
      <c r="S1560" s="31">
        <f>SUM($P$8:P1560)</f>
        <v>-2887187.5709506767</v>
      </c>
      <c r="T1560" s="31">
        <f t="shared" si="566"/>
        <v>2887187.5709506767</v>
      </c>
      <c r="U1560" s="31">
        <f t="shared" si="567"/>
        <v>801.99654748629905</v>
      </c>
      <c r="V1560" s="31">
        <f t="shared" si="555"/>
        <v>571565.39319372957</v>
      </c>
      <c r="W1560" s="31">
        <f t="shared" si="575"/>
        <v>8535.2566809131531</v>
      </c>
      <c r="X1560" s="22"/>
      <c r="Y1560" s="31">
        <f t="shared" si="568"/>
        <v>0</v>
      </c>
      <c r="Z1560" s="31">
        <f t="shared" si="556"/>
        <v>0</v>
      </c>
      <c r="AA1560" s="31">
        <f>SUM($Z$8:Z1560)</f>
        <v>1732312.542570408</v>
      </c>
      <c r="AB1560" s="31">
        <f t="shared" si="569"/>
        <v>1732.3125425704079</v>
      </c>
      <c r="AC1560" s="31">
        <f t="shared" si="570"/>
        <v>3276.9325514101311</v>
      </c>
      <c r="AD1560" s="31">
        <f t="shared" si="571"/>
        <v>2949.2392962691179</v>
      </c>
      <c r="AE1560" s="22"/>
      <c r="AF1560" s="22"/>
      <c r="AG1560" s="22"/>
      <c r="AH1560" s="22"/>
      <c r="AI1560" s="22"/>
      <c r="AJ1560" s="22"/>
      <c r="AK1560" s="22"/>
      <c r="AV1560">
        <f t="shared" si="557"/>
        <v>0</v>
      </c>
      <c r="AW1560">
        <f t="shared" si="558"/>
        <v>93.4</v>
      </c>
      <c r="AX1560">
        <f t="shared" si="559"/>
        <v>25.944444444444446</v>
      </c>
    </row>
    <row r="1561" spans="2:50" x14ac:dyDescent="0.25">
      <c r="B1561" s="6" t="s">
        <v>27</v>
      </c>
      <c r="C1561" s="6">
        <v>1553</v>
      </c>
      <c r="D1561" s="6">
        <v>76</v>
      </c>
      <c r="E1561" s="32">
        <v>94.2</v>
      </c>
      <c r="F1561" s="30">
        <f t="shared" si="560"/>
        <v>26.168759999999999</v>
      </c>
      <c r="G1561" s="31">
        <f t="shared" si="572"/>
        <v>0.20833333333333331</v>
      </c>
      <c r="H1561" s="31">
        <f t="shared" si="573"/>
        <v>0.75</v>
      </c>
      <c r="I1561" s="31">
        <f t="shared" si="561"/>
        <v>353.74999999999994</v>
      </c>
      <c r="J1561" s="31">
        <f t="shared" si="553"/>
        <v>199.88856000000001</v>
      </c>
      <c r="K1561" s="31">
        <f t="shared" si="554"/>
        <v>249.14881527729736</v>
      </c>
      <c r="L1561" s="31">
        <f t="shared" si="562"/>
        <v>802.78737527729731</v>
      </c>
      <c r="M1561" s="31">
        <f t="shared" si="563"/>
        <v>21007.950154661525</v>
      </c>
      <c r="N1561" s="31"/>
      <c r="O1561" s="31">
        <f t="shared" si="574"/>
        <v>21007.950154661525</v>
      </c>
      <c r="P1561" s="31">
        <f t="shared" si="564"/>
        <v>0</v>
      </c>
      <c r="Q1561" s="31">
        <f>SUM($O$8:O1561)</f>
        <v>5581639.9819776639</v>
      </c>
      <c r="R1561" s="31">
        <f t="shared" si="565"/>
        <v>1550.4555505493511</v>
      </c>
      <c r="S1561" s="31">
        <f>SUM($P$8:P1561)</f>
        <v>-2887187.5709506767</v>
      </c>
      <c r="T1561" s="31">
        <f t="shared" si="566"/>
        <v>2887187.5709506767</v>
      </c>
      <c r="U1561" s="31">
        <f t="shared" si="567"/>
        <v>801.99654748629905</v>
      </c>
      <c r="V1561" s="31">
        <f t="shared" si="555"/>
        <v>581398.59594702243</v>
      </c>
      <c r="W1561" s="31">
        <f t="shared" si="575"/>
        <v>9833.2027532928623</v>
      </c>
      <c r="X1561" s="22"/>
      <c r="Y1561" s="31">
        <f t="shared" si="568"/>
        <v>0</v>
      </c>
      <c r="Z1561" s="31">
        <f t="shared" si="556"/>
        <v>0</v>
      </c>
      <c r="AA1561" s="31">
        <f>SUM($Z$8:Z1561)</f>
        <v>1732312.542570408</v>
      </c>
      <c r="AB1561" s="31">
        <f t="shared" si="569"/>
        <v>1732.3125425704079</v>
      </c>
      <c r="AC1561" s="31">
        <f t="shared" si="570"/>
        <v>3282.7680931197592</v>
      </c>
      <c r="AD1561" s="31">
        <f t="shared" si="571"/>
        <v>2954.4912838077835</v>
      </c>
      <c r="AE1561" s="22"/>
      <c r="AF1561" s="22"/>
      <c r="AG1561" s="22"/>
      <c r="AH1561" s="22"/>
      <c r="AI1561" s="22"/>
      <c r="AJ1561" s="22"/>
      <c r="AK1561" s="22"/>
      <c r="AV1561">
        <f t="shared" si="557"/>
        <v>0</v>
      </c>
      <c r="AW1561">
        <f t="shared" si="558"/>
        <v>94.2</v>
      </c>
      <c r="AX1561">
        <f t="shared" si="559"/>
        <v>26.166666666666668</v>
      </c>
    </row>
    <row r="1562" spans="2:50" x14ac:dyDescent="0.25">
      <c r="B1562" s="6" t="s">
        <v>27</v>
      </c>
      <c r="C1562" s="6">
        <v>1554</v>
      </c>
      <c r="D1562" s="6">
        <v>77</v>
      </c>
      <c r="E1562" s="32">
        <v>94.9</v>
      </c>
      <c r="F1562" s="30">
        <f t="shared" si="560"/>
        <v>26.363220000000002</v>
      </c>
      <c r="G1562" s="31">
        <f t="shared" si="572"/>
        <v>0.20833333333333331</v>
      </c>
      <c r="H1562" s="31">
        <f t="shared" si="573"/>
        <v>0.75</v>
      </c>
      <c r="I1562" s="31">
        <f t="shared" si="561"/>
        <v>353.74999999999994</v>
      </c>
      <c r="J1562" s="31">
        <f t="shared" si="553"/>
        <v>199.88856000000001</v>
      </c>
      <c r="K1562" s="31">
        <f t="shared" si="554"/>
        <v>252.86542184216322</v>
      </c>
      <c r="L1562" s="31">
        <f t="shared" si="562"/>
        <v>806.50398184216317</v>
      </c>
      <c r="M1562" s="31">
        <f t="shared" si="563"/>
        <v>21262.041904180955</v>
      </c>
      <c r="N1562" s="31"/>
      <c r="O1562" s="31">
        <f t="shared" si="574"/>
        <v>21262.041904180955</v>
      </c>
      <c r="P1562" s="31">
        <f t="shared" si="564"/>
        <v>0</v>
      </c>
      <c r="Q1562" s="31">
        <f>SUM($O$8:O1562)</f>
        <v>5602902.0238818452</v>
      </c>
      <c r="R1562" s="31">
        <f t="shared" si="565"/>
        <v>1556.3616733005126</v>
      </c>
      <c r="S1562" s="31">
        <f>SUM($P$8:P1562)</f>
        <v>-2887187.5709506767</v>
      </c>
      <c r="T1562" s="31">
        <f t="shared" si="566"/>
        <v>2887187.5709506767</v>
      </c>
      <c r="U1562" s="31">
        <f t="shared" si="567"/>
        <v>801.99654748629905</v>
      </c>
      <c r="V1562" s="31">
        <f t="shared" si="555"/>
        <v>590071.44408437167</v>
      </c>
      <c r="W1562" s="31">
        <f t="shared" si="575"/>
        <v>8672.8481373492396</v>
      </c>
      <c r="X1562" s="22"/>
      <c r="Y1562" s="31">
        <f t="shared" si="568"/>
        <v>0</v>
      </c>
      <c r="Z1562" s="31">
        <f t="shared" si="556"/>
        <v>0</v>
      </c>
      <c r="AA1562" s="31">
        <f>SUM($Z$8:Z1562)</f>
        <v>1732312.542570408</v>
      </c>
      <c r="AB1562" s="31">
        <f t="shared" si="569"/>
        <v>1732.3125425704079</v>
      </c>
      <c r="AC1562" s="31">
        <f t="shared" si="570"/>
        <v>3288.6742158709203</v>
      </c>
      <c r="AD1562" s="31">
        <f t="shared" si="571"/>
        <v>2959.8067942838284</v>
      </c>
      <c r="AE1562" s="22"/>
      <c r="AF1562" s="22"/>
      <c r="AG1562" s="22"/>
      <c r="AH1562" s="22"/>
      <c r="AI1562" s="22"/>
      <c r="AJ1562" s="22"/>
      <c r="AK1562" s="22"/>
      <c r="AV1562">
        <f t="shared" si="557"/>
        <v>0</v>
      </c>
      <c r="AW1562">
        <f t="shared" si="558"/>
        <v>94.9</v>
      </c>
      <c r="AX1562">
        <f t="shared" si="559"/>
        <v>26.361111111111111</v>
      </c>
    </row>
    <row r="1563" spans="2:50" x14ac:dyDescent="0.25">
      <c r="B1563" s="6" t="s">
        <v>27</v>
      </c>
      <c r="C1563" s="6">
        <v>1555</v>
      </c>
      <c r="D1563" s="6">
        <v>78</v>
      </c>
      <c r="E1563" s="32">
        <v>95.7</v>
      </c>
      <c r="F1563" s="30">
        <f t="shared" si="560"/>
        <v>26.585460000000001</v>
      </c>
      <c r="G1563" s="31">
        <f t="shared" si="572"/>
        <v>0.23611111111110952</v>
      </c>
      <c r="H1563" s="31">
        <f t="shared" si="573"/>
        <v>0.84999999999999432</v>
      </c>
      <c r="I1563" s="31">
        <f t="shared" si="561"/>
        <v>400.91666666666396</v>
      </c>
      <c r="J1563" s="31">
        <f t="shared" si="553"/>
        <v>199.88856000000001</v>
      </c>
      <c r="K1563" s="31">
        <f t="shared" si="554"/>
        <v>257.14666509222542</v>
      </c>
      <c r="L1563" s="31">
        <f t="shared" si="562"/>
        <v>857.95189175888936</v>
      </c>
      <c r="M1563" s="31">
        <f t="shared" si="563"/>
        <v>22809.045700280283</v>
      </c>
      <c r="N1563" s="31"/>
      <c r="O1563" s="31">
        <f t="shared" si="574"/>
        <v>22809.045700280283</v>
      </c>
      <c r="P1563" s="31">
        <f t="shared" si="564"/>
        <v>0</v>
      </c>
      <c r="Q1563" s="31">
        <f>SUM($O$8:O1563)</f>
        <v>5625711.0695821252</v>
      </c>
      <c r="R1563" s="31">
        <f t="shared" si="565"/>
        <v>1562.6975193283681</v>
      </c>
      <c r="S1563" s="31">
        <f>SUM($P$8:P1563)</f>
        <v>-2887187.5709506767</v>
      </c>
      <c r="T1563" s="31">
        <f t="shared" si="566"/>
        <v>2887187.5709506767</v>
      </c>
      <c r="U1563" s="31">
        <f t="shared" si="567"/>
        <v>801.99654748629905</v>
      </c>
      <c r="V1563" s="31">
        <f t="shared" si="555"/>
        <v>600061.89421644842</v>
      </c>
      <c r="W1563" s="31">
        <f t="shared" si="575"/>
        <v>9990.4501320767449</v>
      </c>
      <c r="X1563" s="22"/>
      <c r="Y1563" s="31">
        <f t="shared" si="568"/>
        <v>0</v>
      </c>
      <c r="Z1563" s="31">
        <f t="shared" si="556"/>
        <v>0</v>
      </c>
      <c r="AA1563" s="31">
        <f>SUM($Z$8:Z1563)</f>
        <v>1732312.542570408</v>
      </c>
      <c r="AB1563" s="31">
        <f t="shared" si="569"/>
        <v>1732.3125425704079</v>
      </c>
      <c r="AC1563" s="31">
        <f t="shared" si="570"/>
        <v>3295.0100618987763</v>
      </c>
      <c r="AD1563" s="31">
        <f t="shared" si="571"/>
        <v>2965.5090557088988</v>
      </c>
      <c r="AE1563" s="22"/>
      <c r="AF1563" s="22"/>
      <c r="AG1563" s="22"/>
      <c r="AH1563" s="22"/>
      <c r="AI1563" s="22"/>
      <c r="AJ1563" s="22"/>
      <c r="AK1563" s="22"/>
      <c r="AV1563">
        <f t="shared" si="557"/>
        <v>0</v>
      </c>
      <c r="AW1563">
        <f t="shared" si="558"/>
        <v>95.7</v>
      </c>
      <c r="AX1563">
        <f t="shared" si="559"/>
        <v>26.583333333333332</v>
      </c>
    </row>
    <row r="1564" spans="2:50" x14ac:dyDescent="0.25">
      <c r="B1564" s="6" t="s">
        <v>27</v>
      </c>
      <c r="C1564" s="6">
        <v>1556</v>
      </c>
      <c r="D1564" s="6">
        <v>79</v>
      </c>
      <c r="E1564" s="32">
        <v>96.6</v>
      </c>
      <c r="F1564" s="30">
        <f t="shared" si="560"/>
        <v>26.835479999999997</v>
      </c>
      <c r="G1564" s="31">
        <f t="shared" si="572"/>
        <v>0.27777777777777779</v>
      </c>
      <c r="H1564" s="31">
        <f t="shared" si="573"/>
        <v>1</v>
      </c>
      <c r="I1564" s="31">
        <f t="shared" si="561"/>
        <v>471.66666666666669</v>
      </c>
      <c r="J1564" s="31">
        <f t="shared" si="553"/>
        <v>199.88856000000001</v>
      </c>
      <c r="K1564" s="31">
        <f t="shared" si="554"/>
        <v>262.00602218357028</v>
      </c>
      <c r="L1564" s="31">
        <f t="shared" si="562"/>
        <v>933.56124885023701</v>
      </c>
      <c r="M1564" s="31">
        <f t="shared" si="563"/>
        <v>25052.564222295554</v>
      </c>
      <c r="N1564" s="31"/>
      <c r="O1564" s="31">
        <f t="shared" si="574"/>
        <v>25052.564222295554</v>
      </c>
      <c r="P1564" s="31">
        <f t="shared" si="564"/>
        <v>0</v>
      </c>
      <c r="Q1564" s="31">
        <f>SUM($O$8:O1564)</f>
        <v>5650763.6338044209</v>
      </c>
      <c r="R1564" s="31">
        <f t="shared" si="565"/>
        <v>1569.6565649456725</v>
      </c>
      <c r="S1564" s="31">
        <f>SUM($P$8:P1564)</f>
        <v>-2887187.5709506767</v>
      </c>
      <c r="T1564" s="31">
        <f t="shared" si="566"/>
        <v>2887187.5709506767</v>
      </c>
      <c r="U1564" s="31">
        <f t="shared" si="567"/>
        <v>801.99654748629905</v>
      </c>
      <c r="V1564" s="31">
        <f t="shared" si="555"/>
        <v>611401.39581900951</v>
      </c>
      <c r="W1564" s="31">
        <f t="shared" si="575"/>
        <v>11339.501602561097</v>
      </c>
      <c r="X1564" s="22"/>
      <c r="Y1564" s="31">
        <f t="shared" si="568"/>
        <v>0</v>
      </c>
      <c r="Z1564" s="31">
        <f t="shared" si="556"/>
        <v>0</v>
      </c>
      <c r="AA1564" s="31">
        <f>SUM($Z$8:Z1564)</f>
        <v>1732312.542570408</v>
      </c>
      <c r="AB1564" s="31">
        <f t="shared" si="569"/>
        <v>1732.3125425704079</v>
      </c>
      <c r="AC1564" s="31">
        <f t="shared" si="570"/>
        <v>3301.9691075160804</v>
      </c>
      <c r="AD1564" s="31">
        <f t="shared" si="571"/>
        <v>2971.7721967644725</v>
      </c>
      <c r="AE1564" s="22"/>
      <c r="AF1564" s="22"/>
      <c r="AG1564" s="22"/>
      <c r="AH1564" s="22"/>
      <c r="AI1564" s="22"/>
      <c r="AJ1564" s="22"/>
      <c r="AK1564" s="22"/>
      <c r="AV1564">
        <f t="shared" si="557"/>
        <v>0</v>
      </c>
      <c r="AW1564">
        <f t="shared" si="558"/>
        <v>96.6</v>
      </c>
      <c r="AX1564">
        <f t="shared" si="559"/>
        <v>26.833333333333332</v>
      </c>
    </row>
    <row r="1565" spans="2:50" x14ac:dyDescent="0.25">
      <c r="B1565" s="6" t="s">
        <v>27</v>
      </c>
      <c r="C1565" s="6">
        <v>1557</v>
      </c>
      <c r="D1565" s="6">
        <v>80</v>
      </c>
      <c r="E1565" s="32">
        <v>97.7</v>
      </c>
      <c r="F1565" s="30">
        <f t="shared" si="560"/>
        <v>27.14106</v>
      </c>
      <c r="G1565" s="31">
        <f t="shared" si="572"/>
        <v>0.31944444444444603</v>
      </c>
      <c r="H1565" s="31">
        <f t="shared" si="573"/>
        <v>1.1500000000000057</v>
      </c>
      <c r="I1565" s="31">
        <f t="shared" si="561"/>
        <v>542.41666666666936</v>
      </c>
      <c r="J1565" s="31">
        <f t="shared" si="553"/>
        <v>199.88856000000001</v>
      </c>
      <c r="K1565" s="31">
        <f t="shared" si="554"/>
        <v>268.00700670505381</v>
      </c>
      <c r="L1565" s="31">
        <f t="shared" si="562"/>
        <v>1010.3122333717231</v>
      </c>
      <c r="M1565" s="31">
        <f t="shared" si="563"/>
        <v>27420.944944675939</v>
      </c>
      <c r="N1565" s="31"/>
      <c r="O1565" s="31">
        <f t="shared" si="574"/>
        <v>27420.944944675939</v>
      </c>
      <c r="P1565" s="31">
        <f t="shared" si="564"/>
        <v>0</v>
      </c>
      <c r="Q1565" s="31">
        <f>SUM($O$8:O1565)</f>
        <v>5678184.578749097</v>
      </c>
      <c r="R1565" s="31">
        <f t="shared" si="565"/>
        <v>1577.2734940969713</v>
      </c>
      <c r="S1565" s="31">
        <f>SUM($P$8:P1565)</f>
        <v>-2887187.5709506767</v>
      </c>
      <c r="T1565" s="31">
        <f t="shared" si="566"/>
        <v>2887187.5709506767</v>
      </c>
      <c r="U1565" s="31">
        <f t="shared" si="567"/>
        <v>801.99654748629905</v>
      </c>
      <c r="V1565" s="31">
        <f t="shared" si="555"/>
        <v>625404.93009713641</v>
      </c>
      <c r="W1565" s="31">
        <f t="shared" si="575"/>
        <v>14003.534278126899</v>
      </c>
      <c r="X1565" s="22"/>
      <c r="Y1565" s="31">
        <f t="shared" si="568"/>
        <v>0</v>
      </c>
      <c r="Z1565" s="31">
        <f t="shared" si="556"/>
        <v>0</v>
      </c>
      <c r="AA1565" s="31">
        <f>SUM($Z$8:Z1565)</f>
        <v>1732312.542570408</v>
      </c>
      <c r="AB1565" s="31">
        <f t="shared" si="569"/>
        <v>1732.3125425704079</v>
      </c>
      <c r="AC1565" s="31">
        <f t="shared" si="570"/>
        <v>3309.5860366673792</v>
      </c>
      <c r="AD1565" s="31">
        <f t="shared" si="571"/>
        <v>2978.6274330006413</v>
      </c>
      <c r="AE1565" s="22"/>
      <c r="AF1565" s="22"/>
      <c r="AG1565" s="22"/>
      <c r="AH1565" s="22"/>
      <c r="AI1565" s="22"/>
      <c r="AJ1565" s="22"/>
      <c r="AK1565" s="22"/>
      <c r="AV1565">
        <f t="shared" si="557"/>
        <v>0</v>
      </c>
      <c r="AW1565">
        <f t="shared" si="558"/>
        <v>97.7</v>
      </c>
      <c r="AX1565">
        <f t="shared" si="559"/>
        <v>27.138888888888889</v>
      </c>
    </row>
    <row r="1566" spans="2:50" x14ac:dyDescent="0.25">
      <c r="B1566" s="6" t="s">
        <v>27</v>
      </c>
      <c r="C1566" s="6">
        <v>1558</v>
      </c>
      <c r="D1566" s="6">
        <v>81</v>
      </c>
      <c r="E1566" s="32">
        <v>98.9</v>
      </c>
      <c r="F1566" s="30">
        <f t="shared" si="560"/>
        <v>27.474420000000002</v>
      </c>
      <c r="G1566" s="31">
        <f t="shared" si="572"/>
        <v>0.37500000000000039</v>
      </c>
      <c r="H1566" s="31">
        <f t="shared" si="573"/>
        <v>1.3500000000000014</v>
      </c>
      <c r="I1566" s="31">
        <f t="shared" si="561"/>
        <v>636.75000000000068</v>
      </c>
      <c r="J1566" s="31">
        <f t="shared" si="553"/>
        <v>199.88856000000001</v>
      </c>
      <c r="K1566" s="31">
        <f t="shared" si="554"/>
        <v>274.63102892144082</v>
      </c>
      <c r="L1566" s="31">
        <f t="shared" si="562"/>
        <v>1111.2695889214415</v>
      </c>
      <c r="M1566" s="31">
        <f t="shared" si="563"/>
        <v>30531.487419255034</v>
      </c>
      <c r="N1566" s="31"/>
      <c r="O1566" s="31">
        <f t="shared" si="574"/>
        <v>30531.487419255034</v>
      </c>
      <c r="P1566" s="31">
        <f t="shared" si="564"/>
        <v>0</v>
      </c>
      <c r="Q1566" s="31">
        <f>SUM($O$8:O1566)</f>
        <v>5708716.066168352</v>
      </c>
      <c r="R1566" s="31">
        <f t="shared" si="565"/>
        <v>1585.7544628245423</v>
      </c>
      <c r="S1566" s="31">
        <f>SUM($P$8:P1566)</f>
        <v>-2887187.5709506767</v>
      </c>
      <c r="T1566" s="31">
        <f t="shared" si="566"/>
        <v>2887187.5709506767</v>
      </c>
      <c r="U1566" s="31">
        <f t="shared" si="567"/>
        <v>801.99654748629905</v>
      </c>
      <c r="V1566" s="31">
        <f t="shared" si="555"/>
        <v>640862.3474316037</v>
      </c>
      <c r="W1566" s="31">
        <f t="shared" si="575"/>
        <v>15457.417334467289</v>
      </c>
      <c r="X1566" s="22"/>
      <c r="Y1566" s="31">
        <f t="shared" si="568"/>
        <v>0</v>
      </c>
      <c r="Z1566" s="31">
        <f t="shared" si="556"/>
        <v>0</v>
      </c>
      <c r="AA1566" s="31">
        <f>SUM($Z$8:Z1566)</f>
        <v>1732312.542570408</v>
      </c>
      <c r="AB1566" s="31">
        <f t="shared" si="569"/>
        <v>1732.3125425704079</v>
      </c>
      <c r="AC1566" s="31">
        <f t="shared" si="570"/>
        <v>3318.0670053949502</v>
      </c>
      <c r="AD1566" s="31">
        <f t="shared" si="571"/>
        <v>2986.2603048554552</v>
      </c>
      <c r="AE1566" s="22"/>
      <c r="AF1566" s="22"/>
      <c r="AG1566" s="22"/>
      <c r="AH1566" s="22"/>
      <c r="AI1566" s="22"/>
      <c r="AJ1566" s="22"/>
      <c r="AK1566" s="22"/>
      <c r="AV1566">
        <f t="shared" si="557"/>
        <v>0</v>
      </c>
      <c r="AW1566">
        <f t="shared" si="558"/>
        <v>98.9</v>
      </c>
      <c r="AX1566">
        <f t="shared" si="559"/>
        <v>27.472222222222221</v>
      </c>
    </row>
    <row r="1567" spans="2:50" x14ac:dyDescent="0.25">
      <c r="B1567" s="6" t="s">
        <v>27</v>
      </c>
      <c r="C1567" s="6">
        <v>1559</v>
      </c>
      <c r="D1567" s="6">
        <v>82</v>
      </c>
      <c r="E1567" s="32">
        <v>100.4</v>
      </c>
      <c r="F1567" s="30">
        <f t="shared" si="560"/>
        <v>27.891120000000001</v>
      </c>
      <c r="G1567" s="31">
        <f t="shared" si="572"/>
        <v>0.43055555555555475</v>
      </c>
      <c r="H1567" s="31">
        <f t="shared" si="573"/>
        <v>1.5499999999999972</v>
      </c>
      <c r="I1567" s="31">
        <f t="shared" si="561"/>
        <v>731.08333333333201</v>
      </c>
      <c r="J1567" s="31">
        <f t="shared" si="553"/>
        <v>199.88856000000001</v>
      </c>
      <c r="K1567" s="31">
        <f t="shared" si="554"/>
        <v>283.02477019640213</v>
      </c>
      <c r="L1567" s="31">
        <f t="shared" si="562"/>
        <v>1213.9966635297342</v>
      </c>
      <c r="M1567" s="31">
        <f t="shared" si="563"/>
        <v>33859.726622107439</v>
      </c>
      <c r="N1567" s="31"/>
      <c r="O1567" s="31">
        <f t="shared" si="574"/>
        <v>33859.726622107439</v>
      </c>
      <c r="P1567" s="31">
        <f t="shared" si="564"/>
        <v>0</v>
      </c>
      <c r="Q1567" s="31">
        <f>SUM($O$8:O1567)</f>
        <v>5742575.7927904595</v>
      </c>
      <c r="R1567" s="31">
        <f t="shared" si="565"/>
        <v>1595.1599424417943</v>
      </c>
      <c r="S1567" s="31">
        <f>SUM($P$8:P1567)</f>
        <v>-2887187.5709506767</v>
      </c>
      <c r="T1567" s="31">
        <f t="shared" si="566"/>
        <v>2887187.5709506767</v>
      </c>
      <c r="U1567" s="31">
        <f t="shared" si="567"/>
        <v>801.99654748629905</v>
      </c>
      <c r="V1567" s="31">
        <f t="shared" si="555"/>
        <v>660449.47405138565</v>
      </c>
      <c r="W1567" s="31">
        <f t="shared" si="575"/>
        <v>19587.12661978195</v>
      </c>
      <c r="X1567" s="22"/>
      <c r="Y1567" s="31">
        <f t="shared" si="568"/>
        <v>0</v>
      </c>
      <c r="Z1567" s="31">
        <f t="shared" si="556"/>
        <v>0</v>
      </c>
      <c r="AA1567" s="31">
        <f>SUM($Z$8:Z1567)</f>
        <v>1732312.542570408</v>
      </c>
      <c r="AB1567" s="31">
        <f t="shared" si="569"/>
        <v>1732.3125425704079</v>
      </c>
      <c r="AC1567" s="31">
        <f t="shared" si="570"/>
        <v>3327.472485012202</v>
      </c>
      <c r="AD1567" s="31">
        <f t="shared" si="571"/>
        <v>2994.7252365109821</v>
      </c>
      <c r="AE1567" s="22"/>
      <c r="AF1567" s="22"/>
      <c r="AG1567" s="22"/>
      <c r="AH1567" s="22"/>
      <c r="AI1567" s="22"/>
      <c r="AJ1567" s="22"/>
      <c r="AK1567" s="22"/>
      <c r="AV1567">
        <f t="shared" si="557"/>
        <v>0</v>
      </c>
      <c r="AW1567">
        <f t="shared" si="558"/>
        <v>100.4</v>
      </c>
      <c r="AX1567">
        <f t="shared" si="559"/>
        <v>27.888888888888889</v>
      </c>
    </row>
    <row r="1568" spans="2:50" x14ac:dyDescent="0.25">
      <c r="B1568" s="6" t="s">
        <v>27</v>
      </c>
      <c r="C1568" s="6">
        <v>1560</v>
      </c>
      <c r="D1568" s="6">
        <v>83</v>
      </c>
      <c r="E1568" s="32">
        <v>102</v>
      </c>
      <c r="F1568" s="30">
        <f t="shared" si="560"/>
        <v>28.335599999999999</v>
      </c>
      <c r="G1568" s="31">
        <f t="shared" si="572"/>
        <v>0.44444444444444287</v>
      </c>
      <c r="H1568" s="31">
        <f t="shared" si="573"/>
        <v>1.5999999999999943</v>
      </c>
      <c r="I1568" s="31">
        <f t="shared" si="561"/>
        <v>754.66666666666401</v>
      </c>
      <c r="J1568" s="31">
        <f t="shared" si="553"/>
        <v>199.88856000000001</v>
      </c>
      <c r="K1568" s="31">
        <f t="shared" si="554"/>
        <v>292.11735816925204</v>
      </c>
      <c r="L1568" s="31">
        <f t="shared" si="562"/>
        <v>1246.672584835916</v>
      </c>
      <c r="M1568" s="31">
        <f t="shared" si="563"/>
        <v>35325.215694876584</v>
      </c>
      <c r="N1568" s="31"/>
      <c r="O1568" s="31">
        <f t="shared" si="574"/>
        <v>35325.215694876584</v>
      </c>
      <c r="P1568" s="31">
        <f t="shared" si="564"/>
        <v>0</v>
      </c>
      <c r="Q1568" s="31">
        <f>SUM($O$8:O1568)</f>
        <v>5777901.0084853359</v>
      </c>
      <c r="R1568" s="31">
        <f t="shared" si="565"/>
        <v>1604.9725023570377</v>
      </c>
      <c r="S1568" s="31">
        <f>SUM($P$8:P1568)</f>
        <v>-2887187.5709506767</v>
      </c>
      <c r="T1568" s="31">
        <f t="shared" si="566"/>
        <v>2887187.5709506767</v>
      </c>
      <c r="U1568" s="31">
        <f t="shared" si="567"/>
        <v>801.99654748629905</v>
      </c>
      <c r="V1568" s="31">
        <f t="shared" si="555"/>
        <v>681667.38702864002</v>
      </c>
      <c r="W1568" s="31">
        <f t="shared" si="575"/>
        <v>21217.912977254367</v>
      </c>
      <c r="X1568" s="22"/>
      <c r="Y1568" s="31">
        <f t="shared" si="568"/>
        <v>0</v>
      </c>
      <c r="Z1568" s="31">
        <f t="shared" si="556"/>
        <v>0</v>
      </c>
      <c r="AA1568" s="31">
        <f>SUM($Z$8:Z1568)</f>
        <v>1732312.542570408</v>
      </c>
      <c r="AB1568" s="31">
        <f t="shared" si="569"/>
        <v>1732.3125425704079</v>
      </c>
      <c r="AC1568" s="31">
        <f t="shared" si="570"/>
        <v>3337.2850449274456</v>
      </c>
      <c r="AD1568" s="31">
        <f t="shared" si="571"/>
        <v>3003.5565404347012</v>
      </c>
      <c r="AE1568" s="22"/>
      <c r="AF1568" s="22"/>
      <c r="AG1568" s="22"/>
      <c r="AH1568" s="22"/>
      <c r="AI1568" s="22"/>
      <c r="AJ1568" s="22"/>
      <c r="AK1568" s="22"/>
      <c r="AV1568">
        <f t="shared" si="557"/>
        <v>0</v>
      </c>
      <c r="AW1568">
        <f t="shared" si="558"/>
        <v>102</v>
      </c>
      <c r="AX1568">
        <f t="shared" si="559"/>
        <v>28.333333333333332</v>
      </c>
    </row>
    <row r="1569" spans="2:50" x14ac:dyDescent="0.25">
      <c r="B1569" s="6" t="s">
        <v>27</v>
      </c>
      <c r="C1569" s="6">
        <v>1561</v>
      </c>
      <c r="D1569" s="6">
        <v>84</v>
      </c>
      <c r="E1569" s="32">
        <v>103.6</v>
      </c>
      <c r="F1569" s="30">
        <f t="shared" si="560"/>
        <v>28.780079999999998</v>
      </c>
      <c r="G1569" s="31">
        <f t="shared" si="572"/>
        <v>0.44444444444444481</v>
      </c>
      <c r="H1569" s="31">
        <f t="shared" si="573"/>
        <v>1.6000000000000014</v>
      </c>
      <c r="I1569" s="31">
        <f t="shared" si="561"/>
        <v>754.66666666666731</v>
      </c>
      <c r="J1569" s="31">
        <f t="shared" si="553"/>
        <v>199.88856000000001</v>
      </c>
      <c r="K1569" s="31">
        <f t="shared" si="554"/>
        <v>301.35370247368849</v>
      </c>
      <c r="L1569" s="31">
        <f t="shared" si="562"/>
        <v>1255.9089291403557</v>
      </c>
      <c r="M1569" s="31">
        <f t="shared" si="563"/>
        <v>36145.159453373766</v>
      </c>
      <c r="N1569" s="31"/>
      <c r="O1569" s="31">
        <f t="shared" si="574"/>
        <v>36145.159453373766</v>
      </c>
      <c r="P1569" s="31">
        <f t="shared" si="564"/>
        <v>0</v>
      </c>
      <c r="Q1569" s="31">
        <f>SUM($O$8:O1569)</f>
        <v>5814046.1679387093</v>
      </c>
      <c r="R1569" s="31">
        <f t="shared" si="565"/>
        <v>1615.0128244274192</v>
      </c>
      <c r="S1569" s="31">
        <f>SUM($P$8:P1569)</f>
        <v>-2887187.5709506767</v>
      </c>
      <c r="T1569" s="31">
        <f t="shared" si="566"/>
        <v>2887187.5709506767</v>
      </c>
      <c r="U1569" s="31">
        <f t="shared" si="567"/>
        <v>801.99654748629905</v>
      </c>
      <c r="V1569" s="31">
        <f t="shared" si="555"/>
        <v>703220.7610806335</v>
      </c>
      <c r="W1569" s="31">
        <f t="shared" si="575"/>
        <v>21553.37405199348</v>
      </c>
      <c r="X1569" s="22"/>
      <c r="Y1569" s="31">
        <f t="shared" si="568"/>
        <v>0</v>
      </c>
      <c r="Z1569" s="31">
        <f t="shared" si="556"/>
        <v>0</v>
      </c>
      <c r="AA1569" s="31">
        <f>SUM($Z$8:Z1569)</f>
        <v>1732312.542570408</v>
      </c>
      <c r="AB1569" s="31">
        <f t="shared" si="569"/>
        <v>1732.3125425704079</v>
      </c>
      <c r="AC1569" s="31">
        <f t="shared" si="570"/>
        <v>3347.3253669978271</v>
      </c>
      <c r="AD1569" s="31">
        <f t="shared" si="571"/>
        <v>3012.5928302980446</v>
      </c>
      <c r="AE1569" s="22"/>
      <c r="AF1569" s="22"/>
      <c r="AG1569" s="22"/>
      <c r="AH1569" s="22"/>
      <c r="AI1569" s="22"/>
      <c r="AJ1569" s="22"/>
      <c r="AK1569" s="22"/>
      <c r="AV1569">
        <f t="shared" si="557"/>
        <v>0</v>
      </c>
      <c r="AW1569">
        <f t="shared" si="558"/>
        <v>103.6</v>
      </c>
      <c r="AX1569">
        <f t="shared" si="559"/>
        <v>28.777777777777775</v>
      </c>
    </row>
    <row r="1570" spans="2:50" x14ac:dyDescent="0.25">
      <c r="B1570" s="6" t="s">
        <v>27</v>
      </c>
      <c r="C1570" s="6">
        <v>1562</v>
      </c>
      <c r="D1570" s="6">
        <v>85</v>
      </c>
      <c r="E1570" s="32">
        <v>105.2</v>
      </c>
      <c r="F1570" s="30">
        <f t="shared" si="560"/>
        <v>29.22456</v>
      </c>
      <c r="G1570" s="31">
        <f t="shared" si="572"/>
        <v>0.44444444444444481</v>
      </c>
      <c r="H1570" s="31">
        <f t="shared" si="573"/>
        <v>1.6000000000000014</v>
      </c>
      <c r="I1570" s="31">
        <f t="shared" si="561"/>
        <v>754.66666666666731</v>
      </c>
      <c r="J1570" s="31">
        <f t="shared" si="553"/>
        <v>199.88856000000001</v>
      </c>
      <c r="K1570" s="31">
        <f t="shared" si="554"/>
        <v>310.73380310971157</v>
      </c>
      <c r="L1570" s="31">
        <f t="shared" si="562"/>
        <v>1265.2890297763788</v>
      </c>
      <c r="M1570" s="31">
        <f t="shared" si="563"/>
        <v>36977.515168041573</v>
      </c>
      <c r="N1570" s="31"/>
      <c r="O1570" s="31">
        <f t="shared" si="574"/>
        <v>36977.515168041573</v>
      </c>
      <c r="P1570" s="31">
        <f t="shared" si="564"/>
        <v>0</v>
      </c>
      <c r="Q1570" s="31">
        <f>SUM($O$8:O1570)</f>
        <v>5851023.6831067512</v>
      </c>
      <c r="R1570" s="31">
        <f t="shared" si="565"/>
        <v>1625.2843564185421</v>
      </c>
      <c r="S1570" s="31">
        <f>SUM($P$8:P1570)</f>
        <v>-2887187.5709506767</v>
      </c>
      <c r="T1570" s="31">
        <f t="shared" si="566"/>
        <v>2887187.5709506767</v>
      </c>
      <c r="U1570" s="31">
        <f t="shared" si="567"/>
        <v>801.99654748629905</v>
      </c>
      <c r="V1570" s="31">
        <f t="shared" si="555"/>
        <v>725109.59620736644</v>
      </c>
      <c r="W1570" s="31">
        <f t="shared" si="575"/>
        <v>21888.835126732942</v>
      </c>
      <c r="X1570" s="22"/>
      <c r="Y1570" s="31">
        <f t="shared" si="568"/>
        <v>0</v>
      </c>
      <c r="Z1570" s="31">
        <f t="shared" si="556"/>
        <v>0</v>
      </c>
      <c r="AA1570" s="31">
        <f>SUM($Z$8:Z1570)</f>
        <v>1732312.542570408</v>
      </c>
      <c r="AB1570" s="31">
        <f t="shared" si="569"/>
        <v>1732.3125425704079</v>
      </c>
      <c r="AC1570" s="31">
        <f t="shared" si="570"/>
        <v>3357.5968989889498</v>
      </c>
      <c r="AD1570" s="31">
        <f t="shared" si="571"/>
        <v>3021.8372090900548</v>
      </c>
      <c r="AE1570" s="22"/>
      <c r="AF1570" s="22"/>
      <c r="AG1570" s="22"/>
      <c r="AH1570" s="22"/>
      <c r="AI1570" s="22"/>
      <c r="AJ1570" s="22"/>
      <c r="AK1570" s="22"/>
      <c r="AV1570">
        <f t="shared" si="557"/>
        <v>0</v>
      </c>
      <c r="AW1570">
        <f t="shared" si="558"/>
        <v>105.2</v>
      </c>
      <c r="AX1570">
        <f t="shared" si="559"/>
        <v>29.222222222222221</v>
      </c>
    </row>
    <row r="1571" spans="2:50" x14ac:dyDescent="0.25">
      <c r="B1571" s="6" t="s">
        <v>27</v>
      </c>
      <c r="C1571" s="6">
        <v>1563</v>
      </c>
      <c r="D1571" s="6">
        <v>86</v>
      </c>
      <c r="E1571" s="32">
        <v>106.8</v>
      </c>
      <c r="F1571" s="30">
        <f t="shared" si="560"/>
        <v>29.669039999999999</v>
      </c>
      <c r="G1571" s="31">
        <f t="shared" si="572"/>
        <v>0.45833333333333293</v>
      </c>
      <c r="H1571" s="31">
        <f t="shared" si="573"/>
        <v>1.6499999999999986</v>
      </c>
      <c r="I1571" s="31">
        <f t="shared" si="561"/>
        <v>778.24999999999932</v>
      </c>
      <c r="J1571" s="31">
        <f t="shared" si="553"/>
        <v>199.88856000000001</v>
      </c>
      <c r="K1571" s="31">
        <f t="shared" si="554"/>
        <v>320.25766007732119</v>
      </c>
      <c r="L1571" s="31">
        <f t="shared" si="562"/>
        <v>1298.3962200773205</v>
      </c>
      <c r="M1571" s="31">
        <f t="shared" si="563"/>
        <v>38522.169389322822</v>
      </c>
      <c r="N1571" s="31"/>
      <c r="O1571" s="31">
        <f t="shared" si="574"/>
        <v>38522.169389322822</v>
      </c>
      <c r="P1571" s="31">
        <f t="shared" si="564"/>
        <v>0</v>
      </c>
      <c r="Q1571" s="31">
        <f>SUM($O$8:O1571)</f>
        <v>5889545.8524960736</v>
      </c>
      <c r="R1571" s="31">
        <f t="shared" si="565"/>
        <v>1635.9849590266872</v>
      </c>
      <c r="S1571" s="31">
        <f>SUM($P$8:P1571)</f>
        <v>-2887187.5709506767</v>
      </c>
      <c r="T1571" s="31">
        <f t="shared" si="566"/>
        <v>2887187.5709506767</v>
      </c>
      <c r="U1571" s="31">
        <f t="shared" si="567"/>
        <v>801.99654748629905</v>
      </c>
      <c r="V1571" s="31">
        <f t="shared" si="555"/>
        <v>747333.89240883838</v>
      </c>
      <c r="W1571" s="31">
        <f t="shared" si="575"/>
        <v>22224.296201471938</v>
      </c>
      <c r="X1571" s="22"/>
      <c r="Y1571" s="31">
        <f t="shared" si="568"/>
        <v>0</v>
      </c>
      <c r="Z1571" s="31">
        <f t="shared" si="556"/>
        <v>0</v>
      </c>
      <c r="AA1571" s="31">
        <f>SUM($Z$8:Z1571)</f>
        <v>1732312.542570408</v>
      </c>
      <c r="AB1571" s="31">
        <f t="shared" si="569"/>
        <v>1732.3125425704079</v>
      </c>
      <c r="AC1571" s="31">
        <f t="shared" si="570"/>
        <v>3368.2975015970951</v>
      </c>
      <c r="AD1571" s="31">
        <f t="shared" si="571"/>
        <v>3031.4677514373857</v>
      </c>
      <c r="AE1571" s="22"/>
      <c r="AF1571" s="22"/>
      <c r="AG1571" s="22"/>
      <c r="AH1571" s="22"/>
      <c r="AI1571" s="22"/>
      <c r="AJ1571" s="22"/>
      <c r="AK1571" s="22"/>
      <c r="AV1571">
        <f t="shared" si="557"/>
        <v>0</v>
      </c>
      <c r="AW1571">
        <f t="shared" si="558"/>
        <v>106.8</v>
      </c>
      <c r="AX1571">
        <f t="shared" si="559"/>
        <v>29.666666666666664</v>
      </c>
    </row>
    <row r="1572" spans="2:50" x14ac:dyDescent="0.25">
      <c r="B1572" s="6" t="s">
        <v>27</v>
      </c>
      <c r="C1572" s="6">
        <v>1564</v>
      </c>
      <c r="D1572" s="6">
        <v>87</v>
      </c>
      <c r="E1572" s="32">
        <v>108.5</v>
      </c>
      <c r="F1572" s="30">
        <f t="shared" si="560"/>
        <v>30.141299999999998</v>
      </c>
      <c r="G1572" s="31">
        <f t="shared" si="572"/>
        <v>0.47222222222222299</v>
      </c>
      <c r="H1572" s="31">
        <f t="shared" si="573"/>
        <v>1.7000000000000028</v>
      </c>
      <c r="I1572" s="31">
        <f t="shared" si="561"/>
        <v>801.83333333333462</v>
      </c>
      <c r="J1572" s="31">
        <f t="shared" si="553"/>
        <v>199.88856000000001</v>
      </c>
      <c r="K1572" s="31">
        <f t="shared" si="554"/>
        <v>330.53427236716425</v>
      </c>
      <c r="L1572" s="31">
        <f t="shared" si="562"/>
        <v>1332.256165700499</v>
      </c>
      <c r="M1572" s="31">
        <f t="shared" si="563"/>
        <v>40155.932767228449</v>
      </c>
      <c r="N1572" s="31"/>
      <c r="O1572" s="31">
        <f t="shared" si="574"/>
        <v>40155.932767228449</v>
      </c>
      <c r="P1572" s="31">
        <f t="shared" si="564"/>
        <v>0</v>
      </c>
      <c r="Q1572" s="31">
        <f>SUM($O$8:O1572)</f>
        <v>5929701.7852633018</v>
      </c>
      <c r="R1572" s="31">
        <f t="shared" si="565"/>
        <v>1647.1393847953616</v>
      </c>
      <c r="S1572" s="31">
        <f>SUM($P$8:P1572)</f>
        <v>-2887187.5709506767</v>
      </c>
      <c r="T1572" s="31">
        <f t="shared" si="566"/>
        <v>2887187.5709506767</v>
      </c>
      <c r="U1572" s="31">
        <f t="shared" si="567"/>
        <v>801.99654748629905</v>
      </c>
      <c r="V1572" s="31">
        <f t="shared" si="555"/>
        <v>771314.77287080989</v>
      </c>
      <c r="W1572" s="31">
        <f t="shared" si="575"/>
        <v>23980.880461971508</v>
      </c>
      <c r="X1572" s="22"/>
      <c r="Y1572" s="31">
        <f t="shared" si="568"/>
        <v>0</v>
      </c>
      <c r="Z1572" s="31">
        <f t="shared" si="556"/>
        <v>0</v>
      </c>
      <c r="AA1572" s="31">
        <f>SUM($Z$8:Z1572)</f>
        <v>1732312.542570408</v>
      </c>
      <c r="AB1572" s="31">
        <f t="shared" si="569"/>
        <v>1732.3125425704079</v>
      </c>
      <c r="AC1572" s="31">
        <f t="shared" si="570"/>
        <v>3379.4519273657697</v>
      </c>
      <c r="AD1572" s="31">
        <f t="shared" si="571"/>
        <v>3041.506734629193</v>
      </c>
      <c r="AE1572" s="22"/>
      <c r="AF1572" s="22"/>
      <c r="AG1572" s="22"/>
      <c r="AH1572" s="22"/>
      <c r="AI1572" s="22"/>
      <c r="AJ1572" s="22"/>
      <c r="AK1572" s="22"/>
      <c r="AV1572">
        <f t="shared" si="557"/>
        <v>0</v>
      </c>
      <c r="AW1572">
        <f t="shared" si="558"/>
        <v>108.5</v>
      </c>
      <c r="AX1572">
        <f t="shared" si="559"/>
        <v>30.138888888888889</v>
      </c>
    </row>
    <row r="1573" spans="2:50" x14ac:dyDescent="0.25">
      <c r="B1573" s="6" t="s">
        <v>27</v>
      </c>
      <c r="C1573" s="6">
        <v>1565</v>
      </c>
      <c r="D1573" s="6">
        <v>88</v>
      </c>
      <c r="E1573" s="32">
        <v>110.2</v>
      </c>
      <c r="F1573" s="30">
        <f t="shared" si="560"/>
        <v>30.61356</v>
      </c>
      <c r="G1573" s="31">
        <f t="shared" si="572"/>
        <v>0.47222222222222299</v>
      </c>
      <c r="H1573" s="31">
        <f t="shared" si="573"/>
        <v>1.7000000000000028</v>
      </c>
      <c r="I1573" s="31">
        <f t="shared" si="561"/>
        <v>801.83333333333462</v>
      </c>
      <c r="J1573" s="31">
        <f t="shared" si="553"/>
        <v>199.88856000000001</v>
      </c>
      <c r="K1573" s="31">
        <f t="shared" si="554"/>
        <v>340.97317207821254</v>
      </c>
      <c r="L1573" s="31">
        <f t="shared" si="562"/>
        <v>1342.6950654115471</v>
      </c>
      <c r="M1573" s="31">
        <f t="shared" si="563"/>
        <v>41104.67594668032</v>
      </c>
      <c r="N1573" s="31"/>
      <c r="O1573" s="31">
        <f t="shared" si="574"/>
        <v>41104.67594668032</v>
      </c>
      <c r="P1573" s="31">
        <f t="shared" si="564"/>
        <v>0</v>
      </c>
      <c r="Q1573" s="31">
        <f>SUM($O$8:O1573)</f>
        <v>5970806.4612099817</v>
      </c>
      <c r="R1573" s="31">
        <f t="shared" si="565"/>
        <v>1658.5573503361061</v>
      </c>
      <c r="S1573" s="31">
        <f>SUM($P$8:P1573)</f>
        <v>-2887187.5709506767</v>
      </c>
      <c r="T1573" s="31">
        <f t="shared" si="566"/>
        <v>2887187.5709506767</v>
      </c>
      <c r="U1573" s="31">
        <f t="shared" si="567"/>
        <v>801.99654748629905</v>
      </c>
      <c r="V1573" s="31">
        <f t="shared" si="555"/>
        <v>795674.35743668629</v>
      </c>
      <c r="W1573" s="31">
        <f t="shared" si="575"/>
        <v>24359.584565876401</v>
      </c>
      <c r="X1573" s="22"/>
      <c r="Y1573" s="31">
        <f t="shared" si="568"/>
        <v>0</v>
      </c>
      <c r="Z1573" s="31">
        <f t="shared" si="556"/>
        <v>0</v>
      </c>
      <c r="AA1573" s="31">
        <f>SUM($Z$8:Z1573)</f>
        <v>1732312.542570408</v>
      </c>
      <c r="AB1573" s="31">
        <f t="shared" si="569"/>
        <v>1732.3125425704079</v>
      </c>
      <c r="AC1573" s="31">
        <f t="shared" si="570"/>
        <v>3390.869892906514</v>
      </c>
      <c r="AD1573" s="31">
        <f t="shared" si="571"/>
        <v>3051.7829036158628</v>
      </c>
      <c r="AE1573" s="22"/>
      <c r="AF1573" s="22"/>
      <c r="AG1573" s="22"/>
      <c r="AH1573" s="22"/>
      <c r="AI1573" s="22"/>
      <c r="AJ1573" s="22"/>
      <c r="AK1573" s="22"/>
      <c r="AV1573">
        <f t="shared" si="557"/>
        <v>0</v>
      </c>
      <c r="AW1573">
        <f t="shared" si="558"/>
        <v>110.2</v>
      </c>
      <c r="AX1573">
        <f t="shared" si="559"/>
        <v>30.611111111111111</v>
      </c>
    </row>
    <row r="1574" spans="2:50" x14ac:dyDescent="0.25">
      <c r="B1574" s="6" t="s">
        <v>27</v>
      </c>
      <c r="C1574" s="6">
        <v>1566</v>
      </c>
      <c r="D1574" s="6">
        <v>89</v>
      </c>
      <c r="E1574" s="32">
        <v>111.9</v>
      </c>
      <c r="F1574" s="30">
        <f t="shared" si="560"/>
        <v>31.085820000000002</v>
      </c>
      <c r="G1574" s="31">
        <f t="shared" si="572"/>
        <v>0.4861111111111111</v>
      </c>
      <c r="H1574" s="31">
        <f t="shared" si="573"/>
        <v>1.75</v>
      </c>
      <c r="I1574" s="31">
        <f t="shared" si="561"/>
        <v>825.41666666666663</v>
      </c>
      <c r="J1574" s="31">
        <f t="shared" si="553"/>
        <v>199.88856000000001</v>
      </c>
      <c r="K1574" s="31">
        <f t="shared" si="554"/>
        <v>351.57435921046601</v>
      </c>
      <c r="L1574" s="31">
        <f t="shared" si="562"/>
        <v>1376.8795858771327</v>
      </c>
      <c r="M1574" s="31">
        <f t="shared" si="563"/>
        <v>42801.430968251094</v>
      </c>
      <c r="N1574" s="31"/>
      <c r="O1574" s="31">
        <f t="shared" si="574"/>
        <v>42801.430968251094</v>
      </c>
      <c r="P1574" s="31">
        <f t="shared" si="564"/>
        <v>0</v>
      </c>
      <c r="Q1574" s="31">
        <f>SUM($O$8:O1574)</f>
        <v>6013607.8921782328</v>
      </c>
      <c r="R1574" s="31">
        <f t="shared" si="565"/>
        <v>1670.4466367161758</v>
      </c>
      <c r="S1574" s="31">
        <f>SUM($P$8:P1574)</f>
        <v>-2887187.5709506767</v>
      </c>
      <c r="T1574" s="31">
        <f t="shared" si="566"/>
        <v>2887187.5709506767</v>
      </c>
      <c r="U1574" s="31">
        <f t="shared" si="567"/>
        <v>801.99654748629905</v>
      </c>
      <c r="V1574" s="31">
        <f t="shared" si="555"/>
        <v>820412.6461064677</v>
      </c>
      <c r="W1574" s="31">
        <f t="shared" si="575"/>
        <v>24738.28866978141</v>
      </c>
      <c r="X1574" s="22"/>
      <c r="Y1574" s="31">
        <f t="shared" si="568"/>
        <v>0</v>
      </c>
      <c r="Z1574" s="31">
        <f t="shared" si="556"/>
        <v>0</v>
      </c>
      <c r="AA1574" s="31">
        <f>SUM($Z$8:Z1574)</f>
        <v>1732312.542570408</v>
      </c>
      <c r="AB1574" s="31">
        <f t="shared" si="569"/>
        <v>1732.3125425704079</v>
      </c>
      <c r="AC1574" s="31">
        <f t="shared" si="570"/>
        <v>3402.7591792865837</v>
      </c>
      <c r="AD1574" s="31">
        <f t="shared" si="571"/>
        <v>3062.4832613579256</v>
      </c>
      <c r="AE1574" s="22"/>
      <c r="AF1574" s="22"/>
      <c r="AG1574" s="22"/>
      <c r="AH1574" s="22"/>
      <c r="AI1574" s="22"/>
      <c r="AJ1574" s="22"/>
      <c r="AK1574" s="22"/>
      <c r="AV1574">
        <f t="shared" si="557"/>
        <v>0</v>
      </c>
      <c r="AW1574">
        <f t="shared" si="558"/>
        <v>111.9</v>
      </c>
      <c r="AX1574">
        <f t="shared" si="559"/>
        <v>31.083333333333336</v>
      </c>
    </row>
    <row r="1575" spans="2:50" x14ac:dyDescent="0.25">
      <c r="B1575" s="6" t="s">
        <v>27</v>
      </c>
      <c r="C1575" s="6">
        <v>1567</v>
      </c>
      <c r="D1575" s="6">
        <v>90</v>
      </c>
      <c r="E1575" s="32">
        <v>113.7</v>
      </c>
      <c r="F1575" s="30">
        <f t="shared" si="560"/>
        <v>31.58586</v>
      </c>
      <c r="G1575" s="31">
        <f t="shared" si="572"/>
        <v>0.47222222222222104</v>
      </c>
      <c r="H1575" s="31">
        <f t="shared" si="573"/>
        <v>1.6999999999999957</v>
      </c>
      <c r="I1575" s="31">
        <f t="shared" si="561"/>
        <v>801.83333333333132</v>
      </c>
      <c r="J1575" s="31">
        <f t="shared" si="553"/>
        <v>199.88856000000001</v>
      </c>
      <c r="K1575" s="31">
        <f t="shared" si="554"/>
        <v>362.97603325942504</v>
      </c>
      <c r="L1575" s="31">
        <f t="shared" si="562"/>
        <v>1364.6979265927564</v>
      </c>
      <c r="M1575" s="31">
        <f t="shared" si="563"/>
        <v>43105.157651649082</v>
      </c>
      <c r="N1575" s="31"/>
      <c r="O1575" s="31">
        <f t="shared" si="574"/>
        <v>43105.157651649082</v>
      </c>
      <c r="P1575" s="31">
        <f t="shared" si="564"/>
        <v>0</v>
      </c>
      <c r="Q1575" s="31">
        <f>SUM($O$8:O1575)</f>
        <v>6056713.0498298816</v>
      </c>
      <c r="R1575" s="31">
        <f t="shared" si="565"/>
        <v>1682.4202916194115</v>
      </c>
      <c r="S1575" s="31">
        <f>SUM($P$8:P1575)</f>
        <v>-2887187.5709506767</v>
      </c>
      <c r="T1575" s="31">
        <f t="shared" si="566"/>
        <v>2887187.5709506767</v>
      </c>
      <c r="U1575" s="31">
        <f t="shared" si="567"/>
        <v>801.99654748629905</v>
      </c>
      <c r="V1575" s="31">
        <f t="shared" si="555"/>
        <v>847018.90259672038</v>
      </c>
      <c r="W1575" s="31">
        <f t="shared" si="575"/>
        <v>26606.256490252679</v>
      </c>
      <c r="X1575" s="22"/>
      <c r="Y1575" s="31">
        <f t="shared" si="568"/>
        <v>0</v>
      </c>
      <c r="Z1575" s="31">
        <f t="shared" si="556"/>
        <v>0</v>
      </c>
      <c r="AA1575" s="31">
        <f>SUM($Z$8:Z1575)</f>
        <v>1732312.542570408</v>
      </c>
      <c r="AB1575" s="31">
        <f t="shared" si="569"/>
        <v>1732.3125425704079</v>
      </c>
      <c r="AC1575" s="31">
        <f t="shared" si="570"/>
        <v>3414.7328341898192</v>
      </c>
      <c r="AD1575" s="31">
        <f t="shared" si="571"/>
        <v>3073.2595507708374</v>
      </c>
      <c r="AE1575" s="22"/>
      <c r="AF1575" s="22"/>
      <c r="AG1575" s="22"/>
      <c r="AH1575" s="22"/>
      <c r="AI1575" s="22"/>
      <c r="AJ1575" s="22"/>
      <c r="AK1575" s="22"/>
      <c r="AV1575">
        <f t="shared" si="557"/>
        <v>0</v>
      </c>
      <c r="AW1575">
        <f t="shared" si="558"/>
        <v>113.7</v>
      </c>
      <c r="AX1575">
        <f t="shared" si="559"/>
        <v>31.583333333333332</v>
      </c>
    </row>
    <row r="1576" spans="2:50" x14ac:dyDescent="0.25">
      <c r="B1576" s="6" t="s">
        <v>27</v>
      </c>
      <c r="C1576" s="6">
        <v>1568</v>
      </c>
      <c r="D1576" s="6">
        <v>91</v>
      </c>
      <c r="E1576" s="32">
        <v>115.3</v>
      </c>
      <c r="F1576" s="30">
        <f t="shared" si="560"/>
        <v>32.030339999999995</v>
      </c>
      <c r="G1576" s="31">
        <f t="shared" si="572"/>
        <v>0.43055555555555475</v>
      </c>
      <c r="H1576" s="31">
        <f t="shared" si="573"/>
        <v>1.5499999999999972</v>
      </c>
      <c r="I1576" s="31">
        <f t="shared" si="561"/>
        <v>731.08333333333201</v>
      </c>
      <c r="J1576" s="31">
        <f t="shared" si="553"/>
        <v>199.88856000000001</v>
      </c>
      <c r="K1576" s="31">
        <f t="shared" si="554"/>
        <v>373.26359573858815</v>
      </c>
      <c r="L1576" s="31">
        <f t="shared" si="562"/>
        <v>1304.2354890719203</v>
      </c>
      <c r="M1576" s="31">
        <f t="shared" si="563"/>
        <v>41775.106155039881</v>
      </c>
      <c r="N1576" s="31"/>
      <c r="O1576" s="31">
        <f t="shared" si="574"/>
        <v>41775.106155039881</v>
      </c>
      <c r="P1576" s="31">
        <f t="shared" si="564"/>
        <v>0</v>
      </c>
      <c r="Q1576" s="31">
        <f>SUM($O$8:O1576)</f>
        <v>6098488.1559849214</v>
      </c>
      <c r="R1576" s="31">
        <f t="shared" si="565"/>
        <v>1694.0244877735893</v>
      </c>
      <c r="S1576" s="31">
        <f>SUM($P$8:P1576)</f>
        <v>-2887187.5709506767</v>
      </c>
      <c r="T1576" s="31">
        <f t="shared" si="566"/>
        <v>2887187.5709506767</v>
      </c>
      <c r="U1576" s="31">
        <f t="shared" si="567"/>
        <v>801.99654748629905</v>
      </c>
      <c r="V1576" s="31">
        <f t="shared" si="555"/>
        <v>871025.33575774415</v>
      </c>
      <c r="W1576" s="31">
        <f t="shared" si="575"/>
        <v>24006.433161023771</v>
      </c>
      <c r="X1576" s="22"/>
      <c r="Y1576" s="31">
        <f t="shared" si="568"/>
        <v>0</v>
      </c>
      <c r="Z1576" s="31">
        <f t="shared" si="556"/>
        <v>0</v>
      </c>
      <c r="AA1576" s="31">
        <f>SUM($Z$8:Z1576)</f>
        <v>1732312.542570408</v>
      </c>
      <c r="AB1576" s="31">
        <f t="shared" si="569"/>
        <v>1732.3125425704079</v>
      </c>
      <c r="AC1576" s="31">
        <f t="shared" si="570"/>
        <v>3426.337030343997</v>
      </c>
      <c r="AD1576" s="31">
        <f t="shared" si="571"/>
        <v>3083.7033273095972</v>
      </c>
      <c r="AE1576" s="22"/>
      <c r="AF1576" s="22"/>
      <c r="AG1576" s="22"/>
      <c r="AH1576" s="22"/>
      <c r="AI1576" s="22"/>
      <c r="AJ1576" s="22"/>
      <c r="AK1576" s="22"/>
      <c r="AV1576">
        <f t="shared" si="557"/>
        <v>0</v>
      </c>
      <c r="AW1576">
        <f t="shared" si="558"/>
        <v>115.3</v>
      </c>
      <c r="AX1576">
        <f t="shared" si="559"/>
        <v>32.027777777777779</v>
      </c>
    </row>
    <row r="1577" spans="2:50" x14ac:dyDescent="0.25">
      <c r="B1577" s="6" t="s">
        <v>27</v>
      </c>
      <c r="C1577" s="6">
        <v>1569</v>
      </c>
      <c r="D1577" s="6">
        <v>92</v>
      </c>
      <c r="E1577" s="32">
        <v>116.8</v>
      </c>
      <c r="F1577" s="30">
        <f t="shared" si="560"/>
        <v>32.447040000000001</v>
      </c>
      <c r="G1577" s="31">
        <f t="shared" si="572"/>
        <v>0.40277777777777857</v>
      </c>
      <c r="H1577" s="31">
        <f t="shared" si="573"/>
        <v>1.4500000000000028</v>
      </c>
      <c r="I1577" s="31">
        <f t="shared" si="561"/>
        <v>683.91666666666799</v>
      </c>
      <c r="J1577" s="31">
        <f t="shared" si="553"/>
        <v>199.88856000000001</v>
      </c>
      <c r="K1577" s="31">
        <f t="shared" si="554"/>
        <v>383.0387455123892</v>
      </c>
      <c r="L1577" s="31">
        <f t="shared" si="562"/>
        <v>1266.8439721790571</v>
      </c>
      <c r="M1577" s="31">
        <f t="shared" si="563"/>
        <v>41105.337039052756</v>
      </c>
      <c r="N1577" s="31"/>
      <c r="O1577" s="31">
        <f t="shared" si="574"/>
        <v>41105.337039052756</v>
      </c>
      <c r="P1577" s="31">
        <f t="shared" si="564"/>
        <v>0</v>
      </c>
      <c r="Q1577" s="31">
        <f>SUM($O$8:O1577)</f>
        <v>6139593.4930239739</v>
      </c>
      <c r="R1577" s="31">
        <f t="shared" si="565"/>
        <v>1705.4426369511039</v>
      </c>
      <c r="S1577" s="31">
        <f>SUM($P$8:P1577)</f>
        <v>-2887187.5709506767</v>
      </c>
      <c r="T1577" s="31">
        <f t="shared" si="566"/>
        <v>2887187.5709506767</v>
      </c>
      <c r="U1577" s="31">
        <f t="shared" si="567"/>
        <v>801.99654748629905</v>
      </c>
      <c r="V1577" s="31">
        <f t="shared" si="555"/>
        <v>893836.03364259843</v>
      </c>
      <c r="W1577" s="31">
        <f t="shared" si="575"/>
        <v>22810.697884854279</v>
      </c>
      <c r="X1577" s="22"/>
      <c r="Y1577" s="31">
        <f t="shared" si="568"/>
        <v>0</v>
      </c>
      <c r="Z1577" s="31">
        <f t="shared" si="556"/>
        <v>0</v>
      </c>
      <c r="AA1577" s="31">
        <f>SUM($Z$8:Z1577)</f>
        <v>1732312.542570408</v>
      </c>
      <c r="AB1577" s="31">
        <f t="shared" si="569"/>
        <v>1732.3125425704079</v>
      </c>
      <c r="AC1577" s="31">
        <f t="shared" si="570"/>
        <v>3437.7551795215118</v>
      </c>
      <c r="AD1577" s="31">
        <f t="shared" si="571"/>
        <v>3093.9796615693608</v>
      </c>
      <c r="AE1577" s="22"/>
      <c r="AF1577" s="22"/>
      <c r="AG1577" s="22"/>
      <c r="AH1577" s="22"/>
      <c r="AI1577" s="22"/>
      <c r="AJ1577" s="22"/>
      <c r="AK1577" s="22"/>
      <c r="AV1577">
        <f t="shared" si="557"/>
        <v>0</v>
      </c>
      <c r="AW1577">
        <f t="shared" si="558"/>
        <v>116.8</v>
      </c>
      <c r="AX1577">
        <f t="shared" si="559"/>
        <v>32.444444444444443</v>
      </c>
    </row>
    <row r="1578" spans="2:50" x14ac:dyDescent="0.25">
      <c r="B1578" s="6" t="s">
        <v>27</v>
      </c>
      <c r="C1578" s="6">
        <v>1570</v>
      </c>
      <c r="D1578" s="6">
        <v>93</v>
      </c>
      <c r="E1578" s="32">
        <v>118.2</v>
      </c>
      <c r="F1578" s="30">
        <f t="shared" si="560"/>
        <v>32.83596</v>
      </c>
      <c r="G1578" s="31">
        <f t="shared" si="572"/>
        <v>0.37500000000000039</v>
      </c>
      <c r="H1578" s="31">
        <f t="shared" si="573"/>
        <v>1.3500000000000014</v>
      </c>
      <c r="I1578" s="31">
        <f t="shared" si="561"/>
        <v>636.75000000000068</v>
      </c>
      <c r="J1578" s="31">
        <f t="shared" si="553"/>
        <v>199.88856000000001</v>
      </c>
      <c r="K1578" s="31">
        <f t="shared" si="554"/>
        <v>392.2762129131662</v>
      </c>
      <c r="L1578" s="31">
        <f t="shared" si="562"/>
        <v>1228.9147729131669</v>
      </c>
      <c r="M1578" s="31">
        <f t="shared" si="563"/>
        <v>40352.596326785831</v>
      </c>
      <c r="N1578" s="31"/>
      <c r="O1578" s="31">
        <f t="shared" si="574"/>
        <v>40352.596326785831</v>
      </c>
      <c r="P1578" s="31">
        <f t="shared" si="564"/>
        <v>0</v>
      </c>
      <c r="Q1578" s="31">
        <f>SUM($O$8:O1578)</f>
        <v>6179946.08935076</v>
      </c>
      <c r="R1578" s="31">
        <f t="shared" si="565"/>
        <v>1716.6516914863223</v>
      </c>
      <c r="S1578" s="31">
        <f>SUM($P$8:P1578)</f>
        <v>-2887187.5709506767</v>
      </c>
      <c r="T1578" s="31">
        <f t="shared" si="566"/>
        <v>2887187.5709506767</v>
      </c>
      <c r="U1578" s="31">
        <f t="shared" si="567"/>
        <v>801.99654748629905</v>
      </c>
      <c r="V1578" s="31">
        <f t="shared" si="555"/>
        <v>915392.02848423843</v>
      </c>
      <c r="W1578" s="31">
        <f t="shared" si="575"/>
        <v>21555.99484164</v>
      </c>
      <c r="X1578" s="22"/>
      <c r="Y1578" s="31">
        <f t="shared" si="568"/>
        <v>0</v>
      </c>
      <c r="Z1578" s="31">
        <f t="shared" si="556"/>
        <v>0</v>
      </c>
      <c r="AA1578" s="31">
        <f>SUM($Z$8:Z1578)</f>
        <v>1732312.542570408</v>
      </c>
      <c r="AB1578" s="31">
        <f t="shared" si="569"/>
        <v>1732.3125425704079</v>
      </c>
      <c r="AC1578" s="31">
        <f t="shared" si="570"/>
        <v>3448.9642340567302</v>
      </c>
      <c r="AD1578" s="31">
        <f t="shared" si="571"/>
        <v>3104.0678106510572</v>
      </c>
      <c r="AE1578" s="22"/>
      <c r="AF1578" s="22"/>
      <c r="AG1578" s="22"/>
      <c r="AH1578" s="22"/>
      <c r="AI1578" s="22"/>
      <c r="AJ1578" s="22"/>
      <c r="AK1578" s="22"/>
      <c r="AV1578">
        <f t="shared" si="557"/>
        <v>0</v>
      </c>
      <c r="AW1578">
        <f t="shared" si="558"/>
        <v>118.2</v>
      </c>
      <c r="AX1578">
        <f t="shared" si="559"/>
        <v>32.833333333333336</v>
      </c>
    </row>
    <row r="1579" spans="2:50" x14ac:dyDescent="0.25">
      <c r="B1579" s="6" t="s">
        <v>27</v>
      </c>
      <c r="C1579" s="6">
        <v>1571</v>
      </c>
      <c r="D1579" s="6">
        <v>94</v>
      </c>
      <c r="E1579" s="32">
        <v>119.5</v>
      </c>
      <c r="F1579" s="30">
        <f t="shared" si="560"/>
        <v>33.197099999999999</v>
      </c>
      <c r="G1579" s="31">
        <f t="shared" si="572"/>
        <v>0.34722222222222221</v>
      </c>
      <c r="H1579" s="31">
        <f t="shared" si="573"/>
        <v>1.25</v>
      </c>
      <c r="I1579" s="31">
        <f t="shared" si="561"/>
        <v>589.58333333333326</v>
      </c>
      <c r="J1579" s="31">
        <f t="shared" si="553"/>
        <v>199.88856000000001</v>
      </c>
      <c r="K1579" s="31">
        <f t="shared" si="554"/>
        <v>400.9524129177683</v>
      </c>
      <c r="L1579" s="31">
        <f t="shared" si="562"/>
        <v>1190.4243062511016</v>
      </c>
      <c r="M1579" s="31">
        <f t="shared" si="563"/>
        <v>39518.634737048444</v>
      </c>
      <c r="N1579" s="31"/>
      <c r="O1579" s="31">
        <f t="shared" si="574"/>
        <v>39518.634737048444</v>
      </c>
      <c r="P1579" s="31">
        <f t="shared" si="564"/>
        <v>0</v>
      </c>
      <c r="Q1579" s="31">
        <f>SUM($O$8:O1579)</f>
        <v>6219464.7240878083</v>
      </c>
      <c r="R1579" s="31">
        <f t="shared" si="565"/>
        <v>1727.6290900243912</v>
      </c>
      <c r="S1579" s="31">
        <f>SUM($P$8:P1579)</f>
        <v>-2887187.5709506767</v>
      </c>
      <c r="T1579" s="31">
        <f t="shared" si="566"/>
        <v>2887187.5709506767</v>
      </c>
      <c r="U1579" s="31">
        <f t="shared" si="567"/>
        <v>801.99654748629905</v>
      </c>
      <c r="V1579" s="31">
        <f t="shared" si="555"/>
        <v>935638.28370009002</v>
      </c>
      <c r="W1579" s="31">
        <f t="shared" si="575"/>
        <v>20246.25521585159</v>
      </c>
      <c r="X1579" s="22"/>
      <c r="Y1579" s="31">
        <f t="shared" si="568"/>
        <v>0</v>
      </c>
      <c r="Z1579" s="31">
        <f t="shared" si="556"/>
        <v>0</v>
      </c>
      <c r="AA1579" s="31">
        <f>SUM($Z$8:Z1579)</f>
        <v>1732312.542570408</v>
      </c>
      <c r="AB1579" s="31">
        <f t="shared" si="569"/>
        <v>1732.3125425704079</v>
      </c>
      <c r="AC1579" s="31">
        <f t="shared" si="570"/>
        <v>3459.9416325947991</v>
      </c>
      <c r="AD1579" s="31">
        <f t="shared" si="571"/>
        <v>3113.9474693353191</v>
      </c>
      <c r="AE1579" s="22"/>
      <c r="AF1579" s="22"/>
      <c r="AG1579" s="22"/>
      <c r="AH1579" s="22"/>
      <c r="AI1579" s="22"/>
      <c r="AJ1579" s="22"/>
      <c r="AK1579" s="22"/>
      <c r="AV1579">
        <f t="shared" si="557"/>
        <v>0</v>
      </c>
      <c r="AW1579">
        <f t="shared" si="558"/>
        <v>119.5</v>
      </c>
      <c r="AX1579">
        <f t="shared" si="559"/>
        <v>33.194444444444443</v>
      </c>
    </row>
    <row r="1580" spans="2:50" x14ac:dyDescent="0.25">
      <c r="B1580" s="6" t="s">
        <v>27</v>
      </c>
      <c r="C1580" s="6">
        <v>1572</v>
      </c>
      <c r="D1580" s="6">
        <v>95</v>
      </c>
      <c r="E1580" s="32">
        <v>120.7</v>
      </c>
      <c r="F1580" s="30">
        <f t="shared" si="560"/>
        <v>33.530459999999998</v>
      </c>
      <c r="G1580" s="31">
        <f t="shared" si="572"/>
        <v>0.31944444444444403</v>
      </c>
      <c r="H1580" s="31">
        <f t="shared" si="573"/>
        <v>1.1499999999999986</v>
      </c>
      <c r="I1580" s="31">
        <f t="shared" si="561"/>
        <v>542.41666666666595</v>
      </c>
      <c r="J1580" s="31">
        <f t="shared" si="553"/>
        <v>199.88856000000001</v>
      </c>
      <c r="K1580" s="31">
        <f t="shared" si="554"/>
        <v>409.04544514755537</v>
      </c>
      <c r="L1580" s="31">
        <f t="shared" si="562"/>
        <v>1151.3506718142212</v>
      </c>
      <c r="M1580" s="31">
        <f t="shared" si="563"/>
        <v>38605.31764723987</v>
      </c>
      <c r="N1580" s="31"/>
      <c r="O1580" s="31">
        <f t="shared" si="574"/>
        <v>38605.31764723987</v>
      </c>
      <c r="P1580" s="31">
        <f t="shared" si="564"/>
        <v>0</v>
      </c>
      <c r="Q1580" s="31">
        <f>SUM($O$8:O1580)</f>
        <v>6258070.0417350484</v>
      </c>
      <c r="R1580" s="31">
        <f t="shared" si="565"/>
        <v>1738.3527893708467</v>
      </c>
      <c r="S1580" s="31">
        <f>SUM($P$8:P1580)</f>
        <v>-2887187.5709506767</v>
      </c>
      <c r="T1580" s="31">
        <f t="shared" si="566"/>
        <v>2887187.5709506767</v>
      </c>
      <c r="U1580" s="31">
        <f t="shared" si="567"/>
        <v>801.99654748629905</v>
      </c>
      <c r="V1580" s="31">
        <f t="shared" si="555"/>
        <v>954523.69389204832</v>
      </c>
      <c r="W1580" s="31">
        <f t="shared" si="575"/>
        <v>18885.410191958304</v>
      </c>
      <c r="X1580" s="22"/>
      <c r="Y1580" s="31">
        <f t="shared" si="568"/>
        <v>0</v>
      </c>
      <c r="Z1580" s="31">
        <f t="shared" si="556"/>
        <v>0</v>
      </c>
      <c r="AA1580" s="31">
        <f>SUM($Z$8:Z1580)</f>
        <v>1732312.542570408</v>
      </c>
      <c r="AB1580" s="31">
        <f t="shared" si="569"/>
        <v>1732.3125425704079</v>
      </c>
      <c r="AC1580" s="31">
        <f t="shared" si="570"/>
        <v>3470.6653319412544</v>
      </c>
      <c r="AD1580" s="31">
        <f t="shared" si="571"/>
        <v>3123.598798747129</v>
      </c>
      <c r="AE1580" s="22"/>
      <c r="AF1580" s="22"/>
      <c r="AG1580" s="22"/>
      <c r="AH1580" s="22"/>
      <c r="AI1580" s="22"/>
      <c r="AJ1580" s="22"/>
      <c r="AK1580" s="22"/>
      <c r="AV1580">
        <f t="shared" si="557"/>
        <v>0</v>
      </c>
      <c r="AW1580">
        <f t="shared" si="558"/>
        <v>120.7</v>
      </c>
      <c r="AX1580">
        <f t="shared" si="559"/>
        <v>33.527777777777779</v>
      </c>
    </row>
    <row r="1581" spans="2:50" x14ac:dyDescent="0.25">
      <c r="B1581" s="6" t="s">
        <v>27</v>
      </c>
      <c r="C1581" s="6">
        <v>1573</v>
      </c>
      <c r="D1581" s="6">
        <v>96</v>
      </c>
      <c r="E1581" s="32">
        <v>121.8</v>
      </c>
      <c r="F1581" s="30">
        <f t="shared" si="560"/>
        <v>33.836039999999997</v>
      </c>
      <c r="G1581" s="31">
        <f t="shared" si="572"/>
        <v>0.26388888888888767</v>
      </c>
      <c r="H1581" s="31">
        <f t="shared" si="573"/>
        <v>0.94999999999999574</v>
      </c>
      <c r="I1581" s="31">
        <f t="shared" si="561"/>
        <v>448.08333333333127</v>
      </c>
      <c r="J1581" s="31">
        <f t="shared" si="553"/>
        <v>199.88856000000001</v>
      </c>
      <c r="K1581" s="31">
        <f t="shared" si="554"/>
        <v>416.53509386839812</v>
      </c>
      <c r="L1581" s="31">
        <f t="shared" si="562"/>
        <v>1064.5069872017293</v>
      </c>
      <c r="M1581" s="31">
        <f t="shared" si="563"/>
        <v>36018.700999237197</v>
      </c>
      <c r="N1581" s="31"/>
      <c r="O1581" s="31">
        <f t="shared" si="574"/>
        <v>36018.700999237197</v>
      </c>
      <c r="P1581" s="31">
        <f t="shared" si="564"/>
        <v>0</v>
      </c>
      <c r="Q1581" s="31">
        <f>SUM($O$8:O1581)</f>
        <v>6294088.742734286</v>
      </c>
      <c r="R1581" s="31">
        <f t="shared" si="565"/>
        <v>1748.3579840928571</v>
      </c>
      <c r="S1581" s="31">
        <f>SUM($P$8:P1581)</f>
        <v>-2887187.5709506767</v>
      </c>
      <c r="T1581" s="31">
        <f t="shared" si="566"/>
        <v>2887187.5709506767</v>
      </c>
      <c r="U1581" s="31">
        <f t="shared" si="567"/>
        <v>801.99654748629905</v>
      </c>
      <c r="V1581" s="31">
        <f t="shared" si="555"/>
        <v>972001.0848464783</v>
      </c>
      <c r="W1581" s="31">
        <f t="shared" si="575"/>
        <v>17477.390954429982</v>
      </c>
      <c r="X1581" s="22"/>
      <c r="Y1581" s="31">
        <f t="shared" si="568"/>
        <v>0</v>
      </c>
      <c r="Z1581" s="31">
        <f t="shared" si="556"/>
        <v>0</v>
      </c>
      <c r="AA1581" s="31">
        <f>SUM($Z$8:Z1581)</f>
        <v>1732312.542570408</v>
      </c>
      <c r="AB1581" s="31">
        <f t="shared" si="569"/>
        <v>1732.3125425704079</v>
      </c>
      <c r="AC1581" s="31">
        <f t="shared" si="570"/>
        <v>3480.6705266632653</v>
      </c>
      <c r="AD1581" s="31">
        <f t="shared" si="571"/>
        <v>3132.6034739969386</v>
      </c>
      <c r="AE1581" s="22"/>
      <c r="AF1581" s="22"/>
      <c r="AG1581" s="22"/>
      <c r="AH1581" s="22"/>
      <c r="AI1581" s="22"/>
      <c r="AJ1581" s="22"/>
      <c r="AK1581" s="22"/>
      <c r="AV1581">
        <f t="shared" si="557"/>
        <v>0</v>
      </c>
      <c r="AW1581">
        <f t="shared" si="558"/>
        <v>121.8</v>
      </c>
      <c r="AX1581">
        <f t="shared" si="559"/>
        <v>33.833333333333329</v>
      </c>
    </row>
    <row r="1582" spans="2:50" x14ac:dyDescent="0.25">
      <c r="B1582" s="6" t="s">
        <v>27</v>
      </c>
      <c r="C1582" s="6">
        <v>1574</v>
      </c>
      <c r="D1582" s="6">
        <v>97</v>
      </c>
      <c r="E1582" s="32">
        <v>122.6</v>
      </c>
      <c r="F1582" s="30">
        <f t="shared" si="560"/>
        <v>34.058279999999996</v>
      </c>
      <c r="G1582" s="31">
        <f t="shared" si="572"/>
        <v>0.19444444444444522</v>
      </c>
      <c r="H1582" s="31">
        <f t="shared" si="573"/>
        <v>0.70000000000000284</v>
      </c>
      <c r="I1582" s="31">
        <f t="shared" si="561"/>
        <v>330.16666666666799</v>
      </c>
      <c r="J1582" s="31">
        <f t="shared" si="553"/>
        <v>199.88856000000001</v>
      </c>
      <c r="K1582" s="31">
        <f t="shared" si="554"/>
        <v>422.02478878085981</v>
      </c>
      <c r="L1582" s="31">
        <f t="shared" si="562"/>
        <v>952.08001544752778</v>
      </c>
      <c r="M1582" s="31">
        <f t="shared" si="563"/>
        <v>32426.207748516223</v>
      </c>
      <c r="N1582" s="31"/>
      <c r="O1582" s="31">
        <f t="shared" si="574"/>
        <v>32426.207748516223</v>
      </c>
      <c r="P1582" s="31">
        <f t="shared" si="564"/>
        <v>0</v>
      </c>
      <c r="Q1582" s="31">
        <f>SUM($O$8:O1582)</f>
        <v>6326514.9504828025</v>
      </c>
      <c r="R1582" s="31">
        <f t="shared" si="565"/>
        <v>1757.3652640230007</v>
      </c>
      <c r="S1582" s="31">
        <f>SUM($P$8:P1582)</f>
        <v>-2887187.5709506767</v>
      </c>
      <c r="T1582" s="31">
        <f t="shared" si="566"/>
        <v>2887187.5709506767</v>
      </c>
      <c r="U1582" s="31">
        <f t="shared" si="567"/>
        <v>801.99654748629905</v>
      </c>
      <c r="V1582" s="31">
        <f t="shared" si="555"/>
        <v>984811.5046380813</v>
      </c>
      <c r="W1582" s="31">
        <f t="shared" si="575"/>
        <v>12810.419791602995</v>
      </c>
      <c r="X1582" s="22"/>
      <c r="Y1582" s="31">
        <f t="shared" si="568"/>
        <v>0</v>
      </c>
      <c r="Z1582" s="31">
        <f t="shared" si="556"/>
        <v>0</v>
      </c>
      <c r="AA1582" s="31">
        <f>SUM($Z$8:Z1582)</f>
        <v>1732312.542570408</v>
      </c>
      <c r="AB1582" s="31">
        <f t="shared" si="569"/>
        <v>1732.3125425704079</v>
      </c>
      <c r="AC1582" s="31">
        <f t="shared" si="570"/>
        <v>3489.6778065934086</v>
      </c>
      <c r="AD1582" s="31">
        <f t="shared" si="571"/>
        <v>3140.7100259340677</v>
      </c>
      <c r="AE1582" s="22"/>
      <c r="AF1582" s="22"/>
      <c r="AG1582" s="22"/>
      <c r="AH1582" s="22"/>
      <c r="AI1582" s="22"/>
      <c r="AJ1582" s="22"/>
      <c r="AK1582" s="22"/>
      <c r="AV1582">
        <f t="shared" si="557"/>
        <v>0</v>
      </c>
      <c r="AW1582">
        <f t="shared" si="558"/>
        <v>122.6</v>
      </c>
      <c r="AX1582">
        <f t="shared" si="559"/>
        <v>34.05555555555555</v>
      </c>
    </row>
    <row r="1583" spans="2:50" x14ac:dyDescent="0.25">
      <c r="B1583" s="6" t="s">
        <v>27</v>
      </c>
      <c r="C1583" s="6">
        <v>1575</v>
      </c>
      <c r="D1583" s="6">
        <v>98</v>
      </c>
      <c r="E1583" s="32">
        <v>123.2</v>
      </c>
      <c r="F1583" s="30">
        <f t="shared" si="560"/>
        <v>34.224960000000003</v>
      </c>
      <c r="G1583" s="31">
        <f t="shared" si="572"/>
        <v>0.1388888888888889</v>
      </c>
      <c r="H1583" s="31">
        <f t="shared" si="573"/>
        <v>0.5</v>
      </c>
      <c r="I1583" s="31">
        <f t="shared" si="561"/>
        <v>235.83333333333334</v>
      </c>
      <c r="J1583" s="31">
        <f t="shared" si="553"/>
        <v>199.88856000000001</v>
      </c>
      <c r="K1583" s="31">
        <f t="shared" si="554"/>
        <v>426.16564498835726</v>
      </c>
      <c r="L1583" s="31">
        <f t="shared" si="562"/>
        <v>861.88753832169061</v>
      </c>
      <c r="M1583" s="31">
        <f t="shared" si="563"/>
        <v>29498.066523558329</v>
      </c>
      <c r="N1583" s="31"/>
      <c r="O1583" s="31">
        <f t="shared" si="574"/>
        <v>29498.066523558329</v>
      </c>
      <c r="P1583" s="31">
        <f t="shared" si="564"/>
        <v>0</v>
      </c>
      <c r="Q1583" s="31">
        <f>SUM($O$8:O1583)</f>
        <v>6356013.0170063609</v>
      </c>
      <c r="R1583" s="31">
        <f t="shared" si="565"/>
        <v>1765.5591713906558</v>
      </c>
      <c r="S1583" s="31">
        <f>SUM($P$8:P1583)</f>
        <v>-2887187.5709506767</v>
      </c>
      <c r="T1583" s="31">
        <f t="shared" si="566"/>
        <v>2887187.5709506767</v>
      </c>
      <c r="U1583" s="31">
        <f t="shared" si="567"/>
        <v>801.99654748629905</v>
      </c>
      <c r="V1583" s="31">
        <f t="shared" si="555"/>
        <v>994474.35606435849</v>
      </c>
      <c r="W1583" s="31">
        <f t="shared" si="575"/>
        <v>9662.8514262771932</v>
      </c>
      <c r="X1583" s="22"/>
      <c r="Y1583" s="31">
        <f t="shared" si="568"/>
        <v>0</v>
      </c>
      <c r="Z1583" s="31">
        <f t="shared" si="556"/>
        <v>0</v>
      </c>
      <c r="AA1583" s="31">
        <f>SUM($Z$8:Z1583)</f>
        <v>1732312.542570408</v>
      </c>
      <c r="AB1583" s="31">
        <f t="shared" si="569"/>
        <v>1732.3125425704079</v>
      </c>
      <c r="AC1583" s="31">
        <f t="shared" si="570"/>
        <v>3497.8717139610635</v>
      </c>
      <c r="AD1583" s="31">
        <f t="shared" si="571"/>
        <v>3148.0845425649572</v>
      </c>
      <c r="AE1583" s="22"/>
      <c r="AF1583" s="22"/>
      <c r="AG1583" s="22"/>
      <c r="AH1583" s="22"/>
      <c r="AI1583" s="22"/>
      <c r="AJ1583" s="22"/>
      <c r="AK1583" s="22"/>
      <c r="AV1583">
        <f t="shared" si="557"/>
        <v>0</v>
      </c>
      <c r="AW1583">
        <f t="shared" si="558"/>
        <v>123.2</v>
      </c>
      <c r="AX1583">
        <f t="shared" si="559"/>
        <v>34.222222222222221</v>
      </c>
    </row>
    <row r="1584" spans="2:50" x14ac:dyDescent="0.25">
      <c r="B1584" s="6" t="s">
        <v>27</v>
      </c>
      <c r="C1584" s="6">
        <v>1576</v>
      </c>
      <c r="D1584" s="6">
        <v>99</v>
      </c>
      <c r="E1584" s="32">
        <v>123.6</v>
      </c>
      <c r="F1584" s="30">
        <f t="shared" si="560"/>
        <v>34.336079999999995</v>
      </c>
      <c r="G1584" s="31">
        <f t="shared" si="572"/>
        <v>6.9444444444444448E-2</v>
      </c>
      <c r="H1584" s="31">
        <f t="shared" si="573"/>
        <v>0.25</v>
      </c>
      <c r="I1584" s="31">
        <f t="shared" si="561"/>
        <v>117.91666666666667</v>
      </c>
      <c r="J1584" s="31">
        <f t="shared" si="553"/>
        <v>199.88856000000001</v>
      </c>
      <c r="K1584" s="31">
        <f t="shared" si="554"/>
        <v>428.93744675676044</v>
      </c>
      <c r="L1584" s="31">
        <f t="shared" si="562"/>
        <v>746.74267342342705</v>
      </c>
      <c r="M1584" s="31">
        <f t="shared" si="563"/>
        <v>25640.216174080662</v>
      </c>
      <c r="N1584" s="31"/>
      <c r="O1584" s="31">
        <f t="shared" si="574"/>
        <v>25640.216174080662</v>
      </c>
      <c r="P1584" s="31">
        <f t="shared" si="564"/>
        <v>0</v>
      </c>
      <c r="Q1584" s="31">
        <f>SUM($O$8:O1584)</f>
        <v>6381653.2331804419</v>
      </c>
      <c r="R1584" s="31">
        <f t="shared" si="565"/>
        <v>1772.6814536612339</v>
      </c>
      <c r="S1584" s="31">
        <f>SUM($P$8:P1584)</f>
        <v>-2887187.5709506767</v>
      </c>
      <c r="T1584" s="31">
        <f t="shared" si="566"/>
        <v>2887187.5709506767</v>
      </c>
      <c r="U1584" s="31">
        <f t="shared" si="567"/>
        <v>801.99654748629905</v>
      </c>
      <c r="V1584" s="31">
        <f t="shared" si="555"/>
        <v>1000942.4649116733</v>
      </c>
      <c r="W1584" s="31">
        <f t="shared" si="575"/>
        <v>6468.1088473148411</v>
      </c>
      <c r="X1584" s="22"/>
      <c r="Y1584" s="31">
        <f t="shared" si="568"/>
        <v>0</v>
      </c>
      <c r="Z1584" s="31">
        <f t="shared" si="556"/>
        <v>0</v>
      </c>
      <c r="AA1584" s="31">
        <f>SUM($Z$8:Z1584)</f>
        <v>1732312.542570408</v>
      </c>
      <c r="AB1584" s="31">
        <f t="shared" si="569"/>
        <v>1732.3125425704079</v>
      </c>
      <c r="AC1584" s="31">
        <f t="shared" si="570"/>
        <v>3504.9939962316421</v>
      </c>
      <c r="AD1584" s="31">
        <f t="shared" si="571"/>
        <v>3154.4945966084779</v>
      </c>
      <c r="AE1584" s="22"/>
      <c r="AF1584" s="22"/>
      <c r="AG1584" s="22"/>
      <c r="AH1584" s="22"/>
      <c r="AI1584" s="22"/>
      <c r="AJ1584" s="22"/>
      <c r="AK1584" s="22"/>
      <c r="AV1584">
        <f t="shared" si="557"/>
        <v>0</v>
      </c>
      <c r="AW1584">
        <f t="shared" si="558"/>
        <v>123.6</v>
      </c>
      <c r="AX1584">
        <f t="shared" si="559"/>
        <v>34.333333333333329</v>
      </c>
    </row>
    <row r="1585" spans="2:50" x14ac:dyDescent="0.25">
      <c r="B1585" s="6" t="s">
        <v>27</v>
      </c>
      <c r="C1585" s="6">
        <v>1577</v>
      </c>
      <c r="D1585" s="6">
        <v>100</v>
      </c>
      <c r="E1585" s="32">
        <v>123.7</v>
      </c>
      <c r="F1585" s="30">
        <f t="shared" si="560"/>
        <v>34.363860000000003</v>
      </c>
      <c r="G1585" s="31">
        <f t="shared" si="572"/>
        <v>0</v>
      </c>
      <c r="H1585" s="31">
        <f t="shared" si="573"/>
        <v>0</v>
      </c>
      <c r="I1585" s="31">
        <f t="shared" si="561"/>
        <v>0</v>
      </c>
      <c r="J1585" s="31">
        <f t="shared" si="553"/>
        <v>199.88856000000001</v>
      </c>
      <c r="K1585" s="31">
        <f t="shared" si="554"/>
        <v>429.63180106928712</v>
      </c>
      <c r="L1585" s="31">
        <f t="shared" si="562"/>
        <v>629.52036106928711</v>
      </c>
      <c r="M1585" s="31">
        <f t="shared" si="563"/>
        <v>21632.749554934435</v>
      </c>
      <c r="N1585" s="31"/>
      <c r="O1585" s="31">
        <f t="shared" si="574"/>
        <v>21632.749554934435</v>
      </c>
      <c r="P1585" s="31">
        <f t="shared" si="564"/>
        <v>0</v>
      </c>
      <c r="Q1585" s="31">
        <f>SUM($O$8:O1585)</f>
        <v>6403285.9827353759</v>
      </c>
      <c r="R1585" s="31">
        <f t="shared" si="565"/>
        <v>1778.6905507598267</v>
      </c>
      <c r="S1585" s="31">
        <f>SUM($P$8:P1585)</f>
        <v>-2887187.5709506767</v>
      </c>
      <c r="T1585" s="31">
        <f t="shared" si="566"/>
        <v>2887187.5709506767</v>
      </c>
      <c r="U1585" s="31">
        <f t="shared" si="567"/>
        <v>801.99654748629905</v>
      </c>
      <c r="V1585" s="31">
        <f t="shared" si="555"/>
        <v>1002562.7681105606</v>
      </c>
      <c r="W1585" s="31">
        <f t="shared" si="575"/>
        <v>1620.3031988872681</v>
      </c>
      <c r="X1585" s="22"/>
      <c r="Y1585" s="31">
        <f t="shared" si="568"/>
        <v>0</v>
      </c>
      <c r="Z1585" s="31">
        <f t="shared" si="556"/>
        <v>0</v>
      </c>
      <c r="AA1585" s="31">
        <f>SUM($Z$8:Z1585)</f>
        <v>1732312.542570408</v>
      </c>
      <c r="AB1585" s="31">
        <f t="shared" si="569"/>
        <v>1732.3125425704079</v>
      </c>
      <c r="AC1585" s="31">
        <f t="shared" si="570"/>
        <v>3511.0030933302346</v>
      </c>
      <c r="AD1585" s="31">
        <f t="shared" si="571"/>
        <v>3159.9027839972114</v>
      </c>
      <c r="AE1585" s="22"/>
      <c r="AF1585" s="22"/>
      <c r="AG1585" s="22"/>
      <c r="AH1585" s="22"/>
      <c r="AI1585" s="22"/>
      <c r="AJ1585" s="22"/>
      <c r="AK1585" s="22"/>
      <c r="AV1585">
        <f t="shared" si="557"/>
        <v>0</v>
      </c>
      <c r="AW1585">
        <f t="shared" si="558"/>
        <v>123.7</v>
      </c>
      <c r="AX1585">
        <f t="shared" si="559"/>
        <v>34.361111111111114</v>
      </c>
    </row>
    <row r="1586" spans="2:50" x14ac:dyDescent="0.25">
      <c r="B1586" s="6" t="s">
        <v>27</v>
      </c>
      <c r="C1586" s="6">
        <v>1578</v>
      </c>
      <c r="D1586" s="6">
        <v>101</v>
      </c>
      <c r="E1586" s="32">
        <v>123.6</v>
      </c>
      <c r="F1586" s="30">
        <f t="shared" si="560"/>
        <v>34.336079999999995</v>
      </c>
      <c r="G1586" s="31">
        <f t="shared" si="572"/>
        <v>-5.5555555555556344E-2</v>
      </c>
      <c r="H1586" s="31">
        <f t="shared" si="573"/>
        <v>-0.20000000000000284</v>
      </c>
      <c r="I1586" s="31">
        <f t="shared" si="561"/>
        <v>-94.333333333334664</v>
      </c>
      <c r="J1586" s="31">
        <f t="shared" si="553"/>
        <v>199.88856000000001</v>
      </c>
      <c r="K1586" s="31">
        <f t="shared" si="554"/>
        <v>428.93744675676044</v>
      </c>
      <c r="L1586" s="31">
        <f t="shared" si="562"/>
        <v>534.4926734234258</v>
      </c>
      <c r="M1586" s="31">
        <f t="shared" si="563"/>
        <v>18352.383194080619</v>
      </c>
      <c r="N1586" s="31"/>
      <c r="O1586" s="31">
        <f t="shared" si="574"/>
        <v>18352.383194080619</v>
      </c>
      <c r="P1586" s="31">
        <f t="shared" si="564"/>
        <v>0</v>
      </c>
      <c r="Q1586" s="31">
        <f>SUM($O$8:O1586)</f>
        <v>6421638.3659294564</v>
      </c>
      <c r="R1586" s="31">
        <f t="shared" si="565"/>
        <v>1783.7884349804046</v>
      </c>
      <c r="S1586" s="31">
        <f>SUM($P$8:P1586)</f>
        <v>-2887187.5709506767</v>
      </c>
      <c r="T1586" s="31">
        <f t="shared" si="566"/>
        <v>2887187.5709506767</v>
      </c>
      <c r="U1586" s="31">
        <f t="shared" si="567"/>
        <v>801.99654748629905</v>
      </c>
      <c r="V1586" s="31">
        <f t="shared" si="555"/>
        <v>1000942.4649116733</v>
      </c>
      <c r="W1586" s="31">
        <f t="shared" si="575"/>
        <v>-1620.3031988872681</v>
      </c>
      <c r="X1586" s="22"/>
      <c r="Y1586" s="31">
        <f t="shared" si="568"/>
        <v>0</v>
      </c>
      <c r="Z1586" s="31">
        <f t="shared" si="556"/>
        <v>0</v>
      </c>
      <c r="AA1586" s="31">
        <f>SUM($Z$8:Z1586)</f>
        <v>1732312.542570408</v>
      </c>
      <c r="AB1586" s="31">
        <f t="shared" si="569"/>
        <v>1732.3125425704079</v>
      </c>
      <c r="AC1586" s="31">
        <f t="shared" si="570"/>
        <v>3516.1009775508128</v>
      </c>
      <c r="AD1586" s="31">
        <f t="shared" si="571"/>
        <v>3164.4908797957314</v>
      </c>
      <c r="AE1586" s="22"/>
      <c r="AF1586" s="22"/>
      <c r="AG1586" s="22"/>
      <c r="AH1586" s="22"/>
      <c r="AI1586" s="22"/>
      <c r="AJ1586" s="22"/>
      <c r="AK1586" s="22"/>
      <c r="AV1586">
        <f t="shared" si="557"/>
        <v>0</v>
      </c>
      <c r="AW1586">
        <f t="shared" si="558"/>
        <v>123.6</v>
      </c>
      <c r="AX1586">
        <f t="shared" si="559"/>
        <v>34.333333333333329</v>
      </c>
    </row>
    <row r="1587" spans="2:50" x14ac:dyDescent="0.25">
      <c r="B1587" s="6" t="s">
        <v>27</v>
      </c>
      <c r="C1587" s="6">
        <v>1579</v>
      </c>
      <c r="D1587" s="6">
        <v>102</v>
      </c>
      <c r="E1587" s="32">
        <v>123.3</v>
      </c>
      <c r="F1587" s="30">
        <f t="shared" si="560"/>
        <v>34.252739999999996</v>
      </c>
      <c r="G1587" s="31">
        <f t="shared" si="572"/>
        <v>-8.3333333333332538E-2</v>
      </c>
      <c r="H1587" s="31">
        <f t="shared" si="573"/>
        <v>-0.29999999999999716</v>
      </c>
      <c r="I1587" s="31">
        <f t="shared" si="561"/>
        <v>-141.49999999999864</v>
      </c>
      <c r="J1587" s="31">
        <f t="shared" si="553"/>
        <v>199.88856000000001</v>
      </c>
      <c r="K1587" s="31">
        <f t="shared" si="554"/>
        <v>426.85775310820253</v>
      </c>
      <c r="L1587" s="31">
        <f t="shared" si="562"/>
        <v>485.24631310820394</v>
      </c>
      <c r="M1587" s="31">
        <f t="shared" si="563"/>
        <v>16621.015798853899</v>
      </c>
      <c r="N1587" s="31"/>
      <c r="O1587" s="31">
        <f t="shared" si="574"/>
        <v>16621.015798853899</v>
      </c>
      <c r="P1587" s="31">
        <f t="shared" si="564"/>
        <v>0</v>
      </c>
      <c r="Q1587" s="31">
        <f>SUM($O$8:O1587)</f>
        <v>6438259.3817283101</v>
      </c>
      <c r="R1587" s="31">
        <f t="shared" si="565"/>
        <v>1788.4053838134196</v>
      </c>
      <c r="S1587" s="31">
        <f>SUM($P$8:P1587)</f>
        <v>-2887187.5709506767</v>
      </c>
      <c r="T1587" s="31">
        <f t="shared" si="566"/>
        <v>2887187.5709506767</v>
      </c>
      <c r="U1587" s="31">
        <f t="shared" si="567"/>
        <v>801.99654748629905</v>
      </c>
      <c r="V1587" s="31">
        <f t="shared" si="555"/>
        <v>996089.41768395214</v>
      </c>
      <c r="W1587" s="31">
        <f t="shared" si="575"/>
        <v>-4853.0472277211957</v>
      </c>
      <c r="X1587" s="22"/>
      <c r="Y1587" s="31">
        <f t="shared" si="568"/>
        <v>0</v>
      </c>
      <c r="Z1587" s="31">
        <f t="shared" si="556"/>
        <v>0</v>
      </c>
      <c r="AA1587" s="31">
        <f>SUM($Z$8:Z1587)</f>
        <v>1732312.542570408</v>
      </c>
      <c r="AB1587" s="31">
        <f t="shared" si="569"/>
        <v>1732.3125425704079</v>
      </c>
      <c r="AC1587" s="31">
        <f t="shared" si="570"/>
        <v>3520.7179263838275</v>
      </c>
      <c r="AD1587" s="31">
        <f t="shared" si="571"/>
        <v>3168.6461337454448</v>
      </c>
      <c r="AE1587" s="22"/>
      <c r="AF1587" s="22"/>
      <c r="AG1587" s="22"/>
      <c r="AH1587" s="22"/>
      <c r="AI1587" s="22"/>
      <c r="AJ1587" s="22"/>
      <c r="AK1587" s="22"/>
      <c r="AV1587">
        <f t="shared" si="557"/>
        <v>0</v>
      </c>
      <c r="AW1587">
        <f t="shared" si="558"/>
        <v>123.3</v>
      </c>
      <c r="AX1587">
        <f t="shared" si="559"/>
        <v>34.25</v>
      </c>
    </row>
    <row r="1588" spans="2:50" x14ac:dyDescent="0.25">
      <c r="B1588" s="6" t="s">
        <v>27</v>
      </c>
      <c r="C1588" s="6">
        <v>1580</v>
      </c>
      <c r="D1588" s="6">
        <v>103</v>
      </c>
      <c r="E1588" s="32">
        <v>123</v>
      </c>
      <c r="F1588" s="30">
        <f t="shared" si="560"/>
        <v>34.169399999999996</v>
      </c>
      <c r="G1588" s="31">
        <f t="shared" si="572"/>
        <v>-0.11111111111111072</v>
      </c>
      <c r="H1588" s="31">
        <f t="shared" si="573"/>
        <v>-0.39999999999999858</v>
      </c>
      <c r="I1588" s="31">
        <f t="shared" si="561"/>
        <v>-188.666666666666</v>
      </c>
      <c r="J1588" s="31">
        <f t="shared" si="553"/>
        <v>199.88856000000001</v>
      </c>
      <c r="K1588" s="31">
        <f t="shared" si="554"/>
        <v>424.78311339317696</v>
      </c>
      <c r="L1588" s="31">
        <f t="shared" si="562"/>
        <v>436.00500672651094</v>
      </c>
      <c r="M1588" s="31">
        <f t="shared" si="563"/>
        <v>14898.029476840842</v>
      </c>
      <c r="N1588" s="31"/>
      <c r="O1588" s="31">
        <f t="shared" si="574"/>
        <v>14898.029476840842</v>
      </c>
      <c r="P1588" s="31">
        <f t="shared" si="564"/>
        <v>0</v>
      </c>
      <c r="Q1588" s="31">
        <f>SUM($O$8:O1588)</f>
        <v>6453157.4112051511</v>
      </c>
      <c r="R1588" s="31">
        <f t="shared" si="565"/>
        <v>1792.5437253347643</v>
      </c>
      <c r="S1588" s="31">
        <f>SUM($P$8:P1588)</f>
        <v>-2887187.5709506767</v>
      </c>
      <c r="T1588" s="31">
        <f t="shared" si="566"/>
        <v>2887187.5709506767</v>
      </c>
      <c r="U1588" s="31">
        <f t="shared" si="567"/>
        <v>801.99654748629905</v>
      </c>
      <c r="V1588" s="31">
        <f t="shared" si="555"/>
        <v>991248.16400963964</v>
      </c>
      <c r="W1588" s="31">
        <f t="shared" si="575"/>
        <v>-4841.2536743124947</v>
      </c>
      <c r="X1588" s="22"/>
      <c r="Y1588" s="31">
        <f t="shared" si="568"/>
        <v>0</v>
      </c>
      <c r="Z1588" s="31">
        <f t="shared" si="556"/>
        <v>0</v>
      </c>
      <c r="AA1588" s="31">
        <f>SUM($Z$8:Z1588)</f>
        <v>1732312.542570408</v>
      </c>
      <c r="AB1588" s="31">
        <f t="shared" si="569"/>
        <v>1732.3125425704079</v>
      </c>
      <c r="AC1588" s="31">
        <f t="shared" si="570"/>
        <v>3524.856267905172</v>
      </c>
      <c r="AD1588" s="31">
        <f t="shared" si="571"/>
        <v>3172.370641114655</v>
      </c>
      <c r="AE1588" s="22"/>
      <c r="AF1588" s="22"/>
      <c r="AG1588" s="22"/>
      <c r="AH1588" s="22"/>
      <c r="AI1588" s="22"/>
      <c r="AJ1588" s="22"/>
      <c r="AK1588" s="22"/>
      <c r="AV1588">
        <f t="shared" si="557"/>
        <v>0</v>
      </c>
      <c r="AW1588">
        <f t="shared" si="558"/>
        <v>123</v>
      </c>
      <c r="AX1588">
        <f t="shared" si="559"/>
        <v>34.166666666666664</v>
      </c>
    </row>
    <row r="1589" spans="2:50" x14ac:dyDescent="0.25">
      <c r="B1589" s="6" t="s">
        <v>27</v>
      </c>
      <c r="C1589" s="6">
        <v>1581</v>
      </c>
      <c r="D1589" s="6">
        <v>104</v>
      </c>
      <c r="E1589" s="32">
        <v>122.5</v>
      </c>
      <c r="F1589" s="30">
        <f t="shared" si="560"/>
        <v>34.030499999999996</v>
      </c>
      <c r="G1589" s="31">
        <f t="shared" si="572"/>
        <v>-0.12500000000000078</v>
      </c>
      <c r="H1589" s="31">
        <f t="shared" si="573"/>
        <v>-0.45000000000000284</v>
      </c>
      <c r="I1589" s="31">
        <f t="shared" si="561"/>
        <v>-212.25000000000131</v>
      </c>
      <c r="J1589" s="31">
        <f t="shared" si="553"/>
        <v>199.88856000000001</v>
      </c>
      <c r="K1589" s="31">
        <f t="shared" si="554"/>
        <v>421.33661149820625</v>
      </c>
      <c r="L1589" s="31">
        <f t="shared" si="562"/>
        <v>408.97517149820499</v>
      </c>
      <c r="M1589" s="31">
        <f t="shared" si="563"/>
        <v>13917.629573669663</v>
      </c>
      <c r="N1589" s="31"/>
      <c r="O1589" s="31">
        <f t="shared" si="574"/>
        <v>13917.629573669663</v>
      </c>
      <c r="P1589" s="31">
        <f t="shared" si="564"/>
        <v>0</v>
      </c>
      <c r="Q1589" s="31">
        <f>SUM($O$8:O1589)</f>
        <v>6467075.0407788204</v>
      </c>
      <c r="R1589" s="31">
        <f t="shared" si="565"/>
        <v>1796.4097335496724</v>
      </c>
      <c r="S1589" s="31">
        <f>SUM($P$8:P1589)</f>
        <v>-2887187.5709506767</v>
      </c>
      <c r="T1589" s="31">
        <f t="shared" si="566"/>
        <v>2887187.5709506767</v>
      </c>
      <c r="U1589" s="31">
        <f t="shared" si="567"/>
        <v>801.99654748629905</v>
      </c>
      <c r="V1589" s="31">
        <f t="shared" si="555"/>
        <v>983205.61578224984</v>
      </c>
      <c r="W1589" s="31">
        <f t="shared" si="575"/>
        <v>-8042.5482273898087</v>
      </c>
      <c r="X1589" s="22"/>
      <c r="Y1589" s="31">
        <f t="shared" si="568"/>
        <v>0</v>
      </c>
      <c r="Z1589" s="31">
        <f t="shared" si="556"/>
        <v>0</v>
      </c>
      <c r="AA1589" s="31">
        <f>SUM($Z$8:Z1589)</f>
        <v>1732312.542570408</v>
      </c>
      <c r="AB1589" s="31">
        <f t="shared" si="569"/>
        <v>1732.3125425704079</v>
      </c>
      <c r="AC1589" s="31">
        <f t="shared" si="570"/>
        <v>3528.7222761200801</v>
      </c>
      <c r="AD1589" s="31">
        <f t="shared" si="571"/>
        <v>3175.8500485080722</v>
      </c>
      <c r="AE1589" s="22"/>
      <c r="AF1589" s="22"/>
      <c r="AG1589" s="22"/>
      <c r="AH1589" s="22"/>
      <c r="AI1589" s="22"/>
      <c r="AJ1589" s="22"/>
      <c r="AK1589" s="22"/>
      <c r="AV1589">
        <f t="shared" si="557"/>
        <v>0</v>
      </c>
      <c r="AW1589">
        <f t="shared" si="558"/>
        <v>122.5</v>
      </c>
      <c r="AX1589">
        <f t="shared" si="559"/>
        <v>34.027777777777779</v>
      </c>
    </row>
    <row r="1590" spans="2:50" x14ac:dyDescent="0.25">
      <c r="B1590" s="6" t="s">
        <v>27</v>
      </c>
      <c r="C1590" s="6">
        <v>1582</v>
      </c>
      <c r="D1590" s="6">
        <v>105</v>
      </c>
      <c r="E1590" s="32">
        <v>122.1</v>
      </c>
      <c r="F1590" s="30">
        <f t="shared" si="560"/>
        <v>33.919379999999997</v>
      </c>
      <c r="G1590" s="31">
        <f t="shared" si="572"/>
        <v>-0.1388888888888889</v>
      </c>
      <c r="H1590" s="31">
        <f t="shared" si="573"/>
        <v>-0.5</v>
      </c>
      <c r="I1590" s="31">
        <f t="shared" si="561"/>
        <v>-235.83333333333334</v>
      </c>
      <c r="J1590" s="31">
        <f t="shared" si="553"/>
        <v>199.88856000000001</v>
      </c>
      <c r="K1590" s="31">
        <f t="shared" si="554"/>
        <v>418.58951784929434</v>
      </c>
      <c r="L1590" s="31">
        <f t="shared" si="562"/>
        <v>382.64474451596101</v>
      </c>
      <c r="M1590" s="31">
        <f t="shared" si="563"/>
        <v>12979.072494239796</v>
      </c>
      <c r="N1590" s="31"/>
      <c r="O1590" s="31">
        <f t="shared" si="574"/>
        <v>12979.072494239796</v>
      </c>
      <c r="P1590" s="31">
        <f t="shared" si="564"/>
        <v>0</v>
      </c>
      <c r="Q1590" s="31">
        <f>SUM($O$8:O1590)</f>
        <v>6480054.1132730599</v>
      </c>
      <c r="R1590" s="31">
        <f t="shared" si="565"/>
        <v>1800.015031464739</v>
      </c>
      <c r="S1590" s="31">
        <f>SUM($P$8:P1590)</f>
        <v>-2887187.5709506767</v>
      </c>
      <c r="T1590" s="31">
        <f t="shared" si="566"/>
        <v>2887187.5709506767</v>
      </c>
      <c r="U1590" s="31">
        <f t="shared" si="567"/>
        <v>801.99654748629905</v>
      </c>
      <c r="V1590" s="31">
        <f t="shared" si="555"/>
        <v>976795.16430715541</v>
      </c>
      <c r="W1590" s="31">
        <f t="shared" si="575"/>
        <v>-6410.4514750944218</v>
      </c>
      <c r="X1590" s="22"/>
      <c r="Y1590" s="31">
        <f t="shared" si="568"/>
        <v>0</v>
      </c>
      <c r="Z1590" s="31">
        <f t="shared" si="556"/>
        <v>0</v>
      </c>
      <c r="AA1590" s="31">
        <f>SUM($Z$8:Z1590)</f>
        <v>1732312.542570408</v>
      </c>
      <c r="AB1590" s="31">
        <f t="shared" si="569"/>
        <v>1732.3125425704079</v>
      </c>
      <c r="AC1590" s="31">
        <f t="shared" si="570"/>
        <v>3532.3275740351469</v>
      </c>
      <c r="AD1590" s="31">
        <f t="shared" si="571"/>
        <v>3179.0948166316321</v>
      </c>
      <c r="AE1590" s="22"/>
      <c r="AF1590" s="22"/>
      <c r="AG1590" s="22"/>
      <c r="AH1590" s="22"/>
      <c r="AI1590" s="22"/>
      <c r="AJ1590" s="22"/>
      <c r="AK1590" s="22"/>
      <c r="AV1590">
        <f t="shared" si="557"/>
        <v>0</v>
      </c>
      <c r="AW1590">
        <f t="shared" si="558"/>
        <v>122.1</v>
      </c>
      <c r="AX1590">
        <f t="shared" si="559"/>
        <v>33.916666666666664</v>
      </c>
    </row>
    <row r="1591" spans="2:50" x14ac:dyDescent="0.25">
      <c r="B1591" s="6" t="s">
        <v>27</v>
      </c>
      <c r="C1591" s="6">
        <v>1583</v>
      </c>
      <c r="D1591" s="6">
        <v>106</v>
      </c>
      <c r="E1591" s="32">
        <v>121.5</v>
      </c>
      <c r="F1591" s="30">
        <f t="shared" si="560"/>
        <v>33.752699999999997</v>
      </c>
      <c r="G1591" s="31">
        <f t="shared" si="572"/>
        <v>-0.18055555555555516</v>
      </c>
      <c r="H1591" s="31">
        <f t="shared" si="573"/>
        <v>-0.64999999999999858</v>
      </c>
      <c r="I1591" s="31">
        <f t="shared" si="561"/>
        <v>-306.58333333333269</v>
      </c>
      <c r="J1591" s="31">
        <f t="shared" si="553"/>
        <v>199.88856000000001</v>
      </c>
      <c r="K1591" s="31">
        <f t="shared" si="554"/>
        <v>414.48572382103424</v>
      </c>
      <c r="L1591" s="31">
        <f t="shared" si="562"/>
        <v>307.79095048770159</v>
      </c>
      <c r="M1591" s="31">
        <f t="shared" si="563"/>
        <v>10388.775614526245</v>
      </c>
      <c r="N1591" s="31"/>
      <c r="O1591" s="31">
        <f t="shared" si="574"/>
        <v>10388.775614526245</v>
      </c>
      <c r="P1591" s="31">
        <f t="shared" si="564"/>
        <v>0</v>
      </c>
      <c r="Q1591" s="31">
        <f>SUM($O$8:O1591)</f>
        <v>6490442.8888875861</v>
      </c>
      <c r="R1591" s="31">
        <f t="shared" si="565"/>
        <v>1802.9008024687739</v>
      </c>
      <c r="S1591" s="31">
        <f>SUM($P$8:P1591)</f>
        <v>-2887187.5709506767</v>
      </c>
      <c r="T1591" s="31">
        <f t="shared" si="566"/>
        <v>2887187.5709506767</v>
      </c>
      <c r="U1591" s="31">
        <f t="shared" si="567"/>
        <v>801.99654748629905</v>
      </c>
      <c r="V1591" s="31">
        <f t="shared" si="555"/>
        <v>967218.7989392099</v>
      </c>
      <c r="W1591" s="31">
        <f t="shared" si="575"/>
        <v>-9576.3653679455165</v>
      </c>
      <c r="X1591" s="22"/>
      <c r="Y1591" s="31">
        <f t="shared" si="568"/>
        <v>0</v>
      </c>
      <c r="Z1591" s="31">
        <f t="shared" si="556"/>
        <v>0</v>
      </c>
      <c r="AA1591" s="31">
        <f>SUM($Z$8:Z1591)</f>
        <v>1732312.542570408</v>
      </c>
      <c r="AB1591" s="31">
        <f t="shared" si="569"/>
        <v>1732.3125425704079</v>
      </c>
      <c r="AC1591" s="31">
        <f t="shared" si="570"/>
        <v>3535.2133450391821</v>
      </c>
      <c r="AD1591" s="31">
        <f t="shared" si="571"/>
        <v>3181.6920105352638</v>
      </c>
      <c r="AE1591" s="22"/>
      <c r="AF1591" s="22"/>
      <c r="AG1591" s="22"/>
      <c r="AH1591" s="22"/>
      <c r="AI1591" s="22"/>
      <c r="AJ1591" s="22"/>
      <c r="AK1591" s="22"/>
      <c r="AV1591">
        <f t="shared" si="557"/>
        <v>0</v>
      </c>
      <c r="AW1591">
        <f t="shared" si="558"/>
        <v>121.5</v>
      </c>
      <c r="AX1591">
        <f t="shared" si="559"/>
        <v>33.75</v>
      </c>
    </row>
    <row r="1592" spans="2:50" x14ac:dyDescent="0.25">
      <c r="B1592" s="6" t="s">
        <v>27</v>
      </c>
      <c r="C1592" s="6">
        <v>1584</v>
      </c>
      <c r="D1592" s="6">
        <v>107</v>
      </c>
      <c r="E1592" s="32">
        <v>120.8</v>
      </c>
      <c r="F1592" s="30">
        <f t="shared" si="560"/>
        <v>33.558239999999998</v>
      </c>
      <c r="G1592" s="31">
        <f t="shared" si="572"/>
        <v>-0.20833333333333331</v>
      </c>
      <c r="H1592" s="31">
        <f t="shared" si="573"/>
        <v>-0.75</v>
      </c>
      <c r="I1592" s="31">
        <f t="shared" si="561"/>
        <v>-353.74999999999994</v>
      </c>
      <c r="J1592" s="31">
        <f t="shared" si="553"/>
        <v>199.88856000000001</v>
      </c>
      <c r="K1592" s="31">
        <f t="shared" si="554"/>
        <v>409.72351456314436</v>
      </c>
      <c r="L1592" s="31">
        <f t="shared" si="562"/>
        <v>255.86207456314443</v>
      </c>
      <c r="M1592" s="31">
        <f t="shared" si="563"/>
        <v>8586.280905087895</v>
      </c>
      <c r="N1592" s="31"/>
      <c r="O1592" s="31">
        <f t="shared" si="574"/>
        <v>8586.280905087895</v>
      </c>
      <c r="P1592" s="31">
        <f t="shared" si="564"/>
        <v>0</v>
      </c>
      <c r="Q1592" s="31">
        <f>SUM($O$8:O1592)</f>
        <v>6499029.1697926736</v>
      </c>
      <c r="R1592" s="31">
        <f t="shared" si="565"/>
        <v>1805.2858804979649</v>
      </c>
      <c r="S1592" s="31">
        <f>SUM($P$8:P1592)</f>
        <v>-2887187.5709506767</v>
      </c>
      <c r="T1592" s="31">
        <f t="shared" si="566"/>
        <v>2887187.5709506767</v>
      </c>
      <c r="U1592" s="31">
        <f t="shared" si="567"/>
        <v>801.99654748629905</v>
      </c>
      <c r="V1592" s="31">
        <f t="shared" si="555"/>
        <v>956105.99564106227</v>
      </c>
      <c r="W1592" s="31">
        <f t="shared" si="575"/>
        <v>-11112.803298147628</v>
      </c>
      <c r="X1592" s="22"/>
      <c r="Y1592" s="31">
        <f t="shared" si="568"/>
        <v>0</v>
      </c>
      <c r="Z1592" s="31">
        <f t="shared" si="556"/>
        <v>0</v>
      </c>
      <c r="AA1592" s="31">
        <f>SUM($Z$8:Z1592)</f>
        <v>1732312.542570408</v>
      </c>
      <c r="AB1592" s="31">
        <f t="shared" si="569"/>
        <v>1732.3125425704079</v>
      </c>
      <c r="AC1592" s="31">
        <f t="shared" si="570"/>
        <v>3537.5984230683725</v>
      </c>
      <c r="AD1592" s="31">
        <f t="shared" si="571"/>
        <v>3183.8385807615355</v>
      </c>
      <c r="AE1592" s="22"/>
      <c r="AF1592" s="22"/>
      <c r="AG1592" s="22"/>
      <c r="AH1592" s="22"/>
      <c r="AI1592" s="22"/>
      <c r="AJ1592" s="22"/>
      <c r="AK1592" s="22"/>
      <c r="AV1592">
        <f t="shared" si="557"/>
        <v>0</v>
      </c>
      <c r="AW1592">
        <f t="shared" si="558"/>
        <v>120.8</v>
      </c>
      <c r="AX1592">
        <f t="shared" si="559"/>
        <v>33.555555555555557</v>
      </c>
    </row>
    <row r="1593" spans="2:50" x14ac:dyDescent="0.25">
      <c r="B1593" s="6" t="s">
        <v>27</v>
      </c>
      <c r="C1593" s="6">
        <v>1585</v>
      </c>
      <c r="D1593" s="6">
        <v>108</v>
      </c>
      <c r="E1593" s="32">
        <v>120</v>
      </c>
      <c r="F1593" s="30">
        <f t="shared" si="560"/>
        <v>33.335999999999999</v>
      </c>
      <c r="G1593" s="31">
        <f t="shared" si="572"/>
        <v>-0.23611111111111149</v>
      </c>
      <c r="H1593" s="31">
        <f t="shared" si="573"/>
        <v>-0.85000000000000142</v>
      </c>
      <c r="I1593" s="31">
        <f t="shared" si="561"/>
        <v>-400.91666666666731</v>
      </c>
      <c r="J1593" s="31">
        <f t="shared" si="553"/>
        <v>199.88856000000001</v>
      </c>
      <c r="K1593" s="31">
        <f t="shared" si="554"/>
        <v>404.31468258720002</v>
      </c>
      <c r="L1593" s="31">
        <f t="shared" si="562"/>
        <v>203.28657592053273</v>
      </c>
      <c r="M1593" s="31">
        <f t="shared" si="563"/>
        <v>6776.7612948868791</v>
      </c>
      <c r="N1593" s="31"/>
      <c r="O1593" s="31">
        <f t="shared" si="574"/>
        <v>6776.7612948868791</v>
      </c>
      <c r="P1593" s="31">
        <f t="shared" si="564"/>
        <v>0</v>
      </c>
      <c r="Q1593" s="31">
        <f>SUM($O$8:O1593)</f>
        <v>6505805.93108756</v>
      </c>
      <c r="R1593" s="31">
        <f t="shared" si="565"/>
        <v>1807.1683141909889</v>
      </c>
      <c r="S1593" s="31">
        <f>SUM($P$8:P1593)</f>
        <v>-2887187.5709506767</v>
      </c>
      <c r="T1593" s="31">
        <f t="shared" si="566"/>
        <v>2887187.5709506767</v>
      </c>
      <c r="U1593" s="31">
        <f t="shared" si="567"/>
        <v>801.99654748629905</v>
      </c>
      <c r="V1593" s="31">
        <f t="shared" si="555"/>
        <v>943484.27270399977</v>
      </c>
      <c r="W1593" s="31">
        <f t="shared" si="575"/>
        <v>-12621.722937062499</v>
      </c>
      <c r="X1593" s="22"/>
      <c r="Y1593" s="31">
        <f t="shared" si="568"/>
        <v>0</v>
      </c>
      <c r="Z1593" s="31">
        <f t="shared" si="556"/>
        <v>0</v>
      </c>
      <c r="AA1593" s="31">
        <f>SUM($Z$8:Z1593)</f>
        <v>1732312.542570408</v>
      </c>
      <c r="AB1593" s="31">
        <f t="shared" si="569"/>
        <v>1732.3125425704079</v>
      </c>
      <c r="AC1593" s="31">
        <f t="shared" si="570"/>
        <v>3539.4808567613968</v>
      </c>
      <c r="AD1593" s="31">
        <f t="shared" si="571"/>
        <v>3185.5327710852571</v>
      </c>
      <c r="AE1593" s="22"/>
      <c r="AF1593" s="22"/>
      <c r="AG1593" s="22"/>
      <c r="AH1593" s="22"/>
      <c r="AI1593" s="22"/>
      <c r="AJ1593" s="22"/>
      <c r="AK1593" s="22"/>
      <c r="AV1593">
        <f t="shared" si="557"/>
        <v>0</v>
      </c>
      <c r="AW1593">
        <f t="shared" si="558"/>
        <v>120</v>
      </c>
      <c r="AX1593">
        <f t="shared" si="559"/>
        <v>33.333333333333336</v>
      </c>
    </row>
    <row r="1594" spans="2:50" x14ac:dyDescent="0.25">
      <c r="B1594" s="6" t="s">
        <v>27</v>
      </c>
      <c r="C1594" s="6">
        <v>1586</v>
      </c>
      <c r="D1594" s="6">
        <v>109</v>
      </c>
      <c r="E1594" s="32">
        <v>119.1</v>
      </c>
      <c r="F1594" s="30">
        <f t="shared" si="560"/>
        <v>33.085979999999999</v>
      </c>
      <c r="G1594" s="31">
        <f t="shared" si="572"/>
        <v>-0.26388888888888967</v>
      </c>
      <c r="H1594" s="31">
        <f t="shared" si="573"/>
        <v>-0.95000000000000284</v>
      </c>
      <c r="I1594" s="31">
        <f t="shared" si="561"/>
        <v>-448.08333333333468</v>
      </c>
      <c r="J1594" s="31">
        <f t="shared" si="553"/>
        <v>199.88856000000001</v>
      </c>
      <c r="K1594" s="31">
        <f t="shared" si="554"/>
        <v>398.27270504928759</v>
      </c>
      <c r="L1594" s="31">
        <f t="shared" si="562"/>
        <v>150.07793171595293</v>
      </c>
      <c r="M1594" s="31">
        <f t="shared" si="563"/>
        <v>4965.4754471953838</v>
      </c>
      <c r="N1594" s="31"/>
      <c r="O1594" s="31">
        <f t="shared" si="574"/>
        <v>4965.4754471953838</v>
      </c>
      <c r="P1594" s="31">
        <f t="shared" si="564"/>
        <v>0</v>
      </c>
      <c r="Q1594" s="31">
        <f>SUM($O$8:O1594)</f>
        <v>6510771.4065347556</v>
      </c>
      <c r="R1594" s="31">
        <f t="shared" si="565"/>
        <v>1808.5476129263211</v>
      </c>
      <c r="S1594" s="31">
        <f>SUM($P$8:P1594)</f>
        <v>-2887187.5709506767</v>
      </c>
      <c r="T1594" s="31">
        <f t="shared" si="566"/>
        <v>2887187.5709506767</v>
      </c>
      <c r="U1594" s="31">
        <f t="shared" si="567"/>
        <v>801.99654748629905</v>
      </c>
      <c r="V1594" s="31">
        <f t="shared" si="555"/>
        <v>929385.0796037796</v>
      </c>
      <c r="W1594" s="31">
        <f t="shared" si="575"/>
        <v>-14099.193100220175</v>
      </c>
      <c r="X1594" s="22"/>
      <c r="Y1594" s="31">
        <f t="shared" si="568"/>
        <v>0</v>
      </c>
      <c r="Z1594" s="31">
        <f t="shared" si="556"/>
        <v>0</v>
      </c>
      <c r="AA1594" s="31">
        <f>SUM($Z$8:Z1594)</f>
        <v>1732312.542570408</v>
      </c>
      <c r="AB1594" s="31">
        <f t="shared" si="569"/>
        <v>1732.3125425704079</v>
      </c>
      <c r="AC1594" s="31">
        <f t="shared" si="570"/>
        <v>3540.860155496729</v>
      </c>
      <c r="AD1594" s="31">
        <f t="shared" si="571"/>
        <v>3186.774139947056</v>
      </c>
      <c r="AE1594" s="22"/>
      <c r="AF1594" s="22"/>
      <c r="AG1594" s="22"/>
      <c r="AH1594" s="22"/>
      <c r="AI1594" s="22"/>
      <c r="AJ1594" s="22"/>
      <c r="AK1594" s="22"/>
      <c r="AV1594">
        <f t="shared" si="557"/>
        <v>0</v>
      </c>
      <c r="AW1594">
        <f t="shared" si="558"/>
        <v>119.1</v>
      </c>
      <c r="AX1594">
        <f t="shared" si="559"/>
        <v>33.083333333333329</v>
      </c>
    </row>
    <row r="1595" spans="2:50" x14ac:dyDescent="0.25">
      <c r="B1595" s="6" t="s">
        <v>27</v>
      </c>
      <c r="C1595" s="6">
        <v>1587</v>
      </c>
      <c r="D1595" s="6">
        <v>110</v>
      </c>
      <c r="E1595" s="32">
        <v>118.1</v>
      </c>
      <c r="F1595" s="30">
        <f t="shared" si="560"/>
        <v>32.80818</v>
      </c>
      <c r="G1595" s="31">
        <f t="shared" si="572"/>
        <v>-0.27777777777777779</v>
      </c>
      <c r="H1595" s="31">
        <f t="shared" si="573"/>
        <v>-1</v>
      </c>
      <c r="I1595" s="31">
        <f t="shared" si="561"/>
        <v>-471.66666666666669</v>
      </c>
      <c r="J1595" s="31">
        <f t="shared" si="553"/>
        <v>199.88856000000001</v>
      </c>
      <c r="K1595" s="31">
        <f t="shared" si="554"/>
        <v>391.61274375000397</v>
      </c>
      <c r="L1595" s="31">
        <f t="shared" si="562"/>
        <v>119.83463708333733</v>
      </c>
      <c r="M1595" s="31">
        <f t="shared" si="563"/>
        <v>3931.5563436648063</v>
      </c>
      <c r="N1595" s="31"/>
      <c r="O1595" s="31">
        <f t="shared" si="574"/>
        <v>3931.5563436648063</v>
      </c>
      <c r="P1595" s="31">
        <f t="shared" si="564"/>
        <v>0</v>
      </c>
      <c r="Q1595" s="31">
        <f>SUM($O$8:O1595)</f>
        <v>6514702.96287842</v>
      </c>
      <c r="R1595" s="31">
        <f t="shared" si="565"/>
        <v>1809.6397119106723</v>
      </c>
      <c r="S1595" s="31">
        <f>SUM($P$8:P1595)</f>
        <v>-2887187.5709506767</v>
      </c>
      <c r="T1595" s="31">
        <f t="shared" si="566"/>
        <v>2887187.5709506767</v>
      </c>
      <c r="U1595" s="31">
        <f t="shared" si="567"/>
        <v>801.99654748629905</v>
      </c>
      <c r="V1595" s="31">
        <f t="shared" si="555"/>
        <v>913843.7970006275</v>
      </c>
      <c r="W1595" s="31">
        <f t="shared" si="575"/>
        <v>-15541.282603152096</v>
      </c>
      <c r="X1595" s="22"/>
      <c r="Y1595" s="31">
        <f t="shared" si="568"/>
        <v>0</v>
      </c>
      <c r="Z1595" s="31">
        <f t="shared" si="556"/>
        <v>0</v>
      </c>
      <c r="AA1595" s="31">
        <f>SUM($Z$8:Z1595)</f>
        <v>1732312.542570408</v>
      </c>
      <c r="AB1595" s="31">
        <f t="shared" si="569"/>
        <v>1732.3125425704079</v>
      </c>
      <c r="AC1595" s="31">
        <f t="shared" si="570"/>
        <v>3541.9522544810802</v>
      </c>
      <c r="AD1595" s="31">
        <f t="shared" si="571"/>
        <v>3187.7570290329722</v>
      </c>
      <c r="AE1595" s="22"/>
      <c r="AF1595" s="22"/>
      <c r="AG1595" s="22"/>
      <c r="AH1595" s="22"/>
      <c r="AI1595" s="22"/>
      <c r="AJ1595" s="22"/>
      <c r="AK1595" s="22"/>
      <c r="AV1595">
        <f t="shared" si="557"/>
        <v>0</v>
      </c>
      <c r="AW1595">
        <f t="shared" si="558"/>
        <v>118.1</v>
      </c>
      <c r="AX1595">
        <f t="shared" si="559"/>
        <v>32.80555555555555</v>
      </c>
    </row>
    <row r="1596" spans="2:50" x14ac:dyDescent="0.25">
      <c r="B1596" s="6" t="s">
        <v>27</v>
      </c>
      <c r="C1596" s="6">
        <v>1588</v>
      </c>
      <c r="D1596" s="6">
        <v>111</v>
      </c>
      <c r="E1596" s="32">
        <v>117.1</v>
      </c>
      <c r="F1596" s="30">
        <f t="shared" si="560"/>
        <v>32.530380000000001</v>
      </c>
      <c r="G1596" s="31">
        <f t="shared" si="572"/>
        <v>-0.26388888888888767</v>
      </c>
      <c r="H1596" s="31">
        <f t="shared" si="573"/>
        <v>-0.94999999999999574</v>
      </c>
      <c r="I1596" s="31">
        <f t="shared" si="561"/>
        <v>-448.08333333333127</v>
      </c>
      <c r="J1596" s="31">
        <f t="shared" si="553"/>
        <v>199.88856000000001</v>
      </c>
      <c r="K1596" s="31">
        <f t="shared" si="554"/>
        <v>385.00893726774643</v>
      </c>
      <c r="L1596" s="31">
        <f t="shared" si="562"/>
        <v>136.81416393441518</v>
      </c>
      <c r="M1596" s="31">
        <f t="shared" si="563"/>
        <v>4450.6167421688206</v>
      </c>
      <c r="N1596" s="31"/>
      <c r="O1596" s="31">
        <f t="shared" si="574"/>
        <v>4450.6167421688206</v>
      </c>
      <c r="P1596" s="31">
        <f t="shared" si="564"/>
        <v>0</v>
      </c>
      <c r="Q1596" s="31">
        <f>SUM($O$8:O1596)</f>
        <v>6519153.5796205886</v>
      </c>
      <c r="R1596" s="31">
        <f t="shared" si="565"/>
        <v>1810.8759943390523</v>
      </c>
      <c r="S1596" s="31">
        <f>SUM($P$8:P1596)</f>
        <v>-2887187.5709506767</v>
      </c>
      <c r="T1596" s="31">
        <f t="shared" si="566"/>
        <v>2887187.5709506767</v>
      </c>
      <c r="U1596" s="31">
        <f t="shared" si="567"/>
        <v>801.99654748629905</v>
      </c>
      <c r="V1596" s="31">
        <f t="shared" si="555"/>
        <v>898433.55387979571</v>
      </c>
      <c r="W1596" s="31">
        <f t="shared" si="575"/>
        <v>-15410.243120831787</v>
      </c>
      <c r="X1596" s="22"/>
      <c r="Y1596" s="31">
        <f t="shared" si="568"/>
        <v>0</v>
      </c>
      <c r="Z1596" s="31">
        <f t="shared" si="556"/>
        <v>0</v>
      </c>
      <c r="AA1596" s="31">
        <f>SUM($Z$8:Z1596)</f>
        <v>1732312.542570408</v>
      </c>
      <c r="AB1596" s="31">
        <f t="shared" si="569"/>
        <v>1732.3125425704079</v>
      </c>
      <c r="AC1596" s="31">
        <f t="shared" si="570"/>
        <v>3543.1885369094603</v>
      </c>
      <c r="AD1596" s="31">
        <f t="shared" si="571"/>
        <v>3188.8696832185142</v>
      </c>
      <c r="AE1596" s="22"/>
      <c r="AF1596" s="22"/>
      <c r="AG1596" s="22"/>
      <c r="AH1596" s="22"/>
      <c r="AI1596" s="22"/>
      <c r="AJ1596" s="22"/>
      <c r="AK1596" s="22"/>
      <c r="AV1596">
        <f t="shared" si="557"/>
        <v>0</v>
      </c>
      <c r="AW1596">
        <f t="shared" si="558"/>
        <v>117.1</v>
      </c>
      <c r="AX1596">
        <f t="shared" si="559"/>
        <v>32.527777777777779</v>
      </c>
    </row>
    <row r="1597" spans="2:50" x14ac:dyDescent="0.25">
      <c r="B1597" s="6" t="s">
        <v>27</v>
      </c>
      <c r="C1597" s="6">
        <v>1589</v>
      </c>
      <c r="D1597" s="6">
        <v>112</v>
      </c>
      <c r="E1597" s="32">
        <v>116.2</v>
      </c>
      <c r="F1597" s="30">
        <f t="shared" si="560"/>
        <v>32.280360000000002</v>
      </c>
      <c r="G1597" s="31">
        <f t="shared" si="572"/>
        <v>-0.22222222222222143</v>
      </c>
      <c r="H1597" s="31">
        <f t="shared" si="573"/>
        <v>-0.79999999999999716</v>
      </c>
      <c r="I1597" s="31">
        <f t="shared" si="561"/>
        <v>-377.33333333333201</v>
      </c>
      <c r="J1597" s="31">
        <f t="shared" si="553"/>
        <v>199.88856000000001</v>
      </c>
      <c r="K1597" s="31">
        <f t="shared" si="554"/>
        <v>379.1135238022718</v>
      </c>
      <c r="L1597" s="31">
        <f t="shared" si="562"/>
        <v>201.66875046893981</v>
      </c>
      <c r="M1597" s="31">
        <f t="shared" si="563"/>
        <v>6509.9398658875461</v>
      </c>
      <c r="N1597" s="31"/>
      <c r="O1597" s="31">
        <f t="shared" si="574"/>
        <v>6509.9398658875461</v>
      </c>
      <c r="P1597" s="31">
        <f t="shared" si="564"/>
        <v>0</v>
      </c>
      <c r="Q1597" s="31">
        <f>SUM($O$8:O1597)</f>
        <v>6525663.5194864757</v>
      </c>
      <c r="R1597" s="31">
        <f t="shared" si="565"/>
        <v>1812.6843109684655</v>
      </c>
      <c r="S1597" s="31">
        <f>SUM($P$8:P1597)</f>
        <v>-2887187.5709506767</v>
      </c>
      <c r="T1597" s="31">
        <f t="shared" si="566"/>
        <v>2887187.5709506767</v>
      </c>
      <c r="U1597" s="31">
        <f t="shared" si="567"/>
        <v>801.99654748629905</v>
      </c>
      <c r="V1597" s="31">
        <f t="shared" si="555"/>
        <v>884676.37382843054</v>
      </c>
      <c r="W1597" s="31">
        <f t="shared" si="575"/>
        <v>-13757.180051365169</v>
      </c>
      <c r="X1597" s="22"/>
      <c r="Y1597" s="31">
        <f t="shared" si="568"/>
        <v>0</v>
      </c>
      <c r="Z1597" s="31">
        <f t="shared" si="556"/>
        <v>0</v>
      </c>
      <c r="AA1597" s="31">
        <f>SUM($Z$8:Z1597)</f>
        <v>1732312.542570408</v>
      </c>
      <c r="AB1597" s="31">
        <f t="shared" si="569"/>
        <v>1732.3125425704079</v>
      </c>
      <c r="AC1597" s="31">
        <f t="shared" si="570"/>
        <v>3544.9968535388734</v>
      </c>
      <c r="AD1597" s="31">
        <f t="shared" si="571"/>
        <v>3190.4971681849861</v>
      </c>
      <c r="AE1597" s="22"/>
      <c r="AF1597" s="22"/>
      <c r="AG1597" s="22"/>
      <c r="AH1597" s="22"/>
      <c r="AI1597" s="22"/>
      <c r="AJ1597" s="22"/>
      <c r="AK1597" s="22"/>
      <c r="AV1597">
        <f t="shared" si="557"/>
        <v>0</v>
      </c>
      <c r="AW1597">
        <f t="shared" si="558"/>
        <v>116.2</v>
      </c>
      <c r="AX1597">
        <f t="shared" si="559"/>
        <v>32.277777777777779</v>
      </c>
    </row>
    <row r="1598" spans="2:50" x14ac:dyDescent="0.25">
      <c r="B1598" s="6" t="s">
        <v>27</v>
      </c>
      <c r="C1598" s="6">
        <v>1590</v>
      </c>
      <c r="D1598" s="6">
        <v>113</v>
      </c>
      <c r="E1598" s="32">
        <v>115.5</v>
      </c>
      <c r="F1598" s="30">
        <f t="shared" si="560"/>
        <v>32.085900000000002</v>
      </c>
      <c r="G1598" s="31">
        <f t="shared" si="572"/>
        <v>-0.18055555555555516</v>
      </c>
      <c r="H1598" s="31">
        <f t="shared" si="573"/>
        <v>-0.64999999999999858</v>
      </c>
      <c r="I1598" s="31">
        <f t="shared" si="561"/>
        <v>-306.58333333333269</v>
      </c>
      <c r="J1598" s="31">
        <f t="shared" si="553"/>
        <v>199.88856000000001</v>
      </c>
      <c r="K1598" s="31">
        <f t="shared" si="554"/>
        <v>374.55964891554839</v>
      </c>
      <c r="L1598" s="31">
        <f t="shared" si="562"/>
        <v>267.86487558221575</v>
      </c>
      <c r="M1598" s="31">
        <f t="shared" si="563"/>
        <v>8594.6856114434177</v>
      </c>
      <c r="N1598" s="31"/>
      <c r="O1598" s="31">
        <f t="shared" si="574"/>
        <v>8594.6856114434177</v>
      </c>
      <c r="P1598" s="31">
        <f t="shared" si="564"/>
        <v>0</v>
      </c>
      <c r="Q1598" s="31">
        <f>SUM($O$8:O1598)</f>
        <v>6534258.2050979193</v>
      </c>
      <c r="R1598" s="31">
        <f t="shared" si="565"/>
        <v>1815.0717236383109</v>
      </c>
      <c r="S1598" s="31">
        <f>SUM($P$8:P1598)</f>
        <v>-2887187.5709506767</v>
      </c>
      <c r="T1598" s="31">
        <f t="shared" si="566"/>
        <v>2887187.5709506767</v>
      </c>
      <c r="U1598" s="31">
        <f t="shared" si="567"/>
        <v>801.99654748629905</v>
      </c>
      <c r="V1598" s="31">
        <f t="shared" si="555"/>
        <v>874049.72700969025</v>
      </c>
      <c r="W1598" s="31">
        <f t="shared" si="575"/>
        <v>-10626.646818740293</v>
      </c>
      <c r="X1598" s="22"/>
      <c r="Y1598" s="31">
        <f t="shared" si="568"/>
        <v>0</v>
      </c>
      <c r="Z1598" s="31">
        <f t="shared" si="556"/>
        <v>0</v>
      </c>
      <c r="AA1598" s="31">
        <f>SUM($Z$8:Z1598)</f>
        <v>1732312.542570408</v>
      </c>
      <c r="AB1598" s="31">
        <f t="shared" si="569"/>
        <v>1732.3125425704079</v>
      </c>
      <c r="AC1598" s="31">
        <f t="shared" si="570"/>
        <v>3547.3842662087191</v>
      </c>
      <c r="AD1598" s="31">
        <f t="shared" si="571"/>
        <v>3192.6458395878471</v>
      </c>
      <c r="AE1598" s="22"/>
      <c r="AF1598" s="22"/>
      <c r="AG1598" s="22"/>
      <c r="AH1598" s="22"/>
      <c r="AI1598" s="22"/>
      <c r="AJ1598" s="22"/>
      <c r="AK1598" s="22"/>
      <c r="AV1598">
        <f t="shared" si="557"/>
        <v>0</v>
      </c>
      <c r="AW1598">
        <f t="shared" si="558"/>
        <v>115.5</v>
      </c>
      <c r="AX1598">
        <f t="shared" si="559"/>
        <v>32.083333333333336</v>
      </c>
    </row>
    <row r="1599" spans="2:50" x14ac:dyDescent="0.25">
      <c r="B1599" s="6" t="s">
        <v>27</v>
      </c>
      <c r="C1599" s="6">
        <v>1591</v>
      </c>
      <c r="D1599" s="6">
        <v>114</v>
      </c>
      <c r="E1599" s="32">
        <v>114.9</v>
      </c>
      <c r="F1599" s="30">
        <f t="shared" si="560"/>
        <v>31.919219999999999</v>
      </c>
      <c r="G1599" s="31">
        <f t="shared" si="572"/>
        <v>-0.1388888888888889</v>
      </c>
      <c r="H1599" s="31">
        <f t="shared" si="573"/>
        <v>-0.5</v>
      </c>
      <c r="I1599" s="31">
        <f t="shared" si="561"/>
        <v>-235.83333333333334</v>
      </c>
      <c r="J1599" s="31">
        <f t="shared" si="553"/>
        <v>199.88856000000001</v>
      </c>
      <c r="K1599" s="31">
        <f t="shared" si="554"/>
        <v>370.67822796271116</v>
      </c>
      <c r="L1599" s="31">
        <f t="shared" si="562"/>
        <v>334.73345462937783</v>
      </c>
      <c r="M1599" s="31">
        <f t="shared" si="563"/>
        <v>10684.430779675129</v>
      </c>
      <c r="N1599" s="31"/>
      <c r="O1599" s="31">
        <f t="shared" si="574"/>
        <v>10684.430779675129</v>
      </c>
      <c r="P1599" s="31">
        <f t="shared" si="564"/>
        <v>0</v>
      </c>
      <c r="Q1599" s="31">
        <f>SUM($O$8:O1599)</f>
        <v>6544942.6358775944</v>
      </c>
      <c r="R1599" s="31">
        <f t="shared" si="565"/>
        <v>1818.0396210771096</v>
      </c>
      <c r="S1599" s="31">
        <f>SUM($P$8:P1599)</f>
        <v>-2887187.5709506767</v>
      </c>
      <c r="T1599" s="31">
        <f t="shared" si="566"/>
        <v>2887187.5709506767</v>
      </c>
      <c r="U1599" s="31">
        <f t="shared" si="567"/>
        <v>801.99654748629905</v>
      </c>
      <c r="V1599" s="31">
        <f t="shared" si="555"/>
        <v>864992.27799173153</v>
      </c>
      <c r="W1599" s="31">
        <f t="shared" si="575"/>
        <v>-9057.4490179587156</v>
      </c>
      <c r="X1599" s="22"/>
      <c r="Y1599" s="31">
        <f t="shared" si="568"/>
        <v>0</v>
      </c>
      <c r="Z1599" s="31">
        <f t="shared" si="556"/>
        <v>0</v>
      </c>
      <c r="AA1599" s="31">
        <f>SUM($Z$8:Z1599)</f>
        <v>1732312.542570408</v>
      </c>
      <c r="AB1599" s="31">
        <f t="shared" si="569"/>
        <v>1732.3125425704079</v>
      </c>
      <c r="AC1599" s="31">
        <f t="shared" si="570"/>
        <v>3550.3521636475175</v>
      </c>
      <c r="AD1599" s="31">
        <f t="shared" si="571"/>
        <v>3195.3169472827658</v>
      </c>
      <c r="AE1599" s="22"/>
      <c r="AF1599" s="22"/>
      <c r="AG1599" s="22"/>
      <c r="AH1599" s="22"/>
      <c r="AI1599" s="22"/>
      <c r="AJ1599" s="22"/>
      <c r="AK1599" s="22"/>
      <c r="AV1599">
        <f t="shared" si="557"/>
        <v>0</v>
      </c>
      <c r="AW1599">
        <f t="shared" si="558"/>
        <v>114.9</v>
      </c>
      <c r="AX1599">
        <f t="shared" si="559"/>
        <v>31.916666666666668</v>
      </c>
    </row>
    <row r="1600" spans="2:50" x14ac:dyDescent="0.25">
      <c r="B1600" s="6" t="s">
        <v>27</v>
      </c>
      <c r="C1600" s="6">
        <v>1592</v>
      </c>
      <c r="D1600" s="6">
        <v>115</v>
      </c>
      <c r="E1600" s="32">
        <v>114.5</v>
      </c>
      <c r="F1600" s="30">
        <f t="shared" si="560"/>
        <v>31.8081</v>
      </c>
      <c r="G1600" s="31">
        <f t="shared" si="572"/>
        <v>-0.11111111111111269</v>
      </c>
      <c r="H1600" s="31">
        <f t="shared" si="573"/>
        <v>-0.40000000000000568</v>
      </c>
      <c r="I1600" s="31">
        <f t="shared" si="561"/>
        <v>-188.66666666666933</v>
      </c>
      <c r="J1600" s="31">
        <f t="shared" si="553"/>
        <v>199.88856000000001</v>
      </c>
      <c r="K1600" s="31">
        <f t="shared" si="554"/>
        <v>368.10184495755834</v>
      </c>
      <c r="L1600" s="31">
        <f t="shared" si="562"/>
        <v>379.32373829088903</v>
      </c>
      <c r="M1600" s="31">
        <f t="shared" si="563"/>
        <v>12065.567399930427</v>
      </c>
      <c r="N1600" s="31"/>
      <c r="O1600" s="31">
        <f t="shared" si="574"/>
        <v>12065.567399930427</v>
      </c>
      <c r="P1600" s="31">
        <f t="shared" si="564"/>
        <v>0</v>
      </c>
      <c r="Q1600" s="31">
        <f>SUM($O$8:O1600)</f>
        <v>6557008.2032775246</v>
      </c>
      <c r="R1600" s="31">
        <f t="shared" si="565"/>
        <v>1821.3911675770901</v>
      </c>
      <c r="S1600" s="31">
        <f>SUM($P$8:P1600)</f>
        <v>-2887187.5709506767</v>
      </c>
      <c r="T1600" s="31">
        <f t="shared" si="566"/>
        <v>2887187.5709506767</v>
      </c>
      <c r="U1600" s="31">
        <f t="shared" si="567"/>
        <v>801.99654748629905</v>
      </c>
      <c r="V1600" s="31">
        <f t="shared" si="555"/>
        <v>858980.18654289003</v>
      </c>
      <c r="W1600" s="31">
        <f t="shared" si="575"/>
        <v>-6012.0914488415001</v>
      </c>
      <c r="X1600" s="22"/>
      <c r="Y1600" s="31">
        <f t="shared" si="568"/>
        <v>0</v>
      </c>
      <c r="Z1600" s="31">
        <f t="shared" si="556"/>
        <v>0</v>
      </c>
      <c r="AA1600" s="31">
        <f>SUM($Z$8:Z1600)</f>
        <v>1732312.542570408</v>
      </c>
      <c r="AB1600" s="31">
        <f t="shared" si="569"/>
        <v>1732.3125425704079</v>
      </c>
      <c r="AC1600" s="31">
        <f t="shared" si="570"/>
        <v>3553.703710147498</v>
      </c>
      <c r="AD1600" s="31">
        <f t="shared" si="571"/>
        <v>3198.3333391327483</v>
      </c>
      <c r="AE1600" s="22"/>
      <c r="AF1600" s="22"/>
      <c r="AG1600" s="22"/>
      <c r="AH1600" s="22"/>
      <c r="AI1600" s="22"/>
      <c r="AJ1600" s="22"/>
      <c r="AK1600" s="22"/>
      <c r="AV1600">
        <f t="shared" si="557"/>
        <v>0</v>
      </c>
      <c r="AW1600">
        <f t="shared" si="558"/>
        <v>114.5</v>
      </c>
      <c r="AX1600">
        <f t="shared" si="559"/>
        <v>31.805555555555554</v>
      </c>
    </row>
    <row r="1601" spans="2:50" x14ac:dyDescent="0.25">
      <c r="B1601" s="6" t="s">
        <v>27</v>
      </c>
      <c r="C1601" s="6">
        <v>1593</v>
      </c>
      <c r="D1601" s="6">
        <v>116</v>
      </c>
      <c r="E1601" s="32">
        <v>114.1</v>
      </c>
      <c r="F1601" s="30">
        <f t="shared" si="560"/>
        <v>31.696979999999996</v>
      </c>
      <c r="G1601" s="31">
        <f t="shared" si="572"/>
        <v>-8.3333333333332538E-2</v>
      </c>
      <c r="H1601" s="31">
        <f t="shared" si="573"/>
        <v>-0.29999999999999716</v>
      </c>
      <c r="I1601" s="31">
        <f t="shared" si="561"/>
        <v>-141.49999999999864</v>
      </c>
      <c r="J1601" s="31">
        <f t="shared" si="553"/>
        <v>199.88856000000001</v>
      </c>
      <c r="K1601" s="31">
        <f t="shared" si="554"/>
        <v>365.53444672312952</v>
      </c>
      <c r="L1601" s="31">
        <f t="shared" si="562"/>
        <v>423.92300672313092</v>
      </c>
      <c r="M1601" s="31">
        <f t="shared" si="563"/>
        <v>13437.079065642945</v>
      </c>
      <c r="N1601" s="31"/>
      <c r="O1601" s="31">
        <f t="shared" si="574"/>
        <v>13437.079065642945</v>
      </c>
      <c r="P1601" s="31">
        <f t="shared" si="564"/>
        <v>0</v>
      </c>
      <c r="Q1601" s="31">
        <f>SUM($O$8:O1601)</f>
        <v>6570445.2823431678</v>
      </c>
      <c r="R1601" s="31">
        <f t="shared" si="565"/>
        <v>1825.1236895397687</v>
      </c>
      <c r="S1601" s="31">
        <f>SUM($P$8:P1601)</f>
        <v>-2887187.5709506767</v>
      </c>
      <c r="T1601" s="31">
        <f t="shared" si="566"/>
        <v>2887187.5709506767</v>
      </c>
      <c r="U1601" s="31">
        <f t="shared" si="567"/>
        <v>801.99654748629905</v>
      </c>
      <c r="V1601" s="31">
        <f t="shared" si="555"/>
        <v>852989.06141121942</v>
      </c>
      <c r="W1601" s="31">
        <f t="shared" si="575"/>
        <v>-5991.1251316706184</v>
      </c>
      <c r="X1601" s="22"/>
      <c r="Y1601" s="31">
        <f t="shared" si="568"/>
        <v>0</v>
      </c>
      <c r="Z1601" s="31">
        <f t="shared" si="556"/>
        <v>0</v>
      </c>
      <c r="AA1601" s="31">
        <f>SUM($Z$8:Z1601)</f>
        <v>1732312.542570408</v>
      </c>
      <c r="AB1601" s="31">
        <f t="shared" si="569"/>
        <v>1732.3125425704079</v>
      </c>
      <c r="AC1601" s="31">
        <f t="shared" si="570"/>
        <v>3557.4362321101767</v>
      </c>
      <c r="AD1601" s="31">
        <f t="shared" si="571"/>
        <v>3201.692608899159</v>
      </c>
      <c r="AE1601" s="22"/>
      <c r="AF1601" s="22"/>
      <c r="AG1601" s="22"/>
      <c r="AH1601" s="22"/>
      <c r="AI1601" s="22"/>
      <c r="AJ1601" s="22"/>
      <c r="AK1601" s="22"/>
      <c r="AV1601">
        <f t="shared" si="557"/>
        <v>0</v>
      </c>
      <c r="AW1601">
        <f t="shared" si="558"/>
        <v>114.1</v>
      </c>
      <c r="AX1601">
        <f t="shared" si="559"/>
        <v>31.694444444444443</v>
      </c>
    </row>
    <row r="1602" spans="2:50" x14ac:dyDescent="0.25">
      <c r="B1602" s="6" t="s">
        <v>27</v>
      </c>
      <c r="C1602" s="6">
        <v>1594</v>
      </c>
      <c r="D1602" s="6">
        <v>117</v>
      </c>
      <c r="E1602" s="32">
        <v>113.9</v>
      </c>
      <c r="F1602" s="30">
        <f t="shared" si="560"/>
        <v>31.64142</v>
      </c>
      <c r="G1602" s="31">
        <f t="shared" si="572"/>
        <v>-5.5555555555554373E-2</v>
      </c>
      <c r="H1602" s="31">
        <f t="shared" si="573"/>
        <v>-0.19999999999999574</v>
      </c>
      <c r="I1602" s="31">
        <f t="shared" si="561"/>
        <v>-94.333333333331325</v>
      </c>
      <c r="J1602" s="31">
        <f t="shared" si="553"/>
        <v>199.88856000000001</v>
      </c>
      <c r="K1602" s="31">
        <f t="shared" si="554"/>
        <v>364.25411689493677</v>
      </c>
      <c r="L1602" s="31">
        <f t="shared" si="562"/>
        <v>469.80934356160549</v>
      </c>
      <c r="M1602" s="31">
        <f t="shared" si="563"/>
        <v>14865.434759557054</v>
      </c>
      <c r="N1602" s="31"/>
      <c r="O1602" s="31">
        <f t="shared" si="574"/>
        <v>14865.434759557054</v>
      </c>
      <c r="P1602" s="31">
        <f t="shared" si="564"/>
        <v>0</v>
      </c>
      <c r="Q1602" s="31">
        <f>SUM($O$8:O1602)</f>
        <v>6585310.7171027251</v>
      </c>
      <c r="R1602" s="31">
        <f t="shared" si="565"/>
        <v>1829.2529769729792</v>
      </c>
      <c r="S1602" s="31">
        <f>SUM($P$8:P1602)</f>
        <v>-2887187.5709506767</v>
      </c>
      <c r="T1602" s="31">
        <f t="shared" si="566"/>
        <v>2887187.5709506767</v>
      </c>
      <c r="U1602" s="31">
        <f t="shared" si="567"/>
        <v>801.99654748629905</v>
      </c>
      <c r="V1602" s="31">
        <f t="shared" si="555"/>
        <v>850001.36121432355</v>
      </c>
      <c r="W1602" s="31">
        <f t="shared" si="575"/>
        <v>-2987.7001968958648</v>
      </c>
      <c r="X1602" s="22"/>
      <c r="Y1602" s="31">
        <f t="shared" si="568"/>
        <v>0</v>
      </c>
      <c r="Z1602" s="31">
        <f t="shared" si="556"/>
        <v>0</v>
      </c>
      <c r="AA1602" s="31">
        <f>SUM($Z$8:Z1602)</f>
        <v>1732312.542570408</v>
      </c>
      <c r="AB1602" s="31">
        <f t="shared" si="569"/>
        <v>1732.3125425704079</v>
      </c>
      <c r="AC1602" s="31">
        <f t="shared" si="570"/>
        <v>3561.5655195433874</v>
      </c>
      <c r="AD1602" s="31">
        <f t="shared" si="571"/>
        <v>3205.4089675890486</v>
      </c>
      <c r="AE1602" s="22"/>
      <c r="AF1602" s="22"/>
      <c r="AG1602" s="22"/>
      <c r="AH1602" s="22"/>
      <c r="AI1602" s="22"/>
      <c r="AJ1602" s="22"/>
      <c r="AK1602" s="22"/>
      <c r="AV1602">
        <f t="shared" si="557"/>
        <v>0</v>
      </c>
      <c r="AW1602">
        <f t="shared" si="558"/>
        <v>113.9</v>
      </c>
      <c r="AX1602">
        <f t="shared" si="559"/>
        <v>31.638888888888889</v>
      </c>
    </row>
    <row r="1603" spans="2:50" x14ac:dyDescent="0.25">
      <c r="B1603" s="6" t="s">
        <v>27</v>
      </c>
      <c r="C1603" s="6">
        <v>1595</v>
      </c>
      <c r="D1603" s="6">
        <v>118</v>
      </c>
      <c r="E1603" s="32">
        <v>113.7</v>
      </c>
      <c r="F1603" s="30">
        <f t="shared" si="560"/>
        <v>31.58586</v>
      </c>
      <c r="G1603" s="31">
        <f t="shared" si="572"/>
        <v>-8.3333333333334522E-2</v>
      </c>
      <c r="H1603" s="31">
        <f t="shared" si="573"/>
        <v>-0.30000000000000426</v>
      </c>
      <c r="I1603" s="31">
        <f t="shared" si="561"/>
        <v>-141.50000000000202</v>
      </c>
      <c r="J1603" s="31">
        <f t="shared" si="553"/>
        <v>199.88856000000001</v>
      </c>
      <c r="K1603" s="31">
        <f t="shared" si="554"/>
        <v>362.97603325942504</v>
      </c>
      <c r="L1603" s="31">
        <f t="shared" si="562"/>
        <v>421.36459325942303</v>
      </c>
      <c r="M1603" s="31">
        <f t="shared" si="563"/>
        <v>13309.16305164908</v>
      </c>
      <c r="N1603" s="31"/>
      <c r="O1603" s="31">
        <f t="shared" si="574"/>
        <v>13309.16305164908</v>
      </c>
      <c r="P1603" s="31">
        <f t="shared" si="564"/>
        <v>0</v>
      </c>
      <c r="Q1603" s="31">
        <f>SUM($O$8:O1603)</f>
        <v>6598619.8801543741</v>
      </c>
      <c r="R1603" s="31">
        <f t="shared" si="565"/>
        <v>1832.9499667095483</v>
      </c>
      <c r="S1603" s="31">
        <f>SUM($P$8:P1603)</f>
        <v>-2887187.5709506767</v>
      </c>
      <c r="T1603" s="31">
        <f t="shared" si="566"/>
        <v>2887187.5709506767</v>
      </c>
      <c r="U1603" s="31">
        <f t="shared" si="567"/>
        <v>801.99654748629905</v>
      </c>
      <c r="V1603" s="31">
        <f t="shared" si="555"/>
        <v>847018.90259672038</v>
      </c>
      <c r="W1603" s="31">
        <f t="shared" si="575"/>
        <v>-2982.4586176031735</v>
      </c>
      <c r="X1603" s="22"/>
      <c r="Y1603" s="31">
        <f t="shared" si="568"/>
        <v>0</v>
      </c>
      <c r="Z1603" s="31">
        <f t="shared" si="556"/>
        <v>0</v>
      </c>
      <c r="AA1603" s="31">
        <f>SUM($Z$8:Z1603)</f>
        <v>1732312.542570408</v>
      </c>
      <c r="AB1603" s="31">
        <f t="shared" si="569"/>
        <v>1732.3125425704079</v>
      </c>
      <c r="AC1603" s="31">
        <f t="shared" si="570"/>
        <v>3565.2625092799562</v>
      </c>
      <c r="AD1603" s="31">
        <f t="shared" si="571"/>
        <v>3208.7362583519607</v>
      </c>
      <c r="AE1603" s="22"/>
      <c r="AF1603" s="22"/>
      <c r="AG1603" s="22"/>
      <c r="AH1603" s="22"/>
      <c r="AI1603" s="22"/>
      <c r="AJ1603" s="22"/>
      <c r="AK1603" s="22"/>
      <c r="AV1603">
        <f t="shared" si="557"/>
        <v>0</v>
      </c>
      <c r="AW1603">
        <f t="shared" si="558"/>
        <v>113.7</v>
      </c>
      <c r="AX1603">
        <f t="shared" si="559"/>
        <v>31.583333333333332</v>
      </c>
    </row>
    <row r="1604" spans="2:50" x14ac:dyDescent="0.25">
      <c r="B1604" s="6" t="s">
        <v>27</v>
      </c>
      <c r="C1604" s="6">
        <v>1596</v>
      </c>
      <c r="D1604" s="6">
        <v>119</v>
      </c>
      <c r="E1604" s="32">
        <v>113.3</v>
      </c>
      <c r="F1604" s="30">
        <f t="shared" si="560"/>
        <v>31.474739999999997</v>
      </c>
      <c r="G1604" s="31">
        <f t="shared" si="572"/>
        <v>-0.11111111111111072</v>
      </c>
      <c r="H1604" s="31">
        <f t="shared" si="573"/>
        <v>-0.39999999999999858</v>
      </c>
      <c r="I1604" s="31">
        <f t="shared" si="561"/>
        <v>-188.666666666666</v>
      </c>
      <c r="J1604" s="31">
        <f t="shared" si="553"/>
        <v>199.88856000000001</v>
      </c>
      <c r="K1604" s="31">
        <f t="shared" si="554"/>
        <v>360.42660456644455</v>
      </c>
      <c r="L1604" s="31">
        <f t="shared" si="562"/>
        <v>371.64849789977859</v>
      </c>
      <c r="M1604" s="31">
        <f t="shared" si="563"/>
        <v>11697.539842786076</v>
      </c>
      <c r="N1604" s="31"/>
      <c r="O1604" s="31">
        <f t="shared" si="574"/>
        <v>11697.539842786076</v>
      </c>
      <c r="P1604" s="31">
        <f t="shared" si="564"/>
        <v>0</v>
      </c>
      <c r="Q1604" s="31">
        <f>SUM($O$8:O1604)</f>
        <v>6610317.4199971603</v>
      </c>
      <c r="R1604" s="31">
        <f t="shared" si="565"/>
        <v>1836.1992833325446</v>
      </c>
      <c r="S1604" s="31">
        <f>SUM($P$8:P1604)</f>
        <v>-2887187.5709506767</v>
      </c>
      <c r="T1604" s="31">
        <f t="shared" si="566"/>
        <v>2887187.5709506767</v>
      </c>
      <c r="U1604" s="31">
        <f t="shared" si="567"/>
        <v>801.99654748629905</v>
      </c>
      <c r="V1604" s="31">
        <f t="shared" si="555"/>
        <v>841069.71009939222</v>
      </c>
      <c r="W1604" s="31">
        <f t="shared" si="575"/>
        <v>-5949.1924973281566</v>
      </c>
      <c r="X1604" s="22"/>
      <c r="Y1604" s="31">
        <f t="shared" si="568"/>
        <v>0</v>
      </c>
      <c r="Z1604" s="31">
        <f t="shared" si="556"/>
        <v>0</v>
      </c>
      <c r="AA1604" s="31">
        <f>SUM($Z$8:Z1604)</f>
        <v>1732312.542570408</v>
      </c>
      <c r="AB1604" s="31">
        <f t="shared" si="569"/>
        <v>1732.3125425704079</v>
      </c>
      <c r="AC1604" s="31">
        <f t="shared" si="570"/>
        <v>3568.5118259029523</v>
      </c>
      <c r="AD1604" s="31">
        <f t="shared" si="571"/>
        <v>3211.6606433126572</v>
      </c>
      <c r="AE1604" s="22"/>
      <c r="AF1604" s="22"/>
      <c r="AG1604" s="22"/>
      <c r="AH1604" s="22"/>
      <c r="AI1604" s="22"/>
      <c r="AJ1604" s="22"/>
      <c r="AK1604" s="22"/>
      <c r="AV1604">
        <f t="shared" si="557"/>
        <v>0</v>
      </c>
      <c r="AW1604">
        <f t="shared" si="558"/>
        <v>113.3</v>
      </c>
      <c r="AX1604">
        <f t="shared" si="559"/>
        <v>31.472222222222221</v>
      </c>
    </row>
    <row r="1605" spans="2:50" x14ac:dyDescent="0.25">
      <c r="B1605" s="6" t="s">
        <v>27</v>
      </c>
      <c r="C1605" s="6">
        <v>1597</v>
      </c>
      <c r="D1605" s="6">
        <v>120</v>
      </c>
      <c r="E1605" s="32">
        <v>112.9</v>
      </c>
      <c r="F1605" s="30">
        <f t="shared" si="560"/>
        <v>31.363620000000001</v>
      </c>
      <c r="G1605" s="31">
        <f t="shared" si="572"/>
        <v>-0.15277777777777699</v>
      </c>
      <c r="H1605" s="31">
        <f t="shared" si="573"/>
        <v>-0.54999999999999716</v>
      </c>
      <c r="I1605" s="31">
        <f t="shared" si="561"/>
        <v>-259.41666666666532</v>
      </c>
      <c r="J1605" s="31">
        <f t="shared" si="553"/>
        <v>199.88856000000001</v>
      </c>
      <c r="K1605" s="31">
        <f t="shared" si="554"/>
        <v>357.88616064418841</v>
      </c>
      <c r="L1605" s="31">
        <f t="shared" si="562"/>
        <v>298.35805397752313</v>
      </c>
      <c r="M1605" s="31">
        <f t="shared" si="563"/>
        <v>9357.588628890524</v>
      </c>
      <c r="N1605" s="31"/>
      <c r="O1605" s="31">
        <f t="shared" si="574"/>
        <v>9357.588628890524</v>
      </c>
      <c r="P1605" s="31">
        <f t="shared" si="564"/>
        <v>0</v>
      </c>
      <c r="Q1605" s="31">
        <f>SUM($O$8:O1605)</f>
        <v>6619675.0086260512</v>
      </c>
      <c r="R1605" s="31">
        <f t="shared" si="565"/>
        <v>1838.7986135072365</v>
      </c>
      <c r="S1605" s="31">
        <f>SUM($P$8:P1605)</f>
        <v>-2887187.5709506767</v>
      </c>
      <c r="T1605" s="31">
        <f t="shared" si="566"/>
        <v>2887187.5709506767</v>
      </c>
      <c r="U1605" s="31">
        <f t="shared" si="567"/>
        <v>801.99654748629905</v>
      </c>
      <c r="V1605" s="31">
        <f t="shared" si="555"/>
        <v>835141.48391923564</v>
      </c>
      <c r="W1605" s="31">
        <f t="shared" si="575"/>
        <v>-5928.2261801565764</v>
      </c>
      <c r="X1605" s="22"/>
      <c r="Y1605" s="31">
        <f t="shared" si="568"/>
        <v>0</v>
      </c>
      <c r="Z1605" s="31">
        <f t="shared" si="556"/>
        <v>0</v>
      </c>
      <c r="AA1605" s="31">
        <f>SUM($Z$8:Z1605)</f>
        <v>1732312.542570408</v>
      </c>
      <c r="AB1605" s="31">
        <f t="shared" si="569"/>
        <v>1732.3125425704079</v>
      </c>
      <c r="AC1605" s="31">
        <f t="shared" si="570"/>
        <v>3571.1111560776444</v>
      </c>
      <c r="AD1605" s="31">
        <f t="shared" si="571"/>
        <v>3214.0000404698799</v>
      </c>
      <c r="AE1605" s="22"/>
      <c r="AF1605" s="22"/>
      <c r="AG1605" s="22"/>
      <c r="AH1605" s="22"/>
      <c r="AI1605" s="22"/>
      <c r="AJ1605" s="22"/>
      <c r="AK1605" s="22"/>
      <c r="AV1605">
        <f t="shared" si="557"/>
        <v>0</v>
      </c>
      <c r="AW1605">
        <f t="shared" si="558"/>
        <v>112.9</v>
      </c>
      <c r="AX1605">
        <f t="shared" si="559"/>
        <v>31.361111111111111</v>
      </c>
    </row>
    <row r="1606" spans="2:50" x14ac:dyDescent="0.25">
      <c r="B1606" s="6" t="s">
        <v>27</v>
      </c>
      <c r="C1606" s="6">
        <v>1598</v>
      </c>
      <c r="D1606" s="6">
        <v>121</v>
      </c>
      <c r="E1606" s="32">
        <v>112.2</v>
      </c>
      <c r="F1606" s="30">
        <f t="shared" si="560"/>
        <v>31.169160000000002</v>
      </c>
      <c r="G1606" s="31">
        <f t="shared" si="572"/>
        <v>-0.20833333333333331</v>
      </c>
      <c r="H1606" s="31">
        <f t="shared" si="573"/>
        <v>-0.75</v>
      </c>
      <c r="I1606" s="31">
        <f t="shared" si="561"/>
        <v>-353.74999999999994</v>
      </c>
      <c r="J1606" s="31">
        <f t="shared" si="553"/>
        <v>199.88856000000001</v>
      </c>
      <c r="K1606" s="31">
        <f t="shared" si="554"/>
        <v>353.46200338479503</v>
      </c>
      <c r="L1606" s="31">
        <f t="shared" si="562"/>
        <v>199.60056338479509</v>
      </c>
      <c r="M1606" s="31">
        <f t="shared" si="563"/>
        <v>6221.3818962308205</v>
      </c>
      <c r="N1606" s="31"/>
      <c r="O1606" s="31">
        <f t="shared" si="574"/>
        <v>6221.3818962308205</v>
      </c>
      <c r="P1606" s="31">
        <f t="shared" si="564"/>
        <v>0</v>
      </c>
      <c r="Q1606" s="31">
        <f>SUM($O$8:O1606)</f>
        <v>6625896.3905222816</v>
      </c>
      <c r="R1606" s="31">
        <f t="shared" si="565"/>
        <v>1840.5267751450783</v>
      </c>
      <c r="S1606" s="31">
        <f>SUM($P$8:P1606)</f>
        <v>-2887187.5709506767</v>
      </c>
      <c r="T1606" s="31">
        <f t="shared" si="566"/>
        <v>2887187.5709506767</v>
      </c>
      <c r="U1606" s="31">
        <f t="shared" si="567"/>
        <v>801.99654748629905</v>
      </c>
      <c r="V1606" s="31">
        <f t="shared" si="555"/>
        <v>824817.53830465442</v>
      </c>
      <c r="W1606" s="31">
        <f t="shared" si="575"/>
        <v>-10323.945614581229</v>
      </c>
      <c r="X1606" s="22"/>
      <c r="Y1606" s="31">
        <f t="shared" si="568"/>
        <v>0</v>
      </c>
      <c r="Z1606" s="31">
        <f t="shared" si="556"/>
        <v>0</v>
      </c>
      <c r="AA1606" s="31">
        <f>SUM($Z$8:Z1606)</f>
        <v>1732312.542570408</v>
      </c>
      <c r="AB1606" s="31">
        <f t="shared" si="569"/>
        <v>1732.3125425704079</v>
      </c>
      <c r="AC1606" s="31">
        <f t="shared" si="570"/>
        <v>3572.8393177154862</v>
      </c>
      <c r="AD1606" s="31">
        <f t="shared" si="571"/>
        <v>3215.5553859439378</v>
      </c>
      <c r="AE1606" s="22"/>
      <c r="AF1606" s="22"/>
      <c r="AG1606" s="22"/>
      <c r="AH1606" s="22"/>
      <c r="AI1606" s="22"/>
      <c r="AJ1606" s="22"/>
      <c r="AK1606" s="22"/>
      <c r="AV1606">
        <f t="shared" si="557"/>
        <v>0</v>
      </c>
      <c r="AW1606">
        <f t="shared" si="558"/>
        <v>112.2</v>
      </c>
      <c r="AX1606">
        <f t="shared" si="559"/>
        <v>31.166666666666668</v>
      </c>
    </row>
    <row r="1607" spans="2:50" x14ac:dyDescent="0.25">
      <c r="B1607" s="6" t="s">
        <v>27</v>
      </c>
      <c r="C1607" s="6">
        <v>1599</v>
      </c>
      <c r="D1607" s="6">
        <v>122</v>
      </c>
      <c r="E1607" s="32">
        <v>111.4</v>
      </c>
      <c r="F1607" s="30">
        <f t="shared" si="560"/>
        <v>30.946920000000002</v>
      </c>
      <c r="G1607" s="31">
        <f t="shared" si="572"/>
        <v>-0.23611111111111149</v>
      </c>
      <c r="H1607" s="31">
        <f t="shared" si="573"/>
        <v>-0.85000000000000142</v>
      </c>
      <c r="I1607" s="31">
        <f t="shared" si="561"/>
        <v>-400.91666666666731</v>
      </c>
      <c r="J1607" s="31">
        <f t="shared" si="553"/>
        <v>199.88856000000001</v>
      </c>
      <c r="K1607" s="31">
        <f t="shared" si="554"/>
        <v>348.43951654998961</v>
      </c>
      <c r="L1607" s="31">
        <f t="shared" si="562"/>
        <v>147.41140988332231</v>
      </c>
      <c r="M1607" s="31">
        <f t="shared" si="563"/>
        <v>4561.9291087463853</v>
      </c>
      <c r="N1607" s="31"/>
      <c r="O1607" s="31">
        <f t="shared" si="574"/>
        <v>4561.9291087463853</v>
      </c>
      <c r="P1607" s="31">
        <f t="shared" si="564"/>
        <v>0</v>
      </c>
      <c r="Q1607" s="31">
        <f>SUM($O$8:O1607)</f>
        <v>6630458.319631028</v>
      </c>
      <c r="R1607" s="31">
        <f t="shared" si="565"/>
        <v>1841.7939776752855</v>
      </c>
      <c r="S1607" s="31">
        <f>SUM($P$8:P1607)</f>
        <v>-2887187.5709506767</v>
      </c>
      <c r="T1607" s="31">
        <f t="shared" si="566"/>
        <v>2887187.5709506767</v>
      </c>
      <c r="U1607" s="31">
        <f t="shared" si="567"/>
        <v>801.99654748629905</v>
      </c>
      <c r="V1607" s="31">
        <f t="shared" si="555"/>
        <v>813097.36700595368</v>
      </c>
      <c r="W1607" s="31">
        <f t="shared" si="575"/>
        <v>-11720.171298700734</v>
      </c>
      <c r="X1607" s="22"/>
      <c r="Y1607" s="31">
        <f t="shared" si="568"/>
        <v>0</v>
      </c>
      <c r="Z1607" s="31">
        <f t="shared" si="556"/>
        <v>0</v>
      </c>
      <c r="AA1607" s="31">
        <f>SUM($Z$8:Z1607)</f>
        <v>1732312.542570408</v>
      </c>
      <c r="AB1607" s="31">
        <f t="shared" si="569"/>
        <v>1732.3125425704079</v>
      </c>
      <c r="AC1607" s="31">
        <f t="shared" si="570"/>
        <v>3574.1065202456934</v>
      </c>
      <c r="AD1607" s="31">
        <f t="shared" si="571"/>
        <v>3216.6958682211243</v>
      </c>
      <c r="AE1607" s="22"/>
      <c r="AF1607" s="22"/>
      <c r="AG1607" s="22"/>
      <c r="AH1607" s="22"/>
      <c r="AI1607" s="22"/>
      <c r="AJ1607" s="22"/>
      <c r="AK1607" s="22"/>
      <c r="AV1607">
        <f t="shared" si="557"/>
        <v>0</v>
      </c>
      <c r="AW1607">
        <f t="shared" si="558"/>
        <v>111.4</v>
      </c>
      <c r="AX1607">
        <f t="shared" si="559"/>
        <v>30.944444444444446</v>
      </c>
    </row>
    <row r="1608" spans="2:50" x14ac:dyDescent="0.25">
      <c r="B1608" s="6" t="s">
        <v>27</v>
      </c>
      <c r="C1608" s="6">
        <v>1600</v>
      </c>
      <c r="D1608" s="6">
        <v>123</v>
      </c>
      <c r="E1608" s="32">
        <v>110.5</v>
      </c>
      <c r="F1608" s="30">
        <f t="shared" si="560"/>
        <v>30.696899999999999</v>
      </c>
      <c r="G1608" s="31">
        <f t="shared" si="572"/>
        <v>-0.26388888888888967</v>
      </c>
      <c r="H1608" s="31">
        <f t="shared" si="573"/>
        <v>-0.95000000000000284</v>
      </c>
      <c r="I1608" s="31">
        <f t="shared" si="561"/>
        <v>-448.08333333333468</v>
      </c>
      <c r="J1608" s="31">
        <f t="shared" ref="J1608:J1671" si="576">$M$4*$J$2*9.81</f>
        <v>199.88856000000001</v>
      </c>
      <c r="K1608" s="31">
        <f t="shared" ref="K1608:K1671" si="577">0.6125*$M$3*$M$2*(F1608)^2</f>
        <v>342.83217729585829</v>
      </c>
      <c r="L1608" s="31">
        <f t="shared" si="562"/>
        <v>94.637403962523621</v>
      </c>
      <c r="M1608" s="31">
        <f t="shared" si="563"/>
        <v>2905.0749256971912</v>
      </c>
      <c r="N1608" s="31"/>
      <c r="O1608" s="31">
        <f t="shared" si="574"/>
        <v>2905.0749256971912</v>
      </c>
      <c r="P1608" s="31">
        <f t="shared" si="564"/>
        <v>0</v>
      </c>
      <c r="Q1608" s="31">
        <f>SUM($O$8:O1608)</f>
        <v>6633363.3945567254</v>
      </c>
      <c r="R1608" s="31">
        <f t="shared" si="565"/>
        <v>1842.6009429324238</v>
      </c>
      <c r="S1608" s="31">
        <f>SUM($P$8:P1608)</f>
        <v>-2887187.5709506767</v>
      </c>
      <c r="T1608" s="31">
        <f t="shared" si="566"/>
        <v>2887187.5709506767</v>
      </c>
      <c r="U1608" s="31">
        <f t="shared" si="567"/>
        <v>801.99654748629905</v>
      </c>
      <c r="V1608" s="31">
        <f t="shared" ref="V1608:V1671" si="578">(0.5*$J$2)*(F1608)^2</f>
        <v>800012.41949888994</v>
      </c>
      <c r="W1608" s="31">
        <f t="shared" si="575"/>
        <v>-13084.947507063742</v>
      </c>
      <c r="X1608" s="22"/>
      <c r="Y1608" s="31">
        <f t="shared" si="568"/>
        <v>0</v>
      </c>
      <c r="Z1608" s="31">
        <f t="shared" ref="Z1608:Z1671" si="579">Y1608*0.75</f>
        <v>0</v>
      </c>
      <c r="AA1608" s="31">
        <f>SUM($Z$8:Z1608)</f>
        <v>1732312.542570408</v>
      </c>
      <c r="AB1608" s="31">
        <f t="shared" si="569"/>
        <v>1732.3125425704079</v>
      </c>
      <c r="AC1608" s="31">
        <f t="shared" si="570"/>
        <v>3574.9134855028315</v>
      </c>
      <c r="AD1608" s="31">
        <f t="shared" si="571"/>
        <v>3217.4221369525485</v>
      </c>
      <c r="AE1608" s="22"/>
      <c r="AF1608" s="22"/>
      <c r="AG1608" s="22"/>
      <c r="AH1608" s="22"/>
      <c r="AI1608" s="22"/>
      <c r="AJ1608" s="22"/>
      <c r="AK1608" s="22"/>
      <c r="AV1608">
        <f t="shared" ref="AV1608:AV1671" si="580">IF(E1608&lt;1,1,0)</f>
        <v>0</v>
      </c>
      <c r="AW1608">
        <f t="shared" ref="AW1608:AW1671" si="581">IF(AV1608=1,"",E1608)</f>
        <v>110.5</v>
      </c>
      <c r="AX1608">
        <f t="shared" ref="AX1608:AX1671" si="582">E1608/3.6</f>
        <v>30.694444444444443</v>
      </c>
    </row>
    <row r="1609" spans="2:50" x14ac:dyDescent="0.25">
      <c r="B1609" s="6" t="s">
        <v>27</v>
      </c>
      <c r="C1609" s="6">
        <v>1601</v>
      </c>
      <c r="D1609" s="6">
        <v>124</v>
      </c>
      <c r="E1609" s="32">
        <v>109.5</v>
      </c>
      <c r="F1609" s="30">
        <f t="shared" ref="F1609:F1672" si="583">E1609*0.2778</f>
        <v>30.4191</v>
      </c>
      <c r="G1609" s="31">
        <f t="shared" si="572"/>
        <v>-0.27777777777777779</v>
      </c>
      <c r="H1609" s="31">
        <f t="shared" si="573"/>
        <v>-1</v>
      </c>
      <c r="I1609" s="31">
        <f t="shared" ref="I1609:I1672" si="584">$J$2*G1609</f>
        <v>-471.66666666666669</v>
      </c>
      <c r="J1609" s="31">
        <f t="shared" si="576"/>
        <v>199.88856000000001</v>
      </c>
      <c r="K1609" s="31">
        <f t="shared" si="577"/>
        <v>336.65514742299831</v>
      </c>
      <c r="L1609" s="31">
        <f t="shared" ref="L1609:L1672" si="585">I1609+J1609+K1609</f>
        <v>64.877040756331667</v>
      </c>
      <c r="M1609" s="31">
        <f t="shared" ref="M1609:M1672" si="586">L1609*F1609</f>
        <v>1973.5011904709286</v>
      </c>
      <c r="N1609" s="31"/>
      <c r="O1609" s="31">
        <f t="shared" si="574"/>
        <v>1973.5011904709286</v>
      </c>
      <c r="P1609" s="31">
        <f t="shared" ref="P1609:P1672" si="587">IF(O1609&lt;0,O1609,0)</f>
        <v>0</v>
      </c>
      <c r="Q1609" s="31">
        <f>SUM($O$8:O1609)</f>
        <v>6635336.8957471959</v>
      </c>
      <c r="R1609" s="31">
        <f t="shared" ref="R1609:R1672" si="588">Q1609/3600</f>
        <v>1843.1491377075545</v>
      </c>
      <c r="S1609" s="31">
        <f>SUM($P$8:P1609)</f>
        <v>-2887187.5709506767</v>
      </c>
      <c r="T1609" s="31">
        <f t="shared" ref="T1609:T1672" si="589">-S1609</f>
        <v>2887187.5709506767</v>
      </c>
      <c r="U1609" s="31">
        <f t="shared" ref="U1609:U1672" si="590">T1609/3600</f>
        <v>801.99654748629905</v>
      </c>
      <c r="V1609" s="31">
        <f t="shared" si="578"/>
        <v>785598.07644369011</v>
      </c>
      <c r="W1609" s="31">
        <f t="shared" si="575"/>
        <v>-14414.343055199832</v>
      </c>
      <c r="X1609" s="22"/>
      <c r="Y1609" s="31">
        <f t="shared" ref="Y1609:Y1672" si="591">(0.8*P1609)*-1</f>
        <v>0</v>
      </c>
      <c r="Z1609" s="31">
        <f t="shared" si="579"/>
        <v>0</v>
      </c>
      <c r="AA1609" s="31">
        <f>SUM($Z$8:Z1609)</f>
        <v>1732312.542570408</v>
      </c>
      <c r="AB1609" s="31">
        <f t="shared" ref="AB1609:AB1672" si="592">AA1609/1000</f>
        <v>1732.3125425704079</v>
      </c>
      <c r="AC1609" s="31">
        <f t="shared" ref="AC1609:AC1672" si="593">R1609+AB1609</f>
        <v>3575.4616802779624</v>
      </c>
      <c r="AD1609" s="31">
        <f t="shared" ref="AD1609:AD1672" si="594">AC1609*0.9</f>
        <v>3217.9155122501661</v>
      </c>
      <c r="AE1609" s="22"/>
      <c r="AF1609" s="22"/>
      <c r="AG1609" s="22"/>
      <c r="AH1609" s="22"/>
      <c r="AI1609" s="22"/>
      <c r="AJ1609" s="22"/>
      <c r="AK1609" s="22"/>
      <c r="AV1609">
        <f t="shared" si="580"/>
        <v>0</v>
      </c>
      <c r="AW1609">
        <f t="shared" si="581"/>
        <v>109.5</v>
      </c>
      <c r="AX1609">
        <f t="shared" si="582"/>
        <v>30.416666666666664</v>
      </c>
    </row>
    <row r="1610" spans="2:50" x14ac:dyDescent="0.25">
      <c r="B1610" s="6" t="s">
        <v>27</v>
      </c>
      <c r="C1610" s="6">
        <v>1602</v>
      </c>
      <c r="D1610" s="6">
        <v>125</v>
      </c>
      <c r="E1610" s="32">
        <v>108.5</v>
      </c>
      <c r="F1610" s="30">
        <f t="shared" si="583"/>
        <v>30.141299999999998</v>
      </c>
      <c r="G1610" s="31">
        <f t="shared" ref="G1610:G1673" si="595">($E1611-$E1609)/2/3.6</f>
        <v>-0.24999999999999961</v>
      </c>
      <c r="H1610" s="31">
        <f t="shared" ref="H1610:H1673" si="596">($E1611-$E1609)/2</f>
        <v>-0.89999999999999858</v>
      </c>
      <c r="I1610" s="31">
        <f t="shared" si="584"/>
        <v>-424.49999999999932</v>
      </c>
      <c r="J1610" s="31">
        <f t="shared" si="576"/>
        <v>199.88856000000001</v>
      </c>
      <c r="K1610" s="31">
        <f t="shared" si="577"/>
        <v>330.53427236716425</v>
      </c>
      <c r="L1610" s="31">
        <f t="shared" si="585"/>
        <v>105.92283236716494</v>
      </c>
      <c r="M1610" s="31">
        <f t="shared" si="586"/>
        <v>3192.6518672284283</v>
      </c>
      <c r="N1610" s="31"/>
      <c r="O1610" s="31">
        <f t="shared" si="574"/>
        <v>3192.6518672284283</v>
      </c>
      <c r="P1610" s="31">
        <f t="shared" si="587"/>
        <v>0</v>
      </c>
      <c r="Q1610" s="31">
        <f>SUM($O$8:O1610)</f>
        <v>6638529.5476144245</v>
      </c>
      <c r="R1610" s="31">
        <f t="shared" si="588"/>
        <v>1844.0359854484514</v>
      </c>
      <c r="S1610" s="31">
        <f>SUM($P$8:P1610)</f>
        <v>-2887187.5709506767</v>
      </c>
      <c r="T1610" s="31">
        <f t="shared" si="589"/>
        <v>2887187.5709506767</v>
      </c>
      <c r="U1610" s="31">
        <f t="shared" si="590"/>
        <v>801.99654748629905</v>
      </c>
      <c r="V1610" s="31">
        <f t="shared" si="578"/>
        <v>771314.77287080989</v>
      </c>
      <c r="W1610" s="31">
        <f t="shared" si="575"/>
        <v>-14283.303572880221</v>
      </c>
      <c r="X1610" s="22"/>
      <c r="Y1610" s="31">
        <f t="shared" si="591"/>
        <v>0</v>
      </c>
      <c r="Z1610" s="31">
        <f t="shared" si="579"/>
        <v>0</v>
      </c>
      <c r="AA1610" s="31">
        <f>SUM($Z$8:Z1610)</f>
        <v>1732312.542570408</v>
      </c>
      <c r="AB1610" s="31">
        <f t="shared" si="592"/>
        <v>1732.3125425704079</v>
      </c>
      <c r="AC1610" s="31">
        <f t="shared" si="593"/>
        <v>3576.3485280188593</v>
      </c>
      <c r="AD1610" s="31">
        <f t="shared" si="594"/>
        <v>3218.7136752169736</v>
      </c>
      <c r="AE1610" s="22"/>
      <c r="AF1610" s="22"/>
      <c r="AG1610" s="22"/>
      <c r="AH1610" s="22"/>
      <c r="AI1610" s="22"/>
      <c r="AJ1610" s="22"/>
      <c r="AK1610" s="22"/>
      <c r="AV1610">
        <f t="shared" si="580"/>
        <v>0</v>
      </c>
      <c r="AW1610">
        <f t="shared" si="581"/>
        <v>108.5</v>
      </c>
      <c r="AX1610">
        <f t="shared" si="582"/>
        <v>30.138888888888889</v>
      </c>
    </row>
    <row r="1611" spans="2:50" x14ac:dyDescent="0.25">
      <c r="B1611" s="6" t="s">
        <v>27</v>
      </c>
      <c r="C1611" s="6">
        <v>1603</v>
      </c>
      <c r="D1611" s="6">
        <v>126</v>
      </c>
      <c r="E1611" s="32">
        <v>107.7</v>
      </c>
      <c r="F1611" s="30">
        <f t="shared" si="583"/>
        <v>29.919059999999998</v>
      </c>
      <c r="G1611" s="31">
        <f t="shared" si="595"/>
        <v>-0.19444444444444522</v>
      </c>
      <c r="H1611" s="31">
        <f t="shared" si="596"/>
        <v>-0.70000000000000284</v>
      </c>
      <c r="I1611" s="31">
        <f t="shared" si="584"/>
        <v>-330.16666666666799</v>
      </c>
      <c r="J1611" s="31">
        <f t="shared" si="576"/>
        <v>199.88856000000001</v>
      </c>
      <c r="K1611" s="31">
        <f t="shared" si="577"/>
        <v>325.67800379075578</v>
      </c>
      <c r="L1611" s="31">
        <f t="shared" si="585"/>
        <v>195.3998971240878</v>
      </c>
      <c r="M1611" s="31">
        <f t="shared" si="586"/>
        <v>5846.1812460494102</v>
      </c>
      <c r="N1611" s="31"/>
      <c r="O1611" s="31">
        <f t="shared" ref="O1611:O1674" si="597">M1611*1</f>
        <v>5846.1812460494102</v>
      </c>
      <c r="P1611" s="31">
        <f t="shared" si="587"/>
        <v>0</v>
      </c>
      <c r="Q1611" s="31">
        <f>SUM($O$8:O1611)</f>
        <v>6644375.7288604742</v>
      </c>
      <c r="R1611" s="31">
        <f t="shared" si="588"/>
        <v>1845.6599246834651</v>
      </c>
      <c r="S1611" s="31">
        <f>SUM($P$8:P1611)</f>
        <v>-2887187.5709506767</v>
      </c>
      <c r="T1611" s="31">
        <f t="shared" si="589"/>
        <v>2887187.5709506767</v>
      </c>
      <c r="U1611" s="31">
        <f t="shared" si="590"/>
        <v>801.99654748629905</v>
      </c>
      <c r="V1611" s="31">
        <f t="shared" si="578"/>
        <v>759982.47843977634</v>
      </c>
      <c r="W1611" s="31">
        <f t="shared" si="575"/>
        <v>-11332.294431033544</v>
      </c>
      <c r="X1611" s="22"/>
      <c r="Y1611" s="31">
        <f t="shared" si="591"/>
        <v>0</v>
      </c>
      <c r="Z1611" s="31">
        <f t="shared" si="579"/>
        <v>0</v>
      </c>
      <c r="AA1611" s="31">
        <f>SUM($Z$8:Z1611)</f>
        <v>1732312.542570408</v>
      </c>
      <c r="AB1611" s="31">
        <f t="shared" si="592"/>
        <v>1732.3125425704079</v>
      </c>
      <c r="AC1611" s="31">
        <f t="shared" si="593"/>
        <v>3577.9724672538732</v>
      </c>
      <c r="AD1611" s="31">
        <f t="shared" si="594"/>
        <v>3220.1752205284861</v>
      </c>
      <c r="AE1611" s="22"/>
      <c r="AF1611" s="22"/>
      <c r="AG1611" s="22"/>
      <c r="AH1611" s="22"/>
      <c r="AI1611" s="22"/>
      <c r="AJ1611" s="22"/>
      <c r="AK1611" s="22"/>
      <c r="AV1611">
        <f t="shared" si="580"/>
        <v>0</v>
      </c>
      <c r="AW1611">
        <f t="shared" si="581"/>
        <v>107.7</v>
      </c>
      <c r="AX1611">
        <f t="shared" si="582"/>
        <v>29.916666666666668</v>
      </c>
    </row>
    <row r="1612" spans="2:50" x14ac:dyDescent="0.25">
      <c r="B1612" s="6" t="s">
        <v>27</v>
      </c>
      <c r="C1612" s="6">
        <v>1604</v>
      </c>
      <c r="D1612" s="6">
        <v>127</v>
      </c>
      <c r="E1612" s="32">
        <v>107.1</v>
      </c>
      <c r="F1612" s="30">
        <f t="shared" si="583"/>
        <v>29.752379999999999</v>
      </c>
      <c r="G1612" s="31">
        <f t="shared" si="595"/>
        <v>-0.15277777777777896</v>
      </c>
      <c r="H1612" s="31">
        <f t="shared" si="596"/>
        <v>-0.55000000000000426</v>
      </c>
      <c r="I1612" s="31">
        <f t="shared" si="584"/>
        <v>-259.41666666666868</v>
      </c>
      <c r="J1612" s="31">
        <f t="shared" si="576"/>
        <v>199.88856000000001</v>
      </c>
      <c r="K1612" s="31">
        <f t="shared" si="577"/>
        <v>322.0593873816004</v>
      </c>
      <c r="L1612" s="31">
        <f t="shared" si="585"/>
        <v>262.53128071493177</v>
      </c>
      <c r="M1612" s="31">
        <f t="shared" si="586"/>
        <v>7810.9304257173217</v>
      </c>
      <c r="N1612" s="31"/>
      <c r="O1612" s="31">
        <f t="shared" si="597"/>
        <v>7810.9304257173217</v>
      </c>
      <c r="P1612" s="31">
        <f t="shared" si="587"/>
        <v>0</v>
      </c>
      <c r="Q1612" s="31">
        <f>SUM($O$8:O1612)</f>
        <v>6652186.6592861917</v>
      </c>
      <c r="R1612" s="31">
        <f t="shared" si="588"/>
        <v>1847.8296275794976</v>
      </c>
      <c r="S1612" s="31">
        <f>SUM($P$8:P1612)</f>
        <v>-2887187.5709506767</v>
      </c>
      <c r="T1612" s="31">
        <f t="shared" si="589"/>
        <v>2887187.5709506767</v>
      </c>
      <c r="U1612" s="31">
        <f t="shared" si="590"/>
        <v>801.99654748629905</v>
      </c>
      <c r="V1612" s="31">
        <f t="shared" si="578"/>
        <v>751538.29419907555</v>
      </c>
      <c r="W1612" s="31">
        <f t="shared" si="575"/>
        <v>-8444.1842407007935</v>
      </c>
      <c r="X1612" s="22"/>
      <c r="Y1612" s="31">
        <f t="shared" si="591"/>
        <v>0</v>
      </c>
      <c r="Z1612" s="31">
        <f t="shared" si="579"/>
        <v>0</v>
      </c>
      <c r="AA1612" s="31">
        <f>SUM($Z$8:Z1612)</f>
        <v>1732312.542570408</v>
      </c>
      <c r="AB1612" s="31">
        <f t="shared" si="592"/>
        <v>1732.3125425704079</v>
      </c>
      <c r="AC1612" s="31">
        <f t="shared" si="593"/>
        <v>3580.1421701499057</v>
      </c>
      <c r="AD1612" s="31">
        <f t="shared" si="594"/>
        <v>3222.1279531349151</v>
      </c>
      <c r="AE1612" s="22"/>
      <c r="AF1612" s="22"/>
      <c r="AG1612" s="22"/>
      <c r="AH1612" s="22"/>
      <c r="AI1612" s="22"/>
      <c r="AJ1612" s="22"/>
      <c r="AK1612" s="22"/>
      <c r="AV1612">
        <f t="shared" si="580"/>
        <v>0</v>
      </c>
      <c r="AW1612">
        <f t="shared" si="581"/>
        <v>107.1</v>
      </c>
      <c r="AX1612">
        <f t="shared" si="582"/>
        <v>29.749999999999996</v>
      </c>
    </row>
    <row r="1613" spans="2:50" x14ac:dyDescent="0.25">
      <c r="B1613" s="6" t="s">
        <v>27</v>
      </c>
      <c r="C1613" s="6">
        <v>1605</v>
      </c>
      <c r="D1613" s="6">
        <v>128</v>
      </c>
      <c r="E1613" s="32">
        <v>106.6</v>
      </c>
      <c r="F1613" s="30">
        <f t="shared" si="583"/>
        <v>29.613479999999999</v>
      </c>
      <c r="G1613" s="31">
        <f t="shared" si="595"/>
        <v>-9.7222222222220642E-2</v>
      </c>
      <c r="H1613" s="31">
        <f t="shared" si="596"/>
        <v>-0.34999999999999432</v>
      </c>
      <c r="I1613" s="31">
        <f t="shared" si="584"/>
        <v>-165.08333333333064</v>
      </c>
      <c r="J1613" s="31">
        <f t="shared" si="576"/>
        <v>199.88856000000001</v>
      </c>
      <c r="K1613" s="31">
        <f t="shared" si="577"/>
        <v>319.05931628198636</v>
      </c>
      <c r="L1613" s="31">
        <f t="shared" si="585"/>
        <v>353.86454294865575</v>
      </c>
      <c r="M1613" s="31">
        <f t="shared" si="586"/>
        <v>10479.160565319158</v>
      </c>
      <c r="N1613" s="31"/>
      <c r="O1613" s="31">
        <f t="shared" si="597"/>
        <v>10479.160565319158</v>
      </c>
      <c r="P1613" s="31">
        <f t="shared" si="587"/>
        <v>0</v>
      </c>
      <c r="Q1613" s="31">
        <f>SUM($O$8:O1613)</f>
        <v>6662665.8198515112</v>
      </c>
      <c r="R1613" s="31">
        <f t="shared" si="588"/>
        <v>1850.7405055143086</v>
      </c>
      <c r="S1613" s="31">
        <f>SUM($P$8:P1613)</f>
        <v>-2887187.5709506767</v>
      </c>
      <c r="T1613" s="31">
        <f t="shared" si="589"/>
        <v>2887187.5709506767</v>
      </c>
      <c r="U1613" s="31">
        <f t="shared" si="590"/>
        <v>801.99654748629905</v>
      </c>
      <c r="V1613" s="31">
        <f t="shared" si="578"/>
        <v>744537.50985612953</v>
      </c>
      <c r="W1613" s="31">
        <f t="shared" si="575"/>
        <v>-7000.784342946019</v>
      </c>
      <c r="X1613" s="22"/>
      <c r="Y1613" s="31">
        <f t="shared" si="591"/>
        <v>0</v>
      </c>
      <c r="Z1613" s="31">
        <f t="shared" si="579"/>
        <v>0</v>
      </c>
      <c r="AA1613" s="31">
        <f>SUM($Z$8:Z1613)</f>
        <v>1732312.542570408</v>
      </c>
      <c r="AB1613" s="31">
        <f t="shared" si="592"/>
        <v>1732.3125425704079</v>
      </c>
      <c r="AC1613" s="31">
        <f t="shared" si="593"/>
        <v>3583.0530480847165</v>
      </c>
      <c r="AD1613" s="31">
        <f t="shared" si="594"/>
        <v>3224.7477432762448</v>
      </c>
      <c r="AE1613" s="22"/>
      <c r="AF1613" s="22"/>
      <c r="AG1613" s="22"/>
      <c r="AH1613" s="22"/>
      <c r="AI1613" s="22"/>
      <c r="AJ1613" s="22"/>
      <c r="AK1613" s="22"/>
      <c r="AV1613">
        <f t="shared" si="580"/>
        <v>0</v>
      </c>
      <c r="AW1613">
        <f t="shared" si="581"/>
        <v>106.6</v>
      </c>
      <c r="AX1613">
        <f t="shared" si="582"/>
        <v>29.611111111111107</v>
      </c>
    </row>
    <row r="1614" spans="2:50" x14ac:dyDescent="0.25">
      <c r="B1614" s="6" t="s">
        <v>27</v>
      </c>
      <c r="C1614" s="6">
        <v>1606</v>
      </c>
      <c r="D1614" s="6">
        <v>129</v>
      </c>
      <c r="E1614" s="32">
        <v>106.4</v>
      </c>
      <c r="F1614" s="30">
        <f t="shared" si="583"/>
        <v>29.557919999999999</v>
      </c>
      <c r="G1614" s="31">
        <f t="shared" si="595"/>
        <v>-5.5555555555554373E-2</v>
      </c>
      <c r="H1614" s="31">
        <f t="shared" si="596"/>
        <v>-0.19999999999999574</v>
      </c>
      <c r="I1614" s="31">
        <f t="shared" si="584"/>
        <v>-94.333333333331325</v>
      </c>
      <c r="J1614" s="31">
        <f t="shared" si="576"/>
        <v>199.88856000000001</v>
      </c>
      <c r="K1614" s="31">
        <f t="shared" si="577"/>
        <v>317.86321867933253</v>
      </c>
      <c r="L1614" s="31">
        <f t="shared" si="585"/>
        <v>423.41844534600125</v>
      </c>
      <c r="M1614" s="31">
        <f t="shared" si="586"/>
        <v>12515.368534061477</v>
      </c>
      <c r="N1614" s="31"/>
      <c r="O1614" s="31">
        <f t="shared" si="597"/>
        <v>12515.368534061477</v>
      </c>
      <c r="P1614" s="31">
        <f t="shared" si="587"/>
        <v>0</v>
      </c>
      <c r="Q1614" s="31">
        <f>SUM($O$8:O1614)</f>
        <v>6675181.1883855723</v>
      </c>
      <c r="R1614" s="31">
        <f t="shared" si="588"/>
        <v>1854.21699677377</v>
      </c>
      <c r="S1614" s="31">
        <f>SUM($P$8:P1614)</f>
        <v>-2887187.5709506767</v>
      </c>
      <c r="T1614" s="31">
        <f t="shared" si="589"/>
        <v>2887187.5709506767</v>
      </c>
      <c r="U1614" s="31">
        <f t="shared" si="590"/>
        <v>801.99654748629905</v>
      </c>
      <c r="V1614" s="31">
        <f t="shared" si="578"/>
        <v>741746.36888271361</v>
      </c>
      <c r="W1614" s="31">
        <f t="shared" si="575"/>
        <v>-2791.1409734159242</v>
      </c>
      <c r="X1614" s="22"/>
      <c r="Y1614" s="31">
        <f t="shared" si="591"/>
        <v>0</v>
      </c>
      <c r="Z1614" s="31">
        <f t="shared" si="579"/>
        <v>0</v>
      </c>
      <c r="AA1614" s="31">
        <f>SUM($Z$8:Z1614)</f>
        <v>1732312.542570408</v>
      </c>
      <c r="AB1614" s="31">
        <f t="shared" si="592"/>
        <v>1732.3125425704079</v>
      </c>
      <c r="AC1614" s="31">
        <f t="shared" si="593"/>
        <v>3586.5295393441779</v>
      </c>
      <c r="AD1614" s="31">
        <f t="shared" si="594"/>
        <v>3227.8765854097601</v>
      </c>
      <c r="AE1614" s="22"/>
      <c r="AF1614" s="22"/>
      <c r="AG1614" s="22"/>
      <c r="AH1614" s="22"/>
      <c r="AI1614" s="22"/>
      <c r="AJ1614" s="22"/>
      <c r="AK1614" s="22"/>
      <c r="AV1614">
        <f t="shared" si="580"/>
        <v>0</v>
      </c>
      <c r="AW1614">
        <f t="shared" si="581"/>
        <v>106.4</v>
      </c>
      <c r="AX1614">
        <f t="shared" si="582"/>
        <v>29.555555555555557</v>
      </c>
    </row>
    <row r="1615" spans="2:50" x14ac:dyDescent="0.25">
      <c r="B1615" s="6" t="s">
        <v>27</v>
      </c>
      <c r="C1615" s="6">
        <v>1607</v>
      </c>
      <c r="D1615" s="6">
        <v>130</v>
      </c>
      <c r="E1615" s="32">
        <v>106.2</v>
      </c>
      <c r="F1615" s="30">
        <f t="shared" si="583"/>
        <v>29.502359999999999</v>
      </c>
      <c r="G1615" s="31">
        <f t="shared" si="595"/>
        <v>-2.7777777777778172E-2</v>
      </c>
      <c r="H1615" s="31">
        <f t="shared" si="596"/>
        <v>-0.10000000000000142</v>
      </c>
      <c r="I1615" s="31">
        <f t="shared" si="584"/>
        <v>-47.166666666667332</v>
      </c>
      <c r="J1615" s="31">
        <f t="shared" si="576"/>
        <v>199.88856000000001</v>
      </c>
      <c r="K1615" s="31">
        <f t="shared" si="577"/>
        <v>316.66936726935978</v>
      </c>
      <c r="L1615" s="31">
        <f t="shared" si="585"/>
        <v>469.39126060269245</v>
      </c>
      <c r="M1615" s="31">
        <f t="shared" si="586"/>
        <v>13848.14995115445</v>
      </c>
      <c r="N1615" s="31"/>
      <c r="O1615" s="31">
        <f t="shared" si="597"/>
        <v>13848.14995115445</v>
      </c>
      <c r="P1615" s="31">
        <f t="shared" si="587"/>
        <v>0</v>
      </c>
      <c r="Q1615" s="31">
        <f>SUM($O$8:O1615)</f>
        <v>6689029.3383367267</v>
      </c>
      <c r="R1615" s="31">
        <f t="shared" si="588"/>
        <v>1858.0637050935352</v>
      </c>
      <c r="S1615" s="31">
        <f>SUM($P$8:P1615)</f>
        <v>-2887187.5709506767</v>
      </c>
      <c r="T1615" s="31">
        <f t="shared" si="589"/>
        <v>2887187.5709506767</v>
      </c>
      <c r="U1615" s="31">
        <f t="shared" si="590"/>
        <v>801.99654748629905</v>
      </c>
      <c r="V1615" s="31">
        <f t="shared" si="578"/>
        <v>738960.46948859037</v>
      </c>
      <c r="W1615" s="31">
        <f t="shared" si="575"/>
        <v>-2785.8993941232329</v>
      </c>
      <c r="X1615" s="22"/>
      <c r="Y1615" s="31">
        <f t="shared" si="591"/>
        <v>0</v>
      </c>
      <c r="Z1615" s="31">
        <f t="shared" si="579"/>
        <v>0</v>
      </c>
      <c r="AA1615" s="31">
        <f>SUM($Z$8:Z1615)</f>
        <v>1732312.542570408</v>
      </c>
      <c r="AB1615" s="31">
        <f t="shared" si="592"/>
        <v>1732.3125425704079</v>
      </c>
      <c r="AC1615" s="31">
        <f t="shared" si="593"/>
        <v>3590.3762476639431</v>
      </c>
      <c r="AD1615" s="31">
        <f t="shared" si="594"/>
        <v>3231.3386228975487</v>
      </c>
      <c r="AE1615" s="22"/>
      <c r="AF1615" s="22"/>
      <c r="AG1615" s="22"/>
      <c r="AH1615" s="22"/>
      <c r="AI1615" s="22"/>
      <c r="AJ1615" s="22"/>
      <c r="AK1615" s="22"/>
      <c r="AV1615">
        <f t="shared" si="580"/>
        <v>0</v>
      </c>
      <c r="AW1615">
        <f t="shared" si="581"/>
        <v>106.2</v>
      </c>
      <c r="AX1615">
        <f t="shared" si="582"/>
        <v>29.5</v>
      </c>
    </row>
    <row r="1616" spans="2:50" x14ac:dyDescent="0.25">
      <c r="B1616" s="6" t="s">
        <v>27</v>
      </c>
      <c r="C1616" s="6">
        <v>1608</v>
      </c>
      <c r="D1616" s="6">
        <v>131</v>
      </c>
      <c r="E1616" s="32">
        <v>106.2</v>
      </c>
      <c r="F1616" s="30">
        <f t="shared" si="583"/>
        <v>29.502359999999999</v>
      </c>
      <c r="G1616" s="31">
        <f t="shared" si="595"/>
        <v>0</v>
      </c>
      <c r="H1616" s="31">
        <f t="shared" si="596"/>
        <v>0</v>
      </c>
      <c r="I1616" s="31">
        <f t="shared" si="584"/>
        <v>0</v>
      </c>
      <c r="J1616" s="31">
        <f t="shared" si="576"/>
        <v>199.88856000000001</v>
      </c>
      <c r="K1616" s="31">
        <f t="shared" si="577"/>
        <v>316.66936726935978</v>
      </c>
      <c r="L1616" s="31">
        <f t="shared" si="585"/>
        <v>516.55792726935977</v>
      </c>
      <c r="M1616" s="31">
        <f t="shared" si="586"/>
        <v>15239.677931154469</v>
      </c>
      <c r="N1616" s="31"/>
      <c r="O1616" s="31">
        <f t="shared" si="597"/>
        <v>15239.677931154469</v>
      </c>
      <c r="P1616" s="31">
        <f t="shared" si="587"/>
        <v>0</v>
      </c>
      <c r="Q1616" s="31">
        <f>SUM($O$8:O1616)</f>
        <v>6704269.0162678808</v>
      </c>
      <c r="R1616" s="31">
        <f t="shared" si="588"/>
        <v>1862.2969489633001</v>
      </c>
      <c r="S1616" s="31">
        <f>SUM($P$8:P1616)</f>
        <v>-2887187.5709506767</v>
      </c>
      <c r="T1616" s="31">
        <f t="shared" si="589"/>
        <v>2887187.5709506767</v>
      </c>
      <c r="U1616" s="31">
        <f t="shared" si="590"/>
        <v>801.99654748629905</v>
      </c>
      <c r="V1616" s="31">
        <f t="shared" si="578"/>
        <v>738960.46948859037</v>
      </c>
      <c r="W1616" s="31">
        <f t="shared" si="575"/>
        <v>0</v>
      </c>
      <c r="X1616" s="22"/>
      <c r="Y1616" s="31">
        <f t="shared" si="591"/>
        <v>0</v>
      </c>
      <c r="Z1616" s="31">
        <f t="shared" si="579"/>
        <v>0</v>
      </c>
      <c r="AA1616" s="31">
        <f>SUM($Z$8:Z1616)</f>
        <v>1732312.542570408</v>
      </c>
      <c r="AB1616" s="31">
        <f t="shared" si="592"/>
        <v>1732.3125425704079</v>
      </c>
      <c r="AC1616" s="31">
        <f t="shared" si="593"/>
        <v>3594.609491533708</v>
      </c>
      <c r="AD1616" s="31">
        <f t="shared" si="594"/>
        <v>3235.1485423803374</v>
      </c>
      <c r="AE1616" s="22"/>
      <c r="AF1616" s="22"/>
      <c r="AG1616" s="22"/>
      <c r="AH1616" s="22"/>
      <c r="AI1616" s="22"/>
      <c r="AJ1616" s="22"/>
      <c r="AK1616" s="22"/>
      <c r="AV1616">
        <f t="shared" si="580"/>
        <v>0</v>
      </c>
      <c r="AW1616">
        <f t="shared" si="581"/>
        <v>106.2</v>
      </c>
      <c r="AX1616">
        <f t="shared" si="582"/>
        <v>29.5</v>
      </c>
    </row>
    <row r="1617" spans="2:50" x14ac:dyDescent="0.25">
      <c r="B1617" s="6" t="s">
        <v>27</v>
      </c>
      <c r="C1617" s="6">
        <v>1609</v>
      </c>
      <c r="D1617" s="6">
        <v>132</v>
      </c>
      <c r="E1617" s="32">
        <v>106.2</v>
      </c>
      <c r="F1617" s="30">
        <f t="shared" si="583"/>
        <v>29.502359999999999</v>
      </c>
      <c r="G1617" s="31">
        <f t="shared" si="595"/>
        <v>2.7777777777778172E-2</v>
      </c>
      <c r="H1617" s="31">
        <f t="shared" si="596"/>
        <v>0.10000000000000142</v>
      </c>
      <c r="I1617" s="31">
        <f t="shared" si="584"/>
        <v>47.166666666667332</v>
      </c>
      <c r="J1617" s="31">
        <f t="shared" si="576"/>
        <v>199.88856000000001</v>
      </c>
      <c r="K1617" s="31">
        <f t="shared" si="577"/>
        <v>316.66936726935978</v>
      </c>
      <c r="L1617" s="31">
        <f t="shared" si="585"/>
        <v>563.72459393602708</v>
      </c>
      <c r="M1617" s="31">
        <f t="shared" si="586"/>
        <v>16631.205911154488</v>
      </c>
      <c r="N1617" s="31"/>
      <c r="O1617" s="31">
        <f t="shared" si="597"/>
        <v>16631.205911154488</v>
      </c>
      <c r="P1617" s="31">
        <f t="shared" si="587"/>
        <v>0</v>
      </c>
      <c r="Q1617" s="31">
        <f>SUM($O$8:O1617)</f>
        <v>6720900.2221790357</v>
      </c>
      <c r="R1617" s="31">
        <f t="shared" si="588"/>
        <v>1866.9167283830654</v>
      </c>
      <c r="S1617" s="31">
        <f>SUM($P$8:P1617)</f>
        <v>-2887187.5709506767</v>
      </c>
      <c r="T1617" s="31">
        <f t="shared" si="589"/>
        <v>2887187.5709506767</v>
      </c>
      <c r="U1617" s="31">
        <f t="shared" si="590"/>
        <v>801.99654748629905</v>
      </c>
      <c r="V1617" s="31">
        <f t="shared" si="578"/>
        <v>738960.46948859037</v>
      </c>
      <c r="W1617" s="31">
        <f t="shared" si="575"/>
        <v>0</v>
      </c>
      <c r="X1617" s="22"/>
      <c r="Y1617" s="31">
        <f t="shared" si="591"/>
        <v>0</v>
      </c>
      <c r="Z1617" s="31">
        <f t="shared" si="579"/>
        <v>0</v>
      </c>
      <c r="AA1617" s="31">
        <f>SUM($Z$8:Z1617)</f>
        <v>1732312.542570408</v>
      </c>
      <c r="AB1617" s="31">
        <f t="shared" si="592"/>
        <v>1732.3125425704079</v>
      </c>
      <c r="AC1617" s="31">
        <f t="shared" si="593"/>
        <v>3599.2292709534731</v>
      </c>
      <c r="AD1617" s="31">
        <f t="shared" si="594"/>
        <v>3239.3063438581257</v>
      </c>
      <c r="AE1617" s="22"/>
      <c r="AF1617" s="22"/>
      <c r="AG1617" s="22"/>
      <c r="AH1617" s="22"/>
      <c r="AI1617" s="22"/>
      <c r="AJ1617" s="22"/>
      <c r="AK1617" s="22"/>
      <c r="AV1617">
        <f t="shared" si="580"/>
        <v>0</v>
      </c>
      <c r="AW1617">
        <f t="shared" si="581"/>
        <v>106.2</v>
      </c>
      <c r="AX1617">
        <f t="shared" si="582"/>
        <v>29.5</v>
      </c>
    </row>
    <row r="1618" spans="2:50" x14ac:dyDescent="0.25">
      <c r="B1618" s="6" t="s">
        <v>27</v>
      </c>
      <c r="C1618" s="6">
        <v>1610</v>
      </c>
      <c r="D1618" s="6">
        <v>133</v>
      </c>
      <c r="E1618" s="32">
        <v>106.4</v>
      </c>
      <c r="F1618" s="30">
        <f t="shared" si="583"/>
        <v>29.557919999999999</v>
      </c>
      <c r="G1618" s="31">
        <f t="shared" si="595"/>
        <v>4.1666666666666269E-2</v>
      </c>
      <c r="H1618" s="31">
        <f t="shared" si="596"/>
        <v>0.14999999999999858</v>
      </c>
      <c r="I1618" s="31">
        <f t="shared" si="584"/>
        <v>70.749999999999318</v>
      </c>
      <c r="J1618" s="31">
        <f t="shared" si="576"/>
        <v>199.88856000000001</v>
      </c>
      <c r="K1618" s="31">
        <f t="shared" si="577"/>
        <v>317.86321867933253</v>
      </c>
      <c r="L1618" s="31">
        <f t="shared" si="585"/>
        <v>588.50177867933189</v>
      </c>
      <c r="M1618" s="31">
        <f t="shared" si="586"/>
        <v>17394.888494061397</v>
      </c>
      <c r="N1618" s="31"/>
      <c r="O1618" s="31">
        <f t="shared" si="597"/>
        <v>17394.888494061397</v>
      </c>
      <c r="P1618" s="31">
        <f t="shared" si="587"/>
        <v>0</v>
      </c>
      <c r="Q1618" s="31">
        <f>SUM($O$8:O1618)</f>
        <v>6738295.110673097</v>
      </c>
      <c r="R1618" s="31">
        <f t="shared" si="588"/>
        <v>1871.748641853638</v>
      </c>
      <c r="S1618" s="31">
        <f>SUM($P$8:P1618)</f>
        <v>-2887187.5709506767</v>
      </c>
      <c r="T1618" s="31">
        <f t="shared" si="589"/>
        <v>2887187.5709506767</v>
      </c>
      <c r="U1618" s="31">
        <f t="shared" si="590"/>
        <v>801.99654748629905</v>
      </c>
      <c r="V1618" s="31">
        <f t="shared" si="578"/>
        <v>741746.36888271361</v>
      </c>
      <c r="W1618" s="31">
        <f t="shared" si="575"/>
        <v>2785.8993941232329</v>
      </c>
      <c r="X1618" s="22"/>
      <c r="Y1618" s="31">
        <f t="shared" si="591"/>
        <v>0</v>
      </c>
      <c r="Z1618" s="31">
        <f t="shared" si="579"/>
        <v>0</v>
      </c>
      <c r="AA1618" s="31">
        <f>SUM($Z$8:Z1618)</f>
        <v>1732312.542570408</v>
      </c>
      <c r="AB1618" s="31">
        <f t="shared" si="592"/>
        <v>1732.3125425704079</v>
      </c>
      <c r="AC1618" s="31">
        <f t="shared" si="593"/>
        <v>3604.0611844240457</v>
      </c>
      <c r="AD1618" s="31">
        <f t="shared" si="594"/>
        <v>3243.6550659816412</v>
      </c>
      <c r="AE1618" s="22"/>
      <c r="AF1618" s="22"/>
      <c r="AG1618" s="22"/>
      <c r="AH1618" s="22"/>
      <c r="AI1618" s="22"/>
      <c r="AJ1618" s="22"/>
      <c r="AK1618" s="22"/>
      <c r="AV1618">
        <f t="shared" si="580"/>
        <v>0</v>
      </c>
      <c r="AW1618">
        <f t="shared" si="581"/>
        <v>106.4</v>
      </c>
      <c r="AX1618">
        <f t="shared" si="582"/>
        <v>29.555555555555557</v>
      </c>
    </row>
    <row r="1619" spans="2:50" x14ac:dyDescent="0.25">
      <c r="B1619" s="6" t="s">
        <v>27</v>
      </c>
      <c r="C1619" s="6">
        <v>1611</v>
      </c>
      <c r="D1619" s="6">
        <v>134</v>
      </c>
      <c r="E1619" s="32">
        <v>106.5</v>
      </c>
      <c r="F1619" s="30">
        <f t="shared" si="583"/>
        <v>29.585699999999999</v>
      </c>
      <c r="G1619" s="31">
        <f t="shared" si="595"/>
        <v>5.5555555555554373E-2</v>
      </c>
      <c r="H1619" s="31">
        <f t="shared" si="596"/>
        <v>0.19999999999999574</v>
      </c>
      <c r="I1619" s="31">
        <f t="shared" si="584"/>
        <v>94.333333333331325</v>
      </c>
      <c r="J1619" s="31">
        <f t="shared" si="576"/>
        <v>199.88856000000001</v>
      </c>
      <c r="K1619" s="31">
        <f t="shared" si="577"/>
        <v>318.46098670657432</v>
      </c>
      <c r="L1619" s="31">
        <f t="shared" si="585"/>
        <v>612.68288003990563</v>
      </c>
      <c r="M1619" s="31">
        <f t="shared" si="586"/>
        <v>18126.651883996634</v>
      </c>
      <c r="N1619" s="31"/>
      <c r="O1619" s="31">
        <f t="shared" si="597"/>
        <v>18126.651883996634</v>
      </c>
      <c r="P1619" s="31">
        <f t="shared" si="587"/>
        <v>0</v>
      </c>
      <c r="Q1619" s="31">
        <f>SUM($O$8:O1619)</f>
        <v>6756421.762557094</v>
      </c>
      <c r="R1619" s="31">
        <f t="shared" si="588"/>
        <v>1876.7838229325262</v>
      </c>
      <c r="S1619" s="31">
        <f>SUM($P$8:P1619)</f>
        <v>-2887187.5709506767</v>
      </c>
      <c r="T1619" s="31">
        <f t="shared" si="589"/>
        <v>2887187.5709506767</v>
      </c>
      <c r="U1619" s="31">
        <f t="shared" si="590"/>
        <v>801.99654748629905</v>
      </c>
      <c r="V1619" s="31">
        <f t="shared" si="578"/>
        <v>743141.28417201003</v>
      </c>
      <c r="W1619" s="31">
        <f t="shared" si="575"/>
        <v>1394.9152892964194</v>
      </c>
      <c r="X1619" s="22"/>
      <c r="Y1619" s="31">
        <f t="shared" si="591"/>
        <v>0</v>
      </c>
      <c r="Z1619" s="31">
        <f t="shared" si="579"/>
        <v>0</v>
      </c>
      <c r="AA1619" s="31">
        <f>SUM($Z$8:Z1619)</f>
        <v>1732312.542570408</v>
      </c>
      <c r="AB1619" s="31">
        <f t="shared" si="592"/>
        <v>1732.3125425704079</v>
      </c>
      <c r="AC1619" s="31">
        <f t="shared" si="593"/>
        <v>3609.0963655029341</v>
      </c>
      <c r="AD1619" s="31">
        <f t="shared" si="594"/>
        <v>3248.1867289526408</v>
      </c>
      <c r="AE1619" s="22"/>
      <c r="AF1619" s="22"/>
      <c r="AG1619" s="22"/>
      <c r="AH1619" s="22"/>
      <c r="AI1619" s="22"/>
      <c r="AJ1619" s="22"/>
      <c r="AK1619" s="22"/>
      <c r="AV1619">
        <f t="shared" si="580"/>
        <v>0</v>
      </c>
      <c r="AW1619">
        <f t="shared" si="581"/>
        <v>106.5</v>
      </c>
      <c r="AX1619">
        <f t="shared" si="582"/>
        <v>29.583333333333332</v>
      </c>
    </row>
    <row r="1620" spans="2:50" x14ac:dyDescent="0.25">
      <c r="B1620" s="6" t="s">
        <v>27</v>
      </c>
      <c r="C1620" s="6">
        <v>1612</v>
      </c>
      <c r="D1620" s="6">
        <v>135</v>
      </c>
      <c r="E1620" s="32">
        <v>106.8</v>
      </c>
      <c r="F1620" s="30">
        <f t="shared" si="583"/>
        <v>29.669039999999999</v>
      </c>
      <c r="G1620" s="31">
        <f t="shared" si="595"/>
        <v>9.7222222222222612E-2</v>
      </c>
      <c r="H1620" s="31">
        <f t="shared" si="596"/>
        <v>0.35000000000000142</v>
      </c>
      <c r="I1620" s="31">
        <f t="shared" si="584"/>
        <v>165.083333333334</v>
      </c>
      <c r="J1620" s="31">
        <f t="shared" si="576"/>
        <v>199.88856000000001</v>
      </c>
      <c r="K1620" s="31">
        <f t="shared" si="577"/>
        <v>320.25766007732119</v>
      </c>
      <c r="L1620" s="31">
        <f t="shared" si="585"/>
        <v>685.22955341065517</v>
      </c>
      <c r="M1620" s="31">
        <f t="shared" si="586"/>
        <v>20330.103029322865</v>
      </c>
      <c r="N1620" s="31"/>
      <c r="O1620" s="31">
        <f t="shared" si="597"/>
        <v>20330.103029322865</v>
      </c>
      <c r="P1620" s="31">
        <f t="shared" si="587"/>
        <v>0</v>
      </c>
      <c r="Q1620" s="31">
        <f>SUM($O$8:O1620)</f>
        <v>6776751.8655864168</v>
      </c>
      <c r="R1620" s="31">
        <f t="shared" si="588"/>
        <v>1882.4310737740047</v>
      </c>
      <c r="S1620" s="31">
        <f>SUM($P$8:P1620)</f>
        <v>-2887187.5709506767</v>
      </c>
      <c r="T1620" s="31">
        <f t="shared" si="589"/>
        <v>2887187.5709506767</v>
      </c>
      <c r="U1620" s="31">
        <f t="shared" si="590"/>
        <v>801.99654748629905</v>
      </c>
      <c r="V1620" s="31">
        <f t="shared" si="578"/>
        <v>747333.89240883838</v>
      </c>
      <c r="W1620" s="31">
        <f t="shared" si="575"/>
        <v>4192.6082368283533</v>
      </c>
      <c r="X1620" s="22"/>
      <c r="Y1620" s="31">
        <f t="shared" si="591"/>
        <v>0</v>
      </c>
      <c r="Z1620" s="31">
        <f t="shared" si="579"/>
        <v>0</v>
      </c>
      <c r="AA1620" s="31">
        <f>SUM($Z$8:Z1620)</f>
        <v>1732312.542570408</v>
      </c>
      <c r="AB1620" s="31">
        <f t="shared" si="592"/>
        <v>1732.3125425704079</v>
      </c>
      <c r="AC1620" s="31">
        <f t="shared" si="593"/>
        <v>3614.7436163444127</v>
      </c>
      <c r="AD1620" s="31">
        <f t="shared" si="594"/>
        <v>3253.2692547099714</v>
      </c>
      <c r="AE1620" s="22"/>
      <c r="AF1620" s="22"/>
      <c r="AG1620" s="22"/>
      <c r="AH1620" s="22"/>
      <c r="AI1620" s="22"/>
      <c r="AJ1620" s="22"/>
      <c r="AK1620" s="22"/>
      <c r="AV1620">
        <f t="shared" si="580"/>
        <v>0</v>
      </c>
      <c r="AW1620">
        <f t="shared" si="581"/>
        <v>106.8</v>
      </c>
      <c r="AX1620">
        <f t="shared" si="582"/>
        <v>29.666666666666664</v>
      </c>
    </row>
    <row r="1621" spans="2:50" x14ac:dyDescent="0.25">
      <c r="B1621" s="6" t="s">
        <v>27</v>
      </c>
      <c r="C1621" s="6">
        <v>1613</v>
      </c>
      <c r="D1621" s="6">
        <v>136</v>
      </c>
      <c r="E1621" s="32">
        <v>107.2</v>
      </c>
      <c r="F1621" s="30">
        <f t="shared" si="583"/>
        <v>29.780159999999999</v>
      </c>
      <c r="G1621" s="31">
        <f t="shared" si="595"/>
        <v>0.1388888888888889</v>
      </c>
      <c r="H1621" s="31">
        <f t="shared" si="596"/>
        <v>0.5</v>
      </c>
      <c r="I1621" s="31">
        <f t="shared" si="584"/>
        <v>235.83333333333334</v>
      </c>
      <c r="J1621" s="31">
        <f t="shared" si="576"/>
        <v>199.88856000000001</v>
      </c>
      <c r="K1621" s="31">
        <f t="shared" si="577"/>
        <v>322.66108624603396</v>
      </c>
      <c r="L1621" s="31">
        <f t="shared" si="585"/>
        <v>758.38297957936732</v>
      </c>
      <c r="M1621" s="31">
        <f t="shared" si="586"/>
        <v>22584.766473150292</v>
      </c>
      <c r="N1621" s="31"/>
      <c r="O1621" s="31">
        <f t="shared" si="597"/>
        <v>22584.766473150292</v>
      </c>
      <c r="P1621" s="31">
        <f t="shared" si="587"/>
        <v>0</v>
      </c>
      <c r="Q1621" s="31">
        <f>SUM($O$8:O1621)</f>
        <v>6799336.6320595667</v>
      </c>
      <c r="R1621" s="31">
        <f t="shared" si="588"/>
        <v>1888.7046200165462</v>
      </c>
      <c r="S1621" s="31">
        <f>SUM($P$8:P1621)</f>
        <v>-2887187.5709506767</v>
      </c>
      <c r="T1621" s="31">
        <f t="shared" si="589"/>
        <v>2887187.5709506767</v>
      </c>
      <c r="U1621" s="31">
        <f t="shared" si="590"/>
        <v>801.99654748629905</v>
      </c>
      <c r="V1621" s="31">
        <f t="shared" si="578"/>
        <v>752942.38225213438</v>
      </c>
      <c r="W1621" s="31">
        <f t="shared" si="575"/>
        <v>5608.4898432960035</v>
      </c>
      <c r="X1621" s="22"/>
      <c r="Y1621" s="31">
        <f t="shared" si="591"/>
        <v>0</v>
      </c>
      <c r="Z1621" s="31">
        <f t="shared" si="579"/>
        <v>0</v>
      </c>
      <c r="AA1621" s="31">
        <f>SUM($Z$8:Z1621)</f>
        <v>1732312.542570408</v>
      </c>
      <c r="AB1621" s="31">
        <f t="shared" si="592"/>
        <v>1732.3125425704079</v>
      </c>
      <c r="AC1621" s="31">
        <f t="shared" si="593"/>
        <v>3621.0171625869543</v>
      </c>
      <c r="AD1621" s="31">
        <f t="shared" si="594"/>
        <v>3258.9154463282589</v>
      </c>
      <c r="AE1621" s="22"/>
      <c r="AF1621" s="22"/>
      <c r="AG1621" s="22"/>
      <c r="AH1621" s="22"/>
      <c r="AI1621" s="22"/>
      <c r="AJ1621" s="22"/>
      <c r="AK1621" s="22"/>
      <c r="AV1621">
        <f t="shared" si="580"/>
        <v>0</v>
      </c>
      <c r="AW1621">
        <f t="shared" si="581"/>
        <v>107.2</v>
      </c>
      <c r="AX1621">
        <f t="shared" si="582"/>
        <v>29.777777777777779</v>
      </c>
    </row>
    <row r="1622" spans="2:50" x14ac:dyDescent="0.25">
      <c r="B1622" s="6" t="s">
        <v>27</v>
      </c>
      <c r="C1622" s="6">
        <v>1614</v>
      </c>
      <c r="D1622" s="6">
        <v>137</v>
      </c>
      <c r="E1622" s="32">
        <v>107.8</v>
      </c>
      <c r="F1622" s="30">
        <f t="shared" si="583"/>
        <v>29.946839999999998</v>
      </c>
      <c r="G1622" s="31">
        <f t="shared" si="595"/>
        <v>0.18055555555555516</v>
      </c>
      <c r="H1622" s="31">
        <f t="shared" si="596"/>
        <v>0.64999999999999858</v>
      </c>
      <c r="I1622" s="31">
        <f t="shared" si="584"/>
        <v>306.58333333333269</v>
      </c>
      <c r="J1622" s="31">
        <f t="shared" si="576"/>
        <v>199.88856000000001</v>
      </c>
      <c r="K1622" s="31">
        <f t="shared" si="577"/>
        <v>326.28307194421092</v>
      </c>
      <c r="L1622" s="31">
        <f t="shared" si="585"/>
        <v>832.75496527754353</v>
      </c>
      <c r="M1622" s="31">
        <f t="shared" si="586"/>
        <v>24938.37970437215</v>
      </c>
      <c r="N1622" s="31"/>
      <c r="O1622" s="31">
        <f t="shared" si="597"/>
        <v>24938.37970437215</v>
      </c>
      <c r="P1622" s="31">
        <f t="shared" si="587"/>
        <v>0</v>
      </c>
      <c r="Q1622" s="31">
        <f>SUM($O$8:O1622)</f>
        <v>6824275.0117639387</v>
      </c>
      <c r="R1622" s="31">
        <f t="shared" si="588"/>
        <v>1895.6319477122051</v>
      </c>
      <c r="S1622" s="31">
        <f>SUM($P$8:P1622)</f>
        <v>-2887187.5709506767</v>
      </c>
      <c r="T1622" s="31">
        <f t="shared" si="589"/>
        <v>2887187.5709506767</v>
      </c>
      <c r="U1622" s="31">
        <f t="shared" si="590"/>
        <v>801.99654748629905</v>
      </c>
      <c r="V1622" s="31">
        <f t="shared" si="578"/>
        <v>761394.42886177427</v>
      </c>
      <c r="W1622" s="31">
        <f t="shared" ref="W1622:W1685" si="598">V1622-V1621</f>
        <v>8452.0466096398886</v>
      </c>
      <c r="X1622" s="22"/>
      <c r="Y1622" s="31">
        <f t="shared" si="591"/>
        <v>0</v>
      </c>
      <c r="Z1622" s="31">
        <f t="shared" si="579"/>
        <v>0</v>
      </c>
      <c r="AA1622" s="31">
        <f>SUM($Z$8:Z1622)</f>
        <v>1732312.542570408</v>
      </c>
      <c r="AB1622" s="31">
        <f t="shared" si="592"/>
        <v>1732.3125425704079</v>
      </c>
      <c r="AC1622" s="31">
        <f t="shared" si="593"/>
        <v>3627.9444902826131</v>
      </c>
      <c r="AD1622" s="31">
        <f t="shared" si="594"/>
        <v>3265.1500412543519</v>
      </c>
      <c r="AE1622" s="22"/>
      <c r="AF1622" s="22"/>
      <c r="AG1622" s="22"/>
      <c r="AH1622" s="22"/>
      <c r="AI1622" s="22"/>
      <c r="AJ1622" s="22"/>
      <c r="AK1622" s="22"/>
      <c r="AV1622">
        <f t="shared" si="580"/>
        <v>0</v>
      </c>
      <c r="AW1622">
        <f t="shared" si="581"/>
        <v>107.8</v>
      </c>
      <c r="AX1622">
        <f t="shared" si="582"/>
        <v>29.944444444444443</v>
      </c>
    </row>
    <row r="1623" spans="2:50" x14ac:dyDescent="0.25">
      <c r="B1623" s="6" t="s">
        <v>27</v>
      </c>
      <c r="C1623" s="6">
        <v>1615</v>
      </c>
      <c r="D1623" s="6">
        <v>138</v>
      </c>
      <c r="E1623" s="32">
        <v>108.5</v>
      </c>
      <c r="F1623" s="30">
        <f t="shared" si="583"/>
        <v>30.141299999999998</v>
      </c>
      <c r="G1623" s="31">
        <f t="shared" si="595"/>
        <v>0.2222222222222234</v>
      </c>
      <c r="H1623" s="31">
        <f t="shared" si="596"/>
        <v>0.80000000000000426</v>
      </c>
      <c r="I1623" s="31">
        <f t="shared" si="584"/>
        <v>377.33333333333536</v>
      </c>
      <c r="J1623" s="31">
        <f t="shared" si="576"/>
        <v>199.88856000000001</v>
      </c>
      <c r="K1623" s="31">
        <f t="shared" si="577"/>
        <v>330.53427236716425</v>
      </c>
      <c r="L1623" s="31">
        <f t="shared" si="585"/>
        <v>907.75616570049965</v>
      </c>
      <c r="M1623" s="31">
        <f t="shared" si="586"/>
        <v>27360.950917228467</v>
      </c>
      <c r="N1623" s="31"/>
      <c r="O1623" s="31">
        <f t="shared" si="597"/>
        <v>27360.950917228467</v>
      </c>
      <c r="P1623" s="31">
        <f t="shared" si="587"/>
        <v>0</v>
      </c>
      <c r="Q1623" s="31">
        <f>SUM($O$8:O1623)</f>
        <v>6851635.9626811668</v>
      </c>
      <c r="R1623" s="31">
        <f t="shared" si="588"/>
        <v>1903.2322118558798</v>
      </c>
      <c r="S1623" s="31">
        <f>SUM($P$8:P1623)</f>
        <v>-2887187.5709506767</v>
      </c>
      <c r="T1623" s="31">
        <f t="shared" si="589"/>
        <v>2887187.5709506767</v>
      </c>
      <c r="U1623" s="31">
        <f t="shared" si="590"/>
        <v>801.99654748629905</v>
      </c>
      <c r="V1623" s="31">
        <f t="shared" si="578"/>
        <v>771314.77287080989</v>
      </c>
      <c r="W1623" s="31">
        <f t="shared" si="598"/>
        <v>9920.3440090356162</v>
      </c>
      <c r="X1623" s="22"/>
      <c r="Y1623" s="31">
        <f t="shared" si="591"/>
        <v>0</v>
      </c>
      <c r="Z1623" s="31">
        <f t="shared" si="579"/>
        <v>0</v>
      </c>
      <c r="AA1623" s="31">
        <f>SUM($Z$8:Z1623)</f>
        <v>1732312.542570408</v>
      </c>
      <c r="AB1623" s="31">
        <f t="shared" si="592"/>
        <v>1732.3125425704079</v>
      </c>
      <c r="AC1623" s="31">
        <f t="shared" si="593"/>
        <v>3635.5447544262879</v>
      </c>
      <c r="AD1623" s="31">
        <f t="shared" si="594"/>
        <v>3271.9902789836592</v>
      </c>
      <c r="AE1623" s="22"/>
      <c r="AF1623" s="22"/>
      <c r="AG1623" s="22"/>
      <c r="AH1623" s="22"/>
      <c r="AI1623" s="22"/>
      <c r="AJ1623" s="22"/>
      <c r="AK1623" s="22"/>
      <c r="AV1623">
        <f t="shared" si="580"/>
        <v>0</v>
      </c>
      <c r="AW1623">
        <f t="shared" si="581"/>
        <v>108.5</v>
      </c>
      <c r="AX1623">
        <f t="shared" si="582"/>
        <v>30.138888888888889</v>
      </c>
    </row>
    <row r="1624" spans="2:50" x14ac:dyDescent="0.25">
      <c r="B1624" s="6" t="s">
        <v>27</v>
      </c>
      <c r="C1624" s="6">
        <v>1616</v>
      </c>
      <c r="D1624" s="6">
        <v>139</v>
      </c>
      <c r="E1624" s="32">
        <v>109.4</v>
      </c>
      <c r="F1624" s="30">
        <f t="shared" si="583"/>
        <v>30.39132</v>
      </c>
      <c r="G1624" s="31">
        <f t="shared" si="595"/>
        <v>0.27777777777777779</v>
      </c>
      <c r="H1624" s="31">
        <f t="shared" si="596"/>
        <v>1</v>
      </c>
      <c r="I1624" s="31">
        <f t="shared" si="584"/>
        <v>471.66666666666669</v>
      </c>
      <c r="J1624" s="31">
        <f t="shared" si="576"/>
        <v>199.88856000000001</v>
      </c>
      <c r="K1624" s="31">
        <f t="shared" si="577"/>
        <v>336.04053295064875</v>
      </c>
      <c r="L1624" s="31">
        <f t="shared" si="585"/>
        <v>1007.5957596173155</v>
      </c>
      <c r="M1624" s="31">
        <f t="shared" si="586"/>
        <v>30622.165161172914</v>
      </c>
      <c r="N1624" s="31"/>
      <c r="O1624" s="31">
        <f t="shared" si="597"/>
        <v>30622.165161172914</v>
      </c>
      <c r="P1624" s="31">
        <f t="shared" si="587"/>
        <v>0</v>
      </c>
      <c r="Q1624" s="31">
        <f>SUM($O$8:O1624)</f>
        <v>6882258.1278423397</v>
      </c>
      <c r="R1624" s="31">
        <f t="shared" si="588"/>
        <v>1911.7383688450943</v>
      </c>
      <c r="S1624" s="31">
        <f>SUM($P$8:P1624)</f>
        <v>-2887187.5709506767</v>
      </c>
      <c r="T1624" s="31">
        <f t="shared" si="589"/>
        <v>2887187.5709506767</v>
      </c>
      <c r="U1624" s="31">
        <f t="shared" si="590"/>
        <v>801.99654748629905</v>
      </c>
      <c r="V1624" s="31">
        <f t="shared" si="578"/>
        <v>784163.84930969763</v>
      </c>
      <c r="W1624" s="31">
        <f t="shared" si="598"/>
        <v>12849.076438887743</v>
      </c>
      <c r="X1624" s="22"/>
      <c r="Y1624" s="31">
        <f t="shared" si="591"/>
        <v>0</v>
      </c>
      <c r="Z1624" s="31">
        <f t="shared" si="579"/>
        <v>0</v>
      </c>
      <c r="AA1624" s="31">
        <f>SUM($Z$8:Z1624)</f>
        <v>1732312.542570408</v>
      </c>
      <c r="AB1624" s="31">
        <f t="shared" si="592"/>
        <v>1732.3125425704079</v>
      </c>
      <c r="AC1624" s="31">
        <f t="shared" si="593"/>
        <v>3644.050911415502</v>
      </c>
      <c r="AD1624" s="31">
        <f t="shared" si="594"/>
        <v>3279.6458202739518</v>
      </c>
      <c r="AE1624" s="22"/>
      <c r="AF1624" s="22"/>
      <c r="AG1624" s="22"/>
      <c r="AH1624" s="22"/>
      <c r="AI1624" s="22"/>
      <c r="AJ1624" s="22"/>
      <c r="AK1624" s="22"/>
      <c r="AV1624">
        <f t="shared" si="580"/>
        <v>0</v>
      </c>
      <c r="AW1624">
        <f t="shared" si="581"/>
        <v>109.4</v>
      </c>
      <c r="AX1624">
        <f t="shared" si="582"/>
        <v>30.388888888888889</v>
      </c>
    </row>
    <row r="1625" spans="2:50" x14ac:dyDescent="0.25">
      <c r="B1625" s="6" t="s">
        <v>27</v>
      </c>
      <c r="C1625" s="6">
        <v>1617</v>
      </c>
      <c r="D1625" s="6">
        <v>140</v>
      </c>
      <c r="E1625" s="32">
        <v>110.5</v>
      </c>
      <c r="F1625" s="30">
        <f t="shared" si="583"/>
        <v>30.696899999999999</v>
      </c>
      <c r="G1625" s="31">
        <f t="shared" si="595"/>
        <v>0.31944444444444403</v>
      </c>
      <c r="H1625" s="31">
        <f t="shared" si="596"/>
        <v>1.1499999999999986</v>
      </c>
      <c r="I1625" s="31">
        <f t="shared" si="584"/>
        <v>542.41666666666595</v>
      </c>
      <c r="J1625" s="31">
        <f t="shared" si="576"/>
        <v>199.88856000000001</v>
      </c>
      <c r="K1625" s="31">
        <f t="shared" si="577"/>
        <v>342.83217729585829</v>
      </c>
      <c r="L1625" s="31">
        <f t="shared" si="585"/>
        <v>1085.1374039625243</v>
      </c>
      <c r="M1625" s="31">
        <f t="shared" si="586"/>
        <v>33310.354375697214</v>
      </c>
      <c r="N1625" s="31"/>
      <c r="O1625" s="31">
        <f t="shared" si="597"/>
        <v>33310.354375697214</v>
      </c>
      <c r="P1625" s="31">
        <f t="shared" si="587"/>
        <v>0</v>
      </c>
      <c r="Q1625" s="31">
        <f>SUM($O$8:O1625)</f>
        <v>6915568.4822180374</v>
      </c>
      <c r="R1625" s="31">
        <f t="shared" si="588"/>
        <v>1920.9912450605659</v>
      </c>
      <c r="S1625" s="31">
        <f>SUM($P$8:P1625)</f>
        <v>-2887187.5709506767</v>
      </c>
      <c r="T1625" s="31">
        <f t="shared" si="589"/>
        <v>2887187.5709506767</v>
      </c>
      <c r="U1625" s="31">
        <f t="shared" si="590"/>
        <v>801.99654748629905</v>
      </c>
      <c r="V1625" s="31">
        <f t="shared" si="578"/>
        <v>800012.41949888994</v>
      </c>
      <c r="W1625" s="31">
        <f t="shared" si="598"/>
        <v>15848.570189192309</v>
      </c>
      <c r="X1625" s="22"/>
      <c r="Y1625" s="31">
        <f t="shared" si="591"/>
        <v>0</v>
      </c>
      <c r="Z1625" s="31">
        <f t="shared" si="579"/>
        <v>0</v>
      </c>
      <c r="AA1625" s="31">
        <f>SUM($Z$8:Z1625)</f>
        <v>1732312.542570408</v>
      </c>
      <c r="AB1625" s="31">
        <f t="shared" si="592"/>
        <v>1732.3125425704079</v>
      </c>
      <c r="AC1625" s="31">
        <f t="shared" si="593"/>
        <v>3653.3037876309736</v>
      </c>
      <c r="AD1625" s="31">
        <f t="shared" si="594"/>
        <v>3287.9734088678765</v>
      </c>
      <c r="AE1625" s="22"/>
      <c r="AF1625" s="22"/>
      <c r="AG1625" s="22"/>
      <c r="AH1625" s="22"/>
      <c r="AI1625" s="22"/>
      <c r="AJ1625" s="22"/>
      <c r="AK1625" s="22"/>
      <c r="AV1625">
        <f t="shared" si="580"/>
        <v>0</v>
      </c>
      <c r="AW1625">
        <f t="shared" si="581"/>
        <v>110.5</v>
      </c>
      <c r="AX1625">
        <f t="shared" si="582"/>
        <v>30.694444444444443</v>
      </c>
    </row>
    <row r="1626" spans="2:50" x14ac:dyDescent="0.25">
      <c r="B1626" s="6" t="s">
        <v>27</v>
      </c>
      <c r="C1626" s="6">
        <v>1618</v>
      </c>
      <c r="D1626" s="6">
        <v>141</v>
      </c>
      <c r="E1626" s="32">
        <v>111.7</v>
      </c>
      <c r="F1626" s="30">
        <f t="shared" si="583"/>
        <v>31.030259999999998</v>
      </c>
      <c r="G1626" s="31">
        <f t="shared" si="595"/>
        <v>0.34722222222222221</v>
      </c>
      <c r="H1626" s="31">
        <f t="shared" si="596"/>
        <v>1.25</v>
      </c>
      <c r="I1626" s="31">
        <f t="shared" si="584"/>
        <v>589.58333333333326</v>
      </c>
      <c r="J1626" s="31">
        <f t="shared" si="576"/>
        <v>199.88856000000001</v>
      </c>
      <c r="K1626" s="31">
        <f t="shared" si="577"/>
        <v>350.31873750176459</v>
      </c>
      <c r="L1626" s="31">
        <f t="shared" si="585"/>
        <v>1139.7906308350978</v>
      </c>
      <c r="M1626" s="31">
        <f t="shared" si="586"/>
        <v>35367.999620377101</v>
      </c>
      <c r="N1626" s="31"/>
      <c r="O1626" s="31">
        <f t="shared" si="597"/>
        <v>35367.999620377101</v>
      </c>
      <c r="P1626" s="31">
        <f t="shared" si="587"/>
        <v>0</v>
      </c>
      <c r="Q1626" s="31">
        <f>SUM($O$8:O1626)</f>
        <v>6950936.4818384144</v>
      </c>
      <c r="R1626" s="31">
        <f t="shared" si="588"/>
        <v>1930.8156893995595</v>
      </c>
      <c r="S1626" s="31">
        <f>SUM($P$8:P1626)</f>
        <v>-2887187.5709506767</v>
      </c>
      <c r="T1626" s="31">
        <f t="shared" si="589"/>
        <v>2887187.5709506767</v>
      </c>
      <c r="U1626" s="31">
        <f t="shared" si="590"/>
        <v>801.99654748629905</v>
      </c>
      <c r="V1626" s="31">
        <f t="shared" si="578"/>
        <v>817482.60328179237</v>
      </c>
      <c r="W1626" s="31">
        <f t="shared" si="598"/>
        <v>17470.18378290243</v>
      </c>
      <c r="X1626" s="22"/>
      <c r="Y1626" s="31">
        <f t="shared" si="591"/>
        <v>0</v>
      </c>
      <c r="Z1626" s="31">
        <f t="shared" si="579"/>
        <v>0</v>
      </c>
      <c r="AA1626" s="31">
        <f>SUM($Z$8:Z1626)</f>
        <v>1732312.542570408</v>
      </c>
      <c r="AB1626" s="31">
        <f t="shared" si="592"/>
        <v>1732.3125425704079</v>
      </c>
      <c r="AC1626" s="31">
        <f t="shared" si="593"/>
        <v>3663.1282319699676</v>
      </c>
      <c r="AD1626" s="31">
        <f t="shared" si="594"/>
        <v>3296.8154087729708</v>
      </c>
      <c r="AE1626" s="22"/>
      <c r="AF1626" s="22"/>
      <c r="AG1626" s="22"/>
      <c r="AH1626" s="22"/>
      <c r="AI1626" s="22"/>
      <c r="AJ1626" s="22"/>
      <c r="AK1626" s="22"/>
      <c r="AV1626">
        <f t="shared" si="580"/>
        <v>0</v>
      </c>
      <c r="AW1626">
        <f t="shared" si="581"/>
        <v>111.7</v>
      </c>
      <c r="AX1626">
        <f t="shared" si="582"/>
        <v>31.027777777777779</v>
      </c>
    </row>
    <row r="1627" spans="2:50" x14ac:dyDescent="0.25">
      <c r="B1627" s="6" t="s">
        <v>27</v>
      </c>
      <c r="C1627" s="6">
        <v>1619</v>
      </c>
      <c r="D1627" s="6">
        <v>142</v>
      </c>
      <c r="E1627" s="32">
        <v>113</v>
      </c>
      <c r="F1627" s="30">
        <f t="shared" si="583"/>
        <v>31.391399999999997</v>
      </c>
      <c r="G1627" s="31">
        <f t="shared" si="595"/>
        <v>0.33333333333333215</v>
      </c>
      <c r="H1627" s="31">
        <f t="shared" si="596"/>
        <v>1.1999999999999957</v>
      </c>
      <c r="I1627" s="31">
        <f t="shared" si="584"/>
        <v>565.99999999999795</v>
      </c>
      <c r="J1627" s="31">
        <f t="shared" si="576"/>
        <v>199.88856000000001</v>
      </c>
      <c r="K1627" s="31">
        <f t="shared" si="577"/>
        <v>358.52042930249701</v>
      </c>
      <c r="L1627" s="31">
        <f t="shared" si="585"/>
        <v>1124.408989302495</v>
      </c>
      <c r="M1627" s="31">
        <f t="shared" si="586"/>
        <v>35296.772346790342</v>
      </c>
      <c r="N1627" s="31"/>
      <c r="O1627" s="31">
        <f t="shared" si="597"/>
        <v>35296.772346790342</v>
      </c>
      <c r="P1627" s="31">
        <f t="shared" si="587"/>
        <v>0</v>
      </c>
      <c r="Q1627" s="31">
        <f>SUM($O$8:O1627)</f>
        <v>6986233.2541852044</v>
      </c>
      <c r="R1627" s="31">
        <f t="shared" si="588"/>
        <v>1940.6203483847789</v>
      </c>
      <c r="S1627" s="31">
        <f>SUM($P$8:P1627)</f>
        <v>-2887187.5709506767</v>
      </c>
      <c r="T1627" s="31">
        <f t="shared" si="589"/>
        <v>2887187.5709506767</v>
      </c>
      <c r="U1627" s="31">
        <f t="shared" si="590"/>
        <v>801.99654748629905</v>
      </c>
      <c r="V1627" s="31">
        <f t="shared" si="578"/>
        <v>836621.57487203984</v>
      </c>
      <c r="W1627" s="31">
        <f t="shared" si="598"/>
        <v>19138.971590247471</v>
      </c>
      <c r="X1627" s="22"/>
      <c r="Y1627" s="31">
        <f t="shared" si="591"/>
        <v>0</v>
      </c>
      <c r="Z1627" s="31">
        <f t="shared" si="579"/>
        <v>0</v>
      </c>
      <c r="AA1627" s="31">
        <f>SUM($Z$8:Z1627)</f>
        <v>1732312.542570408</v>
      </c>
      <c r="AB1627" s="31">
        <f t="shared" si="592"/>
        <v>1732.3125425704079</v>
      </c>
      <c r="AC1627" s="31">
        <f t="shared" si="593"/>
        <v>3672.9328909551868</v>
      </c>
      <c r="AD1627" s="31">
        <f t="shared" si="594"/>
        <v>3305.6396018596683</v>
      </c>
      <c r="AE1627" s="22"/>
      <c r="AF1627" s="22"/>
      <c r="AG1627" s="22"/>
      <c r="AH1627" s="22"/>
      <c r="AI1627" s="22"/>
      <c r="AJ1627" s="22"/>
      <c r="AK1627" s="22"/>
      <c r="AV1627">
        <f t="shared" si="580"/>
        <v>0</v>
      </c>
      <c r="AW1627">
        <f t="shared" si="581"/>
        <v>113</v>
      </c>
      <c r="AX1627">
        <f t="shared" si="582"/>
        <v>31.388888888888889</v>
      </c>
    </row>
    <row r="1628" spans="2:50" x14ac:dyDescent="0.25">
      <c r="B1628" s="6" t="s">
        <v>27</v>
      </c>
      <c r="C1628" s="6">
        <v>1620</v>
      </c>
      <c r="D1628" s="6">
        <v>143</v>
      </c>
      <c r="E1628" s="32">
        <v>114.1</v>
      </c>
      <c r="F1628" s="30">
        <f t="shared" si="583"/>
        <v>31.696979999999996</v>
      </c>
      <c r="G1628" s="31">
        <f t="shared" si="595"/>
        <v>0.29166666666666585</v>
      </c>
      <c r="H1628" s="31">
        <f t="shared" si="596"/>
        <v>1.0499999999999972</v>
      </c>
      <c r="I1628" s="31">
        <f t="shared" si="584"/>
        <v>495.24999999999864</v>
      </c>
      <c r="J1628" s="31">
        <f t="shared" si="576"/>
        <v>199.88856000000001</v>
      </c>
      <c r="K1628" s="31">
        <f t="shared" si="577"/>
        <v>365.53444672312952</v>
      </c>
      <c r="L1628" s="31">
        <f t="shared" si="585"/>
        <v>1060.6730067231281</v>
      </c>
      <c r="M1628" s="31">
        <f t="shared" si="586"/>
        <v>33620.131080642852</v>
      </c>
      <c r="N1628" s="31"/>
      <c r="O1628" s="31">
        <f t="shared" si="597"/>
        <v>33620.131080642852</v>
      </c>
      <c r="P1628" s="31">
        <f t="shared" si="587"/>
        <v>0</v>
      </c>
      <c r="Q1628" s="31">
        <f>SUM($O$8:O1628)</f>
        <v>7019853.3852658477</v>
      </c>
      <c r="R1628" s="31">
        <f t="shared" si="588"/>
        <v>1949.9592736849577</v>
      </c>
      <c r="S1628" s="31">
        <f>SUM($P$8:P1628)</f>
        <v>-2887187.5709506767</v>
      </c>
      <c r="T1628" s="31">
        <f t="shared" si="589"/>
        <v>2887187.5709506767</v>
      </c>
      <c r="U1628" s="31">
        <f t="shared" si="590"/>
        <v>801.99654748629905</v>
      </c>
      <c r="V1628" s="31">
        <f t="shared" si="578"/>
        <v>852989.06141121942</v>
      </c>
      <c r="W1628" s="31">
        <f t="shared" si="598"/>
        <v>16367.486539179576</v>
      </c>
      <c r="X1628" s="22"/>
      <c r="Y1628" s="31">
        <f t="shared" si="591"/>
        <v>0</v>
      </c>
      <c r="Z1628" s="31">
        <f t="shared" si="579"/>
        <v>0</v>
      </c>
      <c r="AA1628" s="31">
        <f>SUM($Z$8:Z1628)</f>
        <v>1732312.542570408</v>
      </c>
      <c r="AB1628" s="31">
        <f t="shared" si="592"/>
        <v>1732.3125425704079</v>
      </c>
      <c r="AC1628" s="31">
        <f t="shared" si="593"/>
        <v>3682.2718162553656</v>
      </c>
      <c r="AD1628" s="31">
        <f t="shared" si="594"/>
        <v>3314.044634629829</v>
      </c>
      <c r="AE1628" s="22"/>
      <c r="AF1628" s="22"/>
      <c r="AG1628" s="22"/>
      <c r="AH1628" s="22"/>
      <c r="AI1628" s="22"/>
      <c r="AJ1628" s="22"/>
      <c r="AK1628" s="22"/>
      <c r="AV1628">
        <f t="shared" si="580"/>
        <v>0</v>
      </c>
      <c r="AW1628">
        <f t="shared" si="581"/>
        <v>114.1</v>
      </c>
      <c r="AX1628">
        <f t="shared" si="582"/>
        <v>31.694444444444443</v>
      </c>
    </row>
    <row r="1629" spans="2:50" x14ac:dyDescent="0.25">
      <c r="B1629" s="6" t="s">
        <v>27</v>
      </c>
      <c r="C1629" s="6">
        <v>1621</v>
      </c>
      <c r="D1629" s="6">
        <v>144</v>
      </c>
      <c r="E1629" s="32">
        <v>115.1</v>
      </c>
      <c r="F1629" s="30">
        <f t="shared" si="583"/>
        <v>31.974779999999999</v>
      </c>
      <c r="G1629" s="31">
        <f t="shared" si="595"/>
        <v>0.25000000000000155</v>
      </c>
      <c r="H1629" s="31">
        <f t="shared" si="596"/>
        <v>0.90000000000000568</v>
      </c>
      <c r="I1629" s="31">
        <f t="shared" si="584"/>
        <v>424.50000000000261</v>
      </c>
      <c r="J1629" s="31">
        <f t="shared" si="576"/>
        <v>199.88856000000001</v>
      </c>
      <c r="K1629" s="31">
        <f t="shared" si="577"/>
        <v>371.96978875430915</v>
      </c>
      <c r="L1629" s="31">
        <f t="shared" si="585"/>
        <v>996.35834875431169</v>
      </c>
      <c r="M1629" s="31">
        <f t="shared" si="586"/>
        <v>31858.33900258239</v>
      </c>
      <c r="N1629" s="31"/>
      <c r="O1629" s="31">
        <f t="shared" si="597"/>
        <v>31858.33900258239</v>
      </c>
      <c r="P1629" s="31">
        <f t="shared" si="587"/>
        <v>0</v>
      </c>
      <c r="Q1629" s="31">
        <f>SUM($O$8:O1629)</f>
        <v>7051711.7242684299</v>
      </c>
      <c r="R1629" s="31">
        <f t="shared" si="588"/>
        <v>1958.8088122967861</v>
      </c>
      <c r="S1629" s="31">
        <f>SUM($P$8:P1629)</f>
        <v>-2887187.5709506767</v>
      </c>
      <c r="T1629" s="31">
        <f t="shared" si="589"/>
        <v>2887187.5709506767</v>
      </c>
      <c r="U1629" s="31">
        <f t="shared" si="590"/>
        <v>801.99654748629905</v>
      </c>
      <c r="V1629" s="31">
        <f t="shared" si="578"/>
        <v>868006.18608509155</v>
      </c>
      <c r="W1629" s="31">
        <f t="shared" si="598"/>
        <v>15017.124673872138</v>
      </c>
      <c r="X1629" s="22"/>
      <c r="Y1629" s="31">
        <f t="shared" si="591"/>
        <v>0</v>
      </c>
      <c r="Z1629" s="31">
        <f t="shared" si="579"/>
        <v>0</v>
      </c>
      <c r="AA1629" s="31">
        <f>SUM($Z$8:Z1629)</f>
        <v>1732312.542570408</v>
      </c>
      <c r="AB1629" s="31">
        <f t="shared" si="592"/>
        <v>1732.3125425704079</v>
      </c>
      <c r="AC1629" s="31">
        <f t="shared" si="593"/>
        <v>3691.121354867194</v>
      </c>
      <c r="AD1629" s="31">
        <f t="shared" si="594"/>
        <v>3322.0092193804749</v>
      </c>
      <c r="AE1629" s="22"/>
      <c r="AF1629" s="22"/>
      <c r="AG1629" s="22"/>
      <c r="AH1629" s="22"/>
      <c r="AI1629" s="22"/>
      <c r="AJ1629" s="22"/>
      <c r="AK1629" s="22"/>
      <c r="AV1629">
        <f t="shared" si="580"/>
        <v>0</v>
      </c>
      <c r="AW1629">
        <f t="shared" si="581"/>
        <v>115.1</v>
      </c>
      <c r="AX1629">
        <f t="shared" si="582"/>
        <v>31.972222222222221</v>
      </c>
    </row>
    <row r="1630" spans="2:50" x14ac:dyDescent="0.25">
      <c r="B1630" s="6" t="s">
        <v>27</v>
      </c>
      <c r="C1630" s="6">
        <v>1622</v>
      </c>
      <c r="D1630" s="6">
        <v>145</v>
      </c>
      <c r="E1630" s="32">
        <v>115.9</v>
      </c>
      <c r="F1630" s="30">
        <f t="shared" si="583"/>
        <v>32.197020000000002</v>
      </c>
      <c r="G1630" s="31">
        <f t="shared" si="595"/>
        <v>0.19444444444444522</v>
      </c>
      <c r="H1630" s="31">
        <f t="shared" si="596"/>
        <v>0.70000000000000284</v>
      </c>
      <c r="I1630" s="31">
        <f t="shared" si="584"/>
        <v>330.16666666666799</v>
      </c>
      <c r="J1630" s="31">
        <f t="shared" si="576"/>
        <v>199.88856000000001</v>
      </c>
      <c r="K1630" s="31">
        <f t="shared" si="577"/>
        <v>377.15849384751164</v>
      </c>
      <c r="L1630" s="31">
        <f t="shared" si="585"/>
        <v>907.21372051417961</v>
      </c>
      <c r="M1630" s="31">
        <f t="shared" si="586"/>
        <v>29209.578303669452</v>
      </c>
      <c r="N1630" s="31"/>
      <c r="O1630" s="31">
        <f t="shared" si="597"/>
        <v>29209.578303669452</v>
      </c>
      <c r="P1630" s="31">
        <f t="shared" si="587"/>
        <v>0</v>
      </c>
      <c r="Q1630" s="31">
        <f>SUM($O$8:O1630)</f>
        <v>7080921.3025720995</v>
      </c>
      <c r="R1630" s="31">
        <f t="shared" si="588"/>
        <v>1966.9225840478055</v>
      </c>
      <c r="S1630" s="31">
        <f>SUM($P$8:P1630)</f>
        <v>-2887187.5709506767</v>
      </c>
      <c r="T1630" s="31">
        <f t="shared" si="589"/>
        <v>2887187.5709506767</v>
      </c>
      <c r="U1630" s="31">
        <f t="shared" si="590"/>
        <v>801.99654748629905</v>
      </c>
      <c r="V1630" s="31">
        <f t="shared" si="578"/>
        <v>880114.23425145971</v>
      </c>
      <c r="W1630" s="31">
        <f t="shared" si="598"/>
        <v>12108.048166368157</v>
      </c>
      <c r="X1630" s="22"/>
      <c r="Y1630" s="31">
        <f t="shared" si="591"/>
        <v>0</v>
      </c>
      <c r="Z1630" s="31">
        <f t="shared" si="579"/>
        <v>0</v>
      </c>
      <c r="AA1630" s="31">
        <f>SUM($Z$8:Z1630)</f>
        <v>1732312.542570408</v>
      </c>
      <c r="AB1630" s="31">
        <f t="shared" si="592"/>
        <v>1732.3125425704079</v>
      </c>
      <c r="AC1630" s="31">
        <f t="shared" si="593"/>
        <v>3699.2351266182131</v>
      </c>
      <c r="AD1630" s="31">
        <f t="shared" si="594"/>
        <v>3329.3116139563917</v>
      </c>
      <c r="AE1630" s="22"/>
      <c r="AF1630" s="22"/>
      <c r="AG1630" s="22"/>
      <c r="AH1630" s="22"/>
      <c r="AI1630" s="22"/>
      <c r="AJ1630" s="22"/>
      <c r="AK1630" s="22"/>
      <c r="AV1630">
        <f t="shared" si="580"/>
        <v>0</v>
      </c>
      <c r="AW1630">
        <f t="shared" si="581"/>
        <v>115.9</v>
      </c>
      <c r="AX1630">
        <f t="shared" si="582"/>
        <v>32.194444444444443</v>
      </c>
    </row>
    <row r="1631" spans="2:50" x14ac:dyDescent="0.25">
      <c r="B1631" s="6" t="s">
        <v>27</v>
      </c>
      <c r="C1631" s="6">
        <v>1623</v>
      </c>
      <c r="D1631" s="6">
        <v>146</v>
      </c>
      <c r="E1631" s="32">
        <v>116.5</v>
      </c>
      <c r="F1631" s="30">
        <f t="shared" si="583"/>
        <v>32.363700000000001</v>
      </c>
      <c r="G1631" s="31">
        <f t="shared" si="595"/>
        <v>0.11111111111111072</v>
      </c>
      <c r="H1631" s="31">
        <f t="shared" si="596"/>
        <v>0.39999999999999858</v>
      </c>
      <c r="I1631" s="31">
        <f t="shared" si="584"/>
        <v>188.666666666666</v>
      </c>
      <c r="J1631" s="31">
        <f t="shared" si="576"/>
        <v>199.88856000000001</v>
      </c>
      <c r="K1631" s="31">
        <f t="shared" si="577"/>
        <v>381.0736076905643</v>
      </c>
      <c r="L1631" s="31">
        <f t="shared" si="585"/>
        <v>769.62883435723029</v>
      </c>
      <c r="M1631" s="31">
        <f t="shared" si="586"/>
        <v>24908.036706487095</v>
      </c>
      <c r="N1631" s="31"/>
      <c r="O1631" s="31">
        <f t="shared" si="597"/>
        <v>24908.036706487095</v>
      </c>
      <c r="P1631" s="31">
        <f t="shared" si="587"/>
        <v>0</v>
      </c>
      <c r="Q1631" s="31">
        <f>SUM($O$8:O1631)</f>
        <v>7105829.3392785862</v>
      </c>
      <c r="R1631" s="31">
        <f t="shared" si="588"/>
        <v>1973.8414831329405</v>
      </c>
      <c r="S1631" s="31">
        <f>SUM($P$8:P1631)</f>
        <v>-2887187.5709506767</v>
      </c>
      <c r="T1631" s="31">
        <f t="shared" si="589"/>
        <v>2887187.5709506767</v>
      </c>
      <c r="U1631" s="31">
        <f t="shared" si="590"/>
        <v>801.99654748629905</v>
      </c>
      <c r="V1631" s="31">
        <f t="shared" si="578"/>
        <v>889250.30695880996</v>
      </c>
      <c r="W1631" s="31">
        <f t="shared" si="598"/>
        <v>9136.0727073502494</v>
      </c>
      <c r="X1631" s="22"/>
      <c r="Y1631" s="31">
        <f t="shared" si="591"/>
        <v>0</v>
      </c>
      <c r="Z1631" s="31">
        <f t="shared" si="579"/>
        <v>0</v>
      </c>
      <c r="AA1631" s="31">
        <f>SUM($Z$8:Z1631)</f>
        <v>1732312.542570408</v>
      </c>
      <c r="AB1631" s="31">
        <f t="shared" si="592"/>
        <v>1732.3125425704079</v>
      </c>
      <c r="AC1631" s="31">
        <f t="shared" si="593"/>
        <v>3706.1540257033485</v>
      </c>
      <c r="AD1631" s="31">
        <f t="shared" si="594"/>
        <v>3335.5386231330135</v>
      </c>
      <c r="AE1631" s="22"/>
      <c r="AF1631" s="22"/>
      <c r="AG1631" s="22"/>
      <c r="AH1631" s="22"/>
      <c r="AI1631" s="22"/>
      <c r="AJ1631" s="22"/>
      <c r="AK1631" s="22"/>
      <c r="AV1631">
        <f t="shared" si="580"/>
        <v>0</v>
      </c>
      <c r="AW1631">
        <f t="shared" si="581"/>
        <v>116.5</v>
      </c>
      <c r="AX1631">
        <f t="shared" si="582"/>
        <v>32.361111111111107</v>
      </c>
    </row>
    <row r="1632" spans="2:50" x14ac:dyDescent="0.25">
      <c r="B1632" s="6" t="s">
        <v>27</v>
      </c>
      <c r="C1632" s="6">
        <v>1624</v>
      </c>
      <c r="D1632" s="6">
        <v>147</v>
      </c>
      <c r="E1632" s="32">
        <v>116.7</v>
      </c>
      <c r="F1632" s="30">
        <f t="shared" si="583"/>
        <v>32.419260000000001</v>
      </c>
      <c r="G1632" s="31">
        <f t="shared" si="595"/>
        <v>1.3888888888888099E-2</v>
      </c>
      <c r="H1632" s="31">
        <f t="shared" si="596"/>
        <v>4.9999999999997158E-2</v>
      </c>
      <c r="I1632" s="31">
        <f t="shared" si="584"/>
        <v>23.583333333331993</v>
      </c>
      <c r="J1632" s="31">
        <f t="shared" si="576"/>
        <v>199.88856000000001</v>
      </c>
      <c r="K1632" s="31">
        <f t="shared" si="577"/>
        <v>382.38313802361068</v>
      </c>
      <c r="L1632" s="31">
        <f t="shared" si="585"/>
        <v>605.85503135694262</v>
      </c>
      <c r="M1632" s="31">
        <f t="shared" si="586"/>
        <v>19641.371783868875</v>
      </c>
      <c r="N1632" s="31"/>
      <c r="O1632" s="31">
        <f t="shared" si="597"/>
        <v>19641.371783868875</v>
      </c>
      <c r="P1632" s="31">
        <f t="shared" si="587"/>
        <v>0</v>
      </c>
      <c r="Q1632" s="31">
        <f>SUM($O$8:O1632)</f>
        <v>7125470.7110624555</v>
      </c>
      <c r="R1632" s="31">
        <f t="shared" si="588"/>
        <v>1979.2974197395711</v>
      </c>
      <c r="S1632" s="31">
        <f>SUM($P$8:P1632)</f>
        <v>-2887187.5709506767</v>
      </c>
      <c r="T1632" s="31">
        <f t="shared" si="589"/>
        <v>2887187.5709506767</v>
      </c>
      <c r="U1632" s="31">
        <f t="shared" si="590"/>
        <v>801.99654748629905</v>
      </c>
      <c r="V1632" s="31">
        <f t="shared" si="578"/>
        <v>892306.14768651256</v>
      </c>
      <c r="W1632" s="31">
        <f t="shared" si="598"/>
        <v>3055.8407277025981</v>
      </c>
      <c r="X1632" s="22"/>
      <c r="Y1632" s="31">
        <f t="shared" si="591"/>
        <v>0</v>
      </c>
      <c r="Z1632" s="31">
        <f t="shared" si="579"/>
        <v>0</v>
      </c>
      <c r="AA1632" s="31">
        <f>SUM($Z$8:Z1632)</f>
        <v>1732312.542570408</v>
      </c>
      <c r="AB1632" s="31">
        <f t="shared" si="592"/>
        <v>1732.3125425704079</v>
      </c>
      <c r="AC1632" s="31">
        <f t="shared" si="593"/>
        <v>3711.609962309979</v>
      </c>
      <c r="AD1632" s="31">
        <f t="shared" si="594"/>
        <v>3340.4489660789814</v>
      </c>
      <c r="AE1632" s="22"/>
      <c r="AF1632" s="22"/>
      <c r="AG1632" s="22"/>
      <c r="AH1632" s="22"/>
      <c r="AI1632" s="22"/>
      <c r="AJ1632" s="22"/>
      <c r="AK1632" s="22"/>
      <c r="AV1632">
        <f t="shared" si="580"/>
        <v>0</v>
      </c>
      <c r="AW1632">
        <f t="shared" si="581"/>
        <v>116.7</v>
      </c>
      <c r="AX1632">
        <f t="shared" si="582"/>
        <v>32.416666666666664</v>
      </c>
    </row>
    <row r="1633" spans="2:50" x14ac:dyDescent="0.25">
      <c r="B1633" s="6" t="s">
        <v>27</v>
      </c>
      <c r="C1633" s="6">
        <v>1625</v>
      </c>
      <c r="D1633" s="6">
        <v>148</v>
      </c>
      <c r="E1633" s="32">
        <v>116.6</v>
      </c>
      <c r="F1633" s="30">
        <f t="shared" si="583"/>
        <v>32.391479999999994</v>
      </c>
      <c r="G1633" s="31">
        <f t="shared" si="595"/>
        <v>-6.9444444444444448E-2</v>
      </c>
      <c r="H1633" s="31">
        <f t="shared" si="596"/>
        <v>-0.25</v>
      </c>
      <c r="I1633" s="31">
        <f t="shared" si="584"/>
        <v>-117.91666666666667</v>
      </c>
      <c r="J1633" s="31">
        <f t="shared" si="576"/>
        <v>199.88856000000001</v>
      </c>
      <c r="K1633" s="31">
        <f t="shared" si="577"/>
        <v>381.7280920830022</v>
      </c>
      <c r="L1633" s="31">
        <f t="shared" si="585"/>
        <v>463.69998541633555</v>
      </c>
      <c r="M1633" s="31">
        <f t="shared" si="586"/>
        <v>15019.928803613522</v>
      </c>
      <c r="N1633" s="31"/>
      <c r="O1633" s="31">
        <f t="shared" si="597"/>
        <v>15019.928803613522</v>
      </c>
      <c r="P1633" s="31">
        <f t="shared" si="587"/>
        <v>0</v>
      </c>
      <c r="Q1633" s="31">
        <f>SUM($O$8:O1633)</f>
        <v>7140490.639866069</v>
      </c>
      <c r="R1633" s="31">
        <f t="shared" si="588"/>
        <v>1983.4696221850193</v>
      </c>
      <c r="S1633" s="31">
        <f>SUM($P$8:P1633)</f>
        <v>-2887187.5709506767</v>
      </c>
      <c r="T1633" s="31">
        <f t="shared" si="589"/>
        <v>2887187.5709506767</v>
      </c>
      <c r="U1633" s="31">
        <f t="shared" si="590"/>
        <v>801.99654748629905</v>
      </c>
      <c r="V1633" s="31">
        <f t="shared" si="578"/>
        <v>890777.57212524919</v>
      </c>
      <c r="W1633" s="31">
        <f t="shared" si="598"/>
        <v>-1528.5755612633657</v>
      </c>
      <c r="X1633" s="22"/>
      <c r="Y1633" s="31">
        <f t="shared" si="591"/>
        <v>0</v>
      </c>
      <c r="Z1633" s="31">
        <f t="shared" si="579"/>
        <v>0</v>
      </c>
      <c r="AA1633" s="31">
        <f>SUM($Z$8:Z1633)</f>
        <v>1732312.542570408</v>
      </c>
      <c r="AB1633" s="31">
        <f t="shared" si="592"/>
        <v>1732.3125425704079</v>
      </c>
      <c r="AC1633" s="31">
        <f t="shared" si="593"/>
        <v>3715.7821647554274</v>
      </c>
      <c r="AD1633" s="31">
        <f t="shared" si="594"/>
        <v>3344.2039482798846</v>
      </c>
      <c r="AE1633" s="22"/>
      <c r="AF1633" s="22"/>
      <c r="AG1633" s="22"/>
      <c r="AH1633" s="22"/>
      <c r="AI1633" s="22"/>
      <c r="AJ1633" s="22"/>
      <c r="AK1633" s="22"/>
      <c r="AV1633">
        <f t="shared" si="580"/>
        <v>0</v>
      </c>
      <c r="AW1633">
        <f t="shared" si="581"/>
        <v>116.6</v>
      </c>
      <c r="AX1633">
        <f t="shared" si="582"/>
        <v>32.388888888888886</v>
      </c>
    </row>
    <row r="1634" spans="2:50" x14ac:dyDescent="0.25">
      <c r="B1634" s="6" t="s">
        <v>27</v>
      </c>
      <c r="C1634" s="6">
        <v>1626</v>
      </c>
      <c r="D1634" s="6">
        <v>149</v>
      </c>
      <c r="E1634" s="32">
        <v>116.2</v>
      </c>
      <c r="F1634" s="30">
        <f t="shared" si="583"/>
        <v>32.280360000000002</v>
      </c>
      <c r="G1634" s="31">
        <f t="shared" si="595"/>
        <v>-0.19444444444444325</v>
      </c>
      <c r="H1634" s="31">
        <f t="shared" si="596"/>
        <v>-0.69999999999999574</v>
      </c>
      <c r="I1634" s="31">
        <f t="shared" si="584"/>
        <v>-330.16666666666464</v>
      </c>
      <c r="J1634" s="31">
        <f t="shared" si="576"/>
        <v>199.88856000000001</v>
      </c>
      <c r="K1634" s="31">
        <f t="shared" si="577"/>
        <v>379.1135238022718</v>
      </c>
      <c r="L1634" s="31">
        <f t="shared" si="585"/>
        <v>248.83541713560717</v>
      </c>
      <c r="M1634" s="31">
        <f t="shared" si="586"/>
        <v>8032.4968458875692</v>
      </c>
      <c r="N1634" s="31"/>
      <c r="O1634" s="31">
        <f t="shared" si="597"/>
        <v>8032.4968458875692</v>
      </c>
      <c r="P1634" s="31">
        <f t="shared" si="587"/>
        <v>0</v>
      </c>
      <c r="Q1634" s="31">
        <f>SUM($O$8:O1634)</f>
        <v>7148523.1367119569</v>
      </c>
      <c r="R1634" s="31">
        <f t="shared" si="588"/>
        <v>1985.7008713088769</v>
      </c>
      <c r="S1634" s="31">
        <f>SUM($P$8:P1634)</f>
        <v>-2887187.5709506767</v>
      </c>
      <c r="T1634" s="31">
        <f t="shared" si="589"/>
        <v>2887187.5709506767</v>
      </c>
      <c r="U1634" s="31">
        <f t="shared" si="590"/>
        <v>801.99654748629905</v>
      </c>
      <c r="V1634" s="31">
        <f t="shared" si="578"/>
        <v>884676.37382843054</v>
      </c>
      <c r="W1634" s="31">
        <f t="shared" si="598"/>
        <v>-6101.1982968186494</v>
      </c>
      <c r="X1634" s="22"/>
      <c r="Y1634" s="31">
        <f t="shared" si="591"/>
        <v>0</v>
      </c>
      <c r="Z1634" s="31">
        <f t="shared" si="579"/>
        <v>0</v>
      </c>
      <c r="AA1634" s="31">
        <f>SUM($Z$8:Z1634)</f>
        <v>1732312.542570408</v>
      </c>
      <c r="AB1634" s="31">
        <f t="shared" si="592"/>
        <v>1732.3125425704079</v>
      </c>
      <c r="AC1634" s="31">
        <f t="shared" si="593"/>
        <v>3718.0134138792846</v>
      </c>
      <c r="AD1634" s="31">
        <f t="shared" si="594"/>
        <v>3346.2120724913561</v>
      </c>
      <c r="AE1634" s="22"/>
      <c r="AF1634" s="22"/>
      <c r="AG1634" s="22"/>
      <c r="AH1634" s="22"/>
      <c r="AI1634" s="22"/>
      <c r="AJ1634" s="22"/>
      <c r="AK1634" s="22"/>
      <c r="AV1634">
        <f t="shared" si="580"/>
        <v>0</v>
      </c>
      <c r="AW1634">
        <f t="shared" si="581"/>
        <v>116.2</v>
      </c>
      <c r="AX1634">
        <f t="shared" si="582"/>
        <v>32.277777777777779</v>
      </c>
    </row>
    <row r="1635" spans="2:50" x14ac:dyDescent="0.25">
      <c r="B1635" s="6" t="s">
        <v>27</v>
      </c>
      <c r="C1635" s="6">
        <v>1627</v>
      </c>
      <c r="D1635" s="6">
        <v>150</v>
      </c>
      <c r="E1635" s="32">
        <v>115.2</v>
      </c>
      <c r="F1635" s="30">
        <f t="shared" si="583"/>
        <v>32.002560000000003</v>
      </c>
      <c r="G1635" s="31">
        <f t="shared" si="595"/>
        <v>-0.33333333333333409</v>
      </c>
      <c r="H1635" s="31">
        <f t="shared" si="596"/>
        <v>-1.2000000000000028</v>
      </c>
      <c r="I1635" s="31">
        <f t="shared" si="584"/>
        <v>-566.00000000000125</v>
      </c>
      <c r="J1635" s="31">
        <f t="shared" si="576"/>
        <v>199.88856000000001</v>
      </c>
      <c r="K1635" s="31">
        <f t="shared" si="577"/>
        <v>372.61641147236367</v>
      </c>
      <c r="L1635" s="31">
        <f t="shared" si="585"/>
        <v>6.5049714723623993</v>
      </c>
      <c r="M1635" s="31">
        <f t="shared" si="586"/>
        <v>208.17573984256603</v>
      </c>
      <c r="N1635" s="31"/>
      <c r="O1635" s="31">
        <f t="shared" si="597"/>
        <v>208.17573984256603</v>
      </c>
      <c r="P1635" s="31">
        <f t="shared" si="587"/>
        <v>0</v>
      </c>
      <c r="Q1635" s="31">
        <f>SUM($O$8:O1635)</f>
        <v>7148731.3124517994</v>
      </c>
      <c r="R1635" s="31">
        <f t="shared" si="588"/>
        <v>1985.7586979032776</v>
      </c>
      <c r="S1635" s="31">
        <f>SUM($P$8:P1635)</f>
        <v>-2887187.5709506767</v>
      </c>
      <c r="T1635" s="31">
        <f t="shared" si="589"/>
        <v>2887187.5709506767</v>
      </c>
      <c r="U1635" s="31">
        <f t="shared" si="590"/>
        <v>801.99654748629905</v>
      </c>
      <c r="V1635" s="31">
        <f t="shared" si="578"/>
        <v>869515.10572400666</v>
      </c>
      <c r="W1635" s="31">
        <f t="shared" si="598"/>
        <v>-15161.268104423885</v>
      </c>
      <c r="X1635" s="22"/>
      <c r="Y1635" s="31">
        <f t="shared" si="591"/>
        <v>0</v>
      </c>
      <c r="Z1635" s="31">
        <f t="shared" si="579"/>
        <v>0</v>
      </c>
      <c r="AA1635" s="31">
        <f>SUM($Z$8:Z1635)</f>
        <v>1732312.542570408</v>
      </c>
      <c r="AB1635" s="31">
        <f t="shared" si="592"/>
        <v>1732.3125425704079</v>
      </c>
      <c r="AC1635" s="31">
        <f t="shared" si="593"/>
        <v>3718.0712404736855</v>
      </c>
      <c r="AD1635" s="31">
        <f t="shared" si="594"/>
        <v>3346.2641164263168</v>
      </c>
      <c r="AE1635" s="22"/>
      <c r="AF1635" s="22"/>
      <c r="AG1635" s="22"/>
      <c r="AH1635" s="22"/>
      <c r="AI1635" s="22"/>
      <c r="AJ1635" s="22"/>
      <c r="AK1635" s="22"/>
      <c r="AV1635">
        <f t="shared" si="580"/>
        <v>0</v>
      </c>
      <c r="AW1635">
        <f t="shared" si="581"/>
        <v>115.2</v>
      </c>
      <c r="AX1635">
        <f t="shared" si="582"/>
        <v>32</v>
      </c>
    </row>
    <row r="1636" spans="2:50" x14ac:dyDescent="0.25">
      <c r="B1636" s="6" t="s">
        <v>27</v>
      </c>
      <c r="C1636" s="6">
        <v>1628</v>
      </c>
      <c r="D1636" s="6">
        <v>151</v>
      </c>
      <c r="E1636" s="32">
        <v>113.8</v>
      </c>
      <c r="F1636" s="30">
        <f t="shared" si="583"/>
        <v>31.613639999999997</v>
      </c>
      <c r="G1636" s="31">
        <f t="shared" si="595"/>
        <v>-0.44444444444444481</v>
      </c>
      <c r="H1636" s="31">
        <f t="shared" si="596"/>
        <v>-1.6000000000000014</v>
      </c>
      <c r="I1636" s="31">
        <f t="shared" si="584"/>
        <v>-754.66666666666731</v>
      </c>
      <c r="J1636" s="31">
        <f t="shared" si="576"/>
        <v>199.88856000000001</v>
      </c>
      <c r="K1636" s="31">
        <f t="shared" si="577"/>
        <v>363.61479430309572</v>
      </c>
      <c r="L1636" s="31">
        <f t="shared" si="585"/>
        <v>-191.16331236357161</v>
      </c>
      <c r="M1636" s="31">
        <f t="shared" si="586"/>
        <v>-6043.3681382695013</v>
      </c>
      <c r="N1636" s="31"/>
      <c r="O1636" s="31">
        <f t="shared" si="597"/>
        <v>-6043.3681382695013</v>
      </c>
      <c r="P1636" s="31">
        <f t="shared" si="587"/>
        <v>-6043.3681382695013</v>
      </c>
      <c r="Q1636" s="31">
        <f>SUM($O$8:O1636)</f>
        <v>7142687.9443135299</v>
      </c>
      <c r="R1636" s="31">
        <f t="shared" si="588"/>
        <v>1984.0799845315362</v>
      </c>
      <c r="S1636" s="31">
        <f>SUM($P$8:P1636)</f>
        <v>-2893230.9390889462</v>
      </c>
      <c r="T1636" s="31">
        <f t="shared" si="589"/>
        <v>2893230.9390889462</v>
      </c>
      <c r="U1636" s="31">
        <f t="shared" si="590"/>
        <v>803.67526085804059</v>
      </c>
      <c r="V1636" s="31">
        <f t="shared" si="578"/>
        <v>848509.47670811019</v>
      </c>
      <c r="W1636" s="31">
        <f t="shared" si="598"/>
        <v>-21005.629015896469</v>
      </c>
      <c r="X1636" s="22"/>
      <c r="Y1636" s="31">
        <f t="shared" si="591"/>
        <v>4834.6945106156008</v>
      </c>
      <c r="Z1636" s="31">
        <f t="shared" si="579"/>
        <v>3626.0208829617004</v>
      </c>
      <c r="AA1636" s="31">
        <f>SUM($Z$8:Z1636)</f>
        <v>1735938.5634533698</v>
      </c>
      <c r="AB1636" s="31">
        <f t="shared" si="592"/>
        <v>1735.9385634533699</v>
      </c>
      <c r="AC1636" s="31">
        <f t="shared" si="593"/>
        <v>3720.018547984906</v>
      </c>
      <c r="AD1636" s="31">
        <f t="shared" si="594"/>
        <v>3348.0166931864155</v>
      </c>
      <c r="AE1636" s="22"/>
      <c r="AF1636" s="22"/>
      <c r="AG1636" s="22"/>
      <c r="AH1636" s="22"/>
      <c r="AI1636" s="22"/>
      <c r="AJ1636" s="22"/>
      <c r="AK1636" s="22"/>
      <c r="AV1636">
        <f t="shared" si="580"/>
        <v>0</v>
      </c>
      <c r="AW1636">
        <f t="shared" si="581"/>
        <v>113.8</v>
      </c>
      <c r="AX1636">
        <f t="shared" si="582"/>
        <v>31.611111111111111</v>
      </c>
    </row>
    <row r="1637" spans="2:50" x14ac:dyDescent="0.25">
      <c r="B1637" s="6" t="s">
        <v>27</v>
      </c>
      <c r="C1637" s="6">
        <v>1629</v>
      </c>
      <c r="D1637" s="6">
        <v>152</v>
      </c>
      <c r="E1637" s="32">
        <v>112</v>
      </c>
      <c r="F1637" s="30">
        <f t="shared" si="583"/>
        <v>31.113599999999998</v>
      </c>
      <c r="G1637" s="31">
        <f t="shared" si="595"/>
        <v>-0.51388888888888928</v>
      </c>
      <c r="H1637" s="31">
        <f t="shared" si="596"/>
        <v>-1.8500000000000014</v>
      </c>
      <c r="I1637" s="31">
        <f t="shared" si="584"/>
        <v>-872.58333333333405</v>
      </c>
      <c r="J1637" s="31">
        <f t="shared" si="576"/>
        <v>199.88856000000001</v>
      </c>
      <c r="K1637" s="31">
        <f t="shared" si="577"/>
        <v>352.20301238707202</v>
      </c>
      <c r="L1637" s="31">
        <f t="shared" si="585"/>
        <v>-320.49176094626205</v>
      </c>
      <c r="M1637" s="31">
        <f t="shared" si="586"/>
        <v>-9971.6524533776173</v>
      </c>
      <c r="N1637" s="31"/>
      <c r="O1637" s="31">
        <f t="shared" si="597"/>
        <v>-9971.6524533776173</v>
      </c>
      <c r="P1637" s="31">
        <f t="shared" si="587"/>
        <v>-9971.6524533776173</v>
      </c>
      <c r="Q1637" s="31">
        <f>SUM($O$8:O1637)</f>
        <v>7132716.291860152</v>
      </c>
      <c r="R1637" s="31">
        <f t="shared" si="588"/>
        <v>1981.3100810722644</v>
      </c>
      <c r="S1637" s="31">
        <f>SUM($P$8:P1637)</f>
        <v>-2903202.5915423241</v>
      </c>
      <c r="T1637" s="31">
        <f t="shared" si="589"/>
        <v>2903202.5915423241</v>
      </c>
      <c r="U1637" s="31">
        <f t="shared" si="590"/>
        <v>806.44516431731222</v>
      </c>
      <c r="V1637" s="31">
        <f t="shared" si="578"/>
        <v>821879.63311103988</v>
      </c>
      <c r="W1637" s="31">
        <f t="shared" si="598"/>
        <v>-26629.843597070314</v>
      </c>
      <c r="X1637" s="22"/>
      <c r="Y1637" s="31">
        <f t="shared" si="591"/>
        <v>7977.3219627020944</v>
      </c>
      <c r="Z1637" s="31">
        <f t="shared" si="579"/>
        <v>5982.9914720265706</v>
      </c>
      <c r="AA1637" s="31">
        <f>SUM($Z$8:Z1637)</f>
        <v>1741921.5549253963</v>
      </c>
      <c r="AB1637" s="31">
        <f t="shared" si="592"/>
        <v>1741.9215549253963</v>
      </c>
      <c r="AC1637" s="31">
        <f t="shared" si="593"/>
        <v>3723.2316359976608</v>
      </c>
      <c r="AD1637" s="31">
        <f t="shared" si="594"/>
        <v>3350.9084723978949</v>
      </c>
      <c r="AE1637" s="22"/>
      <c r="AF1637" s="22"/>
      <c r="AG1637" s="22"/>
      <c r="AH1637" s="22"/>
      <c r="AI1637" s="22"/>
      <c r="AJ1637" s="22"/>
      <c r="AK1637" s="22"/>
      <c r="AV1637">
        <f t="shared" si="580"/>
        <v>0</v>
      </c>
      <c r="AW1637">
        <f t="shared" si="581"/>
        <v>112</v>
      </c>
      <c r="AX1637">
        <f t="shared" si="582"/>
        <v>31.111111111111111</v>
      </c>
    </row>
    <row r="1638" spans="2:50" x14ac:dyDescent="0.25">
      <c r="B1638" s="6" t="s">
        <v>27</v>
      </c>
      <c r="C1638" s="6">
        <v>1630</v>
      </c>
      <c r="D1638" s="6">
        <v>153</v>
      </c>
      <c r="E1638" s="32">
        <v>110.1</v>
      </c>
      <c r="F1638" s="30">
        <f t="shared" si="583"/>
        <v>30.585779999999996</v>
      </c>
      <c r="G1638" s="31">
        <f t="shared" si="595"/>
        <v>-0.51388888888888928</v>
      </c>
      <c r="H1638" s="31">
        <f t="shared" si="596"/>
        <v>-1.8500000000000014</v>
      </c>
      <c r="I1638" s="31">
        <f t="shared" si="584"/>
        <v>-872.58333333333405</v>
      </c>
      <c r="J1638" s="31">
        <f t="shared" si="576"/>
        <v>199.88856000000001</v>
      </c>
      <c r="K1638" s="31">
        <f t="shared" si="577"/>
        <v>340.3546267686711</v>
      </c>
      <c r="L1638" s="31">
        <f t="shared" si="585"/>
        <v>-332.34014656466297</v>
      </c>
      <c r="M1638" s="31">
        <f t="shared" si="586"/>
        <v>-10164.882607994536</v>
      </c>
      <c r="N1638" s="31"/>
      <c r="O1638" s="31">
        <f t="shared" si="597"/>
        <v>-10164.882607994536</v>
      </c>
      <c r="P1638" s="31">
        <f t="shared" si="587"/>
        <v>-10164.882607994536</v>
      </c>
      <c r="Q1638" s="31">
        <f>SUM($O$8:O1638)</f>
        <v>7122551.4092521574</v>
      </c>
      <c r="R1638" s="31">
        <f t="shared" si="588"/>
        <v>1978.4865025700437</v>
      </c>
      <c r="S1638" s="31">
        <f>SUM($P$8:P1638)</f>
        <v>-2913367.4741503187</v>
      </c>
      <c r="T1638" s="31">
        <f t="shared" si="589"/>
        <v>2913367.4741503187</v>
      </c>
      <c r="U1638" s="31">
        <f t="shared" si="590"/>
        <v>809.26874281953292</v>
      </c>
      <c r="V1638" s="31">
        <f t="shared" si="578"/>
        <v>794230.9575389314</v>
      </c>
      <c r="W1638" s="31">
        <f t="shared" si="598"/>
        <v>-27648.675572108477</v>
      </c>
      <c r="X1638" s="22"/>
      <c r="Y1638" s="31">
        <f t="shared" si="591"/>
        <v>8131.9060863956292</v>
      </c>
      <c r="Z1638" s="31">
        <f t="shared" si="579"/>
        <v>6098.9295647967219</v>
      </c>
      <c r="AA1638" s="31">
        <f>SUM($Z$8:Z1638)</f>
        <v>1748020.484490193</v>
      </c>
      <c r="AB1638" s="31">
        <f t="shared" si="592"/>
        <v>1748.020484490193</v>
      </c>
      <c r="AC1638" s="31">
        <f t="shared" si="593"/>
        <v>3726.5069870602365</v>
      </c>
      <c r="AD1638" s="31">
        <f t="shared" si="594"/>
        <v>3353.8562883542131</v>
      </c>
      <c r="AE1638" s="22"/>
      <c r="AF1638" s="22"/>
      <c r="AG1638" s="22"/>
      <c r="AH1638" s="22"/>
      <c r="AI1638" s="22"/>
      <c r="AJ1638" s="22"/>
      <c r="AK1638" s="22"/>
      <c r="AV1638">
        <f t="shared" si="580"/>
        <v>0</v>
      </c>
      <c r="AW1638">
        <f t="shared" si="581"/>
        <v>110.1</v>
      </c>
      <c r="AX1638">
        <f t="shared" si="582"/>
        <v>30.583333333333332</v>
      </c>
    </row>
    <row r="1639" spans="2:50" x14ac:dyDescent="0.25">
      <c r="B1639" s="6" t="s">
        <v>27</v>
      </c>
      <c r="C1639" s="6">
        <v>1631</v>
      </c>
      <c r="D1639" s="6">
        <v>154</v>
      </c>
      <c r="E1639" s="32">
        <v>108.3</v>
      </c>
      <c r="F1639" s="30">
        <f t="shared" si="583"/>
        <v>30.085739999999998</v>
      </c>
      <c r="G1639" s="31">
        <f t="shared" si="595"/>
        <v>-0.43055555555555475</v>
      </c>
      <c r="H1639" s="31">
        <f t="shared" si="596"/>
        <v>-1.5499999999999972</v>
      </c>
      <c r="I1639" s="31">
        <f t="shared" si="584"/>
        <v>-731.08333333333201</v>
      </c>
      <c r="J1639" s="31">
        <f t="shared" si="576"/>
        <v>199.88856000000001</v>
      </c>
      <c r="K1639" s="31">
        <f t="shared" si="577"/>
        <v>329.31683593404057</v>
      </c>
      <c r="L1639" s="31">
        <f t="shared" si="585"/>
        <v>-201.87793739929145</v>
      </c>
      <c r="M1639" s="31">
        <f t="shared" si="586"/>
        <v>-6073.6471363313585</v>
      </c>
      <c r="N1639" s="31"/>
      <c r="O1639" s="31">
        <f t="shared" si="597"/>
        <v>-6073.6471363313585</v>
      </c>
      <c r="P1639" s="31">
        <f t="shared" si="587"/>
        <v>-6073.6471363313585</v>
      </c>
      <c r="Q1639" s="31">
        <f>SUM($O$8:O1639)</f>
        <v>7116477.7621158259</v>
      </c>
      <c r="R1639" s="31">
        <f t="shared" si="588"/>
        <v>1976.7993783655072</v>
      </c>
      <c r="S1639" s="31">
        <f>SUM($P$8:P1639)</f>
        <v>-2919441.1212866502</v>
      </c>
      <c r="T1639" s="31">
        <f t="shared" si="589"/>
        <v>2919441.1212866502</v>
      </c>
      <c r="U1639" s="31">
        <f t="shared" si="590"/>
        <v>810.95586702406945</v>
      </c>
      <c r="V1639" s="31">
        <f t="shared" si="578"/>
        <v>768473.83689411229</v>
      </c>
      <c r="W1639" s="31">
        <f t="shared" si="598"/>
        <v>-25757.120644819108</v>
      </c>
      <c r="X1639" s="22"/>
      <c r="Y1639" s="31">
        <f t="shared" si="591"/>
        <v>4858.9177090650874</v>
      </c>
      <c r="Z1639" s="31">
        <f t="shared" si="579"/>
        <v>3644.1882817988153</v>
      </c>
      <c r="AA1639" s="31">
        <f>SUM($Z$8:Z1639)</f>
        <v>1751664.6727719917</v>
      </c>
      <c r="AB1639" s="31">
        <f t="shared" si="592"/>
        <v>1751.6646727719917</v>
      </c>
      <c r="AC1639" s="31">
        <f t="shared" si="593"/>
        <v>3728.4640511374992</v>
      </c>
      <c r="AD1639" s="31">
        <f t="shared" si="594"/>
        <v>3355.6176460237493</v>
      </c>
      <c r="AE1639" s="22"/>
      <c r="AF1639" s="22"/>
      <c r="AG1639" s="22"/>
      <c r="AH1639" s="22"/>
      <c r="AI1639" s="22"/>
      <c r="AJ1639" s="22"/>
      <c r="AK1639" s="22"/>
      <c r="AV1639">
        <f t="shared" si="580"/>
        <v>0</v>
      </c>
      <c r="AW1639">
        <f t="shared" si="581"/>
        <v>108.3</v>
      </c>
      <c r="AX1639">
        <f t="shared" si="582"/>
        <v>30.083333333333332</v>
      </c>
    </row>
    <row r="1640" spans="2:50" x14ac:dyDescent="0.25">
      <c r="B1640" s="6" t="s">
        <v>27</v>
      </c>
      <c r="C1640" s="6">
        <v>1632</v>
      </c>
      <c r="D1640" s="6">
        <v>155</v>
      </c>
      <c r="E1640" s="32">
        <v>107</v>
      </c>
      <c r="F1640" s="30">
        <f t="shared" si="583"/>
        <v>29.724599999999999</v>
      </c>
      <c r="G1640" s="31">
        <f t="shared" si="595"/>
        <v>-0.30555555555555597</v>
      </c>
      <c r="H1640" s="31">
        <f t="shared" si="596"/>
        <v>-1.1000000000000014</v>
      </c>
      <c r="I1640" s="31">
        <f t="shared" si="584"/>
        <v>-518.83333333333405</v>
      </c>
      <c r="J1640" s="31">
        <f t="shared" si="576"/>
        <v>199.88856000000001</v>
      </c>
      <c r="K1640" s="31">
        <f t="shared" si="577"/>
        <v>321.45825006533704</v>
      </c>
      <c r="L1640" s="31">
        <f t="shared" si="585"/>
        <v>2.5134767320029709</v>
      </c>
      <c r="M1640" s="31">
        <f t="shared" si="586"/>
        <v>74.712090468095511</v>
      </c>
      <c r="N1640" s="31"/>
      <c r="O1640" s="31">
        <f t="shared" si="597"/>
        <v>74.712090468095511</v>
      </c>
      <c r="P1640" s="31">
        <f t="shared" si="587"/>
        <v>0</v>
      </c>
      <c r="Q1640" s="31">
        <f>SUM($O$8:O1640)</f>
        <v>7116552.4742062939</v>
      </c>
      <c r="R1640" s="31">
        <f t="shared" si="588"/>
        <v>1976.8201317239705</v>
      </c>
      <c r="S1640" s="31">
        <f>SUM($P$8:P1640)</f>
        <v>-2919441.1212866502</v>
      </c>
      <c r="T1640" s="31">
        <f t="shared" si="589"/>
        <v>2919441.1212866502</v>
      </c>
      <c r="U1640" s="31">
        <f t="shared" si="590"/>
        <v>810.95586702406945</v>
      </c>
      <c r="V1640" s="31">
        <f t="shared" si="578"/>
        <v>750135.51654083992</v>
      </c>
      <c r="W1640" s="31">
        <f t="shared" si="598"/>
        <v>-18338.320353272371</v>
      </c>
      <c r="X1640" s="22"/>
      <c r="Y1640" s="31">
        <f t="shared" si="591"/>
        <v>0</v>
      </c>
      <c r="Z1640" s="31">
        <f t="shared" si="579"/>
        <v>0</v>
      </c>
      <c r="AA1640" s="31">
        <f>SUM($Z$8:Z1640)</f>
        <v>1751664.6727719917</v>
      </c>
      <c r="AB1640" s="31">
        <f t="shared" si="592"/>
        <v>1751.6646727719917</v>
      </c>
      <c r="AC1640" s="31">
        <f t="shared" si="593"/>
        <v>3728.4848044959622</v>
      </c>
      <c r="AD1640" s="31">
        <f t="shared" si="594"/>
        <v>3355.6363240463661</v>
      </c>
      <c r="AE1640" s="22"/>
      <c r="AF1640" s="22"/>
      <c r="AG1640" s="22"/>
      <c r="AH1640" s="22"/>
      <c r="AI1640" s="22"/>
      <c r="AJ1640" s="22"/>
      <c r="AK1640" s="22"/>
      <c r="AV1640">
        <f t="shared" si="580"/>
        <v>0</v>
      </c>
      <c r="AW1640">
        <f t="shared" si="581"/>
        <v>107</v>
      </c>
      <c r="AX1640">
        <f t="shared" si="582"/>
        <v>29.722222222222221</v>
      </c>
    </row>
    <row r="1641" spans="2:50" x14ac:dyDescent="0.25">
      <c r="B1641" s="6" t="s">
        <v>27</v>
      </c>
      <c r="C1641" s="6">
        <v>1633</v>
      </c>
      <c r="D1641" s="6">
        <v>156</v>
      </c>
      <c r="E1641" s="32">
        <v>106.1</v>
      </c>
      <c r="F1641" s="30">
        <f t="shared" si="583"/>
        <v>29.474579999999996</v>
      </c>
      <c r="G1641" s="31">
        <f t="shared" si="595"/>
        <v>-0.16666666666666705</v>
      </c>
      <c r="H1641" s="31">
        <f t="shared" si="596"/>
        <v>-0.60000000000000142</v>
      </c>
      <c r="I1641" s="31">
        <f t="shared" si="584"/>
        <v>-283.00000000000063</v>
      </c>
      <c r="J1641" s="31">
        <f t="shared" si="576"/>
        <v>199.88856000000001</v>
      </c>
      <c r="K1641" s="31">
        <f t="shared" si="577"/>
        <v>316.0732838866287</v>
      </c>
      <c r="L1641" s="31">
        <f t="shared" si="585"/>
        <v>232.96184388662809</v>
      </c>
      <c r="M1641" s="31">
        <f t="shared" si="586"/>
        <v>6866.45250458393</v>
      </c>
      <c r="N1641" s="31"/>
      <c r="O1641" s="31">
        <f t="shared" si="597"/>
        <v>6866.45250458393</v>
      </c>
      <c r="P1641" s="31">
        <f t="shared" si="587"/>
        <v>0</v>
      </c>
      <c r="Q1641" s="31">
        <f>SUM($O$8:O1641)</f>
        <v>7123418.9267108776</v>
      </c>
      <c r="R1641" s="31">
        <f t="shared" si="588"/>
        <v>1978.7274796419103</v>
      </c>
      <c r="S1641" s="31">
        <f>SUM($P$8:P1641)</f>
        <v>-2919441.1212866502</v>
      </c>
      <c r="T1641" s="31">
        <f t="shared" si="589"/>
        <v>2919441.1212866502</v>
      </c>
      <c r="U1641" s="31">
        <f t="shared" si="590"/>
        <v>810.95586702406945</v>
      </c>
      <c r="V1641" s="31">
        <f t="shared" si="578"/>
        <v>737569.48538376344</v>
      </c>
      <c r="W1641" s="31">
        <f t="shared" si="598"/>
        <v>-12566.031157076475</v>
      </c>
      <c r="X1641" s="22"/>
      <c r="Y1641" s="31">
        <f t="shared" si="591"/>
        <v>0</v>
      </c>
      <c r="Z1641" s="31">
        <f t="shared" si="579"/>
        <v>0</v>
      </c>
      <c r="AA1641" s="31">
        <f>SUM($Z$8:Z1641)</f>
        <v>1751664.6727719917</v>
      </c>
      <c r="AB1641" s="31">
        <f t="shared" si="592"/>
        <v>1751.6646727719917</v>
      </c>
      <c r="AC1641" s="31">
        <f t="shared" si="593"/>
        <v>3730.3921524139023</v>
      </c>
      <c r="AD1641" s="31">
        <f t="shared" si="594"/>
        <v>3357.3529371725122</v>
      </c>
      <c r="AE1641" s="22"/>
      <c r="AF1641" s="22"/>
      <c r="AG1641" s="22"/>
      <c r="AH1641" s="22"/>
      <c r="AI1641" s="22"/>
      <c r="AJ1641" s="22"/>
      <c r="AK1641" s="22"/>
      <c r="AV1641">
        <f t="shared" si="580"/>
        <v>0</v>
      </c>
      <c r="AW1641">
        <f t="shared" si="581"/>
        <v>106.1</v>
      </c>
      <c r="AX1641">
        <f t="shared" si="582"/>
        <v>29.472222222222221</v>
      </c>
    </row>
    <row r="1642" spans="2:50" x14ac:dyDescent="0.25">
      <c r="B1642" s="6" t="s">
        <v>27</v>
      </c>
      <c r="C1642" s="6">
        <v>1634</v>
      </c>
      <c r="D1642" s="6">
        <v>157</v>
      </c>
      <c r="E1642" s="32">
        <v>105.8</v>
      </c>
      <c r="F1642" s="30">
        <f t="shared" si="583"/>
        <v>29.39124</v>
      </c>
      <c r="G1642" s="31">
        <f t="shared" si="595"/>
        <v>-5.5555555555554373E-2</v>
      </c>
      <c r="H1642" s="31">
        <f t="shared" si="596"/>
        <v>-0.19999999999999574</v>
      </c>
      <c r="I1642" s="31">
        <f t="shared" si="584"/>
        <v>-94.333333333331325</v>
      </c>
      <c r="J1642" s="31">
        <f t="shared" si="576"/>
        <v>199.88856000000001</v>
      </c>
      <c r="K1642" s="31">
        <f t="shared" si="577"/>
        <v>314.28840302745738</v>
      </c>
      <c r="L1642" s="31">
        <f t="shared" si="585"/>
        <v>419.84362969412609</v>
      </c>
      <c r="M1642" s="31">
        <f t="shared" si="586"/>
        <v>12339.724882811186</v>
      </c>
      <c r="N1642" s="31"/>
      <c r="O1642" s="31">
        <f t="shared" si="597"/>
        <v>12339.724882811186</v>
      </c>
      <c r="P1642" s="31">
        <f t="shared" si="587"/>
        <v>0</v>
      </c>
      <c r="Q1642" s="31">
        <f>SUM($O$8:O1642)</f>
        <v>7135758.6515936889</v>
      </c>
      <c r="R1642" s="31">
        <f t="shared" si="588"/>
        <v>1982.1551809982468</v>
      </c>
      <c r="S1642" s="31">
        <f>SUM($P$8:P1642)</f>
        <v>-2919441.1212866502</v>
      </c>
      <c r="T1642" s="31">
        <f t="shared" si="589"/>
        <v>2919441.1212866502</v>
      </c>
      <c r="U1642" s="31">
        <f t="shared" si="590"/>
        <v>810.95586702406945</v>
      </c>
      <c r="V1642" s="31">
        <f t="shared" si="578"/>
        <v>733404.39543822245</v>
      </c>
      <c r="W1642" s="31">
        <f t="shared" si="598"/>
        <v>-4165.0899455409963</v>
      </c>
      <c r="X1642" s="22"/>
      <c r="Y1642" s="31">
        <f t="shared" si="591"/>
        <v>0</v>
      </c>
      <c r="Z1642" s="31">
        <f t="shared" si="579"/>
        <v>0</v>
      </c>
      <c r="AA1642" s="31">
        <f>SUM($Z$8:Z1642)</f>
        <v>1751664.6727719917</v>
      </c>
      <c r="AB1642" s="31">
        <f t="shared" si="592"/>
        <v>1751.6646727719917</v>
      </c>
      <c r="AC1642" s="31">
        <f t="shared" si="593"/>
        <v>3733.8198537702383</v>
      </c>
      <c r="AD1642" s="31">
        <f t="shared" si="594"/>
        <v>3360.4378683932146</v>
      </c>
      <c r="AE1642" s="22"/>
      <c r="AF1642" s="22"/>
      <c r="AG1642" s="22"/>
      <c r="AH1642" s="22"/>
      <c r="AI1642" s="22"/>
      <c r="AJ1642" s="22"/>
      <c r="AK1642" s="22"/>
      <c r="AV1642">
        <f t="shared" si="580"/>
        <v>0</v>
      </c>
      <c r="AW1642">
        <f t="shared" si="581"/>
        <v>105.8</v>
      </c>
      <c r="AX1642">
        <f t="shared" si="582"/>
        <v>29.388888888888886</v>
      </c>
    </row>
    <row r="1643" spans="2:50" x14ac:dyDescent="0.25">
      <c r="B1643" s="6" t="s">
        <v>27</v>
      </c>
      <c r="C1643" s="6">
        <v>1635</v>
      </c>
      <c r="D1643" s="6">
        <v>158</v>
      </c>
      <c r="E1643" s="32">
        <v>105.7</v>
      </c>
      <c r="F1643" s="30">
        <f t="shared" si="583"/>
        <v>29.36346</v>
      </c>
      <c r="G1643" s="31">
        <f t="shared" si="595"/>
        <v>-1.3888888888888099E-2</v>
      </c>
      <c r="H1643" s="31">
        <f t="shared" si="596"/>
        <v>-4.9999999999997158E-2</v>
      </c>
      <c r="I1643" s="31">
        <f t="shared" si="584"/>
        <v>-23.583333333331993</v>
      </c>
      <c r="J1643" s="31">
        <f t="shared" si="576"/>
        <v>199.88856000000001</v>
      </c>
      <c r="K1643" s="31">
        <f t="shared" si="577"/>
        <v>313.69456583740742</v>
      </c>
      <c r="L1643" s="31">
        <f t="shared" si="585"/>
        <v>489.99979250407546</v>
      </c>
      <c r="M1643" s="31">
        <f t="shared" si="586"/>
        <v>14388.089307201719</v>
      </c>
      <c r="N1643" s="31"/>
      <c r="O1643" s="31">
        <f t="shared" si="597"/>
        <v>14388.089307201719</v>
      </c>
      <c r="P1643" s="31">
        <f t="shared" si="587"/>
        <v>0</v>
      </c>
      <c r="Q1643" s="31">
        <f>SUM($O$8:O1643)</f>
        <v>7150146.7409008909</v>
      </c>
      <c r="R1643" s="31">
        <f t="shared" si="588"/>
        <v>1986.1518724724697</v>
      </c>
      <c r="S1643" s="31">
        <f>SUM($P$8:P1643)</f>
        <v>-2919441.1212866502</v>
      </c>
      <c r="T1643" s="31">
        <f t="shared" si="589"/>
        <v>2919441.1212866502</v>
      </c>
      <c r="U1643" s="31">
        <f t="shared" si="590"/>
        <v>810.95586702406945</v>
      </c>
      <c r="V1643" s="31">
        <f t="shared" si="578"/>
        <v>732018.65291268844</v>
      </c>
      <c r="W1643" s="31">
        <f t="shared" si="598"/>
        <v>-1385.7425255340058</v>
      </c>
      <c r="X1643" s="22"/>
      <c r="Y1643" s="31">
        <f t="shared" si="591"/>
        <v>0</v>
      </c>
      <c r="Z1643" s="31">
        <f t="shared" si="579"/>
        <v>0</v>
      </c>
      <c r="AA1643" s="31">
        <f>SUM($Z$8:Z1643)</f>
        <v>1751664.6727719917</v>
      </c>
      <c r="AB1643" s="31">
        <f t="shared" si="592"/>
        <v>1751.6646727719917</v>
      </c>
      <c r="AC1643" s="31">
        <f t="shared" si="593"/>
        <v>3737.8165452444614</v>
      </c>
      <c r="AD1643" s="31">
        <f t="shared" si="594"/>
        <v>3364.0348907200155</v>
      </c>
      <c r="AE1643" s="22"/>
      <c r="AF1643" s="22"/>
      <c r="AG1643" s="22"/>
      <c r="AH1643" s="22"/>
      <c r="AI1643" s="22"/>
      <c r="AJ1643" s="22"/>
      <c r="AK1643" s="22"/>
      <c r="AV1643">
        <f t="shared" si="580"/>
        <v>0</v>
      </c>
      <c r="AW1643">
        <f t="shared" si="581"/>
        <v>105.7</v>
      </c>
      <c r="AX1643">
        <f t="shared" si="582"/>
        <v>29.361111111111111</v>
      </c>
    </row>
    <row r="1644" spans="2:50" x14ac:dyDescent="0.25">
      <c r="B1644" s="6" t="s">
        <v>27</v>
      </c>
      <c r="C1644" s="6">
        <v>1636</v>
      </c>
      <c r="D1644" s="6">
        <v>159</v>
      </c>
      <c r="E1644" s="32">
        <v>105.7</v>
      </c>
      <c r="F1644" s="30">
        <f t="shared" si="583"/>
        <v>29.36346</v>
      </c>
      <c r="G1644" s="31">
        <f t="shared" si="595"/>
        <v>-1.3888888888890073E-2</v>
      </c>
      <c r="H1644" s="31">
        <f t="shared" si="596"/>
        <v>-5.0000000000004263E-2</v>
      </c>
      <c r="I1644" s="31">
        <f t="shared" si="584"/>
        <v>-23.583333333335343</v>
      </c>
      <c r="J1644" s="31">
        <f t="shared" si="576"/>
        <v>199.88856000000001</v>
      </c>
      <c r="K1644" s="31">
        <f t="shared" si="577"/>
        <v>313.69456583740742</v>
      </c>
      <c r="L1644" s="31">
        <f t="shared" si="585"/>
        <v>489.9997925040721</v>
      </c>
      <c r="M1644" s="31">
        <f t="shared" si="586"/>
        <v>14388.089307201621</v>
      </c>
      <c r="N1644" s="31"/>
      <c r="O1644" s="31">
        <f t="shared" si="597"/>
        <v>14388.089307201621</v>
      </c>
      <c r="P1644" s="31">
        <f t="shared" si="587"/>
        <v>0</v>
      </c>
      <c r="Q1644" s="31">
        <f>SUM($O$8:O1644)</f>
        <v>7164534.8302080929</v>
      </c>
      <c r="R1644" s="31">
        <f t="shared" si="588"/>
        <v>1990.1485639466925</v>
      </c>
      <c r="S1644" s="31">
        <f>SUM($P$8:P1644)</f>
        <v>-2919441.1212866502</v>
      </c>
      <c r="T1644" s="31">
        <f t="shared" si="589"/>
        <v>2919441.1212866502</v>
      </c>
      <c r="U1644" s="31">
        <f t="shared" si="590"/>
        <v>810.95586702406945</v>
      </c>
      <c r="V1644" s="31">
        <f t="shared" si="578"/>
        <v>732018.65291268844</v>
      </c>
      <c r="W1644" s="31">
        <f t="shared" si="598"/>
        <v>0</v>
      </c>
      <c r="X1644" s="22"/>
      <c r="Y1644" s="31">
        <f t="shared" si="591"/>
        <v>0</v>
      </c>
      <c r="Z1644" s="31">
        <f t="shared" si="579"/>
        <v>0</v>
      </c>
      <c r="AA1644" s="31">
        <f>SUM($Z$8:Z1644)</f>
        <v>1751664.6727719917</v>
      </c>
      <c r="AB1644" s="31">
        <f t="shared" si="592"/>
        <v>1751.6646727719917</v>
      </c>
      <c r="AC1644" s="31">
        <f t="shared" si="593"/>
        <v>3741.8132367186845</v>
      </c>
      <c r="AD1644" s="31">
        <f t="shared" si="594"/>
        <v>3367.631913046816</v>
      </c>
      <c r="AE1644" s="22"/>
      <c r="AF1644" s="22"/>
      <c r="AG1644" s="22"/>
      <c r="AH1644" s="22"/>
      <c r="AI1644" s="22"/>
      <c r="AJ1644" s="22"/>
      <c r="AK1644" s="22"/>
      <c r="AV1644">
        <f t="shared" si="580"/>
        <v>0</v>
      </c>
      <c r="AW1644">
        <f t="shared" si="581"/>
        <v>105.7</v>
      </c>
      <c r="AX1644">
        <f t="shared" si="582"/>
        <v>29.361111111111111</v>
      </c>
    </row>
    <row r="1645" spans="2:50" x14ac:dyDescent="0.25">
      <c r="B1645" s="6" t="s">
        <v>27</v>
      </c>
      <c r="C1645" s="6">
        <v>1637</v>
      </c>
      <c r="D1645" s="6">
        <v>160</v>
      </c>
      <c r="E1645" s="32">
        <v>105.6</v>
      </c>
      <c r="F1645" s="30">
        <f t="shared" si="583"/>
        <v>29.335679999999996</v>
      </c>
      <c r="G1645" s="31">
        <f t="shared" si="595"/>
        <v>-5.5555555555556344E-2</v>
      </c>
      <c r="H1645" s="31">
        <f t="shared" si="596"/>
        <v>-0.20000000000000284</v>
      </c>
      <c r="I1645" s="31">
        <f t="shared" si="584"/>
        <v>-94.333333333334664</v>
      </c>
      <c r="J1645" s="31">
        <f t="shared" si="576"/>
        <v>199.88856000000001</v>
      </c>
      <c r="K1645" s="31">
        <f t="shared" si="577"/>
        <v>313.10129019552767</v>
      </c>
      <c r="L1645" s="31">
        <f t="shared" si="585"/>
        <v>418.65651686219303</v>
      </c>
      <c r="M1645" s="31">
        <f t="shared" si="586"/>
        <v>12281.573608583898</v>
      </c>
      <c r="N1645" s="31"/>
      <c r="O1645" s="31">
        <f t="shared" si="597"/>
        <v>12281.573608583898</v>
      </c>
      <c r="P1645" s="31">
        <f t="shared" si="587"/>
        <v>0</v>
      </c>
      <c r="Q1645" s="31">
        <f>SUM($O$8:O1645)</f>
        <v>7176816.4038166767</v>
      </c>
      <c r="R1645" s="31">
        <f t="shared" si="588"/>
        <v>1993.5601121712991</v>
      </c>
      <c r="S1645" s="31">
        <f>SUM($P$8:P1645)</f>
        <v>-2919441.1212866502</v>
      </c>
      <c r="T1645" s="31">
        <f t="shared" si="589"/>
        <v>2919441.1212866502</v>
      </c>
      <c r="U1645" s="31">
        <f t="shared" si="590"/>
        <v>810.95586702406945</v>
      </c>
      <c r="V1645" s="31">
        <f t="shared" si="578"/>
        <v>730634.2207819774</v>
      </c>
      <c r="W1645" s="31">
        <f t="shared" si="598"/>
        <v>-1384.4321307110367</v>
      </c>
      <c r="X1645" s="22"/>
      <c r="Y1645" s="31">
        <f t="shared" si="591"/>
        <v>0</v>
      </c>
      <c r="Z1645" s="31">
        <f t="shared" si="579"/>
        <v>0</v>
      </c>
      <c r="AA1645" s="31">
        <f>SUM($Z$8:Z1645)</f>
        <v>1751664.6727719917</v>
      </c>
      <c r="AB1645" s="31">
        <f t="shared" si="592"/>
        <v>1751.6646727719917</v>
      </c>
      <c r="AC1645" s="31">
        <f t="shared" si="593"/>
        <v>3745.2247849432906</v>
      </c>
      <c r="AD1645" s="31">
        <f t="shared" si="594"/>
        <v>3370.7023064489617</v>
      </c>
      <c r="AE1645" s="22"/>
      <c r="AF1645" s="22"/>
      <c r="AG1645" s="22"/>
      <c r="AH1645" s="22"/>
      <c r="AI1645" s="22"/>
      <c r="AJ1645" s="22"/>
      <c r="AK1645" s="22"/>
      <c r="AV1645">
        <f t="shared" si="580"/>
        <v>0</v>
      </c>
      <c r="AW1645">
        <f t="shared" si="581"/>
        <v>105.6</v>
      </c>
      <c r="AX1645">
        <f t="shared" si="582"/>
        <v>29.333333333333332</v>
      </c>
    </row>
    <row r="1646" spans="2:50" x14ac:dyDescent="0.25">
      <c r="B1646" s="6" t="s">
        <v>27</v>
      </c>
      <c r="C1646" s="6">
        <v>1638</v>
      </c>
      <c r="D1646" s="6">
        <v>161</v>
      </c>
      <c r="E1646" s="32">
        <v>105.3</v>
      </c>
      <c r="F1646" s="30">
        <f t="shared" si="583"/>
        <v>29.252339999999997</v>
      </c>
      <c r="G1646" s="31">
        <f t="shared" si="595"/>
        <v>-9.7222222222220642E-2</v>
      </c>
      <c r="H1646" s="31">
        <f t="shared" si="596"/>
        <v>-0.34999999999999432</v>
      </c>
      <c r="I1646" s="31">
        <f t="shared" si="584"/>
        <v>-165.08333333333064</v>
      </c>
      <c r="J1646" s="31">
        <f t="shared" si="576"/>
        <v>199.88856000000001</v>
      </c>
      <c r="K1646" s="31">
        <f t="shared" si="577"/>
        <v>311.32483255891015</v>
      </c>
      <c r="L1646" s="31">
        <f t="shared" si="585"/>
        <v>346.13005922557954</v>
      </c>
      <c r="M1646" s="31">
        <f t="shared" si="586"/>
        <v>10125.114176686788</v>
      </c>
      <c r="N1646" s="31"/>
      <c r="O1646" s="31">
        <f t="shared" si="597"/>
        <v>10125.114176686788</v>
      </c>
      <c r="P1646" s="31">
        <f t="shared" si="587"/>
        <v>0</v>
      </c>
      <c r="Q1646" s="31">
        <f>SUM($O$8:O1646)</f>
        <v>7186941.5179933636</v>
      </c>
      <c r="R1646" s="31">
        <f t="shared" si="588"/>
        <v>1996.3726438870453</v>
      </c>
      <c r="S1646" s="31">
        <f>SUM($P$8:P1646)</f>
        <v>-2919441.1212866502</v>
      </c>
      <c r="T1646" s="31">
        <f t="shared" si="589"/>
        <v>2919441.1212866502</v>
      </c>
      <c r="U1646" s="31">
        <f t="shared" si="590"/>
        <v>810.95586702406945</v>
      </c>
      <c r="V1646" s="31">
        <f t="shared" si="578"/>
        <v>726488.7867587842</v>
      </c>
      <c r="W1646" s="31">
        <f t="shared" si="598"/>
        <v>-4145.4340231932001</v>
      </c>
      <c r="X1646" s="22"/>
      <c r="Y1646" s="31">
        <f t="shared" si="591"/>
        <v>0</v>
      </c>
      <c r="Z1646" s="31">
        <f t="shared" si="579"/>
        <v>0</v>
      </c>
      <c r="AA1646" s="31">
        <f>SUM($Z$8:Z1646)</f>
        <v>1751664.6727719917</v>
      </c>
      <c r="AB1646" s="31">
        <f t="shared" si="592"/>
        <v>1751.6646727719917</v>
      </c>
      <c r="AC1646" s="31">
        <f t="shared" si="593"/>
        <v>3748.0373166590371</v>
      </c>
      <c r="AD1646" s="31">
        <f t="shared" si="594"/>
        <v>3373.2335849931333</v>
      </c>
      <c r="AE1646" s="22"/>
      <c r="AF1646" s="22"/>
      <c r="AG1646" s="22"/>
      <c r="AH1646" s="22"/>
      <c r="AI1646" s="22"/>
      <c r="AJ1646" s="22"/>
      <c r="AK1646" s="22"/>
      <c r="AV1646">
        <f t="shared" si="580"/>
        <v>0</v>
      </c>
      <c r="AW1646">
        <f t="shared" si="581"/>
        <v>105.3</v>
      </c>
      <c r="AX1646">
        <f t="shared" si="582"/>
        <v>29.25</v>
      </c>
    </row>
    <row r="1647" spans="2:50" x14ac:dyDescent="0.25">
      <c r="B1647" s="6" t="s">
        <v>27</v>
      </c>
      <c r="C1647" s="6">
        <v>1639</v>
      </c>
      <c r="D1647" s="6">
        <v>162</v>
      </c>
      <c r="E1647" s="32">
        <v>104.9</v>
      </c>
      <c r="F1647" s="30">
        <f t="shared" si="583"/>
        <v>29.141220000000001</v>
      </c>
      <c r="G1647" s="31">
        <f t="shared" si="595"/>
        <v>-0.12499999999999881</v>
      </c>
      <c r="H1647" s="31">
        <f t="shared" si="596"/>
        <v>-0.44999999999999574</v>
      </c>
      <c r="I1647" s="31">
        <f t="shared" si="584"/>
        <v>-212.24999999999798</v>
      </c>
      <c r="J1647" s="31">
        <f t="shared" si="576"/>
        <v>199.88856000000001</v>
      </c>
      <c r="K1647" s="31">
        <f t="shared" si="577"/>
        <v>308.96408405113721</v>
      </c>
      <c r="L1647" s="31">
        <f t="shared" si="585"/>
        <v>296.60264405113924</v>
      </c>
      <c r="M1647" s="31">
        <f t="shared" si="586"/>
        <v>8643.3629028759406</v>
      </c>
      <c r="N1647" s="31"/>
      <c r="O1647" s="31">
        <f t="shared" si="597"/>
        <v>8643.3629028759406</v>
      </c>
      <c r="P1647" s="31">
        <f t="shared" si="587"/>
        <v>0</v>
      </c>
      <c r="Q1647" s="31">
        <f>SUM($O$8:O1647)</f>
        <v>7195584.8808962395</v>
      </c>
      <c r="R1647" s="31">
        <f t="shared" si="588"/>
        <v>1998.7735780267333</v>
      </c>
      <c r="S1647" s="31">
        <f>SUM($P$8:P1647)</f>
        <v>-2919441.1212866502</v>
      </c>
      <c r="T1647" s="31">
        <f t="shared" si="589"/>
        <v>2919441.1212866502</v>
      </c>
      <c r="U1647" s="31">
        <f t="shared" si="590"/>
        <v>810.95586702406945</v>
      </c>
      <c r="V1647" s="31">
        <f t="shared" si="578"/>
        <v>720979.88692205166</v>
      </c>
      <c r="W1647" s="31">
        <f t="shared" si="598"/>
        <v>-5508.8998367325403</v>
      </c>
      <c r="X1647" s="22"/>
      <c r="Y1647" s="31">
        <f t="shared" si="591"/>
        <v>0</v>
      </c>
      <c r="Z1647" s="31">
        <f t="shared" si="579"/>
        <v>0</v>
      </c>
      <c r="AA1647" s="31">
        <f>SUM($Z$8:Z1647)</f>
        <v>1751664.6727719917</v>
      </c>
      <c r="AB1647" s="31">
        <f t="shared" si="592"/>
        <v>1751.6646727719917</v>
      </c>
      <c r="AC1647" s="31">
        <f t="shared" si="593"/>
        <v>3750.4382507987248</v>
      </c>
      <c r="AD1647" s="31">
        <f t="shared" si="594"/>
        <v>3375.3944257188523</v>
      </c>
      <c r="AE1647" s="22"/>
      <c r="AF1647" s="22"/>
      <c r="AG1647" s="22"/>
      <c r="AH1647" s="22"/>
      <c r="AI1647" s="22"/>
      <c r="AJ1647" s="22"/>
      <c r="AK1647" s="22"/>
      <c r="AV1647">
        <f t="shared" si="580"/>
        <v>0</v>
      </c>
      <c r="AW1647">
        <f t="shared" si="581"/>
        <v>104.9</v>
      </c>
      <c r="AX1647">
        <f t="shared" si="582"/>
        <v>29.138888888888889</v>
      </c>
    </row>
    <row r="1648" spans="2:50" x14ac:dyDescent="0.25">
      <c r="B1648" s="6" t="s">
        <v>27</v>
      </c>
      <c r="C1648" s="6">
        <v>1640</v>
      </c>
      <c r="D1648" s="6">
        <v>163</v>
      </c>
      <c r="E1648" s="32">
        <v>104.4</v>
      </c>
      <c r="F1648" s="30">
        <f t="shared" si="583"/>
        <v>29.002320000000001</v>
      </c>
      <c r="G1648" s="31">
        <f t="shared" si="595"/>
        <v>-0.12500000000000078</v>
      </c>
      <c r="H1648" s="31">
        <f t="shared" si="596"/>
        <v>-0.45000000000000284</v>
      </c>
      <c r="I1648" s="31">
        <f t="shared" si="584"/>
        <v>-212.25000000000131</v>
      </c>
      <c r="J1648" s="31">
        <f t="shared" si="576"/>
        <v>199.88856000000001</v>
      </c>
      <c r="K1648" s="31">
        <f t="shared" si="577"/>
        <v>306.02578325025178</v>
      </c>
      <c r="L1648" s="31">
        <f t="shared" si="585"/>
        <v>293.66434325025045</v>
      </c>
      <c r="M1648" s="31">
        <f t="shared" si="586"/>
        <v>8516.9472555336033</v>
      </c>
      <c r="N1648" s="31"/>
      <c r="O1648" s="31">
        <f t="shared" si="597"/>
        <v>8516.9472555336033</v>
      </c>
      <c r="P1648" s="31">
        <f t="shared" si="587"/>
        <v>0</v>
      </c>
      <c r="Q1648" s="31">
        <f>SUM($O$8:O1648)</f>
        <v>7204101.8281517727</v>
      </c>
      <c r="R1648" s="31">
        <f t="shared" si="588"/>
        <v>2001.1393967088259</v>
      </c>
      <c r="S1648" s="31">
        <f>SUM($P$8:P1648)</f>
        <v>-2919441.1212866502</v>
      </c>
      <c r="T1648" s="31">
        <f t="shared" si="589"/>
        <v>2919441.1212866502</v>
      </c>
      <c r="U1648" s="31">
        <f t="shared" si="590"/>
        <v>810.95586702406945</v>
      </c>
      <c r="V1648" s="31">
        <f t="shared" si="578"/>
        <v>714123.24600965763</v>
      </c>
      <c r="W1648" s="31">
        <f t="shared" si="598"/>
        <v>-6856.6409123940393</v>
      </c>
      <c r="X1648" s="22"/>
      <c r="Y1648" s="31">
        <f t="shared" si="591"/>
        <v>0</v>
      </c>
      <c r="Z1648" s="31">
        <f t="shared" si="579"/>
        <v>0</v>
      </c>
      <c r="AA1648" s="31">
        <f>SUM($Z$8:Z1648)</f>
        <v>1751664.6727719917</v>
      </c>
      <c r="AB1648" s="31">
        <f t="shared" si="592"/>
        <v>1751.6646727719917</v>
      </c>
      <c r="AC1648" s="31">
        <f t="shared" si="593"/>
        <v>3752.8040694808178</v>
      </c>
      <c r="AD1648" s="31">
        <f t="shared" si="594"/>
        <v>3377.5236625327361</v>
      </c>
      <c r="AE1648" s="22"/>
      <c r="AF1648" s="22"/>
      <c r="AG1648" s="22"/>
      <c r="AH1648" s="22"/>
      <c r="AI1648" s="22"/>
      <c r="AJ1648" s="22"/>
      <c r="AK1648" s="22"/>
      <c r="AV1648">
        <f t="shared" si="580"/>
        <v>0</v>
      </c>
      <c r="AW1648">
        <f t="shared" si="581"/>
        <v>104.4</v>
      </c>
      <c r="AX1648">
        <f t="shared" si="582"/>
        <v>29</v>
      </c>
    </row>
    <row r="1649" spans="2:50" x14ac:dyDescent="0.25">
      <c r="B1649" s="6" t="s">
        <v>27</v>
      </c>
      <c r="C1649" s="6">
        <v>1641</v>
      </c>
      <c r="D1649" s="6">
        <v>164</v>
      </c>
      <c r="E1649" s="32">
        <v>104</v>
      </c>
      <c r="F1649" s="30">
        <f t="shared" si="583"/>
        <v>28.891199999999998</v>
      </c>
      <c r="G1649" s="31">
        <f t="shared" si="595"/>
        <v>-8.3333333333334522E-2</v>
      </c>
      <c r="H1649" s="31">
        <f t="shared" si="596"/>
        <v>-0.30000000000000426</v>
      </c>
      <c r="I1649" s="31">
        <f t="shared" si="584"/>
        <v>-141.50000000000202</v>
      </c>
      <c r="J1649" s="31">
        <f t="shared" si="576"/>
        <v>199.88856000000001</v>
      </c>
      <c r="K1649" s="31">
        <f t="shared" si="577"/>
        <v>303.68525047660802</v>
      </c>
      <c r="L1649" s="31">
        <f t="shared" si="585"/>
        <v>362.07381047660601</v>
      </c>
      <c r="M1649" s="31">
        <f t="shared" si="586"/>
        <v>10460.746873241718</v>
      </c>
      <c r="N1649" s="31"/>
      <c r="O1649" s="31">
        <f t="shared" si="597"/>
        <v>10460.746873241718</v>
      </c>
      <c r="P1649" s="31">
        <f t="shared" si="587"/>
        <v>0</v>
      </c>
      <c r="Q1649" s="31">
        <f>SUM($O$8:O1649)</f>
        <v>7214562.5750250146</v>
      </c>
      <c r="R1649" s="31">
        <f t="shared" si="588"/>
        <v>2004.0451597291708</v>
      </c>
      <c r="S1649" s="31">
        <f>SUM($P$8:P1649)</f>
        <v>-2919441.1212866502</v>
      </c>
      <c r="T1649" s="31">
        <f t="shared" si="589"/>
        <v>2919441.1212866502</v>
      </c>
      <c r="U1649" s="31">
        <f t="shared" si="590"/>
        <v>810.95586702406945</v>
      </c>
      <c r="V1649" s="31">
        <f t="shared" si="578"/>
        <v>708661.52038655989</v>
      </c>
      <c r="W1649" s="31">
        <f t="shared" si="598"/>
        <v>-5461.7256230977364</v>
      </c>
      <c r="X1649" s="22"/>
      <c r="Y1649" s="31">
        <f t="shared" si="591"/>
        <v>0</v>
      </c>
      <c r="Z1649" s="31">
        <f t="shared" si="579"/>
        <v>0</v>
      </c>
      <c r="AA1649" s="31">
        <f>SUM($Z$8:Z1649)</f>
        <v>1751664.6727719917</v>
      </c>
      <c r="AB1649" s="31">
        <f t="shared" si="592"/>
        <v>1751.6646727719917</v>
      </c>
      <c r="AC1649" s="31">
        <f t="shared" si="593"/>
        <v>3755.7098325011625</v>
      </c>
      <c r="AD1649" s="31">
        <f t="shared" si="594"/>
        <v>3380.1388492510464</v>
      </c>
      <c r="AE1649" s="22"/>
      <c r="AF1649" s="22"/>
      <c r="AG1649" s="22"/>
      <c r="AH1649" s="22"/>
      <c r="AI1649" s="22"/>
      <c r="AJ1649" s="22"/>
      <c r="AK1649" s="22"/>
      <c r="AV1649">
        <f t="shared" si="580"/>
        <v>0</v>
      </c>
      <c r="AW1649">
        <f t="shared" si="581"/>
        <v>104</v>
      </c>
      <c r="AX1649">
        <f t="shared" si="582"/>
        <v>28.888888888888889</v>
      </c>
    </row>
    <row r="1650" spans="2:50" x14ac:dyDescent="0.25">
      <c r="B1650" s="6" t="s">
        <v>27</v>
      </c>
      <c r="C1650" s="6">
        <v>1642</v>
      </c>
      <c r="D1650" s="6">
        <v>165</v>
      </c>
      <c r="E1650" s="32">
        <v>103.8</v>
      </c>
      <c r="F1650" s="30">
        <f t="shared" si="583"/>
        <v>28.835639999999998</v>
      </c>
      <c r="G1650" s="31">
        <f t="shared" si="595"/>
        <v>-1.3888888888888099E-2</v>
      </c>
      <c r="H1650" s="31">
        <f t="shared" si="596"/>
        <v>-4.9999999999997158E-2</v>
      </c>
      <c r="I1650" s="31">
        <f t="shared" si="584"/>
        <v>-23.583333333331993</v>
      </c>
      <c r="J1650" s="31">
        <f t="shared" si="576"/>
        <v>199.88856000000001</v>
      </c>
      <c r="K1650" s="31">
        <f t="shared" si="577"/>
        <v>302.51835337880772</v>
      </c>
      <c r="L1650" s="31">
        <f t="shared" si="585"/>
        <v>478.82358004547575</v>
      </c>
      <c r="M1650" s="31">
        <f t="shared" si="586"/>
        <v>13807.184377702521</v>
      </c>
      <c r="N1650" s="31"/>
      <c r="O1650" s="31">
        <f t="shared" si="597"/>
        <v>13807.184377702521</v>
      </c>
      <c r="P1650" s="31">
        <f t="shared" si="587"/>
        <v>0</v>
      </c>
      <c r="Q1650" s="31">
        <f>SUM($O$8:O1650)</f>
        <v>7228369.7594027175</v>
      </c>
      <c r="R1650" s="31">
        <f t="shared" si="588"/>
        <v>2007.8804887229771</v>
      </c>
      <c r="S1650" s="31">
        <f>SUM($P$8:P1650)</f>
        <v>-2919441.1212866502</v>
      </c>
      <c r="T1650" s="31">
        <f t="shared" si="589"/>
        <v>2919441.1212866502</v>
      </c>
      <c r="U1650" s="31">
        <f t="shared" si="590"/>
        <v>810.95586702406945</v>
      </c>
      <c r="V1650" s="31">
        <f t="shared" si="578"/>
        <v>705938.51994395035</v>
      </c>
      <c r="W1650" s="31">
        <f t="shared" si="598"/>
        <v>-2723.0004426095402</v>
      </c>
      <c r="X1650" s="22"/>
      <c r="Y1650" s="31">
        <f t="shared" si="591"/>
        <v>0</v>
      </c>
      <c r="Z1650" s="31">
        <f t="shared" si="579"/>
        <v>0</v>
      </c>
      <c r="AA1650" s="31">
        <f>SUM($Z$8:Z1650)</f>
        <v>1751664.6727719917</v>
      </c>
      <c r="AB1650" s="31">
        <f t="shared" si="592"/>
        <v>1751.6646727719917</v>
      </c>
      <c r="AC1650" s="31">
        <f t="shared" si="593"/>
        <v>3759.5451614949689</v>
      </c>
      <c r="AD1650" s="31">
        <f t="shared" si="594"/>
        <v>3383.5906453454722</v>
      </c>
      <c r="AE1650" s="22"/>
      <c r="AF1650" s="22"/>
      <c r="AG1650" s="22"/>
      <c r="AH1650" s="22"/>
      <c r="AI1650" s="22"/>
      <c r="AJ1650" s="22"/>
      <c r="AK1650" s="22"/>
      <c r="AV1650">
        <f t="shared" si="580"/>
        <v>0</v>
      </c>
      <c r="AW1650">
        <f t="shared" si="581"/>
        <v>103.8</v>
      </c>
      <c r="AX1650">
        <f t="shared" si="582"/>
        <v>28.833333333333332</v>
      </c>
    </row>
    <row r="1651" spans="2:50" x14ac:dyDescent="0.25">
      <c r="B1651" s="6" t="s">
        <v>27</v>
      </c>
      <c r="C1651" s="6">
        <v>1643</v>
      </c>
      <c r="D1651" s="6">
        <v>166</v>
      </c>
      <c r="E1651" s="32">
        <v>103.9</v>
      </c>
      <c r="F1651" s="30">
        <f t="shared" si="583"/>
        <v>28.863420000000001</v>
      </c>
      <c r="G1651" s="31">
        <f t="shared" si="595"/>
        <v>8.3333333333334522E-2</v>
      </c>
      <c r="H1651" s="31">
        <f t="shared" si="596"/>
        <v>0.30000000000000426</v>
      </c>
      <c r="I1651" s="31">
        <f t="shared" si="584"/>
        <v>141.50000000000202</v>
      </c>
      <c r="J1651" s="31">
        <f t="shared" si="576"/>
        <v>199.88856000000001</v>
      </c>
      <c r="K1651" s="31">
        <f t="shared" si="577"/>
        <v>303.10152115362285</v>
      </c>
      <c r="L1651" s="31">
        <f t="shared" si="585"/>
        <v>644.49008115362494</v>
      </c>
      <c r="M1651" s="31">
        <f t="shared" si="586"/>
        <v>18602.187898171163</v>
      </c>
      <c r="N1651" s="31"/>
      <c r="O1651" s="31">
        <f t="shared" si="597"/>
        <v>18602.187898171163</v>
      </c>
      <c r="P1651" s="31">
        <f t="shared" si="587"/>
        <v>0</v>
      </c>
      <c r="Q1651" s="31">
        <f>SUM($O$8:O1651)</f>
        <v>7246971.9473008886</v>
      </c>
      <c r="R1651" s="31">
        <f t="shared" si="588"/>
        <v>2013.0477631391357</v>
      </c>
      <c r="S1651" s="31">
        <f>SUM($P$8:P1651)</f>
        <v>-2919441.1212866502</v>
      </c>
      <c r="T1651" s="31">
        <f t="shared" si="589"/>
        <v>2919441.1212866502</v>
      </c>
      <c r="U1651" s="31">
        <f t="shared" si="590"/>
        <v>810.95586702406945</v>
      </c>
      <c r="V1651" s="31">
        <f t="shared" si="578"/>
        <v>707299.36496784375</v>
      </c>
      <c r="W1651" s="31">
        <f t="shared" si="598"/>
        <v>1360.845023893402</v>
      </c>
      <c r="X1651" s="22"/>
      <c r="Y1651" s="31">
        <f t="shared" si="591"/>
        <v>0</v>
      </c>
      <c r="Z1651" s="31">
        <f t="shared" si="579"/>
        <v>0</v>
      </c>
      <c r="AA1651" s="31">
        <f>SUM($Z$8:Z1651)</f>
        <v>1751664.6727719917</v>
      </c>
      <c r="AB1651" s="31">
        <f t="shared" si="592"/>
        <v>1751.6646727719917</v>
      </c>
      <c r="AC1651" s="31">
        <f t="shared" si="593"/>
        <v>3764.7124359111276</v>
      </c>
      <c r="AD1651" s="31">
        <f t="shared" si="594"/>
        <v>3388.2411923200148</v>
      </c>
      <c r="AE1651" s="22"/>
      <c r="AF1651" s="22"/>
      <c r="AG1651" s="22"/>
      <c r="AH1651" s="22"/>
      <c r="AI1651" s="22"/>
      <c r="AJ1651" s="22"/>
      <c r="AK1651" s="22"/>
      <c r="AV1651">
        <f t="shared" si="580"/>
        <v>0</v>
      </c>
      <c r="AW1651">
        <f t="shared" si="581"/>
        <v>103.9</v>
      </c>
      <c r="AX1651">
        <f t="shared" si="582"/>
        <v>28.861111111111111</v>
      </c>
    </row>
    <row r="1652" spans="2:50" x14ac:dyDescent="0.25">
      <c r="B1652" s="6" t="s">
        <v>27</v>
      </c>
      <c r="C1652" s="6">
        <v>1644</v>
      </c>
      <c r="D1652" s="6">
        <v>167</v>
      </c>
      <c r="E1652" s="32">
        <v>104.4</v>
      </c>
      <c r="F1652" s="30">
        <f t="shared" si="583"/>
        <v>29.002320000000001</v>
      </c>
      <c r="G1652" s="31">
        <f t="shared" si="595"/>
        <v>0.16666666666666508</v>
      </c>
      <c r="H1652" s="31">
        <f t="shared" si="596"/>
        <v>0.59999999999999432</v>
      </c>
      <c r="I1652" s="31">
        <f t="shared" si="584"/>
        <v>282.99999999999727</v>
      </c>
      <c r="J1652" s="31">
        <f t="shared" si="576"/>
        <v>199.88856000000001</v>
      </c>
      <c r="K1652" s="31">
        <f t="shared" si="577"/>
        <v>306.02578325025178</v>
      </c>
      <c r="L1652" s="31">
        <f t="shared" si="585"/>
        <v>788.91434325024898</v>
      </c>
      <c r="M1652" s="31">
        <f t="shared" si="586"/>
        <v>22880.346235533561</v>
      </c>
      <c r="N1652" s="31"/>
      <c r="O1652" s="31">
        <f t="shared" si="597"/>
        <v>22880.346235533561</v>
      </c>
      <c r="P1652" s="31">
        <f t="shared" si="587"/>
        <v>0</v>
      </c>
      <c r="Q1652" s="31">
        <f>SUM($O$8:O1652)</f>
        <v>7269852.2935364218</v>
      </c>
      <c r="R1652" s="31">
        <f t="shared" si="588"/>
        <v>2019.4034148712283</v>
      </c>
      <c r="S1652" s="31">
        <f>SUM($P$8:P1652)</f>
        <v>-2919441.1212866502</v>
      </c>
      <c r="T1652" s="31">
        <f t="shared" si="589"/>
        <v>2919441.1212866502</v>
      </c>
      <c r="U1652" s="31">
        <f t="shared" si="590"/>
        <v>810.95586702406945</v>
      </c>
      <c r="V1652" s="31">
        <f t="shared" si="578"/>
        <v>714123.24600965763</v>
      </c>
      <c r="W1652" s="31">
        <f t="shared" si="598"/>
        <v>6823.8810418138746</v>
      </c>
      <c r="X1652" s="22"/>
      <c r="Y1652" s="31">
        <f t="shared" si="591"/>
        <v>0</v>
      </c>
      <c r="Z1652" s="31">
        <f t="shared" si="579"/>
        <v>0</v>
      </c>
      <c r="AA1652" s="31">
        <f>SUM($Z$8:Z1652)</f>
        <v>1751664.6727719917</v>
      </c>
      <c r="AB1652" s="31">
        <f t="shared" si="592"/>
        <v>1751.6646727719917</v>
      </c>
      <c r="AC1652" s="31">
        <f t="shared" si="593"/>
        <v>3771.0680876432198</v>
      </c>
      <c r="AD1652" s="31">
        <f t="shared" si="594"/>
        <v>3393.9612788788977</v>
      </c>
      <c r="AE1652" s="22"/>
      <c r="AF1652" s="22"/>
      <c r="AG1652" s="22"/>
      <c r="AH1652" s="22"/>
      <c r="AI1652" s="22"/>
      <c r="AJ1652" s="22"/>
      <c r="AK1652" s="22"/>
      <c r="AV1652">
        <f t="shared" si="580"/>
        <v>0</v>
      </c>
      <c r="AW1652">
        <f t="shared" si="581"/>
        <v>104.4</v>
      </c>
      <c r="AX1652">
        <f t="shared" si="582"/>
        <v>29</v>
      </c>
    </row>
    <row r="1653" spans="2:50" x14ac:dyDescent="0.25">
      <c r="B1653" s="6" t="s">
        <v>27</v>
      </c>
      <c r="C1653" s="6">
        <v>1645</v>
      </c>
      <c r="D1653" s="6">
        <v>168</v>
      </c>
      <c r="E1653" s="32">
        <v>105.1</v>
      </c>
      <c r="F1653" s="30">
        <f t="shared" si="583"/>
        <v>29.196779999999997</v>
      </c>
      <c r="G1653" s="31">
        <f t="shared" si="595"/>
        <v>0.23611111111110952</v>
      </c>
      <c r="H1653" s="31">
        <f t="shared" si="596"/>
        <v>0.84999999999999432</v>
      </c>
      <c r="I1653" s="31">
        <f t="shared" si="584"/>
        <v>400.91666666666396</v>
      </c>
      <c r="J1653" s="31">
        <f t="shared" si="576"/>
        <v>199.88856000000001</v>
      </c>
      <c r="K1653" s="31">
        <f t="shared" si="577"/>
        <v>310.14333520868308</v>
      </c>
      <c r="L1653" s="31">
        <f t="shared" si="585"/>
        <v>910.94856187534708</v>
      </c>
      <c r="M1653" s="31">
        <f t="shared" si="586"/>
        <v>26596.764752390893</v>
      </c>
      <c r="N1653" s="31"/>
      <c r="O1653" s="31">
        <f t="shared" si="597"/>
        <v>26596.764752390893</v>
      </c>
      <c r="P1653" s="31">
        <f t="shared" si="587"/>
        <v>0</v>
      </c>
      <c r="Q1653" s="31">
        <f>SUM($O$8:O1653)</f>
        <v>7296449.0582888126</v>
      </c>
      <c r="R1653" s="31">
        <f t="shared" si="588"/>
        <v>2026.7914050802258</v>
      </c>
      <c r="S1653" s="31">
        <f>SUM($P$8:P1653)</f>
        <v>-2919441.1212866502</v>
      </c>
      <c r="T1653" s="31">
        <f t="shared" si="589"/>
        <v>2919441.1212866502</v>
      </c>
      <c r="U1653" s="31">
        <f t="shared" si="590"/>
        <v>810.95586702406945</v>
      </c>
      <c r="V1653" s="31">
        <f t="shared" si="578"/>
        <v>723731.71605077141</v>
      </c>
      <c r="W1653" s="31">
        <f t="shared" si="598"/>
        <v>9608.4700411137892</v>
      </c>
      <c r="X1653" s="22"/>
      <c r="Y1653" s="31">
        <f t="shared" si="591"/>
        <v>0</v>
      </c>
      <c r="Z1653" s="31">
        <f t="shared" si="579"/>
        <v>0</v>
      </c>
      <c r="AA1653" s="31">
        <f>SUM($Z$8:Z1653)</f>
        <v>1751664.6727719917</v>
      </c>
      <c r="AB1653" s="31">
        <f t="shared" si="592"/>
        <v>1751.6646727719917</v>
      </c>
      <c r="AC1653" s="31">
        <f t="shared" si="593"/>
        <v>3778.4560778522173</v>
      </c>
      <c r="AD1653" s="31">
        <f t="shared" si="594"/>
        <v>3400.6104700669957</v>
      </c>
      <c r="AE1653" s="22"/>
      <c r="AF1653" s="22"/>
      <c r="AG1653" s="22"/>
      <c r="AH1653" s="22"/>
      <c r="AI1653" s="22"/>
      <c r="AJ1653" s="22"/>
      <c r="AK1653" s="22"/>
      <c r="AV1653">
        <f t="shared" si="580"/>
        <v>0</v>
      </c>
      <c r="AW1653">
        <f t="shared" si="581"/>
        <v>105.1</v>
      </c>
      <c r="AX1653">
        <f t="shared" si="582"/>
        <v>29.194444444444443</v>
      </c>
    </row>
    <row r="1654" spans="2:50" x14ac:dyDescent="0.25">
      <c r="B1654" s="6" t="s">
        <v>27</v>
      </c>
      <c r="C1654" s="6">
        <v>1646</v>
      </c>
      <c r="D1654" s="6">
        <v>169</v>
      </c>
      <c r="E1654" s="32">
        <v>106.1</v>
      </c>
      <c r="F1654" s="30">
        <f t="shared" si="583"/>
        <v>29.474579999999996</v>
      </c>
      <c r="G1654" s="31">
        <f t="shared" si="595"/>
        <v>0.29166666666666785</v>
      </c>
      <c r="H1654" s="31">
        <f t="shared" si="596"/>
        <v>1.0500000000000043</v>
      </c>
      <c r="I1654" s="31">
        <f t="shared" si="584"/>
        <v>495.25000000000199</v>
      </c>
      <c r="J1654" s="31">
        <f t="shared" si="576"/>
        <v>199.88856000000001</v>
      </c>
      <c r="K1654" s="31">
        <f t="shared" si="577"/>
        <v>316.0732838866287</v>
      </c>
      <c r="L1654" s="31">
        <f t="shared" si="585"/>
        <v>1011.2118438866307</v>
      </c>
      <c r="M1654" s="31">
        <f t="shared" si="586"/>
        <v>29805.044389584004</v>
      </c>
      <c r="N1654" s="31"/>
      <c r="O1654" s="31">
        <f t="shared" si="597"/>
        <v>29805.044389584004</v>
      </c>
      <c r="P1654" s="31">
        <f t="shared" si="587"/>
        <v>0</v>
      </c>
      <c r="Q1654" s="31">
        <f>SUM($O$8:O1654)</f>
        <v>7326254.1026783967</v>
      </c>
      <c r="R1654" s="31">
        <f t="shared" si="588"/>
        <v>2035.0705840773323</v>
      </c>
      <c r="S1654" s="31">
        <f>SUM($P$8:P1654)</f>
        <v>-2919441.1212866502</v>
      </c>
      <c r="T1654" s="31">
        <f t="shared" si="589"/>
        <v>2919441.1212866502</v>
      </c>
      <c r="U1654" s="31">
        <f t="shared" si="590"/>
        <v>810.95586702406945</v>
      </c>
      <c r="V1654" s="31">
        <f t="shared" si="578"/>
        <v>737569.48538376344</v>
      </c>
      <c r="W1654" s="31">
        <f t="shared" si="598"/>
        <v>13837.769332992029</v>
      </c>
      <c r="X1654" s="22"/>
      <c r="Y1654" s="31">
        <f t="shared" si="591"/>
        <v>0</v>
      </c>
      <c r="Z1654" s="31">
        <f t="shared" si="579"/>
        <v>0</v>
      </c>
      <c r="AA1654" s="31">
        <f>SUM($Z$8:Z1654)</f>
        <v>1751664.6727719917</v>
      </c>
      <c r="AB1654" s="31">
        <f t="shared" si="592"/>
        <v>1751.6646727719917</v>
      </c>
      <c r="AC1654" s="31">
        <f t="shared" si="593"/>
        <v>3786.7352568493243</v>
      </c>
      <c r="AD1654" s="31">
        <f t="shared" si="594"/>
        <v>3408.0617311643919</v>
      </c>
      <c r="AE1654" s="22"/>
      <c r="AF1654" s="22"/>
      <c r="AG1654" s="22"/>
      <c r="AH1654" s="22"/>
      <c r="AI1654" s="22"/>
      <c r="AJ1654" s="22"/>
      <c r="AK1654" s="22"/>
      <c r="AV1654">
        <f t="shared" si="580"/>
        <v>0</v>
      </c>
      <c r="AW1654">
        <f t="shared" si="581"/>
        <v>106.1</v>
      </c>
      <c r="AX1654">
        <f t="shared" si="582"/>
        <v>29.472222222222221</v>
      </c>
    </row>
    <row r="1655" spans="2:50" x14ac:dyDescent="0.25">
      <c r="B1655" s="6" t="s">
        <v>27</v>
      </c>
      <c r="C1655" s="6">
        <v>1647</v>
      </c>
      <c r="D1655" s="6">
        <v>170</v>
      </c>
      <c r="E1655" s="32">
        <v>107.2</v>
      </c>
      <c r="F1655" s="30">
        <f t="shared" si="583"/>
        <v>29.780159999999999</v>
      </c>
      <c r="G1655" s="31">
        <f t="shared" si="595"/>
        <v>0.33333333333333409</v>
      </c>
      <c r="H1655" s="31">
        <f t="shared" si="596"/>
        <v>1.2000000000000028</v>
      </c>
      <c r="I1655" s="31">
        <f t="shared" si="584"/>
        <v>566.00000000000125</v>
      </c>
      <c r="J1655" s="31">
        <f t="shared" si="576"/>
        <v>199.88856000000001</v>
      </c>
      <c r="K1655" s="31">
        <f t="shared" si="577"/>
        <v>322.66108624603396</v>
      </c>
      <c r="L1655" s="31">
        <f t="shared" si="585"/>
        <v>1088.5496462460351</v>
      </c>
      <c r="M1655" s="31">
        <f t="shared" si="586"/>
        <v>32417.182633150322</v>
      </c>
      <c r="N1655" s="31"/>
      <c r="O1655" s="31">
        <f t="shared" si="597"/>
        <v>32417.182633150322</v>
      </c>
      <c r="P1655" s="31">
        <f t="shared" si="587"/>
        <v>0</v>
      </c>
      <c r="Q1655" s="31">
        <f>SUM($O$8:O1655)</f>
        <v>7358671.2853115471</v>
      </c>
      <c r="R1655" s="31">
        <f t="shared" si="588"/>
        <v>2044.0753570309853</v>
      </c>
      <c r="S1655" s="31">
        <f>SUM($P$8:P1655)</f>
        <v>-2919441.1212866502</v>
      </c>
      <c r="T1655" s="31">
        <f t="shared" si="589"/>
        <v>2919441.1212866502</v>
      </c>
      <c r="U1655" s="31">
        <f t="shared" si="590"/>
        <v>810.95586702406945</v>
      </c>
      <c r="V1655" s="31">
        <f t="shared" si="578"/>
        <v>752942.38225213438</v>
      </c>
      <c r="W1655" s="31">
        <f t="shared" si="598"/>
        <v>15372.896868370939</v>
      </c>
      <c r="X1655" s="22"/>
      <c r="Y1655" s="31">
        <f t="shared" si="591"/>
        <v>0</v>
      </c>
      <c r="Z1655" s="31">
        <f t="shared" si="579"/>
        <v>0</v>
      </c>
      <c r="AA1655" s="31">
        <f>SUM($Z$8:Z1655)</f>
        <v>1751664.6727719917</v>
      </c>
      <c r="AB1655" s="31">
        <f t="shared" si="592"/>
        <v>1751.6646727719917</v>
      </c>
      <c r="AC1655" s="31">
        <f t="shared" si="593"/>
        <v>3795.740029802977</v>
      </c>
      <c r="AD1655" s="31">
        <f t="shared" si="594"/>
        <v>3416.1660268226792</v>
      </c>
      <c r="AE1655" s="22"/>
      <c r="AF1655" s="22"/>
      <c r="AG1655" s="22"/>
      <c r="AH1655" s="22"/>
      <c r="AI1655" s="22"/>
      <c r="AJ1655" s="22"/>
      <c r="AK1655" s="22"/>
      <c r="AV1655">
        <f t="shared" si="580"/>
        <v>0</v>
      </c>
      <c r="AW1655">
        <f t="shared" si="581"/>
        <v>107.2</v>
      </c>
      <c r="AX1655">
        <f t="shared" si="582"/>
        <v>29.777777777777779</v>
      </c>
    </row>
    <row r="1656" spans="2:50" x14ac:dyDescent="0.25">
      <c r="B1656" s="6" t="s">
        <v>27</v>
      </c>
      <c r="C1656" s="6">
        <v>1648</v>
      </c>
      <c r="D1656" s="6">
        <v>171</v>
      </c>
      <c r="E1656" s="32">
        <v>108.5</v>
      </c>
      <c r="F1656" s="30">
        <f t="shared" si="583"/>
        <v>30.141299999999998</v>
      </c>
      <c r="G1656" s="31">
        <f t="shared" si="595"/>
        <v>0.37500000000000039</v>
      </c>
      <c r="H1656" s="31">
        <f t="shared" si="596"/>
        <v>1.3500000000000014</v>
      </c>
      <c r="I1656" s="31">
        <f t="shared" si="584"/>
        <v>636.75000000000068</v>
      </c>
      <c r="J1656" s="31">
        <f t="shared" si="576"/>
        <v>199.88856000000001</v>
      </c>
      <c r="K1656" s="31">
        <f t="shared" si="577"/>
        <v>330.53427236716425</v>
      </c>
      <c r="L1656" s="31">
        <f t="shared" si="585"/>
        <v>1167.172832367165</v>
      </c>
      <c r="M1656" s="31">
        <f t="shared" si="586"/>
        <v>35180.106492228428</v>
      </c>
      <c r="N1656" s="31"/>
      <c r="O1656" s="31">
        <f t="shared" si="597"/>
        <v>35180.106492228428</v>
      </c>
      <c r="P1656" s="31">
        <f t="shared" si="587"/>
        <v>0</v>
      </c>
      <c r="Q1656" s="31">
        <f>SUM($O$8:O1656)</f>
        <v>7393851.3918037759</v>
      </c>
      <c r="R1656" s="31">
        <f t="shared" si="588"/>
        <v>2053.8476088343823</v>
      </c>
      <c r="S1656" s="31">
        <f>SUM($P$8:P1656)</f>
        <v>-2919441.1212866502</v>
      </c>
      <c r="T1656" s="31">
        <f t="shared" si="589"/>
        <v>2919441.1212866502</v>
      </c>
      <c r="U1656" s="31">
        <f t="shared" si="590"/>
        <v>810.95586702406945</v>
      </c>
      <c r="V1656" s="31">
        <f t="shared" si="578"/>
        <v>771314.77287080989</v>
      </c>
      <c r="W1656" s="31">
        <f t="shared" si="598"/>
        <v>18372.390618675505</v>
      </c>
      <c r="X1656" s="22"/>
      <c r="Y1656" s="31">
        <f t="shared" si="591"/>
        <v>0</v>
      </c>
      <c r="Z1656" s="31">
        <f t="shared" si="579"/>
        <v>0</v>
      </c>
      <c r="AA1656" s="31">
        <f>SUM($Z$8:Z1656)</f>
        <v>1751664.6727719917</v>
      </c>
      <c r="AB1656" s="31">
        <f t="shared" si="592"/>
        <v>1751.6646727719917</v>
      </c>
      <c r="AC1656" s="31">
        <f t="shared" si="593"/>
        <v>3805.512281606374</v>
      </c>
      <c r="AD1656" s="31">
        <f t="shared" si="594"/>
        <v>3424.9610534457365</v>
      </c>
      <c r="AE1656" s="22"/>
      <c r="AF1656" s="22"/>
      <c r="AG1656" s="22"/>
      <c r="AH1656" s="22"/>
      <c r="AI1656" s="22"/>
      <c r="AJ1656" s="22"/>
      <c r="AK1656" s="22"/>
      <c r="AV1656">
        <f t="shared" si="580"/>
        <v>0</v>
      </c>
      <c r="AW1656">
        <f t="shared" si="581"/>
        <v>108.5</v>
      </c>
      <c r="AX1656">
        <f t="shared" si="582"/>
        <v>30.138888888888889</v>
      </c>
    </row>
    <row r="1657" spans="2:50" x14ac:dyDescent="0.25">
      <c r="B1657" s="6" t="s">
        <v>27</v>
      </c>
      <c r="C1657" s="6">
        <v>1649</v>
      </c>
      <c r="D1657" s="6">
        <v>172</v>
      </c>
      <c r="E1657" s="32">
        <v>109.9</v>
      </c>
      <c r="F1657" s="30">
        <f t="shared" si="583"/>
        <v>30.53022</v>
      </c>
      <c r="G1657" s="31">
        <f t="shared" si="595"/>
        <v>0.38888888888888851</v>
      </c>
      <c r="H1657" s="31">
        <f t="shared" si="596"/>
        <v>1.3999999999999986</v>
      </c>
      <c r="I1657" s="31">
        <f t="shared" si="584"/>
        <v>660.33333333333269</v>
      </c>
      <c r="J1657" s="31">
        <f t="shared" si="576"/>
        <v>199.88856000000001</v>
      </c>
      <c r="K1657" s="31">
        <f t="shared" si="577"/>
        <v>339.11922079409919</v>
      </c>
      <c r="L1657" s="31">
        <f t="shared" si="585"/>
        <v>1199.3411141274319</v>
      </c>
      <c r="M1657" s="31">
        <f t="shared" si="586"/>
        <v>36616.1480693556</v>
      </c>
      <c r="N1657" s="31"/>
      <c r="O1657" s="31">
        <f t="shared" si="597"/>
        <v>36616.1480693556</v>
      </c>
      <c r="P1657" s="31">
        <f t="shared" si="587"/>
        <v>0</v>
      </c>
      <c r="Q1657" s="31">
        <f>SUM($O$8:O1657)</f>
        <v>7430467.5398731316</v>
      </c>
      <c r="R1657" s="31">
        <f t="shared" si="588"/>
        <v>2064.0187610758699</v>
      </c>
      <c r="S1657" s="31">
        <f>SUM($P$8:P1657)</f>
        <v>-2919441.1212866502</v>
      </c>
      <c r="T1657" s="31">
        <f t="shared" si="589"/>
        <v>2919441.1212866502</v>
      </c>
      <c r="U1657" s="31">
        <f t="shared" si="590"/>
        <v>810.95586702406945</v>
      </c>
      <c r="V1657" s="31">
        <f t="shared" si="578"/>
        <v>791348.08892789157</v>
      </c>
      <c r="W1657" s="31">
        <f t="shared" si="598"/>
        <v>20033.316057081684</v>
      </c>
      <c r="X1657" s="22"/>
      <c r="Y1657" s="31">
        <f t="shared" si="591"/>
        <v>0</v>
      </c>
      <c r="Z1657" s="31">
        <f t="shared" si="579"/>
        <v>0</v>
      </c>
      <c r="AA1657" s="31">
        <f>SUM($Z$8:Z1657)</f>
        <v>1751664.6727719917</v>
      </c>
      <c r="AB1657" s="31">
        <f t="shared" si="592"/>
        <v>1751.6646727719917</v>
      </c>
      <c r="AC1657" s="31">
        <f t="shared" si="593"/>
        <v>3815.6834338478616</v>
      </c>
      <c r="AD1657" s="31">
        <f t="shared" si="594"/>
        <v>3434.1150904630754</v>
      </c>
      <c r="AE1657" s="22"/>
      <c r="AF1657" s="22"/>
      <c r="AG1657" s="22"/>
      <c r="AH1657" s="22"/>
      <c r="AI1657" s="22"/>
      <c r="AJ1657" s="22"/>
      <c r="AK1657" s="22"/>
      <c r="AV1657">
        <f t="shared" si="580"/>
        <v>0</v>
      </c>
      <c r="AW1657">
        <f t="shared" si="581"/>
        <v>109.9</v>
      </c>
      <c r="AX1657">
        <f t="shared" si="582"/>
        <v>30.527777777777779</v>
      </c>
    </row>
    <row r="1658" spans="2:50" x14ac:dyDescent="0.25">
      <c r="B1658" s="6" t="s">
        <v>27</v>
      </c>
      <c r="C1658" s="6">
        <v>1650</v>
      </c>
      <c r="D1658" s="6">
        <v>173</v>
      </c>
      <c r="E1658" s="32">
        <v>111.3</v>
      </c>
      <c r="F1658" s="30">
        <f t="shared" si="583"/>
        <v>30.919139999999999</v>
      </c>
      <c r="G1658" s="31">
        <f t="shared" si="595"/>
        <v>0.38888888888888851</v>
      </c>
      <c r="H1658" s="31">
        <f t="shared" si="596"/>
        <v>1.3999999999999986</v>
      </c>
      <c r="I1658" s="31">
        <f t="shared" si="584"/>
        <v>660.33333333333269</v>
      </c>
      <c r="J1658" s="31">
        <f t="shared" si="576"/>
        <v>199.88856000000001</v>
      </c>
      <c r="K1658" s="31">
        <f t="shared" si="577"/>
        <v>347.814232662405</v>
      </c>
      <c r="L1658" s="31">
        <f t="shared" si="585"/>
        <v>1208.0361259957376</v>
      </c>
      <c r="M1658" s="31">
        <f t="shared" si="586"/>
        <v>37351.438104719848</v>
      </c>
      <c r="N1658" s="31"/>
      <c r="O1658" s="31">
        <f t="shared" si="597"/>
        <v>37351.438104719848</v>
      </c>
      <c r="P1658" s="31">
        <f t="shared" si="587"/>
        <v>0</v>
      </c>
      <c r="Q1658" s="31">
        <f>SUM($O$8:O1658)</f>
        <v>7467818.9779778514</v>
      </c>
      <c r="R1658" s="31">
        <f t="shared" si="588"/>
        <v>2074.3941605494033</v>
      </c>
      <c r="S1658" s="31">
        <f>SUM($P$8:P1658)</f>
        <v>-2919441.1212866502</v>
      </c>
      <c r="T1658" s="31">
        <f t="shared" si="589"/>
        <v>2919441.1212866502</v>
      </c>
      <c r="U1658" s="31">
        <f t="shared" si="590"/>
        <v>810.95586702406945</v>
      </c>
      <c r="V1658" s="31">
        <f t="shared" si="578"/>
        <v>811638.24237032037</v>
      </c>
      <c r="W1658" s="31">
        <f t="shared" si="598"/>
        <v>20290.153442428797</v>
      </c>
      <c r="X1658" s="22"/>
      <c r="Y1658" s="31">
        <f t="shared" si="591"/>
        <v>0</v>
      </c>
      <c r="Z1658" s="31">
        <f t="shared" si="579"/>
        <v>0</v>
      </c>
      <c r="AA1658" s="31">
        <f>SUM($Z$8:Z1658)</f>
        <v>1751664.6727719917</v>
      </c>
      <c r="AB1658" s="31">
        <f t="shared" si="592"/>
        <v>1751.6646727719917</v>
      </c>
      <c r="AC1658" s="31">
        <f t="shared" si="593"/>
        <v>3826.058833321395</v>
      </c>
      <c r="AD1658" s="31">
        <f t="shared" si="594"/>
        <v>3443.4529499892556</v>
      </c>
      <c r="AE1658" s="22"/>
      <c r="AF1658" s="22"/>
      <c r="AG1658" s="22"/>
      <c r="AH1658" s="22"/>
      <c r="AI1658" s="22"/>
      <c r="AJ1658" s="22"/>
      <c r="AK1658" s="22"/>
      <c r="AV1658">
        <f t="shared" si="580"/>
        <v>0</v>
      </c>
      <c r="AW1658">
        <f t="shared" si="581"/>
        <v>111.3</v>
      </c>
      <c r="AX1658">
        <f t="shared" si="582"/>
        <v>30.916666666666664</v>
      </c>
    </row>
    <row r="1659" spans="2:50" x14ac:dyDescent="0.25">
      <c r="B1659" s="6" t="s">
        <v>27</v>
      </c>
      <c r="C1659" s="6">
        <v>1651</v>
      </c>
      <c r="D1659" s="6">
        <v>174</v>
      </c>
      <c r="E1659" s="32">
        <v>112.7</v>
      </c>
      <c r="F1659" s="30">
        <f t="shared" si="583"/>
        <v>31.308060000000001</v>
      </c>
      <c r="G1659" s="31">
        <f t="shared" si="595"/>
        <v>0.36111111111111227</v>
      </c>
      <c r="H1659" s="31">
        <f t="shared" si="596"/>
        <v>1.3000000000000043</v>
      </c>
      <c r="I1659" s="31">
        <f t="shared" si="584"/>
        <v>613.16666666666868</v>
      </c>
      <c r="J1659" s="31">
        <f t="shared" si="576"/>
        <v>199.88856000000001</v>
      </c>
      <c r="K1659" s="31">
        <f t="shared" si="577"/>
        <v>356.61930797208186</v>
      </c>
      <c r="L1659" s="31">
        <f t="shared" si="585"/>
        <v>1169.6745346387506</v>
      </c>
      <c r="M1659" s="31">
        <f t="shared" si="586"/>
        <v>36620.240510942087</v>
      </c>
      <c r="N1659" s="31"/>
      <c r="O1659" s="31">
        <f t="shared" si="597"/>
        <v>36620.240510942087</v>
      </c>
      <c r="P1659" s="31">
        <f t="shared" si="587"/>
        <v>0</v>
      </c>
      <c r="Q1659" s="31">
        <f>SUM($O$8:O1659)</f>
        <v>7504439.2184887938</v>
      </c>
      <c r="R1659" s="31">
        <f t="shared" si="588"/>
        <v>2084.5664495802207</v>
      </c>
      <c r="S1659" s="31">
        <f>SUM($P$8:P1659)</f>
        <v>-2919441.1212866502</v>
      </c>
      <c r="T1659" s="31">
        <f t="shared" si="589"/>
        <v>2919441.1212866502</v>
      </c>
      <c r="U1659" s="31">
        <f t="shared" si="590"/>
        <v>810.95586702406945</v>
      </c>
      <c r="V1659" s="31">
        <f t="shared" si="578"/>
        <v>832185.23319809651</v>
      </c>
      <c r="W1659" s="31">
        <f t="shared" si="598"/>
        <v>20546.990827776142</v>
      </c>
      <c r="X1659" s="22"/>
      <c r="Y1659" s="31">
        <f t="shared" si="591"/>
        <v>0</v>
      </c>
      <c r="Z1659" s="31">
        <f t="shared" si="579"/>
        <v>0</v>
      </c>
      <c r="AA1659" s="31">
        <f>SUM($Z$8:Z1659)</f>
        <v>1751664.6727719917</v>
      </c>
      <c r="AB1659" s="31">
        <f t="shared" si="592"/>
        <v>1751.6646727719917</v>
      </c>
      <c r="AC1659" s="31">
        <f t="shared" si="593"/>
        <v>3836.2311223522124</v>
      </c>
      <c r="AD1659" s="31">
        <f t="shared" si="594"/>
        <v>3452.6080101169914</v>
      </c>
      <c r="AE1659" s="22"/>
      <c r="AF1659" s="22"/>
      <c r="AG1659" s="22"/>
      <c r="AH1659" s="22"/>
      <c r="AI1659" s="22"/>
      <c r="AJ1659" s="22"/>
      <c r="AK1659" s="22"/>
      <c r="AV1659">
        <f t="shared" si="580"/>
        <v>0</v>
      </c>
      <c r="AW1659">
        <f t="shared" si="581"/>
        <v>112.7</v>
      </c>
      <c r="AX1659">
        <f t="shared" si="582"/>
        <v>31.305555555555557</v>
      </c>
    </row>
    <row r="1660" spans="2:50" x14ac:dyDescent="0.25">
      <c r="B1660" s="6" t="s">
        <v>27</v>
      </c>
      <c r="C1660" s="6">
        <v>1652</v>
      </c>
      <c r="D1660" s="6">
        <v>175</v>
      </c>
      <c r="E1660" s="32">
        <v>113.9</v>
      </c>
      <c r="F1660" s="30">
        <f t="shared" si="583"/>
        <v>31.64142</v>
      </c>
      <c r="G1660" s="31">
        <f t="shared" si="595"/>
        <v>0.31944444444444403</v>
      </c>
      <c r="H1660" s="31">
        <f t="shared" si="596"/>
        <v>1.1499999999999986</v>
      </c>
      <c r="I1660" s="31">
        <f t="shared" si="584"/>
        <v>542.41666666666595</v>
      </c>
      <c r="J1660" s="31">
        <f t="shared" si="576"/>
        <v>199.88856000000001</v>
      </c>
      <c r="K1660" s="31">
        <f t="shared" si="577"/>
        <v>364.25411689493677</v>
      </c>
      <c r="L1660" s="31">
        <f t="shared" si="585"/>
        <v>1106.5593435616026</v>
      </c>
      <c r="M1660" s="31">
        <f t="shared" si="586"/>
        <v>35013.108944556967</v>
      </c>
      <c r="N1660" s="31"/>
      <c r="O1660" s="31">
        <f t="shared" si="597"/>
        <v>35013.108944556967</v>
      </c>
      <c r="P1660" s="31">
        <f t="shared" si="587"/>
        <v>0</v>
      </c>
      <c r="Q1660" s="31">
        <f>SUM($O$8:O1660)</f>
        <v>7539452.3274333505</v>
      </c>
      <c r="R1660" s="31">
        <f t="shared" si="588"/>
        <v>2094.2923131759308</v>
      </c>
      <c r="S1660" s="31">
        <f>SUM($P$8:P1660)</f>
        <v>-2919441.1212866502</v>
      </c>
      <c r="T1660" s="31">
        <f t="shared" si="589"/>
        <v>2919441.1212866502</v>
      </c>
      <c r="U1660" s="31">
        <f t="shared" si="590"/>
        <v>810.95586702406945</v>
      </c>
      <c r="V1660" s="31">
        <f t="shared" si="578"/>
        <v>850001.36121432355</v>
      </c>
      <c r="W1660" s="31">
        <f t="shared" si="598"/>
        <v>17816.128016227041</v>
      </c>
      <c r="X1660" s="22"/>
      <c r="Y1660" s="31">
        <f t="shared" si="591"/>
        <v>0</v>
      </c>
      <c r="Z1660" s="31">
        <f t="shared" si="579"/>
        <v>0</v>
      </c>
      <c r="AA1660" s="31">
        <f>SUM($Z$8:Z1660)</f>
        <v>1751664.6727719917</v>
      </c>
      <c r="AB1660" s="31">
        <f t="shared" si="592"/>
        <v>1751.6646727719917</v>
      </c>
      <c r="AC1660" s="31">
        <f t="shared" si="593"/>
        <v>3845.9569859479225</v>
      </c>
      <c r="AD1660" s="31">
        <f t="shared" si="594"/>
        <v>3461.3612873531301</v>
      </c>
      <c r="AE1660" s="22"/>
      <c r="AF1660" s="22"/>
      <c r="AG1660" s="22"/>
      <c r="AH1660" s="22"/>
      <c r="AI1660" s="22"/>
      <c r="AJ1660" s="22"/>
      <c r="AK1660" s="22"/>
      <c r="AV1660">
        <f t="shared" si="580"/>
        <v>0</v>
      </c>
      <c r="AW1660">
        <f t="shared" si="581"/>
        <v>113.9</v>
      </c>
      <c r="AX1660">
        <f t="shared" si="582"/>
        <v>31.638888888888889</v>
      </c>
    </row>
    <row r="1661" spans="2:50" x14ac:dyDescent="0.25">
      <c r="B1661" s="6" t="s">
        <v>27</v>
      </c>
      <c r="C1661" s="6">
        <v>1653</v>
      </c>
      <c r="D1661" s="6">
        <v>176</v>
      </c>
      <c r="E1661" s="32">
        <v>115</v>
      </c>
      <c r="F1661" s="30">
        <f t="shared" si="583"/>
        <v>31.946999999999999</v>
      </c>
      <c r="G1661" s="31">
        <f t="shared" si="595"/>
        <v>0.29166666666666585</v>
      </c>
      <c r="H1661" s="31">
        <f t="shared" si="596"/>
        <v>1.0499999999999972</v>
      </c>
      <c r="I1661" s="31">
        <f t="shared" si="584"/>
        <v>495.24999999999864</v>
      </c>
      <c r="J1661" s="31">
        <f t="shared" si="576"/>
        <v>199.88856000000001</v>
      </c>
      <c r="K1661" s="31">
        <f t="shared" si="577"/>
        <v>371.32372758442506</v>
      </c>
      <c r="L1661" s="31">
        <f t="shared" si="585"/>
        <v>1066.4622875844236</v>
      </c>
      <c r="M1661" s="31">
        <f t="shared" si="586"/>
        <v>34070.27070145958</v>
      </c>
      <c r="N1661" s="31"/>
      <c r="O1661" s="31">
        <f t="shared" si="597"/>
        <v>34070.27070145958</v>
      </c>
      <c r="P1661" s="31">
        <f t="shared" si="587"/>
        <v>0</v>
      </c>
      <c r="Q1661" s="31">
        <f>SUM($O$8:O1661)</f>
        <v>7573522.5981348101</v>
      </c>
      <c r="R1661" s="31">
        <f t="shared" si="588"/>
        <v>2103.7562772596693</v>
      </c>
      <c r="S1661" s="31">
        <f>SUM($P$8:P1661)</f>
        <v>-2919441.1212866502</v>
      </c>
      <c r="T1661" s="31">
        <f t="shared" si="589"/>
        <v>2919441.1212866502</v>
      </c>
      <c r="U1661" s="31">
        <f t="shared" si="590"/>
        <v>810.95586702406945</v>
      </c>
      <c r="V1661" s="31">
        <f t="shared" si="578"/>
        <v>866498.57684099989</v>
      </c>
      <c r="W1661" s="31">
        <f t="shared" si="598"/>
        <v>16497.215626676334</v>
      </c>
      <c r="X1661" s="22"/>
      <c r="Y1661" s="31">
        <f t="shared" si="591"/>
        <v>0</v>
      </c>
      <c r="Z1661" s="31">
        <f t="shared" si="579"/>
        <v>0</v>
      </c>
      <c r="AA1661" s="31">
        <f>SUM($Z$8:Z1661)</f>
        <v>1751664.6727719917</v>
      </c>
      <c r="AB1661" s="31">
        <f t="shared" si="592"/>
        <v>1751.6646727719917</v>
      </c>
      <c r="AC1661" s="31">
        <f t="shared" si="593"/>
        <v>3855.4209500316611</v>
      </c>
      <c r="AD1661" s="31">
        <f t="shared" si="594"/>
        <v>3469.8788550284949</v>
      </c>
      <c r="AE1661" s="22"/>
      <c r="AF1661" s="22"/>
      <c r="AG1661" s="22"/>
      <c r="AH1661" s="22"/>
      <c r="AI1661" s="22"/>
      <c r="AJ1661" s="22"/>
      <c r="AK1661" s="22"/>
      <c r="AV1661">
        <f t="shared" si="580"/>
        <v>0</v>
      </c>
      <c r="AW1661">
        <f t="shared" si="581"/>
        <v>115</v>
      </c>
      <c r="AX1661">
        <f t="shared" si="582"/>
        <v>31.944444444444443</v>
      </c>
    </row>
    <row r="1662" spans="2:50" x14ac:dyDescent="0.25">
      <c r="B1662" s="6" t="s">
        <v>27</v>
      </c>
      <c r="C1662" s="6">
        <v>1654</v>
      </c>
      <c r="D1662" s="6">
        <v>177</v>
      </c>
      <c r="E1662" s="32">
        <v>116</v>
      </c>
      <c r="F1662" s="30">
        <f t="shared" si="583"/>
        <v>32.224800000000002</v>
      </c>
      <c r="G1662" s="31">
        <f t="shared" si="595"/>
        <v>0.24999999999999961</v>
      </c>
      <c r="H1662" s="31">
        <f t="shared" si="596"/>
        <v>0.89999999999999858</v>
      </c>
      <c r="I1662" s="31">
        <f t="shared" si="584"/>
        <v>424.49999999999932</v>
      </c>
      <c r="J1662" s="31">
        <f t="shared" si="576"/>
        <v>199.88856000000001</v>
      </c>
      <c r="K1662" s="31">
        <f t="shared" si="577"/>
        <v>377.80960895092818</v>
      </c>
      <c r="L1662" s="31">
        <f t="shared" si="585"/>
        <v>1002.1981689509275</v>
      </c>
      <c r="M1662" s="31">
        <f t="shared" si="586"/>
        <v>32295.635554809851</v>
      </c>
      <c r="N1662" s="31"/>
      <c r="O1662" s="31">
        <f t="shared" si="597"/>
        <v>32295.635554809851</v>
      </c>
      <c r="P1662" s="31">
        <f t="shared" si="587"/>
        <v>0</v>
      </c>
      <c r="Q1662" s="31">
        <f>SUM($O$8:O1662)</f>
        <v>7605818.2336896202</v>
      </c>
      <c r="R1662" s="31">
        <f t="shared" si="588"/>
        <v>2112.7272871360055</v>
      </c>
      <c r="S1662" s="31">
        <f>SUM($P$8:P1662)</f>
        <v>-2919441.1212866502</v>
      </c>
      <c r="T1662" s="31">
        <f t="shared" si="589"/>
        <v>2919441.1212866502</v>
      </c>
      <c r="U1662" s="31">
        <f t="shared" si="590"/>
        <v>810.95586702406945</v>
      </c>
      <c r="V1662" s="31">
        <f t="shared" si="578"/>
        <v>881633.6370489602</v>
      </c>
      <c r="W1662" s="31">
        <f t="shared" si="598"/>
        <v>15135.060207960312</v>
      </c>
      <c r="X1662" s="22"/>
      <c r="Y1662" s="31">
        <f t="shared" si="591"/>
        <v>0</v>
      </c>
      <c r="Z1662" s="31">
        <f t="shared" si="579"/>
        <v>0</v>
      </c>
      <c r="AA1662" s="31">
        <f>SUM($Z$8:Z1662)</f>
        <v>1751664.6727719917</v>
      </c>
      <c r="AB1662" s="31">
        <f t="shared" si="592"/>
        <v>1751.6646727719917</v>
      </c>
      <c r="AC1662" s="31">
        <f t="shared" si="593"/>
        <v>3864.3919599079973</v>
      </c>
      <c r="AD1662" s="31">
        <f t="shared" si="594"/>
        <v>3477.9527639171974</v>
      </c>
      <c r="AE1662" s="22"/>
      <c r="AF1662" s="22"/>
      <c r="AG1662" s="22"/>
      <c r="AH1662" s="22"/>
      <c r="AI1662" s="22"/>
      <c r="AJ1662" s="22"/>
      <c r="AK1662" s="22"/>
      <c r="AV1662">
        <f t="shared" si="580"/>
        <v>0</v>
      </c>
      <c r="AW1662">
        <f t="shared" si="581"/>
        <v>116</v>
      </c>
      <c r="AX1662">
        <f t="shared" si="582"/>
        <v>32.222222222222221</v>
      </c>
    </row>
    <row r="1663" spans="2:50" x14ac:dyDescent="0.25">
      <c r="B1663" s="6" t="s">
        <v>27</v>
      </c>
      <c r="C1663" s="6">
        <v>1655</v>
      </c>
      <c r="D1663" s="6">
        <v>178</v>
      </c>
      <c r="E1663" s="32">
        <v>116.8</v>
      </c>
      <c r="F1663" s="30">
        <f t="shared" si="583"/>
        <v>32.447040000000001</v>
      </c>
      <c r="G1663" s="31">
        <f t="shared" si="595"/>
        <v>0.22222222222222143</v>
      </c>
      <c r="H1663" s="31">
        <f t="shared" si="596"/>
        <v>0.79999999999999716</v>
      </c>
      <c r="I1663" s="31">
        <f t="shared" si="584"/>
        <v>377.33333333333201</v>
      </c>
      <c r="J1663" s="31">
        <f t="shared" si="576"/>
        <v>199.88856000000001</v>
      </c>
      <c r="K1663" s="31">
        <f t="shared" si="577"/>
        <v>383.0387455123892</v>
      </c>
      <c r="L1663" s="31">
        <f t="shared" si="585"/>
        <v>960.26063884572113</v>
      </c>
      <c r="M1663" s="31">
        <f t="shared" si="586"/>
        <v>31157.61535905267</v>
      </c>
      <c r="N1663" s="31"/>
      <c r="O1663" s="31">
        <f t="shared" si="597"/>
        <v>31157.61535905267</v>
      </c>
      <c r="P1663" s="31">
        <f t="shared" si="587"/>
        <v>0</v>
      </c>
      <c r="Q1663" s="31">
        <f>SUM($O$8:O1663)</f>
        <v>7636975.8490486732</v>
      </c>
      <c r="R1663" s="31">
        <f t="shared" si="588"/>
        <v>2121.382180291298</v>
      </c>
      <c r="S1663" s="31">
        <f>SUM($P$8:P1663)</f>
        <v>-2919441.1212866502</v>
      </c>
      <c r="T1663" s="31">
        <f t="shared" si="589"/>
        <v>2919441.1212866502</v>
      </c>
      <c r="U1663" s="31">
        <f t="shared" si="590"/>
        <v>810.95586702406945</v>
      </c>
      <c r="V1663" s="31">
        <f t="shared" si="578"/>
        <v>893836.03364259843</v>
      </c>
      <c r="W1663" s="31">
        <f t="shared" si="598"/>
        <v>12202.39659363823</v>
      </c>
      <c r="X1663" s="22"/>
      <c r="Y1663" s="31">
        <f t="shared" si="591"/>
        <v>0</v>
      </c>
      <c r="Z1663" s="31">
        <f t="shared" si="579"/>
        <v>0</v>
      </c>
      <c r="AA1663" s="31">
        <f>SUM($Z$8:Z1663)</f>
        <v>1751664.6727719917</v>
      </c>
      <c r="AB1663" s="31">
        <f t="shared" si="592"/>
        <v>1751.6646727719917</v>
      </c>
      <c r="AC1663" s="31">
        <f t="shared" si="593"/>
        <v>3873.0468530632897</v>
      </c>
      <c r="AD1663" s="31">
        <f t="shared" si="594"/>
        <v>3485.742167756961</v>
      </c>
      <c r="AE1663" s="22"/>
      <c r="AF1663" s="22"/>
      <c r="AG1663" s="22"/>
      <c r="AH1663" s="22"/>
      <c r="AI1663" s="22"/>
      <c r="AJ1663" s="22"/>
      <c r="AK1663" s="22"/>
      <c r="AV1663">
        <f t="shared" si="580"/>
        <v>0</v>
      </c>
      <c r="AW1663">
        <f t="shared" si="581"/>
        <v>116.8</v>
      </c>
      <c r="AX1663">
        <f t="shared" si="582"/>
        <v>32.444444444444443</v>
      </c>
    </row>
    <row r="1664" spans="2:50" x14ac:dyDescent="0.25">
      <c r="B1664" s="6" t="s">
        <v>27</v>
      </c>
      <c r="C1664" s="6">
        <v>1656</v>
      </c>
      <c r="D1664" s="6">
        <v>179</v>
      </c>
      <c r="E1664" s="32">
        <v>117.6</v>
      </c>
      <c r="F1664" s="30">
        <f t="shared" si="583"/>
        <v>32.669280000000001</v>
      </c>
      <c r="G1664" s="31">
        <f t="shared" si="595"/>
        <v>0.2222222222222234</v>
      </c>
      <c r="H1664" s="31">
        <f t="shared" si="596"/>
        <v>0.80000000000000426</v>
      </c>
      <c r="I1664" s="31">
        <f t="shared" si="584"/>
        <v>377.33333333333536</v>
      </c>
      <c r="J1664" s="31">
        <f t="shared" si="576"/>
        <v>199.88856000000001</v>
      </c>
      <c r="K1664" s="31">
        <f t="shared" si="577"/>
        <v>388.30382115674695</v>
      </c>
      <c r="L1664" s="31">
        <f t="shared" si="585"/>
        <v>965.52571449008235</v>
      </c>
      <c r="M1664" s="31">
        <f t="shared" si="586"/>
        <v>31543.029913876559</v>
      </c>
      <c r="N1664" s="31"/>
      <c r="O1664" s="31">
        <f t="shared" si="597"/>
        <v>31543.029913876559</v>
      </c>
      <c r="P1664" s="31">
        <f t="shared" si="587"/>
        <v>0</v>
      </c>
      <c r="Q1664" s="31">
        <f>SUM($O$8:O1664)</f>
        <v>7668518.8789625494</v>
      </c>
      <c r="R1664" s="31">
        <f t="shared" si="588"/>
        <v>2130.1441330451526</v>
      </c>
      <c r="S1664" s="31">
        <f>SUM($P$8:P1664)</f>
        <v>-2919441.1212866502</v>
      </c>
      <c r="T1664" s="31">
        <f t="shared" si="589"/>
        <v>2919441.1212866502</v>
      </c>
      <c r="U1664" s="31">
        <f t="shared" si="590"/>
        <v>810.95586702406945</v>
      </c>
      <c r="V1664" s="31">
        <f t="shared" si="578"/>
        <v>906122.29550492158</v>
      </c>
      <c r="W1664" s="31">
        <f t="shared" si="598"/>
        <v>12286.261862323154</v>
      </c>
      <c r="X1664" s="22"/>
      <c r="Y1664" s="31">
        <f t="shared" si="591"/>
        <v>0</v>
      </c>
      <c r="Z1664" s="31">
        <f t="shared" si="579"/>
        <v>0</v>
      </c>
      <c r="AA1664" s="31">
        <f>SUM($Z$8:Z1664)</f>
        <v>1751664.6727719917</v>
      </c>
      <c r="AB1664" s="31">
        <f t="shared" si="592"/>
        <v>1751.6646727719917</v>
      </c>
      <c r="AC1664" s="31">
        <f t="shared" si="593"/>
        <v>3881.8088058171443</v>
      </c>
      <c r="AD1664" s="31">
        <f t="shared" si="594"/>
        <v>3493.6279252354298</v>
      </c>
      <c r="AE1664" s="22"/>
      <c r="AF1664" s="22"/>
      <c r="AG1664" s="22"/>
      <c r="AH1664" s="22"/>
      <c r="AI1664" s="22"/>
      <c r="AJ1664" s="22"/>
      <c r="AK1664" s="22"/>
      <c r="AV1664">
        <f t="shared" si="580"/>
        <v>0</v>
      </c>
      <c r="AW1664">
        <f t="shared" si="581"/>
        <v>117.6</v>
      </c>
      <c r="AX1664">
        <f t="shared" si="582"/>
        <v>32.666666666666664</v>
      </c>
    </row>
    <row r="1665" spans="2:50" x14ac:dyDescent="0.25">
      <c r="B1665" s="6" t="s">
        <v>27</v>
      </c>
      <c r="C1665" s="6">
        <v>1657</v>
      </c>
      <c r="D1665" s="6">
        <v>180</v>
      </c>
      <c r="E1665" s="32">
        <v>118.4</v>
      </c>
      <c r="F1665" s="30">
        <f t="shared" si="583"/>
        <v>32.89152</v>
      </c>
      <c r="G1665" s="31">
        <f t="shared" si="595"/>
        <v>0.2222222222222234</v>
      </c>
      <c r="H1665" s="31">
        <f t="shared" si="596"/>
        <v>0.80000000000000426</v>
      </c>
      <c r="I1665" s="31">
        <f t="shared" si="584"/>
        <v>377.33333333333536</v>
      </c>
      <c r="J1665" s="31">
        <f t="shared" si="576"/>
        <v>199.88856000000001</v>
      </c>
      <c r="K1665" s="31">
        <f t="shared" si="577"/>
        <v>393.60483588400137</v>
      </c>
      <c r="L1665" s="31">
        <f t="shared" si="585"/>
        <v>970.82672921733683</v>
      </c>
      <c r="M1665" s="31">
        <f t="shared" si="586"/>
        <v>31931.966780586619</v>
      </c>
      <c r="N1665" s="31"/>
      <c r="O1665" s="31">
        <f t="shared" si="597"/>
        <v>31931.966780586619</v>
      </c>
      <c r="P1665" s="31">
        <f t="shared" si="587"/>
        <v>0</v>
      </c>
      <c r="Q1665" s="31">
        <f>SUM($O$8:O1665)</f>
        <v>7700450.8457431355</v>
      </c>
      <c r="R1665" s="31">
        <f t="shared" si="588"/>
        <v>2139.0141238175374</v>
      </c>
      <c r="S1665" s="31">
        <f>SUM($P$8:P1665)</f>
        <v>-2919441.1212866502</v>
      </c>
      <c r="T1665" s="31">
        <f t="shared" si="589"/>
        <v>2919441.1212866502</v>
      </c>
      <c r="U1665" s="31">
        <f t="shared" si="590"/>
        <v>810.95586702406945</v>
      </c>
      <c r="V1665" s="31">
        <f t="shared" si="578"/>
        <v>918492.42263592966</v>
      </c>
      <c r="W1665" s="31">
        <f t="shared" si="598"/>
        <v>12370.127131008077</v>
      </c>
      <c r="X1665" s="22"/>
      <c r="Y1665" s="31">
        <f t="shared" si="591"/>
        <v>0</v>
      </c>
      <c r="Z1665" s="31">
        <f t="shared" si="579"/>
        <v>0</v>
      </c>
      <c r="AA1665" s="31">
        <f>SUM($Z$8:Z1665)</f>
        <v>1751664.6727719917</v>
      </c>
      <c r="AB1665" s="31">
        <f t="shared" si="592"/>
        <v>1751.6646727719917</v>
      </c>
      <c r="AC1665" s="31">
        <f t="shared" si="593"/>
        <v>3890.6787965895292</v>
      </c>
      <c r="AD1665" s="31">
        <f t="shared" si="594"/>
        <v>3501.6109169305764</v>
      </c>
      <c r="AE1665" s="22"/>
      <c r="AF1665" s="22"/>
      <c r="AG1665" s="22"/>
      <c r="AH1665" s="22"/>
      <c r="AI1665" s="22"/>
      <c r="AJ1665" s="22"/>
      <c r="AK1665" s="22"/>
      <c r="AV1665">
        <f t="shared" si="580"/>
        <v>0</v>
      </c>
      <c r="AW1665">
        <f t="shared" si="581"/>
        <v>118.4</v>
      </c>
      <c r="AX1665">
        <f t="shared" si="582"/>
        <v>32.888888888888893</v>
      </c>
    </row>
    <row r="1666" spans="2:50" x14ac:dyDescent="0.25">
      <c r="B1666" s="6" t="s">
        <v>27</v>
      </c>
      <c r="C1666" s="6">
        <v>1658</v>
      </c>
      <c r="D1666" s="6">
        <v>181</v>
      </c>
      <c r="E1666" s="32">
        <v>119.2</v>
      </c>
      <c r="F1666" s="30">
        <f t="shared" si="583"/>
        <v>33.113759999999999</v>
      </c>
      <c r="G1666" s="31">
        <f t="shared" si="595"/>
        <v>0.22222222222222143</v>
      </c>
      <c r="H1666" s="31">
        <f t="shared" si="596"/>
        <v>0.79999999999999716</v>
      </c>
      <c r="I1666" s="31">
        <f t="shared" si="584"/>
        <v>377.33333333333201</v>
      </c>
      <c r="J1666" s="31">
        <f t="shared" si="576"/>
        <v>199.88856000000001</v>
      </c>
      <c r="K1666" s="31">
        <f t="shared" si="577"/>
        <v>398.94178969415236</v>
      </c>
      <c r="L1666" s="31">
        <f t="shared" si="585"/>
        <v>976.16368302748435</v>
      </c>
      <c r="M1666" s="31">
        <f t="shared" si="586"/>
        <v>32324.44992048819</v>
      </c>
      <c r="N1666" s="31"/>
      <c r="O1666" s="31">
        <f t="shared" si="597"/>
        <v>32324.44992048819</v>
      </c>
      <c r="P1666" s="31">
        <f t="shared" si="587"/>
        <v>0</v>
      </c>
      <c r="Q1666" s="31">
        <f>SUM($O$8:O1666)</f>
        <v>7732775.2956636241</v>
      </c>
      <c r="R1666" s="31">
        <f t="shared" si="588"/>
        <v>2147.9931376843401</v>
      </c>
      <c r="S1666" s="31">
        <f>SUM($P$8:P1666)</f>
        <v>-2919441.1212866502</v>
      </c>
      <c r="T1666" s="31">
        <f t="shared" si="589"/>
        <v>2919441.1212866502</v>
      </c>
      <c r="U1666" s="31">
        <f t="shared" si="590"/>
        <v>810.95586702406945</v>
      </c>
      <c r="V1666" s="31">
        <f t="shared" si="578"/>
        <v>930946.41503562231</v>
      </c>
      <c r="W1666" s="31">
        <f t="shared" si="598"/>
        <v>12453.992399692652</v>
      </c>
      <c r="X1666" s="22"/>
      <c r="Y1666" s="31">
        <f t="shared" si="591"/>
        <v>0</v>
      </c>
      <c r="Z1666" s="31">
        <f t="shared" si="579"/>
        <v>0</v>
      </c>
      <c r="AA1666" s="31">
        <f>SUM($Z$8:Z1666)</f>
        <v>1751664.6727719917</v>
      </c>
      <c r="AB1666" s="31">
        <f t="shared" si="592"/>
        <v>1751.6646727719917</v>
      </c>
      <c r="AC1666" s="31">
        <f t="shared" si="593"/>
        <v>3899.6578104563318</v>
      </c>
      <c r="AD1666" s="31">
        <f t="shared" si="594"/>
        <v>3509.6920294106985</v>
      </c>
      <c r="AE1666" s="22"/>
      <c r="AF1666" s="22"/>
      <c r="AG1666" s="22"/>
      <c r="AH1666" s="22"/>
      <c r="AI1666" s="22"/>
      <c r="AJ1666" s="22"/>
      <c r="AK1666" s="22"/>
      <c r="AV1666">
        <f t="shared" si="580"/>
        <v>0</v>
      </c>
      <c r="AW1666">
        <f t="shared" si="581"/>
        <v>119.2</v>
      </c>
      <c r="AX1666">
        <f t="shared" si="582"/>
        <v>33.111111111111114</v>
      </c>
    </row>
    <row r="1667" spans="2:50" x14ac:dyDescent="0.25">
      <c r="B1667" s="6" t="s">
        <v>27</v>
      </c>
      <c r="C1667" s="6">
        <v>1659</v>
      </c>
      <c r="D1667" s="6">
        <v>182</v>
      </c>
      <c r="E1667" s="32">
        <v>120</v>
      </c>
      <c r="F1667" s="30">
        <f t="shared" si="583"/>
        <v>33.335999999999999</v>
      </c>
      <c r="G1667" s="31">
        <f t="shared" si="595"/>
        <v>0.22222222222222143</v>
      </c>
      <c r="H1667" s="31">
        <f t="shared" si="596"/>
        <v>0.79999999999999716</v>
      </c>
      <c r="I1667" s="31">
        <f t="shared" si="584"/>
        <v>377.33333333333201</v>
      </c>
      <c r="J1667" s="31">
        <f t="shared" si="576"/>
        <v>199.88856000000001</v>
      </c>
      <c r="K1667" s="31">
        <f t="shared" si="577"/>
        <v>404.31468258720002</v>
      </c>
      <c r="L1667" s="31">
        <f t="shared" si="585"/>
        <v>981.53657592053196</v>
      </c>
      <c r="M1667" s="31">
        <f t="shared" si="586"/>
        <v>32720.50329488685</v>
      </c>
      <c r="N1667" s="31"/>
      <c r="O1667" s="31">
        <f t="shared" si="597"/>
        <v>32720.50329488685</v>
      </c>
      <c r="P1667" s="31">
        <f t="shared" si="587"/>
        <v>0</v>
      </c>
      <c r="Q1667" s="31">
        <f>SUM($O$8:O1667)</f>
        <v>7765495.7989585111</v>
      </c>
      <c r="R1667" s="31">
        <f t="shared" si="588"/>
        <v>2157.082166377364</v>
      </c>
      <c r="S1667" s="31">
        <f>SUM($P$8:P1667)</f>
        <v>-2919441.1212866502</v>
      </c>
      <c r="T1667" s="31">
        <f t="shared" si="589"/>
        <v>2919441.1212866502</v>
      </c>
      <c r="U1667" s="31">
        <f t="shared" si="590"/>
        <v>810.95586702406945</v>
      </c>
      <c r="V1667" s="31">
        <f t="shared" si="578"/>
        <v>943484.27270399977</v>
      </c>
      <c r="W1667" s="31">
        <f t="shared" si="598"/>
        <v>12537.857668377459</v>
      </c>
      <c r="X1667" s="22"/>
      <c r="Y1667" s="31">
        <f t="shared" si="591"/>
        <v>0</v>
      </c>
      <c r="Z1667" s="31">
        <f t="shared" si="579"/>
        <v>0</v>
      </c>
      <c r="AA1667" s="31">
        <f>SUM($Z$8:Z1667)</f>
        <v>1751664.6727719917</v>
      </c>
      <c r="AB1667" s="31">
        <f t="shared" si="592"/>
        <v>1751.6646727719917</v>
      </c>
      <c r="AC1667" s="31">
        <f t="shared" si="593"/>
        <v>3908.7468391493558</v>
      </c>
      <c r="AD1667" s="31">
        <f t="shared" si="594"/>
        <v>3517.8721552344205</v>
      </c>
      <c r="AE1667" s="22"/>
      <c r="AF1667" s="22"/>
      <c r="AG1667" s="22"/>
      <c r="AH1667" s="22"/>
      <c r="AI1667" s="22"/>
      <c r="AJ1667" s="22"/>
      <c r="AK1667" s="22"/>
      <c r="AV1667">
        <f t="shared" si="580"/>
        <v>0</v>
      </c>
      <c r="AW1667">
        <f t="shared" si="581"/>
        <v>120</v>
      </c>
      <c r="AX1667">
        <f t="shared" si="582"/>
        <v>33.333333333333336</v>
      </c>
    </row>
    <row r="1668" spans="2:50" x14ac:dyDescent="0.25">
      <c r="B1668" s="6" t="s">
        <v>27</v>
      </c>
      <c r="C1668" s="6">
        <v>1660</v>
      </c>
      <c r="D1668" s="6">
        <v>183</v>
      </c>
      <c r="E1668" s="32">
        <v>120.8</v>
      </c>
      <c r="F1668" s="30">
        <f t="shared" si="583"/>
        <v>33.558239999999998</v>
      </c>
      <c r="G1668" s="31">
        <f t="shared" si="595"/>
        <v>0.22222222222222143</v>
      </c>
      <c r="H1668" s="31">
        <f t="shared" si="596"/>
        <v>0.79999999999999716</v>
      </c>
      <c r="I1668" s="31">
        <f t="shared" si="584"/>
        <v>377.33333333333201</v>
      </c>
      <c r="J1668" s="31">
        <f t="shared" si="576"/>
        <v>199.88856000000001</v>
      </c>
      <c r="K1668" s="31">
        <f t="shared" si="577"/>
        <v>409.72351456314436</v>
      </c>
      <c r="L1668" s="31">
        <f t="shared" si="585"/>
        <v>986.94540789647635</v>
      </c>
      <c r="M1668" s="31">
        <f t="shared" si="586"/>
        <v>33120.150865087846</v>
      </c>
      <c r="N1668" s="31"/>
      <c r="O1668" s="31">
        <f t="shared" si="597"/>
        <v>33120.150865087846</v>
      </c>
      <c r="P1668" s="31">
        <f t="shared" si="587"/>
        <v>0</v>
      </c>
      <c r="Q1668" s="31">
        <f>SUM($O$8:O1668)</f>
        <v>7798615.9498235993</v>
      </c>
      <c r="R1668" s="31">
        <f t="shared" si="588"/>
        <v>2166.2822082843331</v>
      </c>
      <c r="S1668" s="31">
        <f>SUM($P$8:P1668)</f>
        <v>-2919441.1212866502</v>
      </c>
      <c r="T1668" s="31">
        <f t="shared" si="589"/>
        <v>2919441.1212866502</v>
      </c>
      <c r="U1668" s="31">
        <f t="shared" si="590"/>
        <v>810.95586702406945</v>
      </c>
      <c r="V1668" s="31">
        <f t="shared" si="578"/>
        <v>956105.99564106227</v>
      </c>
      <c r="W1668" s="31">
        <f t="shared" si="598"/>
        <v>12621.722937062499</v>
      </c>
      <c r="X1668" s="22"/>
      <c r="Y1668" s="31">
        <f t="shared" si="591"/>
        <v>0</v>
      </c>
      <c r="Z1668" s="31">
        <f t="shared" si="579"/>
        <v>0</v>
      </c>
      <c r="AA1668" s="31">
        <f>SUM($Z$8:Z1668)</f>
        <v>1751664.6727719917</v>
      </c>
      <c r="AB1668" s="31">
        <f t="shared" si="592"/>
        <v>1751.6646727719917</v>
      </c>
      <c r="AC1668" s="31">
        <f t="shared" si="593"/>
        <v>3917.9468810563249</v>
      </c>
      <c r="AD1668" s="31">
        <f t="shared" si="594"/>
        <v>3526.1521929506926</v>
      </c>
      <c r="AE1668" s="22"/>
      <c r="AF1668" s="22"/>
      <c r="AG1668" s="22"/>
      <c r="AH1668" s="22"/>
      <c r="AI1668" s="22"/>
      <c r="AJ1668" s="22"/>
      <c r="AK1668" s="22"/>
      <c r="AV1668">
        <f t="shared" si="580"/>
        <v>0</v>
      </c>
      <c r="AW1668">
        <f t="shared" si="581"/>
        <v>120.8</v>
      </c>
      <c r="AX1668">
        <f t="shared" si="582"/>
        <v>33.555555555555557</v>
      </c>
    </row>
    <row r="1669" spans="2:50" x14ac:dyDescent="0.25">
      <c r="B1669" s="6" t="s">
        <v>27</v>
      </c>
      <c r="C1669" s="6">
        <v>1661</v>
      </c>
      <c r="D1669" s="6">
        <v>184</v>
      </c>
      <c r="E1669" s="32">
        <v>121.6</v>
      </c>
      <c r="F1669" s="30">
        <f t="shared" si="583"/>
        <v>33.780479999999997</v>
      </c>
      <c r="G1669" s="31">
        <f t="shared" si="595"/>
        <v>0.20833333333333331</v>
      </c>
      <c r="H1669" s="31">
        <f t="shared" si="596"/>
        <v>0.75</v>
      </c>
      <c r="I1669" s="31">
        <f t="shared" si="584"/>
        <v>353.74999999999994</v>
      </c>
      <c r="J1669" s="31">
        <f t="shared" si="576"/>
        <v>199.88856000000001</v>
      </c>
      <c r="K1669" s="31">
        <f t="shared" si="577"/>
        <v>415.16828562198526</v>
      </c>
      <c r="L1669" s="31">
        <f t="shared" si="585"/>
        <v>968.8068456219853</v>
      </c>
      <c r="M1669" s="31">
        <f t="shared" si="586"/>
        <v>32726.760272396561</v>
      </c>
      <c r="N1669" s="31"/>
      <c r="O1669" s="31">
        <f t="shared" si="597"/>
        <v>32726.760272396561</v>
      </c>
      <c r="P1669" s="31">
        <f t="shared" si="587"/>
        <v>0</v>
      </c>
      <c r="Q1669" s="31">
        <f>SUM($O$8:O1669)</f>
        <v>7831342.710095996</v>
      </c>
      <c r="R1669" s="31">
        <f t="shared" si="588"/>
        <v>2175.3729750266657</v>
      </c>
      <c r="S1669" s="31">
        <f>SUM($P$8:P1669)</f>
        <v>-2919441.1212866502</v>
      </c>
      <c r="T1669" s="31">
        <f t="shared" si="589"/>
        <v>2919441.1212866502</v>
      </c>
      <c r="U1669" s="31">
        <f t="shared" si="590"/>
        <v>810.95586702406945</v>
      </c>
      <c r="V1669" s="31">
        <f t="shared" si="578"/>
        <v>968811.58384680946</v>
      </c>
      <c r="W1669" s="31">
        <f t="shared" si="598"/>
        <v>12705.58820574719</v>
      </c>
      <c r="X1669" s="22"/>
      <c r="Y1669" s="31">
        <f t="shared" si="591"/>
        <v>0</v>
      </c>
      <c r="Z1669" s="31">
        <f t="shared" si="579"/>
        <v>0</v>
      </c>
      <c r="AA1669" s="31">
        <f>SUM($Z$8:Z1669)</f>
        <v>1751664.6727719917</v>
      </c>
      <c r="AB1669" s="31">
        <f t="shared" si="592"/>
        <v>1751.6646727719917</v>
      </c>
      <c r="AC1669" s="31">
        <f t="shared" si="593"/>
        <v>3927.0376477986574</v>
      </c>
      <c r="AD1669" s="31">
        <f t="shared" si="594"/>
        <v>3534.3338830187918</v>
      </c>
      <c r="AE1669" s="22"/>
      <c r="AF1669" s="22"/>
      <c r="AG1669" s="22"/>
      <c r="AH1669" s="22"/>
      <c r="AI1669" s="22"/>
      <c r="AJ1669" s="22"/>
      <c r="AK1669" s="22"/>
      <c r="AV1669">
        <f t="shared" si="580"/>
        <v>0</v>
      </c>
      <c r="AW1669">
        <f t="shared" si="581"/>
        <v>121.6</v>
      </c>
      <c r="AX1669">
        <f t="shared" si="582"/>
        <v>33.777777777777779</v>
      </c>
    </row>
    <row r="1670" spans="2:50" x14ac:dyDescent="0.25">
      <c r="B1670" s="6" t="s">
        <v>27</v>
      </c>
      <c r="C1670" s="6">
        <v>1662</v>
      </c>
      <c r="D1670" s="6">
        <v>185</v>
      </c>
      <c r="E1670" s="32">
        <v>122.3</v>
      </c>
      <c r="F1670" s="30">
        <f t="shared" si="583"/>
        <v>33.974939999999997</v>
      </c>
      <c r="G1670" s="31">
        <f t="shared" si="595"/>
        <v>0.20833333333333331</v>
      </c>
      <c r="H1670" s="31">
        <f t="shared" si="596"/>
        <v>0.75</v>
      </c>
      <c r="I1670" s="31">
        <f t="shared" si="584"/>
        <v>353.74999999999994</v>
      </c>
      <c r="J1670" s="31">
        <f t="shared" si="576"/>
        <v>199.88856000000001</v>
      </c>
      <c r="K1670" s="31">
        <f t="shared" si="577"/>
        <v>419.96194157740979</v>
      </c>
      <c r="L1670" s="31">
        <f t="shared" si="585"/>
        <v>973.60050157740977</v>
      </c>
      <c r="M1670" s="31">
        <f t="shared" si="586"/>
        <v>33078.018625062396</v>
      </c>
      <c r="N1670" s="31"/>
      <c r="O1670" s="31">
        <f t="shared" si="597"/>
        <v>33078.018625062396</v>
      </c>
      <c r="P1670" s="31">
        <f t="shared" si="587"/>
        <v>0</v>
      </c>
      <c r="Q1670" s="31">
        <f>SUM($O$8:O1670)</f>
        <v>7864420.728721058</v>
      </c>
      <c r="R1670" s="31">
        <f t="shared" si="588"/>
        <v>2184.5613135336271</v>
      </c>
      <c r="S1670" s="31">
        <f>SUM($P$8:P1670)</f>
        <v>-2919441.1212866502</v>
      </c>
      <c r="T1670" s="31">
        <f t="shared" si="589"/>
        <v>2919441.1212866502</v>
      </c>
      <c r="U1670" s="31">
        <f t="shared" si="590"/>
        <v>810.95586702406945</v>
      </c>
      <c r="V1670" s="31">
        <f t="shared" si="578"/>
        <v>979997.76925505628</v>
      </c>
      <c r="W1670" s="31">
        <f t="shared" si="598"/>
        <v>11186.18540824682</v>
      </c>
      <c r="X1670" s="22"/>
      <c r="Y1670" s="31">
        <f t="shared" si="591"/>
        <v>0</v>
      </c>
      <c r="Z1670" s="31">
        <f t="shared" si="579"/>
        <v>0</v>
      </c>
      <c r="AA1670" s="31">
        <f>SUM($Z$8:Z1670)</f>
        <v>1751664.6727719917</v>
      </c>
      <c r="AB1670" s="31">
        <f t="shared" si="592"/>
        <v>1751.6646727719917</v>
      </c>
      <c r="AC1670" s="31">
        <f t="shared" si="593"/>
        <v>3936.2259863056188</v>
      </c>
      <c r="AD1670" s="31">
        <f t="shared" si="594"/>
        <v>3542.6033876750571</v>
      </c>
      <c r="AE1670" s="22"/>
      <c r="AF1670" s="22"/>
      <c r="AG1670" s="22"/>
      <c r="AH1670" s="22"/>
      <c r="AI1670" s="22"/>
      <c r="AJ1670" s="22"/>
      <c r="AK1670" s="22"/>
      <c r="AV1670">
        <f t="shared" si="580"/>
        <v>0</v>
      </c>
      <c r="AW1670">
        <f t="shared" si="581"/>
        <v>122.3</v>
      </c>
      <c r="AX1670">
        <f t="shared" si="582"/>
        <v>33.972222222222221</v>
      </c>
    </row>
    <row r="1671" spans="2:50" x14ac:dyDescent="0.25">
      <c r="B1671" s="6" t="s">
        <v>27</v>
      </c>
      <c r="C1671" s="6">
        <v>1663</v>
      </c>
      <c r="D1671" s="6">
        <v>186</v>
      </c>
      <c r="E1671" s="32">
        <v>123.1</v>
      </c>
      <c r="F1671" s="30">
        <f t="shared" si="583"/>
        <v>34.197179999999996</v>
      </c>
      <c r="G1671" s="31">
        <f t="shared" si="595"/>
        <v>0.20833333333333331</v>
      </c>
      <c r="H1671" s="31">
        <f t="shared" si="596"/>
        <v>0.75</v>
      </c>
      <c r="I1671" s="31">
        <f t="shared" si="584"/>
        <v>353.74999999999994</v>
      </c>
      <c r="J1671" s="31">
        <f t="shared" si="576"/>
        <v>199.88856000000001</v>
      </c>
      <c r="K1671" s="31">
        <f t="shared" si="577"/>
        <v>425.47409841668195</v>
      </c>
      <c r="L1671" s="31">
        <f t="shared" si="585"/>
        <v>979.11265841668194</v>
      </c>
      <c r="M1671" s="31">
        <f t="shared" si="586"/>
        <v>33482.891820153782</v>
      </c>
      <c r="N1671" s="31"/>
      <c r="O1671" s="31">
        <f t="shared" si="597"/>
        <v>33482.891820153782</v>
      </c>
      <c r="P1671" s="31">
        <f t="shared" si="587"/>
        <v>0</v>
      </c>
      <c r="Q1671" s="31">
        <f>SUM($O$8:O1671)</f>
        <v>7897903.6205412121</v>
      </c>
      <c r="R1671" s="31">
        <f t="shared" si="588"/>
        <v>2193.8621168170034</v>
      </c>
      <c r="S1671" s="31">
        <f>SUM($P$8:P1671)</f>
        <v>-2919441.1212866502</v>
      </c>
      <c r="T1671" s="31">
        <f t="shared" si="589"/>
        <v>2919441.1212866502</v>
      </c>
      <c r="U1671" s="31">
        <f t="shared" si="590"/>
        <v>810.95586702406945</v>
      </c>
      <c r="V1671" s="31">
        <f t="shared" si="578"/>
        <v>992860.60483958747</v>
      </c>
      <c r="W1671" s="31">
        <f t="shared" si="598"/>
        <v>12862.835584531189</v>
      </c>
      <c r="X1671" s="22"/>
      <c r="Y1671" s="31">
        <f t="shared" si="591"/>
        <v>0</v>
      </c>
      <c r="Z1671" s="31">
        <f t="shared" si="579"/>
        <v>0</v>
      </c>
      <c r="AA1671" s="31">
        <f>SUM($Z$8:Z1671)</f>
        <v>1751664.6727719917</v>
      </c>
      <c r="AB1671" s="31">
        <f t="shared" si="592"/>
        <v>1751.6646727719917</v>
      </c>
      <c r="AC1671" s="31">
        <f t="shared" si="593"/>
        <v>3945.5267895889951</v>
      </c>
      <c r="AD1671" s="31">
        <f t="shared" si="594"/>
        <v>3550.9741106300958</v>
      </c>
      <c r="AE1671" s="22"/>
      <c r="AF1671" s="22"/>
      <c r="AG1671" s="22"/>
      <c r="AH1671" s="22"/>
      <c r="AI1671" s="22"/>
      <c r="AJ1671" s="22"/>
      <c r="AK1671" s="22"/>
      <c r="AV1671">
        <f t="shared" si="580"/>
        <v>0</v>
      </c>
      <c r="AW1671">
        <f t="shared" si="581"/>
        <v>123.1</v>
      </c>
      <c r="AX1671">
        <f t="shared" si="582"/>
        <v>34.194444444444443</v>
      </c>
    </row>
    <row r="1672" spans="2:50" x14ac:dyDescent="0.25">
      <c r="B1672" s="6" t="s">
        <v>27</v>
      </c>
      <c r="C1672" s="6">
        <v>1664</v>
      </c>
      <c r="D1672" s="6">
        <v>187</v>
      </c>
      <c r="E1672" s="32">
        <v>123.8</v>
      </c>
      <c r="F1672" s="30">
        <f t="shared" si="583"/>
        <v>34.391639999999995</v>
      </c>
      <c r="G1672" s="31">
        <f t="shared" si="595"/>
        <v>0.18055555555555713</v>
      </c>
      <c r="H1672" s="31">
        <f t="shared" si="596"/>
        <v>0.65000000000000568</v>
      </c>
      <c r="I1672" s="31">
        <f t="shared" si="584"/>
        <v>306.58333333333599</v>
      </c>
      <c r="J1672" s="31">
        <f t="shared" ref="J1672:J1735" si="599">$M$4*$J$2*9.81</f>
        <v>199.88856000000001</v>
      </c>
      <c r="K1672" s="31">
        <f t="shared" ref="K1672:K1735" si="600">0.6125*$M$3*$M$2*(F1672)^2</f>
        <v>430.32671692998372</v>
      </c>
      <c r="L1672" s="31">
        <f t="shared" si="585"/>
        <v>936.79861026331969</v>
      </c>
      <c r="M1672" s="31">
        <f t="shared" si="586"/>
        <v>32218.040556676391</v>
      </c>
      <c r="N1672" s="31"/>
      <c r="O1672" s="31">
        <f t="shared" si="597"/>
        <v>32218.040556676391</v>
      </c>
      <c r="P1672" s="31">
        <f t="shared" si="587"/>
        <v>0</v>
      </c>
      <c r="Q1672" s="31">
        <f>SUM($O$8:O1672)</f>
        <v>7930121.6610978888</v>
      </c>
      <c r="R1672" s="31">
        <f t="shared" si="588"/>
        <v>2202.8115725271914</v>
      </c>
      <c r="S1672" s="31">
        <f>SUM($P$8:P1672)</f>
        <v>-2919441.1212866502</v>
      </c>
      <c r="T1672" s="31">
        <f t="shared" si="589"/>
        <v>2919441.1212866502</v>
      </c>
      <c r="U1672" s="31">
        <f t="shared" si="590"/>
        <v>810.95586702406945</v>
      </c>
      <c r="V1672" s="31">
        <f t="shared" ref="V1672:V1735" si="601">(0.5*$J$2)*(F1672)^2</f>
        <v>1004184.3817042701</v>
      </c>
      <c r="W1672" s="31">
        <f t="shared" si="598"/>
        <v>11323.776864682673</v>
      </c>
      <c r="X1672" s="22"/>
      <c r="Y1672" s="31">
        <f t="shared" si="591"/>
        <v>0</v>
      </c>
      <c r="Z1672" s="31">
        <f t="shared" ref="Z1672:Z1735" si="602">Y1672*0.75</f>
        <v>0</v>
      </c>
      <c r="AA1672" s="31">
        <f>SUM($Z$8:Z1672)</f>
        <v>1751664.6727719917</v>
      </c>
      <c r="AB1672" s="31">
        <f t="shared" si="592"/>
        <v>1751.6646727719917</v>
      </c>
      <c r="AC1672" s="31">
        <f t="shared" si="593"/>
        <v>3954.4762452991831</v>
      </c>
      <c r="AD1672" s="31">
        <f t="shared" si="594"/>
        <v>3559.0286207692648</v>
      </c>
      <c r="AE1672" s="22"/>
      <c r="AF1672" s="22"/>
      <c r="AG1672" s="22"/>
      <c r="AH1672" s="22"/>
      <c r="AI1672" s="22"/>
      <c r="AJ1672" s="22"/>
      <c r="AK1672" s="22"/>
      <c r="AV1672">
        <f t="shared" ref="AV1672:AV1735" si="603">IF(E1672&lt;1,1,0)</f>
        <v>0</v>
      </c>
      <c r="AW1672">
        <f t="shared" ref="AW1672:AW1735" si="604">IF(AV1672=1,"",E1672)</f>
        <v>123.8</v>
      </c>
      <c r="AX1672">
        <f t="shared" ref="AX1672:AX1735" si="605">E1672/3.6</f>
        <v>34.388888888888886</v>
      </c>
    </row>
    <row r="1673" spans="2:50" x14ac:dyDescent="0.25">
      <c r="B1673" s="6" t="s">
        <v>27</v>
      </c>
      <c r="C1673" s="6">
        <v>1665</v>
      </c>
      <c r="D1673" s="6">
        <v>188</v>
      </c>
      <c r="E1673" s="32">
        <v>124.4</v>
      </c>
      <c r="F1673" s="30">
        <f t="shared" ref="F1673:F1736" si="606">E1673*0.2778</f>
        <v>34.558320000000002</v>
      </c>
      <c r="G1673" s="31">
        <f t="shared" si="595"/>
        <v>0.16666666666666705</v>
      </c>
      <c r="H1673" s="31">
        <f t="shared" si="596"/>
        <v>0.60000000000000142</v>
      </c>
      <c r="I1673" s="31">
        <f t="shared" ref="I1673:I1736" si="607">$J$2*G1673</f>
        <v>283.00000000000063</v>
      </c>
      <c r="J1673" s="31">
        <f t="shared" si="599"/>
        <v>199.88856000000001</v>
      </c>
      <c r="K1673" s="31">
        <f t="shared" si="600"/>
        <v>434.50800460573981</v>
      </c>
      <c r="L1673" s="31">
        <f t="shared" ref="L1673:L1736" si="608">I1673+J1673+K1673</f>
        <v>917.39656460574042</v>
      </c>
      <c r="M1673" s="31">
        <f t="shared" ref="M1673:M1736" si="609">L1673*F1673</f>
        <v>31703.684046545852</v>
      </c>
      <c r="N1673" s="31"/>
      <c r="O1673" s="31">
        <f t="shared" si="597"/>
        <v>31703.684046545852</v>
      </c>
      <c r="P1673" s="31">
        <f t="shared" ref="P1673:P1736" si="610">IF(O1673&lt;0,O1673,0)</f>
        <v>0</v>
      </c>
      <c r="Q1673" s="31">
        <f>SUM($O$8:O1673)</f>
        <v>7961825.3451444348</v>
      </c>
      <c r="R1673" s="31">
        <f t="shared" ref="R1673:R1736" si="611">Q1673/3600</f>
        <v>2211.6181514290097</v>
      </c>
      <c r="S1673" s="31">
        <f>SUM($P$8:P1673)</f>
        <v>-2919441.1212866502</v>
      </c>
      <c r="T1673" s="31">
        <f t="shared" ref="T1673:T1736" si="612">-S1673</f>
        <v>2919441.1212866502</v>
      </c>
      <c r="U1673" s="31">
        <f t="shared" ref="U1673:U1736" si="613">T1673/3600</f>
        <v>810.95586702406945</v>
      </c>
      <c r="V1673" s="31">
        <f t="shared" si="601"/>
        <v>1013941.5815578178</v>
      </c>
      <c r="W1673" s="31">
        <f t="shared" si="598"/>
        <v>9757.1998535476159</v>
      </c>
      <c r="X1673" s="22"/>
      <c r="Y1673" s="31">
        <f t="shared" ref="Y1673:Y1736" si="614">(0.8*P1673)*-1</f>
        <v>0</v>
      </c>
      <c r="Z1673" s="31">
        <f t="shared" si="602"/>
        <v>0</v>
      </c>
      <c r="AA1673" s="31">
        <f>SUM($Z$8:Z1673)</f>
        <v>1751664.6727719917</v>
      </c>
      <c r="AB1673" s="31">
        <f t="shared" ref="AB1673:AB1736" si="615">AA1673/1000</f>
        <v>1751.6646727719917</v>
      </c>
      <c r="AC1673" s="31">
        <f t="shared" ref="AC1673:AC1736" si="616">R1673+AB1673</f>
        <v>3963.2828242010014</v>
      </c>
      <c r="AD1673" s="31">
        <f t="shared" ref="AD1673:AD1736" si="617">AC1673*0.9</f>
        <v>3566.9545417809013</v>
      </c>
      <c r="AE1673" s="22"/>
      <c r="AF1673" s="22"/>
      <c r="AG1673" s="22"/>
      <c r="AH1673" s="22"/>
      <c r="AI1673" s="22"/>
      <c r="AJ1673" s="22"/>
      <c r="AK1673" s="22"/>
      <c r="AV1673">
        <f t="shared" si="603"/>
        <v>0</v>
      </c>
      <c r="AW1673">
        <f t="shared" si="604"/>
        <v>124.4</v>
      </c>
      <c r="AX1673">
        <f t="shared" si="605"/>
        <v>34.555555555555557</v>
      </c>
    </row>
    <row r="1674" spans="2:50" x14ac:dyDescent="0.25">
      <c r="B1674" s="6" t="s">
        <v>27</v>
      </c>
      <c r="C1674" s="6">
        <v>1666</v>
      </c>
      <c r="D1674" s="6">
        <v>189</v>
      </c>
      <c r="E1674" s="32">
        <v>125</v>
      </c>
      <c r="F1674" s="30">
        <f t="shared" si="606"/>
        <v>34.725000000000001</v>
      </c>
      <c r="G1674" s="31">
        <f t="shared" ref="G1674:G1737" si="618">($E1675-$E1673)/2/3.6</f>
        <v>0.1388888888888889</v>
      </c>
      <c r="H1674" s="31">
        <f t="shared" ref="H1674:H1737" si="619">($E1675-$E1673)/2</f>
        <v>0.5</v>
      </c>
      <c r="I1674" s="31">
        <f t="shared" si="607"/>
        <v>235.83333333333334</v>
      </c>
      <c r="J1674" s="31">
        <f t="shared" si="599"/>
        <v>199.88856000000001</v>
      </c>
      <c r="K1674" s="31">
        <f t="shared" si="600"/>
        <v>438.70950801562515</v>
      </c>
      <c r="L1674" s="31">
        <f t="shared" si="608"/>
        <v>874.4314013489585</v>
      </c>
      <c r="M1674" s="31">
        <f t="shared" si="609"/>
        <v>30364.630411842587</v>
      </c>
      <c r="N1674" s="31"/>
      <c r="O1674" s="31">
        <f t="shared" si="597"/>
        <v>30364.630411842587</v>
      </c>
      <c r="P1674" s="31">
        <f t="shared" si="610"/>
        <v>0</v>
      </c>
      <c r="Q1674" s="31">
        <f>SUM($O$8:O1674)</f>
        <v>7992189.9755562777</v>
      </c>
      <c r="R1674" s="31">
        <f t="shared" si="611"/>
        <v>2220.0527709878547</v>
      </c>
      <c r="S1674" s="31">
        <f>SUM($P$8:P1674)</f>
        <v>-2919441.1212866502</v>
      </c>
      <c r="T1674" s="31">
        <f t="shared" si="612"/>
        <v>2919441.1212866502</v>
      </c>
      <c r="U1674" s="31">
        <f t="shared" si="613"/>
        <v>810.95586702406945</v>
      </c>
      <c r="V1674" s="31">
        <f t="shared" si="601"/>
        <v>1023745.9556250002</v>
      </c>
      <c r="W1674" s="31">
        <f t="shared" si="598"/>
        <v>9804.3740671824198</v>
      </c>
      <c r="X1674" s="22"/>
      <c r="Y1674" s="31">
        <f t="shared" si="614"/>
        <v>0</v>
      </c>
      <c r="Z1674" s="31">
        <f t="shared" si="602"/>
        <v>0</v>
      </c>
      <c r="AA1674" s="31">
        <f>SUM($Z$8:Z1674)</f>
        <v>1751664.6727719917</v>
      </c>
      <c r="AB1674" s="31">
        <f t="shared" si="615"/>
        <v>1751.6646727719917</v>
      </c>
      <c r="AC1674" s="31">
        <f t="shared" si="616"/>
        <v>3971.7174437598464</v>
      </c>
      <c r="AD1674" s="31">
        <f t="shared" si="617"/>
        <v>3574.545699383862</v>
      </c>
      <c r="AE1674" s="22"/>
      <c r="AF1674" s="22"/>
      <c r="AG1674" s="22"/>
      <c r="AH1674" s="22"/>
      <c r="AI1674" s="22"/>
      <c r="AJ1674" s="22"/>
      <c r="AK1674" s="22"/>
      <c r="AV1674">
        <f t="shared" si="603"/>
        <v>0</v>
      </c>
      <c r="AW1674">
        <f t="shared" si="604"/>
        <v>125</v>
      </c>
      <c r="AX1674">
        <f t="shared" si="605"/>
        <v>34.722222222222221</v>
      </c>
    </row>
    <row r="1675" spans="2:50" x14ac:dyDescent="0.25">
      <c r="B1675" s="6" t="s">
        <v>27</v>
      </c>
      <c r="C1675" s="6">
        <v>1667</v>
      </c>
      <c r="D1675" s="6">
        <v>190</v>
      </c>
      <c r="E1675" s="32">
        <v>125.4</v>
      </c>
      <c r="F1675" s="30">
        <f t="shared" si="606"/>
        <v>34.836120000000001</v>
      </c>
      <c r="G1675" s="31">
        <f t="shared" si="618"/>
        <v>0.11111111111111072</v>
      </c>
      <c r="H1675" s="31">
        <f t="shared" si="619"/>
        <v>0.39999999999999858</v>
      </c>
      <c r="I1675" s="31">
        <f t="shared" si="607"/>
        <v>188.666666666666</v>
      </c>
      <c r="J1675" s="31">
        <f t="shared" si="599"/>
        <v>199.88856000000001</v>
      </c>
      <c r="K1675" s="31">
        <f t="shared" si="600"/>
        <v>441.5217412522872</v>
      </c>
      <c r="L1675" s="31">
        <f t="shared" si="608"/>
        <v>830.07696791895319</v>
      </c>
      <c r="M1675" s="31">
        <f t="shared" si="609"/>
        <v>28916.660863660803</v>
      </c>
      <c r="N1675" s="31"/>
      <c r="O1675" s="31">
        <f t="shared" ref="O1675:O1738" si="620">M1675*1</f>
        <v>28916.660863660803</v>
      </c>
      <c r="P1675" s="31">
        <f t="shared" si="610"/>
        <v>0</v>
      </c>
      <c r="Q1675" s="31">
        <f>SUM($O$8:O1675)</f>
        <v>8021106.6364199389</v>
      </c>
      <c r="R1675" s="31">
        <f t="shared" si="611"/>
        <v>2228.0851767833165</v>
      </c>
      <c r="S1675" s="31">
        <f>SUM($P$8:P1675)</f>
        <v>-2919441.1212866502</v>
      </c>
      <c r="T1675" s="31">
        <f t="shared" si="612"/>
        <v>2919441.1212866502</v>
      </c>
      <c r="U1675" s="31">
        <f t="shared" si="613"/>
        <v>810.95586702406945</v>
      </c>
      <c r="V1675" s="31">
        <f t="shared" si="601"/>
        <v>1030308.4128995858</v>
      </c>
      <c r="W1675" s="31">
        <f t="shared" si="598"/>
        <v>6562.457274585613</v>
      </c>
      <c r="X1675" s="22"/>
      <c r="Y1675" s="31">
        <f t="shared" si="614"/>
        <v>0</v>
      </c>
      <c r="Z1675" s="31">
        <f t="shared" si="602"/>
        <v>0</v>
      </c>
      <c r="AA1675" s="31">
        <f>SUM($Z$8:Z1675)</f>
        <v>1751664.6727719917</v>
      </c>
      <c r="AB1675" s="31">
        <f t="shared" si="615"/>
        <v>1751.6646727719917</v>
      </c>
      <c r="AC1675" s="31">
        <f t="shared" si="616"/>
        <v>3979.7498495553082</v>
      </c>
      <c r="AD1675" s="31">
        <f t="shared" si="617"/>
        <v>3581.7748645997776</v>
      </c>
      <c r="AE1675" s="22"/>
      <c r="AF1675" s="22"/>
      <c r="AG1675" s="22"/>
      <c r="AH1675" s="22"/>
      <c r="AI1675" s="22"/>
      <c r="AJ1675" s="22"/>
      <c r="AK1675" s="22"/>
      <c r="AV1675">
        <f t="shared" si="603"/>
        <v>0</v>
      </c>
      <c r="AW1675">
        <f t="shared" si="604"/>
        <v>125.4</v>
      </c>
      <c r="AX1675">
        <f t="shared" si="605"/>
        <v>34.833333333333336</v>
      </c>
    </row>
    <row r="1676" spans="2:50" x14ac:dyDescent="0.25">
      <c r="B1676" s="6" t="s">
        <v>27</v>
      </c>
      <c r="C1676" s="6">
        <v>1668</v>
      </c>
      <c r="D1676" s="6">
        <v>191</v>
      </c>
      <c r="E1676" s="32">
        <v>125.8</v>
      </c>
      <c r="F1676" s="30">
        <f t="shared" si="606"/>
        <v>34.947240000000001</v>
      </c>
      <c r="G1676" s="31">
        <f t="shared" si="618"/>
        <v>9.7222222222220642E-2</v>
      </c>
      <c r="H1676" s="31">
        <f t="shared" si="619"/>
        <v>0.34999999999999432</v>
      </c>
      <c r="I1676" s="31">
        <f t="shared" si="607"/>
        <v>165.08333333333064</v>
      </c>
      <c r="J1676" s="31">
        <f t="shared" si="599"/>
        <v>199.88856000000001</v>
      </c>
      <c r="K1676" s="31">
        <f t="shared" si="600"/>
        <v>444.34295925967342</v>
      </c>
      <c r="L1676" s="31">
        <f t="shared" si="608"/>
        <v>809.31485259300405</v>
      </c>
      <c r="M1676" s="31">
        <f t="shared" si="609"/>
        <v>28283.320389132336</v>
      </c>
      <c r="N1676" s="31"/>
      <c r="O1676" s="31">
        <f t="shared" si="620"/>
        <v>28283.320389132336</v>
      </c>
      <c r="P1676" s="31">
        <f t="shared" si="610"/>
        <v>0</v>
      </c>
      <c r="Q1676" s="31">
        <f>SUM($O$8:O1676)</f>
        <v>8049389.9568090709</v>
      </c>
      <c r="R1676" s="31">
        <f t="shared" si="611"/>
        <v>2235.9416546691864</v>
      </c>
      <c r="S1676" s="31">
        <f>SUM($P$8:P1676)</f>
        <v>-2919441.1212866502</v>
      </c>
      <c r="T1676" s="31">
        <f t="shared" si="612"/>
        <v>2919441.1212866502</v>
      </c>
      <c r="U1676" s="31">
        <f t="shared" si="613"/>
        <v>810.95586702406945</v>
      </c>
      <c r="V1676" s="31">
        <f t="shared" si="601"/>
        <v>1036891.8364913425</v>
      </c>
      <c r="W1676" s="31">
        <f t="shared" si="598"/>
        <v>6583.4235917567275</v>
      </c>
      <c r="X1676" s="22"/>
      <c r="Y1676" s="31">
        <f t="shared" si="614"/>
        <v>0</v>
      </c>
      <c r="Z1676" s="31">
        <f t="shared" si="602"/>
        <v>0</v>
      </c>
      <c r="AA1676" s="31">
        <f>SUM($Z$8:Z1676)</f>
        <v>1751664.6727719917</v>
      </c>
      <c r="AB1676" s="31">
        <f t="shared" si="615"/>
        <v>1751.6646727719917</v>
      </c>
      <c r="AC1676" s="31">
        <f t="shared" si="616"/>
        <v>3987.6063274411781</v>
      </c>
      <c r="AD1676" s="31">
        <f t="shared" si="617"/>
        <v>3588.8456946970605</v>
      </c>
      <c r="AE1676" s="22"/>
      <c r="AF1676" s="22"/>
      <c r="AG1676" s="22"/>
      <c r="AH1676" s="22"/>
      <c r="AI1676" s="22"/>
      <c r="AJ1676" s="22"/>
      <c r="AK1676" s="22"/>
      <c r="AV1676">
        <f t="shared" si="603"/>
        <v>0</v>
      </c>
      <c r="AW1676">
        <f t="shared" si="604"/>
        <v>125.8</v>
      </c>
      <c r="AX1676">
        <f t="shared" si="605"/>
        <v>34.944444444444443</v>
      </c>
    </row>
    <row r="1677" spans="2:50" x14ac:dyDescent="0.25">
      <c r="B1677" s="6" t="s">
        <v>27</v>
      </c>
      <c r="C1677" s="6">
        <v>1669</v>
      </c>
      <c r="D1677" s="6">
        <v>192</v>
      </c>
      <c r="E1677" s="32">
        <v>126.1</v>
      </c>
      <c r="F1677" s="30">
        <f t="shared" si="606"/>
        <v>35.03058</v>
      </c>
      <c r="G1677" s="31">
        <f t="shared" si="618"/>
        <v>8.3333333333334522E-2</v>
      </c>
      <c r="H1677" s="31">
        <f t="shared" si="619"/>
        <v>0.30000000000000426</v>
      </c>
      <c r="I1677" s="31">
        <f t="shared" si="607"/>
        <v>141.50000000000202</v>
      </c>
      <c r="J1677" s="31">
        <f t="shared" si="599"/>
        <v>199.88856000000001</v>
      </c>
      <c r="K1677" s="31">
        <f t="shared" si="600"/>
        <v>446.46476902100085</v>
      </c>
      <c r="L1677" s="31">
        <f t="shared" si="608"/>
        <v>787.85332902100288</v>
      </c>
      <c r="M1677" s="31">
        <f t="shared" si="609"/>
        <v>27598.959070536563</v>
      </c>
      <c r="N1677" s="31"/>
      <c r="O1677" s="31">
        <f t="shared" si="620"/>
        <v>27598.959070536563</v>
      </c>
      <c r="P1677" s="31">
        <f t="shared" si="610"/>
        <v>0</v>
      </c>
      <c r="Q1677" s="31">
        <f>SUM($O$8:O1677)</f>
        <v>8076988.9158796072</v>
      </c>
      <c r="R1677" s="31">
        <f t="shared" si="611"/>
        <v>2243.6080321887798</v>
      </c>
      <c r="S1677" s="31">
        <f>SUM($P$8:P1677)</f>
        <v>-2919441.1212866502</v>
      </c>
      <c r="T1677" s="31">
        <f t="shared" si="612"/>
        <v>2919441.1212866502</v>
      </c>
      <c r="U1677" s="31">
        <f t="shared" si="613"/>
        <v>810.95586702406945</v>
      </c>
      <c r="V1677" s="31">
        <f t="shared" si="601"/>
        <v>1041843.1633308036</v>
      </c>
      <c r="W1677" s="31">
        <f t="shared" si="598"/>
        <v>4951.3268394611077</v>
      </c>
      <c r="X1677" s="22"/>
      <c r="Y1677" s="31">
        <f t="shared" si="614"/>
        <v>0</v>
      </c>
      <c r="Z1677" s="31">
        <f t="shared" si="602"/>
        <v>0</v>
      </c>
      <c r="AA1677" s="31">
        <f>SUM($Z$8:Z1677)</f>
        <v>1751664.6727719917</v>
      </c>
      <c r="AB1677" s="31">
        <f t="shared" si="615"/>
        <v>1751.6646727719917</v>
      </c>
      <c r="AC1677" s="31">
        <f t="shared" si="616"/>
        <v>3995.2727049607715</v>
      </c>
      <c r="AD1677" s="31">
        <f t="shared" si="617"/>
        <v>3595.7454344646944</v>
      </c>
      <c r="AE1677" s="22"/>
      <c r="AF1677" s="22"/>
      <c r="AG1677" s="22"/>
      <c r="AH1677" s="22"/>
      <c r="AI1677" s="22"/>
      <c r="AJ1677" s="22"/>
      <c r="AK1677" s="22"/>
      <c r="AV1677">
        <f t="shared" si="603"/>
        <v>0</v>
      </c>
      <c r="AW1677">
        <f t="shared" si="604"/>
        <v>126.1</v>
      </c>
      <c r="AX1677">
        <f t="shared" si="605"/>
        <v>35.027777777777779</v>
      </c>
    </row>
    <row r="1678" spans="2:50" x14ac:dyDescent="0.25">
      <c r="B1678" s="6" t="s">
        <v>27</v>
      </c>
      <c r="C1678" s="6">
        <v>1670</v>
      </c>
      <c r="D1678" s="6">
        <v>193</v>
      </c>
      <c r="E1678" s="32">
        <v>126.4</v>
      </c>
      <c r="F1678" s="30">
        <f t="shared" si="606"/>
        <v>35.11392</v>
      </c>
      <c r="G1678" s="31">
        <f t="shared" si="618"/>
        <v>6.9444444444444448E-2</v>
      </c>
      <c r="H1678" s="31">
        <f t="shared" si="619"/>
        <v>0.25</v>
      </c>
      <c r="I1678" s="31">
        <f t="shared" si="607"/>
        <v>117.91666666666667</v>
      </c>
      <c r="J1678" s="31">
        <f t="shared" si="599"/>
        <v>199.88856000000001</v>
      </c>
      <c r="K1678" s="31">
        <f t="shared" si="600"/>
        <v>448.59163271586056</v>
      </c>
      <c r="L1678" s="31">
        <f t="shared" si="608"/>
        <v>766.39685938252728</v>
      </c>
      <c r="M1678" s="31">
        <f t="shared" si="609"/>
        <v>26911.198008609314</v>
      </c>
      <c r="N1678" s="31"/>
      <c r="O1678" s="31">
        <f t="shared" si="620"/>
        <v>26911.198008609314</v>
      </c>
      <c r="P1678" s="31">
        <f t="shared" si="610"/>
        <v>0</v>
      </c>
      <c r="Q1678" s="31">
        <f>SUM($O$8:O1678)</f>
        <v>8103900.1138882162</v>
      </c>
      <c r="R1678" s="31">
        <f t="shared" si="611"/>
        <v>2251.0833649689489</v>
      </c>
      <c r="S1678" s="31">
        <f>SUM($P$8:P1678)</f>
        <v>-2919441.1212866502</v>
      </c>
      <c r="T1678" s="31">
        <f t="shared" si="612"/>
        <v>2919441.1212866502</v>
      </c>
      <c r="U1678" s="31">
        <f t="shared" si="613"/>
        <v>810.95586702406945</v>
      </c>
      <c r="V1678" s="31">
        <f t="shared" si="601"/>
        <v>1046806.2837236736</v>
      </c>
      <c r="W1678" s="31">
        <f t="shared" si="598"/>
        <v>4963.1203928699251</v>
      </c>
      <c r="X1678" s="22"/>
      <c r="Y1678" s="31">
        <f t="shared" si="614"/>
        <v>0</v>
      </c>
      <c r="Z1678" s="31">
        <f t="shared" si="602"/>
        <v>0</v>
      </c>
      <c r="AA1678" s="31">
        <f>SUM($Z$8:Z1678)</f>
        <v>1751664.6727719917</v>
      </c>
      <c r="AB1678" s="31">
        <f t="shared" si="615"/>
        <v>1751.6646727719917</v>
      </c>
      <c r="AC1678" s="31">
        <f t="shared" si="616"/>
        <v>4002.7480377409406</v>
      </c>
      <c r="AD1678" s="31">
        <f t="shared" si="617"/>
        <v>3602.4732339668467</v>
      </c>
      <c r="AE1678" s="22"/>
      <c r="AF1678" s="22"/>
      <c r="AG1678" s="22"/>
      <c r="AH1678" s="22"/>
      <c r="AI1678" s="22"/>
      <c r="AJ1678" s="22"/>
      <c r="AK1678" s="22"/>
      <c r="AV1678">
        <f t="shared" si="603"/>
        <v>0</v>
      </c>
      <c r="AW1678">
        <f t="shared" si="604"/>
        <v>126.4</v>
      </c>
      <c r="AX1678">
        <f t="shared" si="605"/>
        <v>35.111111111111114</v>
      </c>
    </row>
    <row r="1679" spans="2:50" x14ac:dyDescent="0.25">
      <c r="B1679" s="6" t="s">
        <v>27</v>
      </c>
      <c r="C1679" s="6">
        <v>1671</v>
      </c>
      <c r="D1679" s="6">
        <v>194</v>
      </c>
      <c r="E1679" s="32">
        <v>126.6</v>
      </c>
      <c r="F1679" s="30">
        <f t="shared" si="606"/>
        <v>35.16948</v>
      </c>
      <c r="G1679" s="31">
        <f t="shared" si="618"/>
        <v>4.1666666666666269E-2</v>
      </c>
      <c r="H1679" s="31">
        <f t="shared" si="619"/>
        <v>0.14999999999999858</v>
      </c>
      <c r="I1679" s="31">
        <f t="shared" si="607"/>
        <v>70.749999999999318</v>
      </c>
      <c r="J1679" s="31">
        <f t="shared" si="599"/>
        <v>199.88856000000001</v>
      </c>
      <c r="K1679" s="31">
        <f t="shared" si="600"/>
        <v>450.01234958661837</v>
      </c>
      <c r="L1679" s="31">
        <f t="shared" si="608"/>
        <v>720.65090958661767</v>
      </c>
      <c r="M1679" s="31">
        <f t="shared" si="609"/>
        <v>25344.917751688357</v>
      </c>
      <c r="N1679" s="31"/>
      <c r="O1679" s="31">
        <f t="shared" si="620"/>
        <v>25344.917751688357</v>
      </c>
      <c r="P1679" s="31">
        <f t="shared" si="610"/>
        <v>0</v>
      </c>
      <c r="Q1679" s="31">
        <f>SUM($O$8:O1679)</f>
        <v>8129245.0316399047</v>
      </c>
      <c r="R1679" s="31">
        <f t="shared" si="611"/>
        <v>2258.1236198999736</v>
      </c>
      <c r="S1679" s="31">
        <f>SUM($P$8:P1679)</f>
        <v>-2919441.1212866502</v>
      </c>
      <c r="T1679" s="31">
        <f t="shared" si="612"/>
        <v>2919441.1212866502</v>
      </c>
      <c r="U1679" s="31">
        <f t="shared" si="613"/>
        <v>810.95586702406945</v>
      </c>
      <c r="V1679" s="31">
        <f t="shared" si="601"/>
        <v>1050121.5826263695</v>
      </c>
      <c r="W1679" s="31">
        <f t="shared" si="598"/>
        <v>3315.2989026959985</v>
      </c>
      <c r="X1679" s="22"/>
      <c r="Y1679" s="31">
        <f t="shared" si="614"/>
        <v>0</v>
      </c>
      <c r="Z1679" s="31">
        <f t="shared" si="602"/>
        <v>0</v>
      </c>
      <c r="AA1679" s="31">
        <f>SUM($Z$8:Z1679)</f>
        <v>1751664.6727719917</v>
      </c>
      <c r="AB1679" s="31">
        <f t="shared" si="615"/>
        <v>1751.6646727719917</v>
      </c>
      <c r="AC1679" s="31">
        <f t="shared" si="616"/>
        <v>4009.7882926719653</v>
      </c>
      <c r="AD1679" s="31">
        <f t="shared" si="617"/>
        <v>3608.8094634047688</v>
      </c>
      <c r="AE1679" s="22"/>
      <c r="AF1679" s="22"/>
      <c r="AG1679" s="22"/>
      <c r="AH1679" s="22"/>
      <c r="AI1679" s="22"/>
      <c r="AJ1679" s="22"/>
      <c r="AK1679" s="22"/>
      <c r="AV1679">
        <f t="shared" si="603"/>
        <v>0</v>
      </c>
      <c r="AW1679">
        <f t="shared" si="604"/>
        <v>126.6</v>
      </c>
      <c r="AX1679">
        <f t="shared" si="605"/>
        <v>35.166666666666664</v>
      </c>
    </row>
    <row r="1680" spans="2:50" x14ac:dyDescent="0.25">
      <c r="B1680" s="6" t="s">
        <v>27</v>
      </c>
      <c r="C1680" s="6">
        <v>1672</v>
      </c>
      <c r="D1680" s="6">
        <v>195</v>
      </c>
      <c r="E1680" s="32">
        <v>126.7</v>
      </c>
      <c r="F1680" s="30">
        <f t="shared" si="606"/>
        <v>35.19726</v>
      </c>
      <c r="G1680" s="31">
        <f t="shared" si="618"/>
        <v>2.7777777777778172E-2</v>
      </c>
      <c r="H1680" s="31">
        <f t="shared" si="619"/>
        <v>0.10000000000000142</v>
      </c>
      <c r="I1680" s="31">
        <f t="shared" si="607"/>
        <v>47.166666666667332</v>
      </c>
      <c r="J1680" s="31">
        <f t="shared" si="599"/>
        <v>199.88856000000001</v>
      </c>
      <c r="K1680" s="31">
        <f t="shared" si="600"/>
        <v>450.72355034425266</v>
      </c>
      <c r="L1680" s="31">
        <f t="shared" si="608"/>
        <v>697.77877701092007</v>
      </c>
      <c r="M1680" s="31">
        <f t="shared" si="609"/>
        <v>24559.901036935378</v>
      </c>
      <c r="N1680" s="31"/>
      <c r="O1680" s="31">
        <f t="shared" si="620"/>
        <v>24559.901036935378</v>
      </c>
      <c r="P1680" s="31">
        <f t="shared" si="610"/>
        <v>0</v>
      </c>
      <c r="Q1680" s="31">
        <f>SUM($O$8:O1680)</f>
        <v>8153804.9326768396</v>
      </c>
      <c r="R1680" s="31">
        <f t="shared" si="611"/>
        <v>2264.9458146324555</v>
      </c>
      <c r="S1680" s="31">
        <f>SUM($P$8:P1680)</f>
        <v>-2919441.1212866502</v>
      </c>
      <c r="T1680" s="31">
        <f t="shared" si="612"/>
        <v>2919441.1212866502</v>
      </c>
      <c r="U1680" s="31">
        <f t="shared" si="613"/>
        <v>810.95586702406945</v>
      </c>
      <c r="V1680" s="31">
        <f t="shared" si="601"/>
        <v>1051781.1976699524</v>
      </c>
      <c r="W1680" s="31">
        <f t="shared" si="598"/>
        <v>1659.6150435828604</v>
      </c>
      <c r="X1680" s="22"/>
      <c r="Y1680" s="31">
        <f t="shared" si="614"/>
        <v>0</v>
      </c>
      <c r="Z1680" s="31">
        <f t="shared" si="602"/>
        <v>0</v>
      </c>
      <c r="AA1680" s="31">
        <f>SUM($Z$8:Z1680)</f>
        <v>1751664.6727719917</v>
      </c>
      <c r="AB1680" s="31">
        <f t="shared" si="615"/>
        <v>1751.6646727719917</v>
      </c>
      <c r="AC1680" s="31">
        <f t="shared" si="616"/>
        <v>4016.6104874044472</v>
      </c>
      <c r="AD1680" s="31">
        <f t="shared" si="617"/>
        <v>3614.9494386640026</v>
      </c>
      <c r="AE1680" s="22"/>
      <c r="AF1680" s="22"/>
      <c r="AG1680" s="22"/>
      <c r="AH1680" s="22"/>
      <c r="AI1680" s="22"/>
      <c r="AJ1680" s="22"/>
      <c r="AK1680" s="22"/>
      <c r="AV1680">
        <f t="shared" si="603"/>
        <v>0</v>
      </c>
      <c r="AW1680">
        <f t="shared" si="604"/>
        <v>126.7</v>
      </c>
      <c r="AX1680">
        <f t="shared" si="605"/>
        <v>35.194444444444443</v>
      </c>
    </row>
    <row r="1681" spans="2:50" x14ac:dyDescent="0.25">
      <c r="B1681" s="6" t="s">
        <v>27</v>
      </c>
      <c r="C1681" s="6">
        <v>1673</v>
      </c>
      <c r="D1681" s="6">
        <v>196</v>
      </c>
      <c r="E1681" s="32">
        <v>126.8</v>
      </c>
      <c r="F1681" s="30">
        <f t="shared" si="606"/>
        <v>35.22504</v>
      </c>
      <c r="G1681" s="31">
        <f t="shared" si="618"/>
        <v>2.7777777777778172E-2</v>
      </c>
      <c r="H1681" s="31">
        <f t="shared" si="619"/>
        <v>0.10000000000000142</v>
      </c>
      <c r="I1681" s="31">
        <f t="shared" si="607"/>
        <v>47.166666666667332</v>
      </c>
      <c r="J1681" s="31">
        <f t="shared" si="599"/>
        <v>199.88856000000001</v>
      </c>
      <c r="K1681" s="31">
        <f t="shared" si="600"/>
        <v>451.4353126500572</v>
      </c>
      <c r="L1681" s="31">
        <f t="shared" si="608"/>
        <v>698.49053931672461</v>
      </c>
      <c r="M1681" s="31">
        <f t="shared" si="609"/>
        <v>24604.357187053196</v>
      </c>
      <c r="N1681" s="31"/>
      <c r="O1681" s="31">
        <f t="shared" si="620"/>
        <v>24604.357187053196</v>
      </c>
      <c r="P1681" s="31">
        <f t="shared" si="610"/>
        <v>0</v>
      </c>
      <c r="Q1681" s="31">
        <f>SUM($O$8:O1681)</f>
        <v>8178409.2898638928</v>
      </c>
      <c r="R1681" s="31">
        <f t="shared" si="611"/>
        <v>2271.7803582955257</v>
      </c>
      <c r="S1681" s="31">
        <f>SUM($P$8:P1681)</f>
        <v>-2919441.1212866502</v>
      </c>
      <c r="T1681" s="31">
        <f t="shared" si="612"/>
        <v>2919441.1212866502</v>
      </c>
      <c r="U1681" s="31">
        <f t="shared" si="613"/>
        <v>810.95586702406945</v>
      </c>
      <c r="V1681" s="31">
        <f t="shared" si="601"/>
        <v>1053442.1231083584</v>
      </c>
      <c r="W1681" s="31">
        <f t="shared" si="598"/>
        <v>1660.9254384059459</v>
      </c>
      <c r="X1681" s="22"/>
      <c r="Y1681" s="31">
        <f t="shared" si="614"/>
        <v>0</v>
      </c>
      <c r="Z1681" s="31">
        <f t="shared" si="602"/>
        <v>0</v>
      </c>
      <c r="AA1681" s="31">
        <f>SUM($Z$8:Z1681)</f>
        <v>1751664.6727719917</v>
      </c>
      <c r="AB1681" s="31">
        <f t="shared" si="615"/>
        <v>1751.6646727719917</v>
      </c>
      <c r="AC1681" s="31">
        <f t="shared" si="616"/>
        <v>4023.4450310675174</v>
      </c>
      <c r="AD1681" s="31">
        <f t="shared" si="617"/>
        <v>3621.1005279607657</v>
      </c>
      <c r="AE1681" s="22"/>
      <c r="AF1681" s="22"/>
      <c r="AG1681" s="22"/>
      <c r="AH1681" s="22"/>
      <c r="AI1681" s="22"/>
      <c r="AJ1681" s="22"/>
      <c r="AK1681" s="22"/>
      <c r="AV1681">
        <f t="shared" si="603"/>
        <v>0</v>
      </c>
      <c r="AW1681">
        <f t="shared" si="604"/>
        <v>126.8</v>
      </c>
      <c r="AX1681">
        <f t="shared" si="605"/>
        <v>35.222222222222221</v>
      </c>
    </row>
    <row r="1682" spans="2:50" x14ac:dyDescent="0.25">
      <c r="B1682" s="6" t="s">
        <v>27</v>
      </c>
      <c r="C1682" s="6">
        <v>1674</v>
      </c>
      <c r="D1682" s="6">
        <v>197</v>
      </c>
      <c r="E1682" s="32">
        <v>126.9</v>
      </c>
      <c r="F1682" s="30">
        <f t="shared" si="606"/>
        <v>35.25282</v>
      </c>
      <c r="G1682" s="31">
        <f t="shared" si="618"/>
        <v>1.3888888888890073E-2</v>
      </c>
      <c r="H1682" s="31">
        <f t="shared" si="619"/>
        <v>5.0000000000004263E-2</v>
      </c>
      <c r="I1682" s="31">
        <f t="shared" si="607"/>
        <v>23.583333333335343</v>
      </c>
      <c r="J1682" s="31">
        <f t="shared" si="599"/>
        <v>199.88856000000001</v>
      </c>
      <c r="K1682" s="31">
        <f t="shared" si="600"/>
        <v>452.14763650403205</v>
      </c>
      <c r="L1682" s="31">
        <f t="shared" si="608"/>
        <v>675.61952983736739</v>
      </c>
      <c r="M1682" s="31">
        <f t="shared" si="609"/>
        <v>23817.493673841342</v>
      </c>
      <c r="N1682" s="31"/>
      <c r="O1682" s="31">
        <f t="shared" si="620"/>
        <v>23817.493673841342</v>
      </c>
      <c r="P1682" s="31">
        <f t="shared" si="610"/>
        <v>0</v>
      </c>
      <c r="Q1682" s="31">
        <f>SUM($O$8:O1682)</f>
        <v>8202226.7835377343</v>
      </c>
      <c r="R1682" s="31">
        <f t="shared" si="611"/>
        <v>2278.3963287604815</v>
      </c>
      <c r="S1682" s="31">
        <f>SUM($P$8:P1682)</f>
        <v>-2919441.1212866502</v>
      </c>
      <c r="T1682" s="31">
        <f t="shared" si="612"/>
        <v>2919441.1212866502</v>
      </c>
      <c r="U1682" s="31">
        <f t="shared" si="613"/>
        <v>810.95586702406945</v>
      </c>
      <c r="V1682" s="31">
        <f t="shared" si="601"/>
        <v>1055104.3589415876</v>
      </c>
      <c r="W1682" s="31">
        <f t="shared" si="598"/>
        <v>1662.2358332292642</v>
      </c>
      <c r="X1682" s="22"/>
      <c r="Y1682" s="31">
        <f t="shared" si="614"/>
        <v>0</v>
      </c>
      <c r="Z1682" s="31">
        <f t="shared" si="602"/>
        <v>0</v>
      </c>
      <c r="AA1682" s="31">
        <f>SUM($Z$8:Z1682)</f>
        <v>1751664.6727719917</v>
      </c>
      <c r="AB1682" s="31">
        <f t="shared" si="615"/>
        <v>1751.6646727719917</v>
      </c>
      <c r="AC1682" s="31">
        <f t="shared" si="616"/>
        <v>4030.0610015324733</v>
      </c>
      <c r="AD1682" s="31">
        <f t="shared" si="617"/>
        <v>3627.0549013792261</v>
      </c>
      <c r="AE1682" s="22"/>
      <c r="AF1682" s="22"/>
      <c r="AG1682" s="22"/>
      <c r="AH1682" s="22"/>
      <c r="AI1682" s="22"/>
      <c r="AJ1682" s="22"/>
      <c r="AK1682" s="22"/>
      <c r="AV1682">
        <f t="shared" si="603"/>
        <v>0</v>
      </c>
      <c r="AW1682">
        <f t="shared" si="604"/>
        <v>126.9</v>
      </c>
      <c r="AX1682">
        <f t="shared" si="605"/>
        <v>35.25</v>
      </c>
    </row>
    <row r="1683" spans="2:50" x14ac:dyDescent="0.25">
      <c r="B1683" s="6" t="s">
        <v>27</v>
      </c>
      <c r="C1683" s="6">
        <v>1675</v>
      </c>
      <c r="D1683" s="6">
        <v>198</v>
      </c>
      <c r="E1683" s="32">
        <v>126.9</v>
      </c>
      <c r="F1683" s="30">
        <f t="shared" si="606"/>
        <v>35.25282</v>
      </c>
      <c r="G1683" s="31">
        <f t="shared" si="618"/>
        <v>0</v>
      </c>
      <c r="H1683" s="31">
        <f t="shared" si="619"/>
        <v>0</v>
      </c>
      <c r="I1683" s="31">
        <f t="shared" si="607"/>
        <v>0</v>
      </c>
      <c r="J1683" s="31">
        <f t="shared" si="599"/>
        <v>199.88856000000001</v>
      </c>
      <c r="K1683" s="31">
        <f t="shared" si="600"/>
        <v>452.14763650403205</v>
      </c>
      <c r="L1683" s="31">
        <f t="shared" si="608"/>
        <v>652.03619650403209</v>
      </c>
      <c r="M1683" s="31">
        <f t="shared" si="609"/>
        <v>22986.114668841274</v>
      </c>
      <c r="N1683" s="31"/>
      <c r="O1683" s="31">
        <f t="shared" si="620"/>
        <v>22986.114668841274</v>
      </c>
      <c r="P1683" s="31">
        <f t="shared" si="610"/>
        <v>0</v>
      </c>
      <c r="Q1683" s="31">
        <f>SUM($O$8:O1683)</f>
        <v>8225212.8982065758</v>
      </c>
      <c r="R1683" s="31">
        <f t="shared" si="611"/>
        <v>2284.7813606129375</v>
      </c>
      <c r="S1683" s="31">
        <f>SUM($P$8:P1683)</f>
        <v>-2919441.1212866502</v>
      </c>
      <c r="T1683" s="31">
        <f t="shared" si="612"/>
        <v>2919441.1212866502</v>
      </c>
      <c r="U1683" s="31">
        <f t="shared" si="613"/>
        <v>810.95586702406945</v>
      </c>
      <c r="V1683" s="31">
        <f t="shared" si="601"/>
        <v>1055104.3589415876</v>
      </c>
      <c r="W1683" s="31">
        <f t="shared" si="598"/>
        <v>0</v>
      </c>
      <c r="X1683" s="22"/>
      <c r="Y1683" s="31">
        <f t="shared" si="614"/>
        <v>0</v>
      </c>
      <c r="Z1683" s="31">
        <f t="shared" si="602"/>
        <v>0</v>
      </c>
      <c r="AA1683" s="31">
        <f>SUM($Z$8:Z1683)</f>
        <v>1751664.6727719917</v>
      </c>
      <c r="AB1683" s="31">
        <f t="shared" si="615"/>
        <v>1751.6646727719917</v>
      </c>
      <c r="AC1683" s="31">
        <f t="shared" si="616"/>
        <v>4036.4460333849293</v>
      </c>
      <c r="AD1683" s="31">
        <f t="shared" si="617"/>
        <v>3632.8014300464365</v>
      </c>
      <c r="AE1683" s="22"/>
      <c r="AF1683" s="22"/>
      <c r="AG1683" s="22"/>
      <c r="AH1683" s="22"/>
      <c r="AI1683" s="22"/>
      <c r="AJ1683" s="22"/>
      <c r="AK1683" s="22"/>
      <c r="AV1683">
        <f t="shared" si="603"/>
        <v>0</v>
      </c>
      <c r="AW1683">
        <f t="shared" si="604"/>
        <v>126.9</v>
      </c>
      <c r="AX1683">
        <f t="shared" si="605"/>
        <v>35.25</v>
      </c>
    </row>
    <row r="1684" spans="2:50" x14ac:dyDescent="0.25">
      <c r="B1684" s="6" t="s">
        <v>27</v>
      </c>
      <c r="C1684" s="6">
        <v>1676</v>
      </c>
      <c r="D1684" s="6">
        <v>199</v>
      </c>
      <c r="E1684" s="32">
        <v>126.9</v>
      </c>
      <c r="F1684" s="30">
        <f t="shared" si="606"/>
        <v>35.25282</v>
      </c>
      <c r="G1684" s="31">
        <f t="shared" si="618"/>
        <v>-1.3888888888890073E-2</v>
      </c>
      <c r="H1684" s="31">
        <f t="shared" si="619"/>
        <v>-5.0000000000004263E-2</v>
      </c>
      <c r="I1684" s="31">
        <f t="shared" si="607"/>
        <v>-23.583333333335343</v>
      </c>
      <c r="J1684" s="31">
        <f t="shared" si="599"/>
        <v>199.88856000000001</v>
      </c>
      <c r="K1684" s="31">
        <f t="shared" si="600"/>
        <v>452.14763650403205</v>
      </c>
      <c r="L1684" s="31">
        <f t="shared" si="608"/>
        <v>628.45286317069667</v>
      </c>
      <c r="M1684" s="31">
        <f t="shared" si="609"/>
        <v>22154.735663841198</v>
      </c>
      <c r="N1684" s="31"/>
      <c r="O1684" s="31">
        <f t="shared" si="620"/>
        <v>22154.735663841198</v>
      </c>
      <c r="P1684" s="31">
        <f t="shared" si="610"/>
        <v>0</v>
      </c>
      <c r="Q1684" s="31">
        <f>SUM($O$8:O1684)</f>
        <v>8247367.6338704173</v>
      </c>
      <c r="R1684" s="31">
        <f t="shared" si="611"/>
        <v>2290.9354538528937</v>
      </c>
      <c r="S1684" s="31">
        <f>SUM($P$8:P1684)</f>
        <v>-2919441.1212866502</v>
      </c>
      <c r="T1684" s="31">
        <f t="shared" si="612"/>
        <v>2919441.1212866502</v>
      </c>
      <c r="U1684" s="31">
        <f t="shared" si="613"/>
        <v>810.95586702406945</v>
      </c>
      <c r="V1684" s="31">
        <f t="shared" si="601"/>
        <v>1055104.3589415876</v>
      </c>
      <c r="W1684" s="31">
        <f t="shared" si="598"/>
        <v>0</v>
      </c>
      <c r="X1684" s="22"/>
      <c r="Y1684" s="31">
        <f t="shared" si="614"/>
        <v>0</v>
      </c>
      <c r="Z1684" s="31">
        <f t="shared" si="602"/>
        <v>0</v>
      </c>
      <c r="AA1684" s="31">
        <f>SUM($Z$8:Z1684)</f>
        <v>1751664.6727719917</v>
      </c>
      <c r="AB1684" s="31">
        <f t="shared" si="615"/>
        <v>1751.6646727719917</v>
      </c>
      <c r="AC1684" s="31">
        <f t="shared" si="616"/>
        <v>4042.6001266248854</v>
      </c>
      <c r="AD1684" s="31">
        <f t="shared" si="617"/>
        <v>3638.340113962397</v>
      </c>
      <c r="AE1684" s="22"/>
      <c r="AF1684" s="22"/>
      <c r="AG1684" s="22"/>
      <c r="AH1684" s="22"/>
      <c r="AI1684" s="22"/>
      <c r="AJ1684" s="22"/>
      <c r="AK1684" s="22"/>
      <c r="AV1684">
        <f t="shared" si="603"/>
        <v>0</v>
      </c>
      <c r="AW1684">
        <f t="shared" si="604"/>
        <v>126.9</v>
      </c>
      <c r="AX1684">
        <f t="shared" si="605"/>
        <v>35.25</v>
      </c>
    </row>
    <row r="1685" spans="2:50" x14ac:dyDescent="0.25">
      <c r="B1685" s="6" t="s">
        <v>27</v>
      </c>
      <c r="C1685" s="6">
        <v>1677</v>
      </c>
      <c r="D1685" s="6">
        <v>200</v>
      </c>
      <c r="E1685" s="32">
        <v>126.8</v>
      </c>
      <c r="F1685" s="30">
        <f t="shared" si="606"/>
        <v>35.22504</v>
      </c>
      <c r="G1685" s="31">
        <f t="shared" si="618"/>
        <v>-4.1666666666668246E-2</v>
      </c>
      <c r="H1685" s="31">
        <f t="shared" si="619"/>
        <v>-0.15000000000000568</v>
      </c>
      <c r="I1685" s="31">
        <f t="shared" si="607"/>
        <v>-70.750000000002686</v>
      </c>
      <c r="J1685" s="31">
        <f t="shared" si="599"/>
        <v>199.88856000000001</v>
      </c>
      <c r="K1685" s="31">
        <f t="shared" si="600"/>
        <v>451.4353126500572</v>
      </c>
      <c r="L1685" s="31">
        <f t="shared" si="608"/>
        <v>580.57387265005445</v>
      </c>
      <c r="M1685" s="31">
        <f t="shared" si="609"/>
        <v>20450.737887053074</v>
      </c>
      <c r="N1685" s="31"/>
      <c r="O1685" s="31">
        <f t="shared" si="620"/>
        <v>20450.737887053074</v>
      </c>
      <c r="P1685" s="31">
        <f t="shared" si="610"/>
        <v>0</v>
      </c>
      <c r="Q1685" s="31">
        <f>SUM($O$8:O1685)</f>
        <v>8267818.3717574701</v>
      </c>
      <c r="R1685" s="31">
        <f t="shared" si="611"/>
        <v>2296.6162143770748</v>
      </c>
      <c r="S1685" s="31">
        <f>SUM($P$8:P1685)</f>
        <v>-2919441.1212866502</v>
      </c>
      <c r="T1685" s="31">
        <f t="shared" si="612"/>
        <v>2919441.1212866502</v>
      </c>
      <c r="U1685" s="31">
        <f t="shared" si="613"/>
        <v>810.95586702406945</v>
      </c>
      <c r="V1685" s="31">
        <f t="shared" si="601"/>
        <v>1053442.1231083584</v>
      </c>
      <c r="W1685" s="31">
        <f t="shared" si="598"/>
        <v>-1662.2358332292642</v>
      </c>
      <c r="X1685" s="22"/>
      <c r="Y1685" s="31">
        <f t="shared" si="614"/>
        <v>0</v>
      </c>
      <c r="Z1685" s="31">
        <f t="shared" si="602"/>
        <v>0</v>
      </c>
      <c r="AA1685" s="31">
        <f>SUM($Z$8:Z1685)</f>
        <v>1751664.6727719917</v>
      </c>
      <c r="AB1685" s="31">
        <f t="shared" si="615"/>
        <v>1751.6646727719917</v>
      </c>
      <c r="AC1685" s="31">
        <f t="shared" si="616"/>
        <v>4048.2808871490665</v>
      </c>
      <c r="AD1685" s="31">
        <f t="shared" si="617"/>
        <v>3643.4527984341598</v>
      </c>
      <c r="AE1685" s="22"/>
      <c r="AF1685" s="22"/>
      <c r="AG1685" s="22"/>
      <c r="AH1685" s="22"/>
      <c r="AI1685" s="22"/>
      <c r="AJ1685" s="22"/>
      <c r="AK1685" s="22"/>
      <c r="AV1685">
        <f t="shared" si="603"/>
        <v>0</v>
      </c>
      <c r="AW1685">
        <f t="shared" si="604"/>
        <v>126.8</v>
      </c>
      <c r="AX1685">
        <f t="shared" si="605"/>
        <v>35.222222222222221</v>
      </c>
    </row>
    <row r="1686" spans="2:50" x14ac:dyDescent="0.25">
      <c r="B1686" s="6" t="s">
        <v>27</v>
      </c>
      <c r="C1686" s="6">
        <v>1678</v>
      </c>
      <c r="D1686" s="6">
        <v>201</v>
      </c>
      <c r="E1686" s="32">
        <v>126.6</v>
      </c>
      <c r="F1686" s="30">
        <f t="shared" si="606"/>
        <v>35.16948</v>
      </c>
      <c r="G1686" s="31">
        <f t="shared" si="618"/>
        <v>-6.9444444444444448E-2</v>
      </c>
      <c r="H1686" s="31">
        <f t="shared" si="619"/>
        <v>-0.25</v>
      </c>
      <c r="I1686" s="31">
        <f t="shared" si="607"/>
        <v>-117.91666666666667</v>
      </c>
      <c r="J1686" s="31">
        <f t="shared" si="599"/>
        <v>199.88856000000001</v>
      </c>
      <c r="K1686" s="31">
        <f t="shared" si="600"/>
        <v>450.01234958661837</v>
      </c>
      <c r="L1686" s="31">
        <f t="shared" si="608"/>
        <v>531.98424291995173</v>
      </c>
      <c r="M1686" s="31">
        <f t="shared" si="609"/>
        <v>18709.609191688385</v>
      </c>
      <c r="N1686" s="31"/>
      <c r="O1686" s="31">
        <f t="shared" si="620"/>
        <v>18709.609191688385</v>
      </c>
      <c r="P1686" s="31">
        <f t="shared" si="610"/>
        <v>0</v>
      </c>
      <c r="Q1686" s="31">
        <f>SUM($O$8:O1686)</f>
        <v>8286527.9809491588</v>
      </c>
      <c r="R1686" s="31">
        <f t="shared" si="611"/>
        <v>2301.8133280414331</v>
      </c>
      <c r="S1686" s="31">
        <f>SUM($P$8:P1686)</f>
        <v>-2919441.1212866502</v>
      </c>
      <c r="T1686" s="31">
        <f t="shared" si="612"/>
        <v>2919441.1212866502</v>
      </c>
      <c r="U1686" s="31">
        <f t="shared" si="613"/>
        <v>810.95586702406945</v>
      </c>
      <c r="V1686" s="31">
        <f t="shared" si="601"/>
        <v>1050121.5826263695</v>
      </c>
      <c r="W1686" s="31">
        <f t="shared" ref="W1686:W1749" si="621">V1686-V1685</f>
        <v>-3320.5404819888063</v>
      </c>
      <c r="X1686" s="22"/>
      <c r="Y1686" s="31">
        <f t="shared" si="614"/>
        <v>0</v>
      </c>
      <c r="Z1686" s="31">
        <f t="shared" si="602"/>
        <v>0</v>
      </c>
      <c r="AA1686" s="31">
        <f>SUM($Z$8:Z1686)</f>
        <v>1751664.6727719917</v>
      </c>
      <c r="AB1686" s="31">
        <f t="shared" si="615"/>
        <v>1751.6646727719917</v>
      </c>
      <c r="AC1686" s="31">
        <f t="shared" si="616"/>
        <v>4053.4780008134248</v>
      </c>
      <c r="AD1686" s="31">
        <f t="shared" si="617"/>
        <v>3648.1302007320824</v>
      </c>
      <c r="AE1686" s="22"/>
      <c r="AF1686" s="22"/>
      <c r="AG1686" s="22"/>
      <c r="AH1686" s="22"/>
      <c r="AI1686" s="22"/>
      <c r="AJ1686" s="22"/>
      <c r="AK1686" s="22"/>
      <c r="AV1686">
        <f t="shared" si="603"/>
        <v>0</v>
      </c>
      <c r="AW1686">
        <f t="shared" si="604"/>
        <v>126.6</v>
      </c>
      <c r="AX1686">
        <f t="shared" si="605"/>
        <v>35.166666666666664</v>
      </c>
    </row>
    <row r="1687" spans="2:50" x14ac:dyDescent="0.25">
      <c r="B1687" s="6" t="s">
        <v>27</v>
      </c>
      <c r="C1687" s="6">
        <v>1679</v>
      </c>
      <c r="D1687" s="6">
        <v>202</v>
      </c>
      <c r="E1687" s="32">
        <v>126.3</v>
      </c>
      <c r="F1687" s="30">
        <f t="shared" si="606"/>
        <v>35.08614</v>
      </c>
      <c r="G1687" s="31">
        <f t="shared" si="618"/>
        <v>-8.3333333333332538E-2</v>
      </c>
      <c r="H1687" s="31">
        <f t="shared" si="619"/>
        <v>-0.29999999999999716</v>
      </c>
      <c r="I1687" s="31">
        <f t="shared" si="607"/>
        <v>-141.49999999999864</v>
      </c>
      <c r="J1687" s="31">
        <f t="shared" si="599"/>
        <v>199.88856000000001</v>
      </c>
      <c r="K1687" s="31">
        <f t="shared" si="600"/>
        <v>447.88211660273709</v>
      </c>
      <c r="L1687" s="31">
        <f t="shared" si="608"/>
        <v>506.27067660273849</v>
      </c>
      <c r="M1687" s="31">
        <f t="shared" si="609"/>
        <v>17763.083837178408</v>
      </c>
      <c r="N1687" s="31"/>
      <c r="O1687" s="31">
        <f t="shared" si="620"/>
        <v>17763.083837178408</v>
      </c>
      <c r="P1687" s="31">
        <f t="shared" si="610"/>
        <v>0</v>
      </c>
      <c r="Q1687" s="31">
        <f>SUM($O$8:O1687)</f>
        <v>8304291.0647863373</v>
      </c>
      <c r="R1687" s="31">
        <f t="shared" si="611"/>
        <v>2306.7475179962048</v>
      </c>
      <c r="S1687" s="31">
        <f>SUM($P$8:P1687)</f>
        <v>-2919441.1212866502</v>
      </c>
      <c r="T1687" s="31">
        <f t="shared" si="612"/>
        <v>2919441.1212866502</v>
      </c>
      <c r="U1687" s="31">
        <f t="shared" si="613"/>
        <v>810.95586702406945</v>
      </c>
      <c r="V1687" s="31">
        <f t="shared" si="601"/>
        <v>1045150.5998645604</v>
      </c>
      <c r="W1687" s="31">
        <f t="shared" si="621"/>
        <v>-4970.9827618091367</v>
      </c>
      <c r="X1687" s="22"/>
      <c r="Y1687" s="31">
        <f t="shared" si="614"/>
        <v>0</v>
      </c>
      <c r="Z1687" s="31">
        <f t="shared" si="602"/>
        <v>0</v>
      </c>
      <c r="AA1687" s="31">
        <f>SUM($Z$8:Z1687)</f>
        <v>1751664.6727719917</v>
      </c>
      <c r="AB1687" s="31">
        <f t="shared" si="615"/>
        <v>1751.6646727719917</v>
      </c>
      <c r="AC1687" s="31">
        <f t="shared" si="616"/>
        <v>4058.4121907681965</v>
      </c>
      <c r="AD1687" s="31">
        <f t="shared" si="617"/>
        <v>3652.5709716913771</v>
      </c>
      <c r="AE1687" s="22"/>
      <c r="AF1687" s="22"/>
      <c r="AG1687" s="22"/>
      <c r="AH1687" s="22"/>
      <c r="AI1687" s="22"/>
      <c r="AJ1687" s="22"/>
      <c r="AK1687" s="22"/>
      <c r="AV1687">
        <f t="shared" si="603"/>
        <v>0</v>
      </c>
      <c r="AW1687">
        <f t="shared" si="604"/>
        <v>126.3</v>
      </c>
      <c r="AX1687">
        <f t="shared" si="605"/>
        <v>35.083333333333329</v>
      </c>
    </row>
    <row r="1688" spans="2:50" x14ac:dyDescent="0.25">
      <c r="B1688" s="6" t="s">
        <v>27</v>
      </c>
      <c r="C1688" s="6">
        <v>1680</v>
      </c>
      <c r="D1688" s="6">
        <v>203</v>
      </c>
      <c r="E1688" s="32">
        <v>126</v>
      </c>
      <c r="F1688" s="30">
        <f t="shared" si="606"/>
        <v>35.002800000000001</v>
      </c>
      <c r="G1688" s="31">
        <f t="shared" si="618"/>
        <v>-8.3333333333332538E-2</v>
      </c>
      <c r="H1688" s="31">
        <f t="shared" si="619"/>
        <v>-0.29999999999999716</v>
      </c>
      <c r="I1688" s="31">
        <f t="shared" si="607"/>
        <v>-141.49999999999864</v>
      </c>
      <c r="J1688" s="31">
        <f t="shared" si="599"/>
        <v>199.88856000000001</v>
      </c>
      <c r="K1688" s="31">
        <f t="shared" si="600"/>
        <v>445.75693755238808</v>
      </c>
      <c r="L1688" s="31">
        <f t="shared" si="608"/>
        <v>504.14549755238943</v>
      </c>
      <c r="M1688" s="31">
        <f t="shared" si="609"/>
        <v>17646.504021726778</v>
      </c>
      <c r="N1688" s="31"/>
      <c r="O1688" s="31">
        <f t="shared" si="620"/>
        <v>17646.504021726778</v>
      </c>
      <c r="P1688" s="31">
        <f t="shared" si="610"/>
        <v>0</v>
      </c>
      <c r="Q1688" s="31">
        <f>SUM($O$8:O1688)</f>
        <v>8321937.5688080639</v>
      </c>
      <c r="R1688" s="31">
        <f t="shared" si="611"/>
        <v>2311.6493246689065</v>
      </c>
      <c r="S1688" s="31">
        <f>SUM($P$8:P1688)</f>
        <v>-2919441.1212866502</v>
      </c>
      <c r="T1688" s="31">
        <f t="shared" si="612"/>
        <v>2919441.1212866502</v>
      </c>
      <c r="U1688" s="31">
        <f t="shared" si="613"/>
        <v>810.95586702406945</v>
      </c>
      <c r="V1688" s="31">
        <f t="shared" si="601"/>
        <v>1040191.41065616</v>
      </c>
      <c r="W1688" s="31">
        <f t="shared" si="621"/>
        <v>-4959.1892084004357</v>
      </c>
      <c r="X1688" s="22"/>
      <c r="Y1688" s="31">
        <f t="shared" si="614"/>
        <v>0</v>
      </c>
      <c r="Z1688" s="31">
        <f t="shared" si="602"/>
        <v>0</v>
      </c>
      <c r="AA1688" s="31">
        <f>SUM($Z$8:Z1688)</f>
        <v>1751664.6727719917</v>
      </c>
      <c r="AB1688" s="31">
        <f t="shared" si="615"/>
        <v>1751.6646727719917</v>
      </c>
      <c r="AC1688" s="31">
        <f t="shared" si="616"/>
        <v>4063.3139974408982</v>
      </c>
      <c r="AD1688" s="31">
        <f t="shared" si="617"/>
        <v>3656.9825976968086</v>
      </c>
      <c r="AE1688" s="22"/>
      <c r="AF1688" s="22"/>
      <c r="AG1688" s="22"/>
      <c r="AH1688" s="22"/>
      <c r="AI1688" s="22"/>
      <c r="AJ1688" s="22"/>
      <c r="AK1688" s="22"/>
      <c r="AV1688">
        <f t="shared" si="603"/>
        <v>0</v>
      </c>
      <c r="AW1688">
        <f t="shared" si="604"/>
        <v>126</v>
      </c>
      <c r="AX1688">
        <f t="shared" si="605"/>
        <v>35</v>
      </c>
    </row>
    <row r="1689" spans="2:50" x14ac:dyDescent="0.25">
      <c r="B1689" s="6" t="s">
        <v>27</v>
      </c>
      <c r="C1689" s="6">
        <v>1681</v>
      </c>
      <c r="D1689" s="6">
        <v>204</v>
      </c>
      <c r="E1689" s="32">
        <v>125.7</v>
      </c>
      <c r="F1689" s="30">
        <f t="shared" si="606"/>
        <v>34.919460000000001</v>
      </c>
      <c r="G1689" s="31">
        <f t="shared" si="618"/>
        <v>-5.5555555555556344E-2</v>
      </c>
      <c r="H1689" s="31">
        <f t="shared" si="619"/>
        <v>-0.20000000000000284</v>
      </c>
      <c r="I1689" s="31">
        <f t="shared" si="607"/>
        <v>-94.333333333334664</v>
      </c>
      <c r="J1689" s="31">
        <f t="shared" si="599"/>
        <v>199.88856000000001</v>
      </c>
      <c r="K1689" s="31">
        <f t="shared" si="600"/>
        <v>443.63681243557147</v>
      </c>
      <c r="L1689" s="31">
        <f t="shared" si="608"/>
        <v>549.19203910223678</v>
      </c>
      <c r="M1689" s="31">
        <f t="shared" si="609"/>
        <v>19177.489441748992</v>
      </c>
      <c r="N1689" s="31"/>
      <c r="O1689" s="31">
        <f t="shared" si="620"/>
        <v>19177.489441748992</v>
      </c>
      <c r="P1689" s="31">
        <f t="shared" si="610"/>
        <v>0</v>
      </c>
      <c r="Q1689" s="31">
        <f>SUM($O$8:O1689)</f>
        <v>8341115.0582498126</v>
      </c>
      <c r="R1689" s="31">
        <f t="shared" si="611"/>
        <v>2316.9764050693925</v>
      </c>
      <c r="S1689" s="31">
        <f>SUM($P$8:P1689)</f>
        <v>-2919441.1212866502</v>
      </c>
      <c r="T1689" s="31">
        <f t="shared" si="612"/>
        <v>2919441.1212866502</v>
      </c>
      <c r="U1689" s="31">
        <f t="shared" si="613"/>
        <v>810.95586702406945</v>
      </c>
      <c r="V1689" s="31">
        <f t="shared" si="601"/>
        <v>1035244.0150011685</v>
      </c>
      <c r="W1689" s="31">
        <f t="shared" si="621"/>
        <v>-4947.3956549915019</v>
      </c>
      <c r="X1689" s="22"/>
      <c r="Y1689" s="31">
        <f t="shared" si="614"/>
        <v>0</v>
      </c>
      <c r="Z1689" s="31">
        <f t="shared" si="602"/>
        <v>0</v>
      </c>
      <c r="AA1689" s="31">
        <f>SUM($Z$8:Z1689)</f>
        <v>1751664.6727719917</v>
      </c>
      <c r="AB1689" s="31">
        <f t="shared" si="615"/>
        <v>1751.6646727719917</v>
      </c>
      <c r="AC1689" s="31">
        <f t="shared" si="616"/>
        <v>4068.6410778413842</v>
      </c>
      <c r="AD1689" s="31">
        <f t="shared" si="617"/>
        <v>3661.7769700572458</v>
      </c>
      <c r="AE1689" s="22"/>
      <c r="AF1689" s="22"/>
      <c r="AG1689" s="22"/>
      <c r="AH1689" s="22"/>
      <c r="AI1689" s="22"/>
      <c r="AJ1689" s="22"/>
      <c r="AK1689" s="22"/>
      <c r="AV1689">
        <f t="shared" si="603"/>
        <v>0</v>
      </c>
      <c r="AW1689">
        <f t="shared" si="604"/>
        <v>125.7</v>
      </c>
      <c r="AX1689">
        <f t="shared" si="605"/>
        <v>34.916666666666664</v>
      </c>
    </row>
    <row r="1690" spans="2:50" x14ac:dyDescent="0.25">
      <c r="B1690" s="6" t="s">
        <v>27</v>
      </c>
      <c r="C1690" s="6">
        <v>1682</v>
      </c>
      <c r="D1690" s="6">
        <v>205</v>
      </c>
      <c r="E1690" s="32">
        <v>125.6</v>
      </c>
      <c r="F1690" s="30">
        <f t="shared" si="606"/>
        <v>34.891679999999994</v>
      </c>
      <c r="G1690" s="31">
        <f t="shared" si="618"/>
        <v>-1.3888888888890073E-2</v>
      </c>
      <c r="H1690" s="31">
        <f t="shared" si="619"/>
        <v>-5.0000000000004263E-2</v>
      </c>
      <c r="I1690" s="31">
        <f t="shared" si="607"/>
        <v>-23.583333333335343</v>
      </c>
      <c r="J1690" s="31">
        <f t="shared" si="599"/>
        <v>199.88856000000001</v>
      </c>
      <c r="K1690" s="31">
        <f t="shared" si="600"/>
        <v>442.93122715963955</v>
      </c>
      <c r="L1690" s="31">
        <f t="shared" si="608"/>
        <v>619.23645382630423</v>
      </c>
      <c r="M1690" s="31">
        <f t="shared" si="609"/>
        <v>21606.20019124218</v>
      </c>
      <c r="N1690" s="31"/>
      <c r="O1690" s="31">
        <f t="shared" si="620"/>
        <v>21606.20019124218</v>
      </c>
      <c r="P1690" s="31">
        <f t="shared" si="610"/>
        <v>0</v>
      </c>
      <c r="Q1690" s="31">
        <f>SUM($O$8:O1690)</f>
        <v>8362721.2584410552</v>
      </c>
      <c r="R1690" s="31">
        <f t="shared" si="611"/>
        <v>2322.9781273447375</v>
      </c>
      <c r="S1690" s="31">
        <f>SUM($P$8:P1690)</f>
        <v>-2919441.1212866502</v>
      </c>
      <c r="T1690" s="31">
        <f t="shared" si="612"/>
        <v>2919441.1212866502</v>
      </c>
      <c r="U1690" s="31">
        <f t="shared" si="613"/>
        <v>810.95586702406945</v>
      </c>
      <c r="V1690" s="31">
        <f t="shared" si="601"/>
        <v>1033597.5039058172</v>
      </c>
      <c r="W1690" s="31">
        <f t="shared" si="621"/>
        <v>-1646.5110953513067</v>
      </c>
      <c r="X1690" s="22"/>
      <c r="Y1690" s="31">
        <f t="shared" si="614"/>
        <v>0</v>
      </c>
      <c r="Z1690" s="31">
        <f t="shared" si="602"/>
        <v>0</v>
      </c>
      <c r="AA1690" s="31">
        <f>SUM($Z$8:Z1690)</f>
        <v>1751664.6727719917</v>
      </c>
      <c r="AB1690" s="31">
        <f t="shared" si="615"/>
        <v>1751.6646727719917</v>
      </c>
      <c r="AC1690" s="31">
        <f t="shared" si="616"/>
        <v>4074.6428001167292</v>
      </c>
      <c r="AD1690" s="31">
        <f t="shared" si="617"/>
        <v>3667.1785201050561</v>
      </c>
      <c r="AE1690" s="22"/>
      <c r="AF1690" s="22"/>
      <c r="AG1690" s="22"/>
      <c r="AH1690" s="22"/>
      <c r="AI1690" s="22"/>
      <c r="AJ1690" s="22"/>
      <c r="AK1690" s="22"/>
      <c r="AV1690">
        <f t="shared" si="603"/>
        <v>0</v>
      </c>
      <c r="AW1690">
        <f t="shared" si="604"/>
        <v>125.6</v>
      </c>
      <c r="AX1690">
        <f t="shared" si="605"/>
        <v>34.888888888888886</v>
      </c>
    </row>
    <row r="1691" spans="2:50" x14ac:dyDescent="0.25">
      <c r="B1691" s="6" t="s">
        <v>27</v>
      </c>
      <c r="C1691" s="6">
        <v>1683</v>
      </c>
      <c r="D1691" s="6">
        <v>206</v>
      </c>
      <c r="E1691" s="32">
        <v>125.6</v>
      </c>
      <c r="F1691" s="30">
        <f t="shared" si="606"/>
        <v>34.891679999999994</v>
      </c>
      <c r="G1691" s="31">
        <f t="shared" si="618"/>
        <v>2.7777777777778172E-2</v>
      </c>
      <c r="H1691" s="31">
        <f t="shared" si="619"/>
        <v>0.10000000000000142</v>
      </c>
      <c r="I1691" s="31">
        <f t="shared" si="607"/>
        <v>47.166666666667332</v>
      </c>
      <c r="J1691" s="31">
        <f t="shared" si="599"/>
        <v>199.88856000000001</v>
      </c>
      <c r="K1691" s="31">
        <f t="shared" si="600"/>
        <v>442.93122715963955</v>
      </c>
      <c r="L1691" s="31">
        <f t="shared" si="608"/>
        <v>689.98645382630684</v>
      </c>
      <c r="M1691" s="31">
        <f t="shared" si="609"/>
        <v>24074.786551242269</v>
      </c>
      <c r="N1691" s="31"/>
      <c r="O1691" s="31">
        <f t="shared" si="620"/>
        <v>24074.786551242269</v>
      </c>
      <c r="P1691" s="31">
        <f t="shared" si="610"/>
        <v>0</v>
      </c>
      <c r="Q1691" s="31">
        <f>SUM($O$8:O1691)</f>
        <v>8386796.0449922979</v>
      </c>
      <c r="R1691" s="31">
        <f t="shared" si="611"/>
        <v>2329.6655680534159</v>
      </c>
      <c r="S1691" s="31">
        <f>SUM($P$8:P1691)</f>
        <v>-2919441.1212866502</v>
      </c>
      <c r="T1691" s="31">
        <f t="shared" si="612"/>
        <v>2919441.1212866502</v>
      </c>
      <c r="U1691" s="31">
        <f t="shared" si="613"/>
        <v>810.95586702406945</v>
      </c>
      <c r="V1691" s="31">
        <f t="shared" si="601"/>
        <v>1033597.5039058172</v>
      </c>
      <c r="W1691" s="31">
        <f t="shared" si="621"/>
        <v>0</v>
      </c>
      <c r="X1691" s="22"/>
      <c r="Y1691" s="31">
        <f t="shared" si="614"/>
        <v>0</v>
      </c>
      <c r="Z1691" s="31">
        <f t="shared" si="602"/>
        <v>0</v>
      </c>
      <c r="AA1691" s="31">
        <f>SUM($Z$8:Z1691)</f>
        <v>1751664.6727719917</v>
      </c>
      <c r="AB1691" s="31">
        <f t="shared" si="615"/>
        <v>1751.6646727719917</v>
      </c>
      <c r="AC1691" s="31">
        <f t="shared" si="616"/>
        <v>4081.3302408254076</v>
      </c>
      <c r="AD1691" s="31">
        <f t="shared" si="617"/>
        <v>3673.1972167428671</v>
      </c>
      <c r="AE1691" s="22"/>
      <c r="AF1691" s="22"/>
      <c r="AG1691" s="22"/>
      <c r="AH1691" s="22"/>
      <c r="AI1691" s="22"/>
      <c r="AJ1691" s="22"/>
      <c r="AK1691" s="22"/>
      <c r="AV1691">
        <f t="shared" si="603"/>
        <v>0</v>
      </c>
      <c r="AW1691">
        <f t="shared" si="604"/>
        <v>125.6</v>
      </c>
      <c r="AX1691">
        <f t="shared" si="605"/>
        <v>34.888888888888886</v>
      </c>
    </row>
    <row r="1692" spans="2:50" x14ac:dyDescent="0.25">
      <c r="B1692" s="6" t="s">
        <v>27</v>
      </c>
      <c r="C1692" s="6">
        <v>1684</v>
      </c>
      <c r="D1692" s="6">
        <v>207</v>
      </c>
      <c r="E1692" s="32">
        <v>125.8</v>
      </c>
      <c r="F1692" s="30">
        <f t="shared" si="606"/>
        <v>34.947240000000001</v>
      </c>
      <c r="G1692" s="31">
        <f t="shared" si="618"/>
        <v>8.3333333333334522E-2</v>
      </c>
      <c r="H1692" s="31">
        <f t="shared" si="619"/>
        <v>0.30000000000000426</v>
      </c>
      <c r="I1692" s="31">
        <f t="shared" si="607"/>
        <v>141.50000000000202</v>
      </c>
      <c r="J1692" s="31">
        <f t="shared" si="599"/>
        <v>199.88856000000001</v>
      </c>
      <c r="K1692" s="31">
        <f t="shared" si="600"/>
        <v>444.34295925967342</v>
      </c>
      <c r="L1692" s="31">
        <f t="shared" si="608"/>
        <v>785.73151925967545</v>
      </c>
      <c r="M1692" s="31">
        <f t="shared" si="609"/>
        <v>27459.1479791325</v>
      </c>
      <c r="N1692" s="31"/>
      <c r="O1692" s="31">
        <f t="shared" si="620"/>
        <v>27459.1479791325</v>
      </c>
      <c r="P1692" s="31">
        <f t="shared" si="610"/>
        <v>0</v>
      </c>
      <c r="Q1692" s="31">
        <f>SUM($O$8:O1692)</f>
        <v>8414255.1929714307</v>
      </c>
      <c r="R1692" s="31">
        <f t="shared" si="611"/>
        <v>2337.2931091587307</v>
      </c>
      <c r="S1692" s="31">
        <f>SUM($P$8:P1692)</f>
        <v>-2919441.1212866502</v>
      </c>
      <c r="T1692" s="31">
        <f t="shared" si="612"/>
        <v>2919441.1212866502</v>
      </c>
      <c r="U1692" s="31">
        <f t="shared" si="613"/>
        <v>810.95586702406945</v>
      </c>
      <c r="V1692" s="31">
        <f t="shared" si="601"/>
        <v>1036891.8364913425</v>
      </c>
      <c r="W1692" s="31">
        <f t="shared" si="621"/>
        <v>3294.3325855253497</v>
      </c>
      <c r="X1692" s="22"/>
      <c r="Y1692" s="31">
        <f t="shared" si="614"/>
        <v>0</v>
      </c>
      <c r="Z1692" s="31">
        <f t="shared" si="602"/>
        <v>0</v>
      </c>
      <c r="AA1692" s="31">
        <f>SUM($Z$8:Z1692)</f>
        <v>1751664.6727719917</v>
      </c>
      <c r="AB1692" s="31">
        <f t="shared" si="615"/>
        <v>1751.6646727719917</v>
      </c>
      <c r="AC1692" s="31">
        <f t="shared" si="616"/>
        <v>4088.9577819307224</v>
      </c>
      <c r="AD1692" s="31">
        <f t="shared" si="617"/>
        <v>3680.0620037376502</v>
      </c>
      <c r="AE1692" s="22"/>
      <c r="AF1692" s="22"/>
      <c r="AG1692" s="22"/>
      <c r="AH1692" s="22"/>
      <c r="AI1692" s="22"/>
      <c r="AJ1692" s="22"/>
      <c r="AK1692" s="22"/>
      <c r="AV1692">
        <f t="shared" si="603"/>
        <v>0</v>
      </c>
      <c r="AW1692">
        <f t="shared" si="604"/>
        <v>125.8</v>
      </c>
      <c r="AX1692">
        <f t="shared" si="605"/>
        <v>34.944444444444443</v>
      </c>
    </row>
    <row r="1693" spans="2:50" x14ac:dyDescent="0.25">
      <c r="B1693" s="6" t="s">
        <v>27</v>
      </c>
      <c r="C1693" s="6">
        <v>1685</v>
      </c>
      <c r="D1693" s="6">
        <v>208</v>
      </c>
      <c r="E1693" s="32">
        <v>126.2</v>
      </c>
      <c r="F1693" s="30">
        <f t="shared" si="606"/>
        <v>35.05836</v>
      </c>
      <c r="G1693" s="31">
        <f t="shared" si="618"/>
        <v>0.11111111111111072</v>
      </c>
      <c r="H1693" s="31">
        <f t="shared" si="619"/>
        <v>0.39999999999999858</v>
      </c>
      <c r="I1693" s="31">
        <f t="shared" si="607"/>
        <v>188.666666666666</v>
      </c>
      <c r="J1693" s="31">
        <f t="shared" si="599"/>
        <v>199.88856000000001</v>
      </c>
      <c r="K1693" s="31">
        <f t="shared" si="600"/>
        <v>447.17316203778381</v>
      </c>
      <c r="L1693" s="31">
        <f t="shared" si="608"/>
        <v>835.7283887044498</v>
      </c>
      <c r="M1693" s="31">
        <f t="shared" si="609"/>
        <v>29299.266713420537</v>
      </c>
      <c r="N1693" s="31"/>
      <c r="O1693" s="31">
        <f t="shared" si="620"/>
        <v>29299.266713420537</v>
      </c>
      <c r="P1693" s="31">
        <f t="shared" si="610"/>
        <v>0</v>
      </c>
      <c r="Q1693" s="31">
        <f>SUM($O$8:O1693)</f>
        <v>8443554.4596848506</v>
      </c>
      <c r="R1693" s="31">
        <f t="shared" si="611"/>
        <v>2345.4317943569031</v>
      </c>
      <c r="S1693" s="31">
        <f>SUM($P$8:P1693)</f>
        <v>-2919441.1212866502</v>
      </c>
      <c r="T1693" s="31">
        <f t="shared" si="612"/>
        <v>2919441.1212866502</v>
      </c>
      <c r="U1693" s="31">
        <f t="shared" si="613"/>
        <v>810.95586702406945</v>
      </c>
      <c r="V1693" s="31">
        <f t="shared" si="601"/>
        <v>1043496.2264002705</v>
      </c>
      <c r="W1693" s="31">
        <f t="shared" si="621"/>
        <v>6604.3899089279585</v>
      </c>
      <c r="X1693" s="22"/>
      <c r="Y1693" s="31">
        <f t="shared" si="614"/>
        <v>0</v>
      </c>
      <c r="Z1693" s="31">
        <f t="shared" si="602"/>
        <v>0</v>
      </c>
      <c r="AA1693" s="31">
        <f>SUM($Z$8:Z1693)</f>
        <v>1751664.6727719917</v>
      </c>
      <c r="AB1693" s="31">
        <f t="shared" si="615"/>
        <v>1751.6646727719917</v>
      </c>
      <c r="AC1693" s="31">
        <f t="shared" si="616"/>
        <v>4097.0964671288948</v>
      </c>
      <c r="AD1693" s="31">
        <f t="shared" si="617"/>
        <v>3687.3868204160053</v>
      </c>
      <c r="AE1693" s="22"/>
      <c r="AF1693" s="22"/>
      <c r="AG1693" s="22"/>
      <c r="AH1693" s="22"/>
      <c r="AI1693" s="22"/>
      <c r="AJ1693" s="22"/>
      <c r="AK1693" s="22"/>
      <c r="AV1693">
        <f t="shared" si="603"/>
        <v>0</v>
      </c>
      <c r="AW1693">
        <f t="shared" si="604"/>
        <v>126.2</v>
      </c>
      <c r="AX1693">
        <f t="shared" si="605"/>
        <v>35.055555555555557</v>
      </c>
    </row>
    <row r="1694" spans="2:50" x14ac:dyDescent="0.25">
      <c r="B1694" s="6" t="s">
        <v>27</v>
      </c>
      <c r="C1694" s="6">
        <v>1686</v>
      </c>
      <c r="D1694" s="6">
        <v>209</v>
      </c>
      <c r="E1694" s="32">
        <v>126.6</v>
      </c>
      <c r="F1694" s="30">
        <f t="shared" si="606"/>
        <v>35.16948</v>
      </c>
      <c r="G1694" s="31">
        <f t="shared" si="618"/>
        <v>0.11111111111111072</v>
      </c>
      <c r="H1694" s="31">
        <f t="shared" si="619"/>
        <v>0.39999999999999858</v>
      </c>
      <c r="I1694" s="31">
        <f t="shared" si="607"/>
        <v>188.666666666666</v>
      </c>
      <c r="J1694" s="31">
        <f t="shared" si="599"/>
        <v>199.88856000000001</v>
      </c>
      <c r="K1694" s="31">
        <f t="shared" si="600"/>
        <v>450.01234958661837</v>
      </c>
      <c r="L1694" s="31">
        <f t="shared" si="608"/>
        <v>838.56757625328441</v>
      </c>
      <c r="M1694" s="31">
        <f t="shared" si="609"/>
        <v>29491.98560168836</v>
      </c>
      <c r="N1694" s="31"/>
      <c r="O1694" s="31">
        <f t="shared" si="620"/>
        <v>29491.98560168836</v>
      </c>
      <c r="P1694" s="31">
        <f t="shared" si="610"/>
        <v>0</v>
      </c>
      <c r="Q1694" s="31">
        <f>SUM($O$8:O1694)</f>
        <v>8473046.4452865385</v>
      </c>
      <c r="R1694" s="31">
        <f t="shared" si="611"/>
        <v>2353.6240125795939</v>
      </c>
      <c r="S1694" s="31">
        <f>SUM($P$8:P1694)</f>
        <v>-2919441.1212866502</v>
      </c>
      <c r="T1694" s="31">
        <f t="shared" si="612"/>
        <v>2919441.1212866502</v>
      </c>
      <c r="U1694" s="31">
        <f t="shared" si="613"/>
        <v>810.95586702406945</v>
      </c>
      <c r="V1694" s="31">
        <f t="shared" si="601"/>
        <v>1050121.5826263695</v>
      </c>
      <c r="W1694" s="31">
        <f t="shared" si="621"/>
        <v>6625.356226099073</v>
      </c>
      <c r="X1694" s="22"/>
      <c r="Y1694" s="31">
        <f t="shared" si="614"/>
        <v>0</v>
      </c>
      <c r="Z1694" s="31">
        <f t="shared" si="602"/>
        <v>0</v>
      </c>
      <c r="AA1694" s="31">
        <f>SUM($Z$8:Z1694)</f>
        <v>1751664.6727719917</v>
      </c>
      <c r="AB1694" s="31">
        <f t="shared" si="615"/>
        <v>1751.6646727719917</v>
      </c>
      <c r="AC1694" s="31">
        <f t="shared" si="616"/>
        <v>4105.2886853515856</v>
      </c>
      <c r="AD1694" s="31">
        <f t="shared" si="617"/>
        <v>3694.7598168164272</v>
      </c>
      <c r="AE1694" s="22"/>
      <c r="AF1694" s="22"/>
      <c r="AG1694" s="22"/>
      <c r="AH1694" s="22"/>
      <c r="AI1694" s="22"/>
      <c r="AJ1694" s="22"/>
      <c r="AK1694" s="22"/>
      <c r="AV1694">
        <f t="shared" si="603"/>
        <v>0</v>
      </c>
      <c r="AW1694">
        <f t="shared" si="604"/>
        <v>126.6</v>
      </c>
      <c r="AX1694">
        <f t="shared" si="605"/>
        <v>35.166666666666664</v>
      </c>
    </row>
    <row r="1695" spans="2:50" x14ac:dyDescent="0.25">
      <c r="B1695" s="6" t="s">
        <v>27</v>
      </c>
      <c r="C1695" s="6">
        <v>1687</v>
      </c>
      <c r="D1695" s="6">
        <v>210</v>
      </c>
      <c r="E1695" s="32">
        <v>127</v>
      </c>
      <c r="F1695" s="30">
        <f t="shared" si="606"/>
        <v>35.2806</v>
      </c>
      <c r="G1695" s="31">
        <f t="shared" si="618"/>
        <v>0.11111111111111269</v>
      </c>
      <c r="H1695" s="31">
        <f t="shared" si="619"/>
        <v>0.40000000000000568</v>
      </c>
      <c r="I1695" s="31">
        <f t="shared" si="607"/>
        <v>188.66666666666933</v>
      </c>
      <c r="J1695" s="31">
        <f t="shared" si="599"/>
        <v>199.88856000000001</v>
      </c>
      <c r="K1695" s="31">
        <f t="shared" si="600"/>
        <v>452.8605219061771</v>
      </c>
      <c r="L1695" s="31">
        <f t="shared" si="608"/>
        <v>841.4157485728465</v>
      </c>
      <c r="M1695" s="31">
        <f t="shared" si="609"/>
        <v>29685.652459099168</v>
      </c>
      <c r="N1695" s="31"/>
      <c r="O1695" s="31">
        <f t="shared" si="620"/>
        <v>29685.652459099168</v>
      </c>
      <c r="P1695" s="31">
        <f t="shared" si="610"/>
        <v>0</v>
      </c>
      <c r="Q1695" s="31">
        <f>SUM($O$8:O1695)</f>
        <v>8502732.0977456383</v>
      </c>
      <c r="R1695" s="31">
        <f t="shared" si="611"/>
        <v>2361.8700271515663</v>
      </c>
      <c r="S1695" s="31">
        <f>SUM($P$8:P1695)</f>
        <v>-2919441.1212866502</v>
      </c>
      <c r="T1695" s="31">
        <f t="shared" si="612"/>
        <v>2919441.1212866502</v>
      </c>
      <c r="U1695" s="31">
        <f t="shared" si="613"/>
        <v>810.95586702406945</v>
      </c>
      <c r="V1695" s="31">
        <f t="shared" si="601"/>
        <v>1056767.90516964</v>
      </c>
      <c r="W1695" s="31">
        <f t="shared" si="621"/>
        <v>6646.3225432704203</v>
      </c>
      <c r="X1695" s="22"/>
      <c r="Y1695" s="31">
        <f t="shared" si="614"/>
        <v>0</v>
      </c>
      <c r="Z1695" s="31">
        <f t="shared" si="602"/>
        <v>0</v>
      </c>
      <c r="AA1695" s="31">
        <f>SUM($Z$8:Z1695)</f>
        <v>1751664.6727719917</v>
      </c>
      <c r="AB1695" s="31">
        <f t="shared" si="615"/>
        <v>1751.6646727719917</v>
      </c>
      <c r="AC1695" s="31">
        <f t="shared" si="616"/>
        <v>4113.534699923558</v>
      </c>
      <c r="AD1695" s="31">
        <f t="shared" si="617"/>
        <v>3702.1812299312023</v>
      </c>
      <c r="AE1695" s="22"/>
      <c r="AF1695" s="22"/>
      <c r="AG1695" s="22"/>
      <c r="AH1695" s="22"/>
      <c r="AI1695" s="22"/>
      <c r="AJ1695" s="22"/>
      <c r="AK1695" s="22"/>
      <c r="AV1695">
        <f t="shared" si="603"/>
        <v>0</v>
      </c>
      <c r="AW1695">
        <f t="shared" si="604"/>
        <v>127</v>
      </c>
      <c r="AX1695">
        <f t="shared" si="605"/>
        <v>35.277777777777779</v>
      </c>
    </row>
    <row r="1696" spans="2:50" x14ac:dyDescent="0.25">
      <c r="B1696" s="6" t="s">
        <v>27</v>
      </c>
      <c r="C1696" s="6">
        <v>1688</v>
      </c>
      <c r="D1696" s="6">
        <v>211</v>
      </c>
      <c r="E1696" s="32">
        <v>127.4</v>
      </c>
      <c r="F1696" s="30">
        <f t="shared" si="606"/>
        <v>35.391719999999999</v>
      </c>
      <c r="G1696" s="31">
        <f t="shared" si="618"/>
        <v>8.3333333333332538E-2</v>
      </c>
      <c r="H1696" s="31">
        <f t="shared" si="619"/>
        <v>0.29999999999999716</v>
      </c>
      <c r="I1696" s="31">
        <f t="shared" si="607"/>
        <v>141.49999999999864</v>
      </c>
      <c r="J1696" s="31">
        <f t="shared" si="599"/>
        <v>199.88856000000001</v>
      </c>
      <c r="K1696" s="31">
        <f t="shared" si="600"/>
        <v>455.71767899645994</v>
      </c>
      <c r="L1696" s="31">
        <f t="shared" si="608"/>
        <v>797.10623899645861</v>
      </c>
      <c r="M1696" s="31">
        <f t="shared" si="609"/>
        <v>28210.960820815744</v>
      </c>
      <c r="N1696" s="31"/>
      <c r="O1696" s="31">
        <f t="shared" si="620"/>
        <v>28210.960820815744</v>
      </c>
      <c r="P1696" s="31">
        <f t="shared" si="610"/>
        <v>0</v>
      </c>
      <c r="Q1696" s="31">
        <f>SUM($O$8:O1696)</f>
        <v>8530943.0585664548</v>
      </c>
      <c r="R1696" s="31">
        <f t="shared" si="611"/>
        <v>2369.7064051573484</v>
      </c>
      <c r="S1696" s="31">
        <f>SUM($P$8:P1696)</f>
        <v>-2919441.1212866502</v>
      </c>
      <c r="T1696" s="31">
        <f t="shared" si="612"/>
        <v>2919441.1212866502</v>
      </c>
      <c r="U1696" s="31">
        <f t="shared" si="613"/>
        <v>810.95586702406945</v>
      </c>
      <c r="V1696" s="31">
        <f t="shared" si="601"/>
        <v>1063435.1940300816</v>
      </c>
      <c r="W1696" s="31">
        <f t="shared" si="621"/>
        <v>6667.2888604416512</v>
      </c>
      <c r="X1696" s="22"/>
      <c r="Y1696" s="31">
        <f t="shared" si="614"/>
        <v>0</v>
      </c>
      <c r="Z1696" s="31">
        <f t="shared" si="602"/>
        <v>0</v>
      </c>
      <c r="AA1696" s="31">
        <f>SUM($Z$8:Z1696)</f>
        <v>1751664.6727719917</v>
      </c>
      <c r="AB1696" s="31">
        <f t="shared" si="615"/>
        <v>1751.6646727719917</v>
      </c>
      <c r="AC1696" s="31">
        <f t="shared" si="616"/>
        <v>4121.3710779293397</v>
      </c>
      <c r="AD1696" s="31">
        <f t="shared" si="617"/>
        <v>3709.2339701364058</v>
      </c>
      <c r="AE1696" s="22"/>
      <c r="AF1696" s="22"/>
      <c r="AG1696" s="22"/>
      <c r="AH1696" s="22"/>
      <c r="AI1696" s="22"/>
      <c r="AJ1696" s="22"/>
      <c r="AK1696" s="22"/>
      <c r="AV1696">
        <f t="shared" si="603"/>
        <v>0</v>
      </c>
      <c r="AW1696">
        <f t="shared" si="604"/>
        <v>127.4</v>
      </c>
      <c r="AX1696">
        <f t="shared" si="605"/>
        <v>35.388888888888893</v>
      </c>
    </row>
    <row r="1697" spans="2:50" x14ac:dyDescent="0.25">
      <c r="B1697" s="6" t="s">
        <v>27</v>
      </c>
      <c r="C1697" s="6">
        <v>1689</v>
      </c>
      <c r="D1697" s="6">
        <v>212</v>
      </c>
      <c r="E1697" s="32">
        <v>127.6</v>
      </c>
      <c r="F1697" s="30">
        <f t="shared" si="606"/>
        <v>35.447279999999999</v>
      </c>
      <c r="G1697" s="31">
        <f t="shared" si="618"/>
        <v>5.5555555555554373E-2</v>
      </c>
      <c r="H1697" s="31">
        <f t="shared" si="619"/>
        <v>0.19999999999999574</v>
      </c>
      <c r="I1697" s="31">
        <f t="shared" si="607"/>
        <v>94.333333333331325</v>
      </c>
      <c r="J1697" s="31">
        <f t="shared" si="599"/>
        <v>199.88856000000001</v>
      </c>
      <c r="K1697" s="31">
        <f t="shared" si="600"/>
        <v>457.14962683062294</v>
      </c>
      <c r="L1697" s="31">
        <f t="shared" si="608"/>
        <v>751.3715201639543</v>
      </c>
      <c r="M1697" s="31">
        <f t="shared" si="609"/>
        <v>26634.076659277333</v>
      </c>
      <c r="N1697" s="31"/>
      <c r="O1697" s="31">
        <f t="shared" si="620"/>
        <v>26634.076659277333</v>
      </c>
      <c r="P1697" s="31">
        <f t="shared" si="610"/>
        <v>0</v>
      </c>
      <c r="Q1697" s="31">
        <f>SUM($O$8:O1697)</f>
        <v>8557577.1352257319</v>
      </c>
      <c r="R1697" s="31">
        <f t="shared" si="611"/>
        <v>2377.1047597849256</v>
      </c>
      <c r="S1697" s="31">
        <f>SUM($P$8:P1697)</f>
        <v>-2919441.1212866502</v>
      </c>
      <c r="T1697" s="31">
        <f t="shared" si="612"/>
        <v>2919441.1212866502</v>
      </c>
      <c r="U1697" s="31">
        <f t="shared" si="613"/>
        <v>810.95586702406945</v>
      </c>
      <c r="V1697" s="31">
        <f t="shared" si="601"/>
        <v>1066776.7008292414</v>
      </c>
      <c r="W1697" s="31">
        <f t="shared" si="621"/>
        <v>3341.5067991598044</v>
      </c>
      <c r="X1697" s="22"/>
      <c r="Y1697" s="31">
        <f t="shared" si="614"/>
        <v>0</v>
      </c>
      <c r="Z1697" s="31">
        <f t="shared" si="602"/>
        <v>0</v>
      </c>
      <c r="AA1697" s="31">
        <f>SUM($Z$8:Z1697)</f>
        <v>1751664.6727719917</v>
      </c>
      <c r="AB1697" s="31">
        <f t="shared" si="615"/>
        <v>1751.6646727719917</v>
      </c>
      <c r="AC1697" s="31">
        <f t="shared" si="616"/>
        <v>4128.7694325569173</v>
      </c>
      <c r="AD1697" s="31">
        <f t="shared" si="617"/>
        <v>3715.8924893012259</v>
      </c>
      <c r="AE1697" s="22"/>
      <c r="AF1697" s="22"/>
      <c r="AG1697" s="22"/>
      <c r="AH1697" s="22"/>
      <c r="AI1697" s="22"/>
      <c r="AJ1697" s="22"/>
      <c r="AK1697" s="22"/>
      <c r="AV1697">
        <f t="shared" si="603"/>
        <v>0</v>
      </c>
      <c r="AW1697">
        <f t="shared" si="604"/>
        <v>127.6</v>
      </c>
      <c r="AX1697">
        <f t="shared" si="605"/>
        <v>35.444444444444443</v>
      </c>
    </row>
    <row r="1698" spans="2:50" x14ac:dyDescent="0.25">
      <c r="B1698" s="6" t="s">
        <v>27</v>
      </c>
      <c r="C1698" s="6">
        <v>1690</v>
      </c>
      <c r="D1698" s="6">
        <v>213</v>
      </c>
      <c r="E1698" s="32">
        <v>127.8</v>
      </c>
      <c r="F1698" s="30">
        <f t="shared" si="606"/>
        <v>35.502839999999999</v>
      </c>
      <c r="G1698" s="31">
        <f t="shared" si="618"/>
        <v>4.1666666666668246E-2</v>
      </c>
      <c r="H1698" s="31">
        <f t="shared" si="619"/>
        <v>0.15000000000000568</v>
      </c>
      <c r="I1698" s="31">
        <f t="shared" si="607"/>
        <v>70.750000000002686</v>
      </c>
      <c r="J1698" s="31">
        <f t="shared" si="599"/>
        <v>199.88856000000001</v>
      </c>
      <c r="K1698" s="31">
        <f t="shared" si="600"/>
        <v>458.583820857467</v>
      </c>
      <c r="L1698" s="31">
        <f t="shared" si="608"/>
        <v>729.22238085746972</v>
      </c>
      <c r="M1698" s="31">
        <f t="shared" si="609"/>
        <v>25889.465512001811</v>
      </c>
      <c r="N1698" s="31"/>
      <c r="O1698" s="31">
        <f t="shared" si="620"/>
        <v>25889.465512001811</v>
      </c>
      <c r="P1698" s="31">
        <f t="shared" si="610"/>
        <v>0</v>
      </c>
      <c r="Q1698" s="31">
        <f>SUM($O$8:O1698)</f>
        <v>8583466.6007377338</v>
      </c>
      <c r="R1698" s="31">
        <f t="shared" si="611"/>
        <v>2384.2962779827039</v>
      </c>
      <c r="S1698" s="31">
        <f>SUM($P$8:P1698)</f>
        <v>-2919441.1212866502</v>
      </c>
      <c r="T1698" s="31">
        <f t="shared" si="612"/>
        <v>2919441.1212866502</v>
      </c>
      <c r="U1698" s="31">
        <f t="shared" si="613"/>
        <v>810.95586702406945</v>
      </c>
      <c r="V1698" s="31">
        <f t="shared" si="601"/>
        <v>1070123.4492076945</v>
      </c>
      <c r="W1698" s="31">
        <f t="shared" si="621"/>
        <v>3346.7483784530777</v>
      </c>
      <c r="X1698" s="22"/>
      <c r="Y1698" s="31">
        <f t="shared" si="614"/>
        <v>0</v>
      </c>
      <c r="Z1698" s="31">
        <f t="shared" si="602"/>
        <v>0</v>
      </c>
      <c r="AA1698" s="31">
        <f>SUM($Z$8:Z1698)</f>
        <v>1751664.6727719917</v>
      </c>
      <c r="AB1698" s="31">
        <f t="shared" si="615"/>
        <v>1751.6646727719917</v>
      </c>
      <c r="AC1698" s="31">
        <f t="shared" si="616"/>
        <v>4135.9609507546957</v>
      </c>
      <c r="AD1698" s="31">
        <f t="shared" si="617"/>
        <v>3722.3648556792264</v>
      </c>
      <c r="AE1698" s="22"/>
      <c r="AF1698" s="22"/>
      <c r="AG1698" s="22"/>
      <c r="AH1698" s="22"/>
      <c r="AI1698" s="22"/>
      <c r="AJ1698" s="22"/>
      <c r="AK1698" s="22"/>
      <c r="AV1698">
        <f t="shared" si="603"/>
        <v>0</v>
      </c>
      <c r="AW1698">
        <f t="shared" si="604"/>
        <v>127.8</v>
      </c>
      <c r="AX1698">
        <f t="shared" si="605"/>
        <v>35.5</v>
      </c>
    </row>
    <row r="1699" spans="2:50" x14ac:dyDescent="0.25">
      <c r="B1699" s="6" t="s">
        <v>27</v>
      </c>
      <c r="C1699" s="6">
        <v>1691</v>
      </c>
      <c r="D1699" s="6">
        <v>214</v>
      </c>
      <c r="E1699" s="32">
        <v>127.9</v>
      </c>
      <c r="F1699" s="30">
        <f t="shared" si="606"/>
        <v>35.530619999999999</v>
      </c>
      <c r="G1699" s="31">
        <f t="shared" si="618"/>
        <v>2.7777777777778172E-2</v>
      </c>
      <c r="H1699" s="31">
        <f t="shared" si="619"/>
        <v>0.10000000000000142</v>
      </c>
      <c r="I1699" s="31">
        <f t="shared" si="607"/>
        <v>47.166666666667332</v>
      </c>
      <c r="J1699" s="31">
        <f t="shared" si="599"/>
        <v>199.88856000000001</v>
      </c>
      <c r="K1699" s="31">
        <f t="shared" si="600"/>
        <v>459.30176019314439</v>
      </c>
      <c r="L1699" s="31">
        <f t="shared" si="608"/>
        <v>706.35698685981174</v>
      </c>
      <c r="M1699" s="31">
        <f t="shared" si="609"/>
        <v>25097.301684460963</v>
      </c>
      <c r="N1699" s="31"/>
      <c r="O1699" s="31">
        <f t="shared" si="620"/>
        <v>25097.301684460963</v>
      </c>
      <c r="P1699" s="31">
        <f t="shared" si="610"/>
        <v>0</v>
      </c>
      <c r="Q1699" s="31">
        <f>SUM($O$8:O1699)</f>
        <v>8608563.9024221953</v>
      </c>
      <c r="R1699" s="31">
        <f t="shared" si="611"/>
        <v>2391.2677506728319</v>
      </c>
      <c r="S1699" s="31">
        <f>SUM($P$8:P1699)</f>
        <v>-2919441.1212866502</v>
      </c>
      <c r="T1699" s="31">
        <f t="shared" si="612"/>
        <v>2919441.1212866502</v>
      </c>
      <c r="U1699" s="31">
        <f t="shared" si="613"/>
        <v>810.95586702406945</v>
      </c>
      <c r="V1699" s="31">
        <f t="shared" si="601"/>
        <v>1071798.7889891556</v>
      </c>
      <c r="W1699" s="31">
        <f t="shared" si="621"/>
        <v>1675.3397814610507</v>
      </c>
      <c r="X1699" s="22"/>
      <c r="Y1699" s="31">
        <f t="shared" si="614"/>
        <v>0</v>
      </c>
      <c r="Z1699" s="31">
        <f t="shared" si="602"/>
        <v>0</v>
      </c>
      <c r="AA1699" s="31">
        <f>SUM($Z$8:Z1699)</f>
        <v>1751664.6727719917</v>
      </c>
      <c r="AB1699" s="31">
        <f t="shared" si="615"/>
        <v>1751.6646727719917</v>
      </c>
      <c r="AC1699" s="31">
        <f t="shared" si="616"/>
        <v>4142.9324234448231</v>
      </c>
      <c r="AD1699" s="31">
        <f t="shared" si="617"/>
        <v>3728.6391811003409</v>
      </c>
      <c r="AE1699" s="22"/>
      <c r="AF1699" s="22"/>
      <c r="AG1699" s="22"/>
      <c r="AH1699" s="22"/>
      <c r="AI1699" s="22"/>
      <c r="AJ1699" s="22"/>
      <c r="AK1699" s="22"/>
      <c r="AV1699">
        <f t="shared" si="603"/>
        <v>0</v>
      </c>
      <c r="AW1699">
        <f t="shared" si="604"/>
        <v>127.9</v>
      </c>
      <c r="AX1699">
        <f t="shared" si="605"/>
        <v>35.527777777777779</v>
      </c>
    </row>
    <row r="1700" spans="2:50" x14ac:dyDescent="0.25">
      <c r="B1700" s="6" t="s">
        <v>27</v>
      </c>
      <c r="C1700" s="6">
        <v>1692</v>
      </c>
      <c r="D1700" s="6">
        <v>215</v>
      </c>
      <c r="E1700" s="32">
        <v>128</v>
      </c>
      <c r="F1700" s="30">
        <f t="shared" si="606"/>
        <v>35.558399999999999</v>
      </c>
      <c r="G1700" s="31">
        <f t="shared" si="618"/>
        <v>2.7777777777776198E-2</v>
      </c>
      <c r="H1700" s="31">
        <f t="shared" si="619"/>
        <v>9.9999999999994316E-2</v>
      </c>
      <c r="I1700" s="31">
        <f t="shared" si="607"/>
        <v>47.166666666663986</v>
      </c>
      <c r="J1700" s="31">
        <f t="shared" si="599"/>
        <v>199.88856000000001</v>
      </c>
      <c r="K1700" s="31">
        <f t="shared" si="600"/>
        <v>460.02026107699203</v>
      </c>
      <c r="L1700" s="31">
        <f t="shared" si="608"/>
        <v>707.07548774365603</v>
      </c>
      <c r="M1700" s="31">
        <f t="shared" si="609"/>
        <v>25142.473023384016</v>
      </c>
      <c r="N1700" s="31"/>
      <c r="O1700" s="31">
        <f t="shared" si="620"/>
        <v>25142.473023384016</v>
      </c>
      <c r="P1700" s="31">
        <f t="shared" si="610"/>
        <v>0</v>
      </c>
      <c r="Q1700" s="31">
        <f>SUM($O$8:O1700)</f>
        <v>8633706.3754455801</v>
      </c>
      <c r="R1700" s="31">
        <f t="shared" si="611"/>
        <v>2398.2517709571057</v>
      </c>
      <c r="S1700" s="31">
        <f>SUM($P$8:P1700)</f>
        <v>-2919441.1212866502</v>
      </c>
      <c r="T1700" s="31">
        <f t="shared" si="612"/>
        <v>2919441.1212866502</v>
      </c>
      <c r="U1700" s="31">
        <f t="shared" si="613"/>
        <v>810.95586702406945</v>
      </c>
      <c r="V1700" s="31">
        <f t="shared" si="601"/>
        <v>1073475.4391654399</v>
      </c>
      <c r="W1700" s="31">
        <f t="shared" si="621"/>
        <v>1676.6501762843691</v>
      </c>
      <c r="X1700" s="22"/>
      <c r="Y1700" s="31">
        <f t="shared" si="614"/>
        <v>0</v>
      </c>
      <c r="Z1700" s="31">
        <f t="shared" si="602"/>
        <v>0</v>
      </c>
      <c r="AA1700" s="31">
        <f>SUM($Z$8:Z1700)</f>
        <v>1751664.6727719917</v>
      </c>
      <c r="AB1700" s="31">
        <f t="shared" si="615"/>
        <v>1751.6646727719917</v>
      </c>
      <c r="AC1700" s="31">
        <f t="shared" si="616"/>
        <v>4149.9164437290974</v>
      </c>
      <c r="AD1700" s="31">
        <f t="shared" si="617"/>
        <v>3734.9247993561876</v>
      </c>
      <c r="AE1700" s="22"/>
      <c r="AF1700" s="22"/>
      <c r="AG1700" s="22"/>
      <c r="AH1700" s="22"/>
      <c r="AI1700" s="22"/>
      <c r="AJ1700" s="22"/>
      <c r="AK1700" s="22"/>
      <c r="AV1700">
        <f t="shared" si="603"/>
        <v>0</v>
      </c>
      <c r="AW1700">
        <f t="shared" si="604"/>
        <v>128</v>
      </c>
      <c r="AX1700">
        <f t="shared" si="605"/>
        <v>35.555555555555557</v>
      </c>
    </row>
    <row r="1701" spans="2:50" x14ac:dyDescent="0.25">
      <c r="B1701" s="6" t="s">
        <v>27</v>
      </c>
      <c r="C1701" s="6">
        <v>1693</v>
      </c>
      <c r="D1701" s="6">
        <v>216</v>
      </c>
      <c r="E1701" s="32">
        <v>128.1</v>
      </c>
      <c r="F1701" s="30">
        <f t="shared" si="606"/>
        <v>35.586179999999999</v>
      </c>
      <c r="G1701" s="31">
        <f t="shared" si="618"/>
        <v>2.7777777777776198E-2</v>
      </c>
      <c r="H1701" s="31">
        <f t="shared" si="619"/>
        <v>9.9999999999994316E-2</v>
      </c>
      <c r="I1701" s="31">
        <f t="shared" si="607"/>
        <v>47.166666666663986</v>
      </c>
      <c r="J1701" s="31">
        <f t="shared" si="599"/>
        <v>199.88856000000001</v>
      </c>
      <c r="K1701" s="31">
        <f t="shared" si="600"/>
        <v>460.73932350900998</v>
      </c>
      <c r="L1701" s="31">
        <f t="shared" si="608"/>
        <v>707.79455017567398</v>
      </c>
      <c r="M1701" s="31">
        <f t="shared" si="609"/>
        <v>25187.704265570566</v>
      </c>
      <c r="N1701" s="31"/>
      <c r="O1701" s="31">
        <f t="shared" si="620"/>
        <v>25187.704265570566</v>
      </c>
      <c r="P1701" s="31">
        <f t="shared" si="610"/>
        <v>0</v>
      </c>
      <c r="Q1701" s="31">
        <f>SUM($O$8:O1701)</f>
        <v>8658894.0797111504</v>
      </c>
      <c r="R1701" s="31">
        <f t="shared" si="611"/>
        <v>2405.2483554753194</v>
      </c>
      <c r="S1701" s="31">
        <f>SUM($P$8:P1701)</f>
        <v>-2919441.1212866502</v>
      </c>
      <c r="T1701" s="31">
        <f t="shared" si="612"/>
        <v>2919441.1212866502</v>
      </c>
      <c r="U1701" s="31">
        <f t="shared" si="613"/>
        <v>810.95586702406945</v>
      </c>
      <c r="V1701" s="31">
        <f t="shared" si="601"/>
        <v>1075153.3997365474</v>
      </c>
      <c r="W1701" s="31">
        <f t="shared" si="621"/>
        <v>1677.9605711074546</v>
      </c>
      <c r="X1701" s="22"/>
      <c r="Y1701" s="31">
        <f t="shared" si="614"/>
        <v>0</v>
      </c>
      <c r="Z1701" s="31">
        <f t="shared" si="602"/>
        <v>0</v>
      </c>
      <c r="AA1701" s="31">
        <f>SUM($Z$8:Z1701)</f>
        <v>1751664.6727719917</v>
      </c>
      <c r="AB1701" s="31">
        <f t="shared" si="615"/>
        <v>1751.6646727719917</v>
      </c>
      <c r="AC1701" s="31">
        <f t="shared" si="616"/>
        <v>4156.9130282473106</v>
      </c>
      <c r="AD1701" s="31">
        <f t="shared" si="617"/>
        <v>3741.2217254225798</v>
      </c>
      <c r="AE1701" s="22"/>
      <c r="AF1701" s="22"/>
      <c r="AG1701" s="22"/>
      <c r="AH1701" s="22"/>
      <c r="AI1701" s="22"/>
      <c r="AJ1701" s="22"/>
      <c r="AK1701" s="22"/>
      <c r="AV1701">
        <f t="shared" si="603"/>
        <v>0</v>
      </c>
      <c r="AW1701">
        <f t="shared" si="604"/>
        <v>128.1</v>
      </c>
      <c r="AX1701">
        <f t="shared" si="605"/>
        <v>35.583333333333329</v>
      </c>
    </row>
    <row r="1702" spans="2:50" x14ac:dyDescent="0.25">
      <c r="B1702" s="6" t="s">
        <v>27</v>
      </c>
      <c r="C1702" s="6">
        <v>1694</v>
      </c>
      <c r="D1702" s="6">
        <v>217</v>
      </c>
      <c r="E1702" s="32">
        <v>128.19999999999999</v>
      </c>
      <c r="F1702" s="30">
        <f t="shared" si="606"/>
        <v>35.613959999999999</v>
      </c>
      <c r="G1702" s="31">
        <f t="shared" si="618"/>
        <v>2.7777777777780146E-2</v>
      </c>
      <c r="H1702" s="31">
        <f t="shared" si="619"/>
        <v>0.10000000000000853</v>
      </c>
      <c r="I1702" s="31">
        <f t="shared" si="607"/>
        <v>47.166666666670686</v>
      </c>
      <c r="J1702" s="31">
        <f t="shared" si="599"/>
        <v>199.88856000000001</v>
      </c>
      <c r="K1702" s="31">
        <f t="shared" si="600"/>
        <v>461.45894748919818</v>
      </c>
      <c r="L1702" s="31">
        <f t="shared" si="608"/>
        <v>708.51417415586889</v>
      </c>
      <c r="M1702" s="31">
        <f t="shared" si="609"/>
        <v>25232.995457820147</v>
      </c>
      <c r="N1702" s="31"/>
      <c r="O1702" s="31">
        <f t="shared" si="620"/>
        <v>25232.995457820147</v>
      </c>
      <c r="P1702" s="31">
        <f t="shared" si="610"/>
        <v>0</v>
      </c>
      <c r="Q1702" s="31">
        <f>SUM($O$8:O1702)</f>
        <v>8684127.075168971</v>
      </c>
      <c r="R1702" s="31">
        <f t="shared" si="611"/>
        <v>2412.2575208802696</v>
      </c>
      <c r="S1702" s="31">
        <f>SUM($P$8:P1702)</f>
        <v>-2919441.1212866502</v>
      </c>
      <c r="T1702" s="31">
        <f t="shared" si="612"/>
        <v>2919441.1212866502</v>
      </c>
      <c r="U1702" s="31">
        <f t="shared" si="613"/>
        <v>810.95586702406945</v>
      </c>
      <c r="V1702" s="31">
        <f t="shared" si="601"/>
        <v>1076832.6707024784</v>
      </c>
      <c r="W1702" s="31">
        <f t="shared" si="621"/>
        <v>1679.2709659310058</v>
      </c>
      <c r="X1702" s="22"/>
      <c r="Y1702" s="31">
        <f t="shared" si="614"/>
        <v>0</v>
      </c>
      <c r="Z1702" s="31">
        <f t="shared" si="602"/>
        <v>0</v>
      </c>
      <c r="AA1702" s="31">
        <f>SUM($Z$8:Z1702)</f>
        <v>1751664.6727719917</v>
      </c>
      <c r="AB1702" s="31">
        <f t="shared" si="615"/>
        <v>1751.6646727719917</v>
      </c>
      <c r="AC1702" s="31">
        <f t="shared" si="616"/>
        <v>4163.9221936522608</v>
      </c>
      <c r="AD1702" s="31">
        <f t="shared" si="617"/>
        <v>3747.5299742870347</v>
      </c>
      <c r="AE1702" s="22"/>
      <c r="AF1702" s="22"/>
      <c r="AG1702" s="22"/>
      <c r="AH1702" s="22"/>
      <c r="AI1702" s="22"/>
      <c r="AJ1702" s="22"/>
      <c r="AK1702" s="22"/>
      <c r="AV1702">
        <f t="shared" si="603"/>
        <v>0</v>
      </c>
      <c r="AW1702">
        <f t="shared" si="604"/>
        <v>128.19999999999999</v>
      </c>
      <c r="AX1702">
        <f t="shared" si="605"/>
        <v>35.611111111111107</v>
      </c>
    </row>
    <row r="1703" spans="2:50" x14ac:dyDescent="0.25">
      <c r="B1703" s="6" t="s">
        <v>27</v>
      </c>
      <c r="C1703" s="6">
        <v>1695</v>
      </c>
      <c r="D1703" s="6">
        <v>218</v>
      </c>
      <c r="E1703" s="32">
        <v>128.30000000000001</v>
      </c>
      <c r="F1703" s="30">
        <f t="shared" si="606"/>
        <v>35.641739999999999</v>
      </c>
      <c r="G1703" s="31">
        <f t="shared" si="618"/>
        <v>2.7777777777780146E-2</v>
      </c>
      <c r="H1703" s="31">
        <f t="shared" si="619"/>
        <v>0.10000000000000853</v>
      </c>
      <c r="I1703" s="31">
        <f t="shared" si="607"/>
        <v>47.166666666670686</v>
      </c>
      <c r="J1703" s="31">
        <f t="shared" si="599"/>
        <v>199.88856000000001</v>
      </c>
      <c r="K1703" s="31">
        <f t="shared" si="600"/>
        <v>462.17913301755664</v>
      </c>
      <c r="L1703" s="31">
        <f t="shared" si="608"/>
        <v>709.23435968422734</v>
      </c>
      <c r="M1703" s="31">
        <f t="shared" si="609"/>
        <v>25278.346646931714</v>
      </c>
      <c r="N1703" s="31"/>
      <c r="O1703" s="31">
        <f t="shared" si="620"/>
        <v>25278.346646931714</v>
      </c>
      <c r="P1703" s="31">
        <f t="shared" si="610"/>
        <v>0</v>
      </c>
      <c r="Q1703" s="31">
        <f>SUM($O$8:O1703)</f>
        <v>8709405.421815902</v>
      </c>
      <c r="R1703" s="31">
        <f t="shared" si="611"/>
        <v>2419.2792838377504</v>
      </c>
      <c r="S1703" s="31">
        <f>SUM($P$8:P1703)</f>
        <v>-2919441.1212866502</v>
      </c>
      <c r="T1703" s="31">
        <f t="shared" si="612"/>
        <v>2919441.1212866502</v>
      </c>
      <c r="U1703" s="31">
        <f t="shared" si="613"/>
        <v>810.95586702406945</v>
      </c>
      <c r="V1703" s="31">
        <f t="shared" si="601"/>
        <v>1078513.2520632325</v>
      </c>
      <c r="W1703" s="31">
        <f t="shared" si="621"/>
        <v>1680.5813607540913</v>
      </c>
      <c r="X1703" s="22"/>
      <c r="Y1703" s="31">
        <f t="shared" si="614"/>
        <v>0</v>
      </c>
      <c r="Z1703" s="31">
        <f t="shared" si="602"/>
        <v>0</v>
      </c>
      <c r="AA1703" s="31">
        <f>SUM($Z$8:Z1703)</f>
        <v>1751664.6727719917</v>
      </c>
      <c r="AB1703" s="31">
        <f t="shared" si="615"/>
        <v>1751.6646727719917</v>
      </c>
      <c r="AC1703" s="31">
        <f t="shared" si="616"/>
        <v>4170.9439566097426</v>
      </c>
      <c r="AD1703" s="31">
        <f t="shared" si="617"/>
        <v>3753.8495609487686</v>
      </c>
      <c r="AE1703" s="22"/>
      <c r="AF1703" s="22"/>
      <c r="AG1703" s="22"/>
      <c r="AH1703" s="22"/>
      <c r="AI1703" s="22"/>
      <c r="AJ1703" s="22"/>
      <c r="AK1703" s="22"/>
      <c r="AV1703">
        <f t="shared" si="603"/>
        <v>0</v>
      </c>
      <c r="AW1703">
        <f t="shared" si="604"/>
        <v>128.30000000000001</v>
      </c>
      <c r="AX1703">
        <f t="shared" si="605"/>
        <v>35.638888888888893</v>
      </c>
    </row>
    <row r="1704" spans="2:50" x14ac:dyDescent="0.25">
      <c r="B1704" s="6" t="s">
        <v>27</v>
      </c>
      <c r="C1704" s="6">
        <v>1696</v>
      </c>
      <c r="D1704" s="6">
        <v>219</v>
      </c>
      <c r="E1704" s="32">
        <v>128.4</v>
      </c>
      <c r="F1704" s="30">
        <f t="shared" si="606"/>
        <v>35.669519999999999</v>
      </c>
      <c r="G1704" s="31">
        <f t="shared" si="618"/>
        <v>2.7777777777776198E-2</v>
      </c>
      <c r="H1704" s="31">
        <f t="shared" si="619"/>
        <v>9.9999999999994316E-2</v>
      </c>
      <c r="I1704" s="31">
        <f t="shared" si="607"/>
        <v>47.166666666663986</v>
      </c>
      <c r="J1704" s="31">
        <f t="shared" si="599"/>
        <v>199.88856000000001</v>
      </c>
      <c r="K1704" s="31">
        <f t="shared" si="600"/>
        <v>462.89988009408535</v>
      </c>
      <c r="L1704" s="31">
        <f t="shared" si="608"/>
        <v>709.95510676074935</v>
      </c>
      <c r="M1704" s="31">
        <f t="shared" si="609"/>
        <v>25323.757879704684</v>
      </c>
      <c r="N1704" s="31"/>
      <c r="O1704" s="31">
        <f t="shared" si="620"/>
        <v>25323.757879704684</v>
      </c>
      <c r="P1704" s="31">
        <f t="shared" si="610"/>
        <v>0</v>
      </c>
      <c r="Q1704" s="31">
        <f>SUM($O$8:O1704)</f>
        <v>8734729.1796956062</v>
      </c>
      <c r="R1704" s="31">
        <f t="shared" si="611"/>
        <v>2426.3136610265574</v>
      </c>
      <c r="S1704" s="31">
        <f>SUM($P$8:P1704)</f>
        <v>-2919441.1212866502</v>
      </c>
      <c r="T1704" s="31">
        <f t="shared" si="612"/>
        <v>2919441.1212866502</v>
      </c>
      <c r="U1704" s="31">
        <f t="shared" si="613"/>
        <v>810.95586702406945</v>
      </c>
      <c r="V1704" s="31">
        <f t="shared" si="601"/>
        <v>1080195.1438188097</v>
      </c>
      <c r="W1704" s="31">
        <f t="shared" si="621"/>
        <v>1681.8917555771768</v>
      </c>
      <c r="X1704" s="22"/>
      <c r="Y1704" s="31">
        <f t="shared" si="614"/>
        <v>0</v>
      </c>
      <c r="Z1704" s="31">
        <f t="shared" si="602"/>
        <v>0</v>
      </c>
      <c r="AA1704" s="31">
        <f>SUM($Z$8:Z1704)</f>
        <v>1751664.6727719917</v>
      </c>
      <c r="AB1704" s="31">
        <f t="shared" si="615"/>
        <v>1751.6646727719917</v>
      </c>
      <c r="AC1704" s="31">
        <f t="shared" si="616"/>
        <v>4177.9783337985491</v>
      </c>
      <c r="AD1704" s="31">
        <f t="shared" si="617"/>
        <v>3760.1805004186945</v>
      </c>
      <c r="AE1704" s="22"/>
      <c r="AF1704" s="22"/>
      <c r="AG1704" s="22"/>
      <c r="AH1704" s="22"/>
      <c r="AI1704" s="22"/>
      <c r="AJ1704" s="22"/>
      <c r="AK1704" s="22"/>
      <c r="AV1704">
        <f t="shared" si="603"/>
        <v>0</v>
      </c>
      <c r="AW1704">
        <f t="shared" si="604"/>
        <v>128.4</v>
      </c>
      <c r="AX1704">
        <f t="shared" si="605"/>
        <v>35.666666666666664</v>
      </c>
    </row>
    <row r="1705" spans="2:50" x14ac:dyDescent="0.25">
      <c r="B1705" s="6" t="s">
        <v>27</v>
      </c>
      <c r="C1705" s="6">
        <v>1697</v>
      </c>
      <c r="D1705" s="6">
        <v>220</v>
      </c>
      <c r="E1705" s="32">
        <v>128.5</v>
      </c>
      <c r="F1705" s="30">
        <f t="shared" si="606"/>
        <v>35.697299999999998</v>
      </c>
      <c r="G1705" s="31">
        <f t="shared" si="618"/>
        <v>2.7777777777776198E-2</v>
      </c>
      <c r="H1705" s="31">
        <f t="shared" si="619"/>
        <v>9.9999999999994316E-2</v>
      </c>
      <c r="I1705" s="31">
        <f t="shared" si="607"/>
        <v>47.166666666663986</v>
      </c>
      <c r="J1705" s="31">
        <f t="shared" si="599"/>
        <v>199.88856000000001</v>
      </c>
      <c r="K1705" s="31">
        <f t="shared" si="600"/>
        <v>463.62118871878431</v>
      </c>
      <c r="L1705" s="31">
        <f t="shared" si="608"/>
        <v>710.67641538544831</v>
      </c>
      <c r="M1705" s="31">
        <f t="shared" si="609"/>
        <v>25369.229202938965</v>
      </c>
      <c r="N1705" s="31"/>
      <c r="O1705" s="31">
        <f t="shared" si="620"/>
        <v>25369.229202938965</v>
      </c>
      <c r="P1705" s="31">
        <f t="shared" si="610"/>
        <v>0</v>
      </c>
      <c r="Q1705" s="31">
        <f>SUM($O$8:O1705)</f>
        <v>8760098.4088985454</v>
      </c>
      <c r="R1705" s="31">
        <f t="shared" si="611"/>
        <v>2433.3606691384848</v>
      </c>
      <c r="S1705" s="31">
        <f>SUM($P$8:P1705)</f>
        <v>-2919441.1212866502</v>
      </c>
      <c r="T1705" s="31">
        <f t="shared" si="612"/>
        <v>2919441.1212866502</v>
      </c>
      <c r="U1705" s="31">
        <f t="shared" si="613"/>
        <v>810.95586702406945</v>
      </c>
      <c r="V1705" s="31">
        <f t="shared" si="601"/>
        <v>1081878.3459692099</v>
      </c>
      <c r="W1705" s="31">
        <f t="shared" si="621"/>
        <v>1683.2021504002623</v>
      </c>
      <c r="X1705" s="22"/>
      <c r="Y1705" s="31">
        <f t="shared" si="614"/>
        <v>0</v>
      </c>
      <c r="Z1705" s="31">
        <f t="shared" si="602"/>
        <v>0</v>
      </c>
      <c r="AA1705" s="31">
        <f>SUM($Z$8:Z1705)</f>
        <v>1751664.6727719917</v>
      </c>
      <c r="AB1705" s="31">
        <f t="shared" si="615"/>
        <v>1751.6646727719917</v>
      </c>
      <c r="AC1705" s="31">
        <f t="shared" si="616"/>
        <v>4185.0253419104765</v>
      </c>
      <c r="AD1705" s="31">
        <f t="shared" si="617"/>
        <v>3766.5228077194288</v>
      </c>
      <c r="AE1705" s="22"/>
      <c r="AF1705" s="22"/>
      <c r="AG1705" s="22"/>
      <c r="AH1705" s="22"/>
      <c r="AI1705" s="22"/>
      <c r="AJ1705" s="22"/>
      <c r="AK1705" s="22"/>
      <c r="AV1705">
        <f t="shared" si="603"/>
        <v>0</v>
      </c>
      <c r="AW1705">
        <f t="shared" si="604"/>
        <v>128.5</v>
      </c>
      <c r="AX1705">
        <f t="shared" si="605"/>
        <v>35.694444444444443</v>
      </c>
    </row>
    <row r="1706" spans="2:50" x14ac:dyDescent="0.25">
      <c r="B1706" s="6" t="s">
        <v>27</v>
      </c>
      <c r="C1706" s="6">
        <v>1698</v>
      </c>
      <c r="D1706" s="6">
        <v>221</v>
      </c>
      <c r="E1706" s="32">
        <v>128.6</v>
      </c>
      <c r="F1706" s="30">
        <f t="shared" si="606"/>
        <v>35.725079999999998</v>
      </c>
      <c r="G1706" s="31">
        <f t="shared" si="618"/>
        <v>1.3888888888888099E-2</v>
      </c>
      <c r="H1706" s="31">
        <f t="shared" si="619"/>
        <v>4.9999999999997158E-2</v>
      </c>
      <c r="I1706" s="31">
        <f t="shared" si="607"/>
        <v>23.583333333331993</v>
      </c>
      <c r="J1706" s="31">
        <f t="shared" si="599"/>
        <v>199.88856000000001</v>
      </c>
      <c r="K1706" s="31">
        <f t="shared" si="600"/>
        <v>464.34305889165358</v>
      </c>
      <c r="L1706" s="31">
        <f t="shared" si="608"/>
        <v>687.81495222498552</v>
      </c>
      <c r="M1706" s="31">
        <f t="shared" si="609"/>
        <v>24572.244193433784</v>
      </c>
      <c r="N1706" s="31"/>
      <c r="O1706" s="31">
        <f t="shared" si="620"/>
        <v>24572.244193433784</v>
      </c>
      <c r="P1706" s="31">
        <f t="shared" si="610"/>
        <v>0</v>
      </c>
      <c r="Q1706" s="31">
        <f>SUM($O$8:O1706)</f>
        <v>8784670.6530919783</v>
      </c>
      <c r="R1706" s="31">
        <f t="shared" si="611"/>
        <v>2440.1862925255496</v>
      </c>
      <c r="S1706" s="31">
        <f>SUM($P$8:P1706)</f>
        <v>-2919441.1212866502</v>
      </c>
      <c r="T1706" s="31">
        <f t="shared" si="612"/>
        <v>2919441.1212866502</v>
      </c>
      <c r="U1706" s="31">
        <f t="shared" si="613"/>
        <v>810.95586702406945</v>
      </c>
      <c r="V1706" s="31">
        <f t="shared" si="601"/>
        <v>1083562.8585144335</v>
      </c>
      <c r="W1706" s="31">
        <f t="shared" si="621"/>
        <v>1684.5125452235807</v>
      </c>
      <c r="X1706" s="22"/>
      <c r="Y1706" s="31">
        <f t="shared" si="614"/>
        <v>0</v>
      </c>
      <c r="Z1706" s="31">
        <f t="shared" si="602"/>
        <v>0</v>
      </c>
      <c r="AA1706" s="31">
        <f>SUM($Z$8:Z1706)</f>
        <v>1751664.6727719917</v>
      </c>
      <c r="AB1706" s="31">
        <f t="shared" si="615"/>
        <v>1751.6646727719917</v>
      </c>
      <c r="AC1706" s="31">
        <f t="shared" si="616"/>
        <v>4191.8509652975408</v>
      </c>
      <c r="AD1706" s="31">
        <f t="shared" si="617"/>
        <v>3772.6658687677868</v>
      </c>
      <c r="AE1706" s="22"/>
      <c r="AF1706" s="22"/>
      <c r="AG1706" s="22"/>
      <c r="AH1706" s="22"/>
      <c r="AI1706" s="22"/>
      <c r="AJ1706" s="22"/>
      <c r="AK1706" s="22"/>
      <c r="AV1706">
        <f t="shared" si="603"/>
        <v>0</v>
      </c>
      <c r="AW1706">
        <f t="shared" si="604"/>
        <v>128.6</v>
      </c>
      <c r="AX1706">
        <f t="shared" si="605"/>
        <v>35.722222222222221</v>
      </c>
    </row>
    <row r="1707" spans="2:50" x14ac:dyDescent="0.25">
      <c r="B1707" s="6" t="s">
        <v>27</v>
      </c>
      <c r="C1707" s="6">
        <v>1699</v>
      </c>
      <c r="D1707" s="6">
        <v>222</v>
      </c>
      <c r="E1707" s="32">
        <v>128.6</v>
      </c>
      <c r="F1707" s="30">
        <f t="shared" si="606"/>
        <v>35.725079999999998</v>
      </c>
      <c r="G1707" s="31">
        <f t="shared" si="618"/>
        <v>-1.3888888888888099E-2</v>
      </c>
      <c r="H1707" s="31">
        <f t="shared" si="619"/>
        <v>-4.9999999999997158E-2</v>
      </c>
      <c r="I1707" s="31">
        <f t="shared" si="607"/>
        <v>-23.583333333331993</v>
      </c>
      <c r="J1707" s="31">
        <f t="shared" si="599"/>
        <v>199.88856000000001</v>
      </c>
      <c r="K1707" s="31">
        <f t="shared" si="600"/>
        <v>464.34305889165358</v>
      </c>
      <c r="L1707" s="31">
        <f t="shared" si="608"/>
        <v>640.64828555832162</v>
      </c>
      <c r="M1707" s="31">
        <f t="shared" si="609"/>
        <v>22887.211253433885</v>
      </c>
      <c r="N1707" s="31"/>
      <c r="O1707" s="31">
        <f t="shared" si="620"/>
        <v>22887.211253433885</v>
      </c>
      <c r="P1707" s="31">
        <f t="shared" si="610"/>
        <v>0</v>
      </c>
      <c r="Q1707" s="31">
        <f>SUM($O$8:O1707)</f>
        <v>8807557.8643454127</v>
      </c>
      <c r="R1707" s="31">
        <f t="shared" si="611"/>
        <v>2446.5438512070591</v>
      </c>
      <c r="S1707" s="31">
        <f>SUM($P$8:P1707)</f>
        <v>-2919441.1212866502</v>
      </c>
      <c r="T1707" s="31">
        <f t="shared" si="612"/>
        <v>2919441.1212866502</v>
      </c>
      <c r="U1707" s="31">
        <f t="shared" si="613"/>
        <v>810.95586702406945</v>
      </c>
      <c r="V1707" s="31">
        <f t="shared" si="601"/>
        <v>1083562.8585144335</v>
      </c>
      <c r="W1707" s="31">
        <f t="shared" si="621"/>
        <v>0</v>
      </c>
      <c r="X1707" s="22"/>
      <c r="Y1707" s="31">
        <f t="shared" si="614"/>
        <v>0</v>
      </c>
      <c r="Z1707" s="31">
        <f t="shared" si="602"/>
        <v>0</v>
      </c>
      <c r="AA1707" s="31">
        <f>SUM($Z$8:Z1707)</f>
        <v>1751664.6727719917</v>
      </c>
      <c r="AB1707" s="31">
        <f t="shared" si="615"/>
        <v>1751.6646727719917</v>
      </c>
      <c r="AC1707" s="31">
        <f t="shared" si="616"/>
        <v>4198.2085239790504</v>
      </c>
      <c r="AD1707" s="31">
        <f t="shared" si="617"/>
        <v>3778.3876715811452</v>
      </c>
      <c r="AE1707" s="22"/>
      <c r="AF1707" s="22"/>
      <c r="AG1707" s="22"/>
      <c r="AH1707" s="22"/>
      <c r="AI1707" s="22"/>
      <c r="AJ1707" s="22"/>
      <c r="AK1707" s="22"/>
      <c r="AV1707">
        <f t="shared" si="603"/>
        <v>0</v>
      </c>
      <c r="AW1707">
        <f t="shared" si="604"/>
        <v>128.6</v>
      </c>
      <c r="AX1707">
        <f t="shared" si="605"/>
        <v>35.722222222222221</v>
      </c>
    </row>
    <row r="1708" spans="2:50" x14ac:dyDescent="0.25">
      <c r="B1708" s="6" t="s">
        <v>27</v>
      </c>
      <c r="C1708" s="6">
        <v>1700</v>
      </c>
      <c r="D1708" s="6">
        <v>223</v>
      </c>
      <c r="E1708" s="32">
        <v>128.5</v>
      </c>
      <c r="F1708" s="30">
        <f t="shared" si="606"/>
        <v>35.697299999999998</v>
      </c>
      <c r="G1708" s="31">
        <f t="shared" si="618"/>
        <v>-4.1666666666664298E-2</v>
      </c>
      <c r="H1708" s="31">
        <f t="shared" si="619"/>
        <v>-0.14999999999999147</v>
      </c>
      <c r="I1708" s="31">
        <f t="shared" si="607"/>
        <v>-70.749999999995978</v>
      </c>
      <c r="J1708" s="31">
        <f t="shared" si="599"/>
        <v>199.88856000000001</v>
      </c>
      <c r="K1708" s="31">
        <f t="shared" si="600"/>
        <v>463.62118871878431</v>
      </c>
      <c r="L1708" s="31">
        <f t="shared" si="608"/>
        <v>592.75974871878839</v>
      </c>
      <c r="M1708" s="31">
        <f t="shared" si="609"/>
        <v>21159.922577939204</v>
      </c>
      <c r="N1708" s="31"/>
      <c r="O1708" s="31">
        <f t="shared" si="620"/>
        <v>21159.922577939204</v>
      </c>
      <c r="P1708" s="31">
        <f t="shared" si="610"/>
        <v>0</v>
      </c>
      <c r="Q1708" s="31">
        <f>SUM($O$8:O1708)</f>
        <v>8828717.7869233526</v>
      </c>
      <c r="R1708" s="31">
        <f t="shared" si="611"/>
        <v>2452.4216074787091</v>
      </c>
      <c r="S1708" s="31">
        <f>SUM($P$8:P1708)</f>
        <v>-2919441.1212866502</v>
      </c>
      <c r="T1708" s="31">
        <f t="shared" si="612"/>
        <v>2919441.1212866502</v>
      </c>
      <c r="U1708" s="31">
        <f t="shared" si="613"/>
        <v>810.95586702406945</v>
      </c>
      <c r="V1708" s="31">
        <f t="shared" si="601"/>
        <v>1081878.3459692099</v>
      </c>
      <c r="W1708" s="31">
        <f t="shared" si="621"/>
        <v>-1684.5125452235807</v>
      </c>
      <c r="X1708" s="22"/>
      <c r="Y1708" s="31">
        <f t="shared" si="614"/>
        <v>0</v>
      </c>
      <c r="Z1708" s="31">
        <f t="shared" si="602"/>
        <v>0</v>
      </c>
      <c r="AA1708" s="31">
        <f>SUM($Z$8:Z1708)</f>
        <v>1751664.6727719917</v>
      </c>
      <c r="AB1708" s="31">
        <f t="shared" si="615"/>
        <v>1751.6646727719917</v>
      </c>
      <c r="AC1708" s="31">
        <f t="shared" si="616"/>
        <v>4204.0862802507008</v>
      </c>
      <c r="AD1708" s="31">
        <f t="shared" si="617"/>
        <v>3783.6776522256309</v>
      </c>
      <c r="AE1708" s="22"/>
      <c r="AF1708" s="22"/>
      <c r="AG1708" s="22"/>
      <c r="AH1708" s="22"/>
      <c r="AI1708" s="22"/>
      <c r="AJ1708" s="22"/>
      <c r="AK1708" s="22"/>
      <c r="AV1708">
        <f t="shared" si="603"/>
        <v>0</v>
      </c>
      <c r="AW1708">
        <f t="shared" si="604"/>
        <v>128.5</v>
      </c>
      <c r="AX1708">
        <f t="shared" si="605"/>
        <v>35.694444444444443</v>
      </c>
    </row>
    <row r="1709" spans="2:50" x14ac:dyDescent="0.25">
      <c r="B1709" s="6" t="s">
        <v>27</v>
      </c>
      <c r="C1709" s="6">
        <v>1701</v>
      </c>
      <c r="D1709" s="6">
        <v>224</v>
      </c>
      <c r="E1709" s="32">
        <v>128.30000000000001</v>
      </c>
      <c r="F1709" s="30">
        <f t="shared" si="606"/>
        <v>35.641739999999999</v>
      </c>
      <c r="G1709" s="31">
        <f t="shared" si="618"/>
        <v>-5.5555555555556344E-2</v>
      </c>
      <c r="H1709" s="31">
        <f t="shared" si="619"/>
        <v>-0.20000000000000284</v>
      </c>
      <c r="I1709" s="31">
        <f t="shared" si="607"/>
        <v>-94.333333333334664</v>
      </c>
      <c r="J1709" s="31">
        <f t="shared" si="599"/>
        <v>199.88856000000001</v>
      </c>
      <c r="K1709" s="31">
        <f t="shared" si="600"/>
        <v>462.17913301755664</v>
      </c>
      <c r="L1709" s="31">
        <f t="shared" si="608"/>
        <v>567.734359684222</v>
      </c>
      <c r="M1709" s="31">
        <f t="shared" si="609"/>
        <v>20235.040436931522</v>
      </c>
      <c r="N1709" s="31"/>
      <c r="O1709" s="31">
        <f t="shared" si="620"/>
        <v>20235.040436931522</v>
      </c>
      <c r="P1709" s="31">
        <f t="shared" si="610"/>
        <v>0</v>
      </c>
      <c r="Q1709" s="31">
        <f>SUM($O$8:O1709)</f>
        <v>8848952.8273602836</v>
      </c>
      <c r="R1709" s="31">
        <f t="shared" si="611"/>
        <v>2458.0424520445231</v>
      </c>
      <c r="S1709" s="31">
        <f>SUM($P$8:P1709)</f>
        <v>-2919441.1212866502</v>
      </c>
      <c r="T1709" s="31">
        <f t="shared" si="612"/>
        <v>2919441.1212866502</v>
      </c>
      <c r="U1709" s="31">
        <f t="shared" si="613"/>
        <v>810.95586702406945</v>
      </c>
      <c r="V1709" s="31">
        <f t="shared" si="601"/>
        <v>1078513.2520632325</v>
      </c>
      <c r="W1709" s="31">
        <f t="shared" si="621"/>
        <v>-3365.0939059774391</v>
      </c>
      <c r="X1709" s="22"/>
      <c r="Y1709" s="31">
        <f t="shared" si="614"/>
        <v>0</v>
      </c>
      <c r="Z1709" s="31">
        <f t="shared" si="602"/>
        <v>0</v>
      </c>
      <c r="AA1709" s="31">
        <f>SUM($Z$8:Z1709)</f>
        <v>1751664.6727719917</v>
      </c>
      <c r="AB1709" s="31">
        <f t="shared" si="615"/>
        <v>1751.6646727719917</v>
      </c>
      <c r="AC1709" s="31">
        <f t="shared" si="616"/>
        <v>4209.7071248165148</v>
      </c>
      <c r="AD1709" s="31">
        <f t="shared" si="617"/>
        <v>3788.7364123348634</v>
      </c>
      <c r="AE1709" s="22"/>
      <c r="AF1709" s="22"/>
      <c r="AG1709" s="22"/>
      <c r="AH1709" s="22"/>
      <c r="AI1709" s="22"/>
      <c r="AJ1709" s="22"/>
      <c r="AK1709" s="22"/>
      <c r="AV1709">
        <f t="shared" si="603"/>
        <v>0</v>
      </c>
      <c r="AW1709">
        <f t="shared" si="604"/>
        <v>128.30000000000001</v>
      </c>
      <c r="AX1709">
        <f t="shared" si="605"/>
        <v>35.638888888888893</v>
      </c>
    </row>
    <row r="1710" spans="2:50" x14ac:dyDescent="0.25">
      <c r="B1710" s="6" t="s">
        <v>27</v>
      </c>
      <c r="C1710" s="6">
        <v>1702</v>
      </c>
      <c r="D1710" s="6">
        <v>225</v>
      </c>
      <c r="E1710" s="32">
        <v>128.1</v>
      </c>
      <c r="F1710" s="30">
        <f t="shared" si="606"/>
        <v>35.586179999999999</v>
      </c>
      <c r="G1710" s="31">
        <f t="shared" si="618"/>
        <v>-5.5555555555556344E-2</v>
      </c>
      <c r="H1710" s="31">
        <f t="shared" si="619"/>
        <v>-0.20000000000000284</v>
      </c>
      <c r="I1710" s="31">
        <f t="shared" si="607"/>
        <v>-94.333333333334664</v>
      </c>
      <c r="J1710" s="31">
        <f t="shared" si="599"/>
        <v>199.88856000000001</v>
      </c>
      <c r="K1710" s="31">
        <f t="shared" si="600"/>
        <v>460.73932350900998</v>
      </c>
      <c r="L1710" s="31">
        <f t="shared" si="608"/>
        <v>566.29455017567534</v>
      </c>
      <c r="M1710" s="31">
        <f t="shared" si="609"/>
        <v>20152.259795570615</v>
      </c>
      <c r="N1710" s="31"/>
      <c r="O1710" s="31">
        <f t="shared" si="620"/>
        <v>20152.259795570615</v>
      </c>
      <c r="P1710" s="31">
        <f t="shared" si="610"/>
        <v>0</v>
      </c>
      <c r="Q1710" s="31">
        <f>SUM($O$8:O1710)</f>
        <v>8869105.0871558543</v>
      </c>
      <c r="R1710" s="31">
        <f t="shared" si="611"/>
        <v>2463.6403019877375</v>
      </c>
      <c r="S1710" s="31">
        <f>SUM($P$8:P1710)</f>
        <v>-2919441.1212866502</v>
      </c>
      <c r="T1710" s="31">
        <f t="shared" si="612"/>
        <v>2919441.1212866502</v>
      </c>
      <c r="U1710" s="31">
        <f t="shared" si="613"/>
        <v>810.95586702406945</v>
      </c>
      <c r="V1710" s="31">
        <f t="shared" si="601"/>
        <v>1075153.3997365474</v>
      </c>
      <c r="W1710" s="31">
        <f t="shared" si="621"/>
        <v>-3359.8523266850971</v>
      </c>
      <c r="X1710" s="22"/>
      <c r="Y1710" s="31">
        <f t="shared" si="614"/>
        <v>0</v>
      </c>
      <c r="Z1710" s="31">
        <f t="shared" si="602"/>
        <v>0</v>
      </c>
      <c r="AA1710" s="31">
        <f>SUM($Z$8:Z1710)</f>
        <v>1751664.6727719917</v>
      </c>
      <c r="AB1710" s="31">
        <f t="shared" si="615"/>
        <v>1751.6646727719917</v>
      </c>
      <c r="AC1710" s="31">
        <f t="shared" si="616"/>
        <v>4215.3049747597288</v>
      </c>
      <c r="AD1710" s="31">
        <f t="shared" si="617"/>
        <v>3793.7744772837559</v>
      </c>
      <c r="AE1710" s="22"/>
      <c r="AF1710" s="22"/>
      <c r="AG1710" s="22"/>
      <c r="AH1710" s="22"/>
      <c r="AI1710" s="22"/>
      <c r="AJ1710" s="22"/>
      <c r="AK1710" s="22"/>
      <c r="AV1710">
        <f t="shared" si="603"/>
        <v>0</v>
      </c>
      <c r="AW1710">
        <f t="shared" si="604"/>
        <v>128.1</v>
      </c>
      <c r="AX1710">
        <f t="shared" si="605"/>
        <v>35.583333333333329</v>
      </c>
    </row>
    <row r="1711" spans="2:50" x14ac:dyDescent="0.25">
      <c r="B1711" s="6" t="s">
        <v>27</v>
      </c>
      <c r="C1711" s="6">
        <v>1703</v>
      </c>
      <c r="D1711" s="6">
        <v>226</v>
      </c>
      <c r="E1711" s="32">
        <v>127.9</v>
      </c>
      <c r="F1711" s="30">
        <f t="shared" si="606"/>
        <v>35.530619999999999</v>
      </c>
      <c r="G1711" s="31">
        <f t="shared" si="618"/>
        <v>-6.9444444444444448E-2</v>
      </c>
      <c r="H1711" s="31">
        <f t="shared" si="619"/>
        <v>-0.25</v>
      </c>
      <c r="I1711" s="31">
        <f t="shared" si="607"/>
        <v>-117.91666666666667</v>
      </c>
      <c r="J1711" s="31">
        <f t="shared" si="599"/>
        <v>199.88856000000001</v>
      </c>
      <c r="K1711" s="31">
        <f t="shared" si="600"/>
        <v>459.30176019314439</v>
      </c>
      <c r="L1711" s="31">
        <f t="shared" si="608"/>
        <v>541.27365352647769</v>
      </c>
      <c r="M1711" s="31">
        <f t="shared" si="609"/>
        <v>19231.788499460938</v>
      </c>
      <c r="N1711" s="31"/>
      <c r="O1711" s="31">
        <f t="shared" si="620"/>
        <v>19231.788499460938</v>
      </c>
      <c r="P1711" s="31">
        <f t="shared" si="610"/>
        <v>0</v>
      </c>
      <c r="Q1711" s="31">
        <f>SUM($O$8:O1711)</f>
        <v>8888336.8756553158</v>
      </c>
      <c r="R1711" s="31">
        <f t="shared" si="611"/>
        <v>2468.9824654598101</v>
      </c>
      <c r="S1711" s="31">
        <f>SUM($P$8:P1711)</f>
        <v>-2919441.1212866502</v>
      </c>
      <c r="T1711" s="31">
        <f t="shared" si="612"/>
        <v>2919441.1212866502</v>
      </c>
      <c r="U1711" s="31">
        <f t="shared" si="613"/>
        <v>810.95586702406945</v>
      </c>
      <c r="V1711" s="31">
        <f t="shared" si="601"/>
        <v>1071798.7889891556</v>
      </c>
      <c r="W1711" s="31">
        <f t="shared" si="621"/>
        <v>-3354.6107473918237</v>
      </c>
      <c r="X1711" s="22"/>
      <c r="Y1711" s="31">
        <f t="shared" si="614"/>
        <v>0</v>
      </c>
      <c r="Z1711" s="31">
        <f t="shared" si="602"/>
        <v>0</v>
      </c>
      <c r="AA1711" s="31">
        <f>SUM($Z$8:Z1711)</f>
        <v>1751664.6727719917</v>
      </c>
      <c r="AB1711" s="31">
        <f t="shared" si="615"/>
        <v>1751.6646727719917</v>
      </c>
      <c r="AC1711" s="31">
        <f t="shared" si="616"/>
        <v>4220.6471382318014</v>
      </c>
      <c r="AD1711" s="31">
        <f t="shared" si="617"/>
        <v>3798.5824244086211</v>
      </c>
      <c r="AE1711" s="22"/>
      <c r="AF1711" s="22"/>
      <c r="AG1711" s="22"/>
      <c r="AH1711" s="22"/>
      <c r="AI1711" s="22"/>
      <c r="AJ1711" s="22"/>
      <c r="AK1711" s="22"/>
      <c r="AV1711">
        <f t="shared" si="603"/>
        <v>0</v>
      </c>
      <c r="AW1711">
        <f t="shared" si="604"/>
        <v>127.9</v>
      </c>
      <c r="AX1711">
        <f t="shared" si="605"/>
        <v>35.527777777777779</v>
      </c>
    </row>
    <row r="1712" spans="2:50" x14ac:dyDescent="0.25">
      <c r="B1712" s="6" t="s">
        <v>27</v>
      </c>
      <c r="C1712" s="6">
        <v>1704</v>
      </c>
      <c r="D1712" s="6">
        <v>227</v>
      </c>
      <c r="E1712" s="32">
        <v>127.6</v>
      </c>
      <c r="F1712" s="30">
        <f t="shared" si="606"/>
        <v>35.447279999999999</v>
      </c>
      <c r="G1712" s="31">
        <f t="shared" si="618"/>
        <v>-6.9444444444444448E-2</v>
      </c>
      <c r="H1712" s="31">
        <f t="shared" si="619"/>
        <v>-0.25</v>
      </c>
      <c r="I1712" s="31">
        <f t="shared" si="607"/>
        <v>-117.91666666666667</v>
      </c>
      <c r="J1712" s="31">
        <f t="shared" si="599"/>
        <v>199.88856000000001</v>
      </c>
      <c r="K1712" s="31">
        <f t="shared" si="600"/>
        <v>457.14962683062294</v>
      </c>
      <c r="L1712" s="31">
        <f t="shared" si="608"/>
        <v>539.12152016395623</v>
      </c>
      <c r="M1712" s="31">
        <f t="shared" si="609"/>
        <v>19110.391479277401</v>
      </c>
      <c r="N1712" s="31"/>
      <c r="O1712" s="31">
        <f t="shared" si="620"/>
        <v>19110.391479277401</v>
      </c>
      <c r="P1712" s="31">
        <f t="shared" si="610"/>
        <v>0</v>
      </c>
      <c r="Q1712" s="31">
        <f>SUM($O$8:O1712)</f>
        <v>8907447.2671345938</v>
      </c>
      <c r="R1712" s="31">
        <f t="shared" si="611"/>
        <v>2474.2909075373873</v>
      </c>
      <c r="S1712" s="31">
        <f>SUM($P$8:P1712)</f>
        <v>-2919441.1212866502</v>
      </c>
      <c r="T1712" s="31">
        <f t="shared" si="612"/>
        <v>2919441.1212866502</v>
      </c>
      <c r="U1712" s="31">
        <f t="shared" si="613"/>
        <v>810.95586702406945</v>
      </c>
      <c r="V1712" s="31">
        <f t="shared" si="601"/>
        <v>1066776.7008292414</v>
      </c>
      <c r="W1712" s="31">
        <f t="shared" si="621"/>
        <v>-5022.0881599141285</v>
      </c>
      <c r="X1712" s="22"/>
      <c r="Y1712" s="31">
        <f t="shared" si="614"/>
        <v>0</v>
      </c>
      <c r="Z1712" s="31">
        <f t="shared" si="602"/>
        <v>0</v>
      </c>
      <c r="AA1712" s="31">
        <f>SUM($Z$8:Z1712)</f>
        <v>1751664.6727719917</v>
      </c>
      <c r="AB1712" s="31">
        <f t="shared" si="615"/>
        <v>1751.6646727719917</v>
      </c>
      <c r="AC1712" s="31">
        <f t="shared" si="616"/>
        <v>4225.955580309379</v>
      </c>
      <c r="AD1712" s="31">
        <f t="shared" si="617"/>
        <v>3803.3600222784412</v>
      </c>
      <c r="AE1712" s="22"/>
      <c r="AF1712" s="22"/>
      <c r="AG1712" s="22"/>
      <c r="AH1712" s="22"/>
      <c r="AI1712" s="22"/>
      <c r="AJ1712" s="22"/>
      <c r="AK1712" s="22"/>
      <c r="AV1712">
        <f t="shared" si="603"/>
        <v>0</v>
      </c>
      <c r="AW1712">
        <f t="shared" si="604"/>
        <v>127.6</v>
      </c>
      <c r="AX1712">
        <f t="shared" si="605"/>
        <v>35.444444444444443</v>
      </c>
    </row>
    <row r="1713" spans="2:50" x14ac:dyDescent="0.25">
      <c r="B1713" s="6" t="s">
        <v>27</v>
      </c>
      <c r="C1713" s="6">
        <v>1705</v>
      </c>
      <c r="D1713" s="6">
        <v>228</v>
      </c>
      <c r="E1713" s="32">
        <v>127.4</v>
      </c>
      <c r="F1713" s="30">
        <f t="shared" si="606"/>
        <v>35.391719999999999</v>
      </c>
      <c r="G1713" s="31">
        <f t="shared" si="618"/>
        <v>-5.5555555555554373E-2</v>
      </c>
      <c r="H1713" s="31">
        <f t="shared" si="619"/>
        <v>-0.19999999999999574</v>
      </c>
      <c r="I1713" s="31">
        <f t="shared" si="607"/>
        <v>-94.333333333331325</v>
      </c>
      <c r="J1713" s="31">
        <f t="shared" si="599"/>
        <v>199.88856000000001</v>
      </c>
      <c r="K1713" s="31">
        <f t="shared" si="600"/>
        <v>455.71767899645994</v>
      </c>
      <c r="L1713" s="31">
        <f t="shared" si="608"/>
        <v>561.27290566312865</v>
      </c>
      <c r="M1713" s="31">
        <f t="shared" si="609"/>
        <v>19864.413520815862</v>
      </c>
      <c r="N1713" s="31"/>
      <c r="O1713" s="31">
        <f t="shared" si="620"/>
        <v>19864.413520815862</v>
      </c>
      <c r="P1713" s="31">
        <f t="shared" si="610"/>
        <v>0</v>
      </c>
      <c r="Q1713" s="31">
        <f>SUM($O$8:O1713)</f>
        <v>8927311.6806554105</v>
      </c>
      <c r="R1713" s="31">
        <f t="shared" si="611"/>
        <v>2479.8088001820583</v>
      </c>
      <c r="S1713" s="31">
        <f>SUM($P$8:P1713)</f>
        <v>-2919441.1212866502</v>
      </c>
      <c r="T1713" s="31">
        <f t="shared" si="612"/>
        <v>2919441.1212866502</v>
      </c>
      <c r="U1713" s="31">
        <f t="shared" si="613"/>
        <v>810.95586702406945</v>
      </c>
      <c r="V1713" s="31">
        <f t="shared" si="601"/>
        <v>1063435.1940300816</v>
      </c>
      <c r="W1713" s="31">
        <f t="shared" si="621"/>
        <v>-3341.5067991598044</v>
      </c>
      <c r="X1713" s="22"/>
      <c r="Y1713" s="31">
        <f t="shared" si="614"/>
        <v>0</v>
      </c>
      <c r="Z1713" s="31">
        <f t="shared" si="602"/>
        <v>0</v>
      </c>
      <c r="AA1713" s="31">
        <f>SUM($Z$8:Z1713)</f>
        <v>1751664.6727719917</v>
      </c>
      <c r="AB1713" s="31">
        <f t="shared" si="615"/>
        <v>1751.6646727719917</v>
      </c>
      <c r="AC1713" s="31">
        <f t="shared" si="616"/>
        <v>4231.4734729540505</v>
      </c>
      <c r="AD1713" s="31">
        <f t="shared" si="617"/>
        <v>3808.3261256586457</v>
      </c>
      <c r="AE1713" s="22"/>
      <c r="AF1713" s="22"/>
      <c r="AG1713" s="22"/>
      <c r="AH1713" s="22"/>
      <c r="AI1713" s="22"/>
      <c r="AJ1713" s="22"/>
      <c r="AK1713" s="22"/>
      <c r="AV1713">
        <f t="shared" si="603"/>
        <v>0</v>
      </c>
      <c r="AW1713">
        <f t="shared" si="604"/>
        <v>127.4</v>
      </c>
      <c r="AX1713">
        <f t="shared" si="605"/>
        <v>35.388888888888893</v>
      </c>
    </row>
    <row r="1714" spans="2:50" x14ac:dyDescent="0.25">
      <c r="B1714" s="6" t="s">
        <v>27</v>
      </c>
      <c r="C1714" s="6">
        <v>1706</v>
      </c>
      <c r="D1714" s="6">
        <v>229</v>
      </c>
      <c r="E1714" s="32">
        <v>127.2</v>
      </c>
      <c r="F1714" s="30">
        <f t="shared" si="606"/>
        <v>35.33616</v>
      </c>
      <c r="G1714" s="31">
        <f t="shared" si="618"/>
        <v>-5.5555555555556344E-2</v>
      </c>
      <c r="H1714" s="31">
        <f t="shared" si="619"/>
        <v>-0.20000000000000284</v>
      </c>
      <c r="I1714" s="31">
        <f t="shared" si="607"/>
        <v>-94.333333333334664</v>
      </c>
      <c r="J1714" s="31">
        <f t="shared" si="599"/>
        <v>199.88856000000001</v>
      </c>
      <c r="K1714" s="31">
        <f t="shared" si="600"/>
        <v>454.28797735497801</v>
      </c>
      <c r="L1714" s="31">
        <f t="shared" si="608"/>
        <v>559.84320402164337</v>
      </c>
      <c r="M1714" s="31">
        <f t="shared" si="609"/>
        <v>19782.709032221432</v>
      </c>
      <c r="N1714" s="31"/>
      <c r="O1714" s="31">
        <f t="shared" si="620"/>
        <v>19782.709032221432</v>
      </c>
      <c r="P1714" s="31">
        <f t="shared" si="610"/>
        <v>0</v>
      </c>
      <c r="Q1714" s="31">
        <f>SUM($O$8:O1714)</f>
        <v>8947094.3896876313</v>
      </c>
      <c r="R1714" s="31">
        <f t="shared" si="611"/>
        <v>2485.3039971354533</v>
      </c>
      <c r="S1714" s="31">
        <f>SUM($P$8:P1714)</f>
        <v>-2919441.1212866502</v>
      </c>
      <c r="T1714" s="31">
        <f t="shared" si="612"/>
        <v>2919441.1212866502</v>
      </c>
      <c r="U1714" s="31">
        <f t="shared" si="613"/>
        <v>810.95586702406945</v>
      </c>
      <c r="V1714" s="31">
        <f t="shared" si="601"/>
        <v>1060098.9288102144</v>
      </c>
      <c r="W1714" s="31">
        <f t="shared" si="621"/>
        <v>-3336.2652198672295</v>
      </c>
      <c r="X1714" s="22"/>
      <c r="Y1714" s="31">
        <f t="shared" si="614"/>
        <v>0</v>
      </c>
      <c r="Z1714" s="31">
        <f t="shared" si="602"/>
        <v>0</v>
      </c>
      <c r="AA1714" s="31">
        <f>SUM($Z$8:Z1714)</f>
        <v>1751664.6727719917</v>
      </c>
      <c r="AB1714" s="31">
        <f t="shared" si="615"/>
        <v>1751.6646727719917</v>
      </c>
      <c r="AC1714" s="31">
        <f t="shared" si="616"/>
        <v>4236.9686699074446</v>
      </c>
      <c r="AD1714" s="31">
        <f t="shared" si="617"/>
        <v>3813.2718029167004</v>
      </c>
      <c r="AE1714" s="22"/>
      <c r="AF1714" s="22"/>
      <c r="AG1714" s="22"/>
      <c r="AH1714" s="22"/>
      <c r="AI1714" s="22"/>
      <c r="AJ1714" s="22"/>
      <c r="AK1714" s="22"/>
      <c r="AV1714">
        <f t="shared" si="603"/>
        <v>0</v>
      </c>
      <c r="AW1714">
        <f t="shared" si="604"/>
        <v>127.2</v>
      </c>
      <c r="AX1714">
        <f t="shared" si="605"/>
        <v>35.333333333333336</v>
      </c>
    </row>
    <row r="1715" spans="2:50" x14ac:dyDescent="0.25">
      <c r="B1715" s="6" t="s">
        <v>27</v>
      </c>
      <c r="C1715" s="6">
        <v>1707</v>
      </c>
      <c r="D1715" s="6">
        <v>230</v>
      </c>
      <c r="E1715" s="32">
        <v>127</v>
      </c>
      <c r="F1715" s="30">
        <f t="shared" si="606"/>
        <v>35.2806</v>
      </c>
      <c r="G1715" s="31">
        <f t="shared" si="618"/>
        <v>-4.1666666666666269E-2</v>
      </c>
      <c r="H1715" s="31">
        <f t="shared" si="619"/>
        <v>-0.14999999999999858</v>
      </c>
      <c r="I1715" s="31">
        <f t="shared" si="607"/>
        <v>-70.749999999999318</v>
      </c>
      <c r="J1715" s="31">
        <f t="shared" si="599"/>
        <v>199.88856000000001</v>
      </c>
      <c r="K1715" s="31">
        <f t="shared" si="600"/>
        <v>452.8605219061771</v>
      </c>
      <c r="L1715" s="31">
        <f t="shared" si="608"/>
        <v>581.99908190617782</v>
      </c>
      <c r="M1715" s="31">
        <f t="shared" si="609"/>
        <v>20533.276809099098</v>
      </c>
      <c r="N1715" s="31"/>
      <c r="O1715" s="31">
        <f t="shared" si="620"/>
        <v>20533.276809099098</v>
      </c>
      <c r="P1715" s="31">
        <f t="shared" si="610"/>
        <v>0</v>
      </c>
      <c r="Q1715" s="31">
        <f>SUM($O$8:O1715)</f>
        <v>8967627.6664967295</v>
      </c>
      <c r="R1715" s="31">
        <f t="shared" si="611"/>
        <v>2491.0076851379804</v>
      </c>
      <c r="S1715" s="31">
        <f>SUM($P$8:P1715)</f>
        <v>-2919441.1212866502</v>
      </c>
      <c r="T1715" s="31">
        <f t="shared" si="612"/>
        <v>2919441.1212866502</v>
      </c>
      <c r="U1715" s="31">
        <f t="shared" si="613"/>
        <v>810.95586702406945</v>
      </c>
      <c r="V1715" s="31">
        <f t="shared" si="601"/>
        <v>1056767.90516964</v>
      </c>
      <c r="W1715" s="31">
        <f t="shared" si="621"/>
        <v>-3331.0236405744217</v>
      </c>
      <c r="X1715" s="22"/>
      <c r="Y1715" s="31">
        <f t="shared" si="614"/>
        <v>0</v>
      </c>
      <c r="Z1715" s="31">
        <f t="shared" si="602"/>
        <v>0</v>
      </c>
      <c r="AA1715" s="31">
        <f>SUM($Z$8:Z1715)</f>
        <v>1751664.6727719917</v>
      </c>
      <c r="AB1715" s="31">
        <f t="shared" si="615"/>
        <v>1751.6646727719917</v>
      </c>
      <c r="AC1715" s="31">
        <f t="shared" si="616"/>
        <v>4242.6723579099726</v>
      </c>
      <c r="AD1715" s="31">
        <f t="shared" si="617"/>
        <v>3818.4051221189752</v>
      </c>
      <c r="AE1715" s="22"/>
      <c r="AF1715" s="22"/>
      <c r="AG1715" s="22"/>
      <c r="AH1715" s="22"/>
      <c r="AI1715" s="22"/>
      <c r="AJ1715" s="22"/>
      <c r="AK1715" s="22"/>
      <c r="AV1715">
        <f t="shared" si="603"/>
        <v>0</v>
      </c>
      <c r="AW1715">
        <f t="shared" si="604"/>
        <v>127</v>
      </c>
      <c r="AX1715">
        <f t="shared" si="605"/>
        <v>35.277777777777779</v>
      </c>
    </row>
    <row r="1716" spans="2:50" x14ac:dyDescent="0.25">
      <c r="B1716" s="6" t="s">
        <v>27</v>
      </c>
      <c r="C1716" s="6">
        <v>1708</v>
      </c>
      <c r="D1716" s="6">
        <v>231</v>
      </c>
      <c r="E1716" s="32">
        <v>126.9</v>
      </c>
      <c r="F1716" s="30">
        <f t="shared" si="606"/>
        <v>35.25282</v>
      </c>
      <c r="G1716" s="31">
        <f t="shared" si="618"/>
        <v>-2.7777777777778172E-2</v>
      </c>
      <c r="H1716" s="31">
        <f t="shared" si="619"/>
        <v>-0.10000000000000142</v>
      </c>
      <c r="I1716" s="31">
        <f t="shared" si="607"/>
        <v>-47.166666666667332</v>
      </c>
      <c r="J1716" s="31">
        <f t="shared" si="599"/>
        <v>199.88856000000001</v>
      </c>
      <c r="K1716" s="31">
        <f t="shared" si="600"/>
        <v>452.14763650403205</v>
      </c>
      <c r="L1716" s="31">
        <f t="shared" si="608"/>
        <v>604.86952983736478</v>
      </c>
      <c r="M1716" s="31">
        <f t="shared" si="609"/>
        <v>21323.35665884125</v>
      </c>
      <c r="N1716" s="31"/>
      <c r="O1716" s="31">
        <f t="shared" si="620"/>
        <v>21323.35665884125</v>
      </c>
      <c r="P1716" s="31">
        <f t="shared" si="610"/>
        <v>0</v>
      </c>
      <c r="Q1716" s="31">
        <f>SUM($O$8:O1716)</f>
        <v>8988951.02315557</v>
      </c>
      <c r="R1716" s="31">
        <f t="shared" si="611"/>
        <v>2496.9308397654363</v>
      </c>
      <c r="S1716" s="31">
        <f>SUM($P$8:P1716)</f>
        <v>-2919441.1212866502</v>
      </c>
      <c r="T1716" s="31">
        <f t="shared" si="612"/>
        <v>2919441.1212866502</v>
      </c>
      <c r="U1716" s="31">
        <f t="shared" si="613"/>
        <v>810.95586702406945</v>
      </c>
      <c r="V1716" s="31">
        <f t="shared" si="601"/>
        <v>1055104.3589415876</v>
      </c>
      <c r="W1716" s="31">
        <f t="shared" si="621"/>
        <v>-1663.5462280523498</v>
      </c>
      <c r="X1716" s="22"/>
      <c r="Y1716" s="31">
        <f t="shared" si="614"/>
        <v>0</v>
      </c>
      <c r="Z1716" s="31">
        <f t="shared" si="602"/>
        <v>0</v>
      </c>
      <c r="AA1716" s="31">
        <f>SUM($Z$8:Z1716)</f>
        <v>1751664.6727719917</v>
      </c>
      <c r="AB1716" s="31">
        <f t="shared" si="615"/>
        <v>1751.6646727719917</v>
      </c>
      <c r="AC1716" s="31">
        <f t="shared" si="616"/>
        <v>4248.5955125374276</v>
      </c>
      <c r="AD1716" s="31">
        <f t="shared" si="617"/>
        <v>3823.7359612836849</v>
      </c>
      <c r="AE1716" s="22"/>
      <c r="AF1716" s="22"/>
      <c r="AG1716" s="22"/>
      <c r="AH1716" s="22"/>
      <c r="AI1716" s="22"/>
      <c r="AJ1716" s="22"/>
      <c r="AK1716" s="22"/>
      <c r="AV1716">
        <f t="shared" si="603"/>
        <v>0</v>
      </c>
      <c r="AW1716">
        <f t="shared" si="604"/>
        <v>126.9</v>
      </c>
      <c r="AX1716">
        <f t="shared" si="605"/>
        <v>35.25</v>
      </c>
    </row>
    <row r="1717" spans="2:50" x14ac:dyDescent="0.25">
      <c r="B1717" s="6" t="s">
        <v>27</v>
      </c>
      <c r="C1717" s="6">
        <v>1709</v>
      </c>
      <c r="D1717" s="6">
        <v>232</v>
      </c>
      <c r="E1717" s="32">
        <v>126.8</v>
      </c>
      <c r="F1717" s="30">
        <f t="shared" si="606"/>
        <v>35.22504</v>
      </c>
      <c r="G1717" s="31">
        <f t="shared" si="618"/>
        <v>-2.7777777777778172E-2</v>
      </c>
      <c r="H1717" s="31">
        <f t="shared" si="619"/>
        <v>-0.10000000000000142</v>
      </c>
      <c r="I1717" s="31">
        <f t="shared" si="607"/>
        <v>-47.166666666667332</v>
      </c>
      <c r="J1717" s="31">
        <f t="shared" si="599"/>
        <v>199.88856000000001</v>
      </c>
      <c r="K1717" s="31">
        <f t="shared" si="600"/>
        <v>451.4353126500572</v>
      </c>
      <c r="L1717" s="31">
        <f t="shared" si="608"/>
        <v>604.15720598338987</v>
      </c>
      <c r="M1717" s="31">
        <f t="shared" si="609"/>
        <v>21281.461747053148</v>
      </c>
      <c r="N1717" s="31"/>
      <c r="O1717" s="31">
        <f t="shared" si="620"/>
        <v>21281.461747053148</v>
      </c>
      <c r="P1717" s="31">
        <f t="shared" si="610"/>
        <v>0</v>
      </c>
      <c r="Q1717" s="31">
        <f>SUM($O$8:O1717)</f>
        <v>9010232.484902624</v>
      </c>
      <c r="R1717" s="31">
        <f t="shared" si="611"/>
        <v>2502.8423569173956</v>
      </c>
      <c r="S1717" s="31">
        <f>SUM($P$8:P1717)</f>
        <v>-2919441.1212866502</v>
      </c>
      <c r="T1717" s="31">
        <f t="shared" si="612"/>
        <v>2919441.1212866502</v>
      </c>
      <c r="U1717" s="31">
        <f t="shared" si="613"/>
        <v>810.95586702406945</v>
      </c>
      <c r="V1717" s="31">
        <f t="shared" si="601"/>
        <v>1053442.1231083584</v>
      </c>
      <c r="W1717" s="31">
        <f t="shared" si="621"/>
        <v>-1662.2358332292642</v>
      </c>
      <c r="X1717" s="22"/>
      <c r="Y1717" s="31">
        <f t="shared" si="614"/>
        <v>0</v>
      </c>
      <c r="Z1717" s="31">
        <f t="shared" si="602"/>
        <v>0</v>
      </c>
      <c r="AA1717" s="31">
        <f>SUM($Z$8:Z1717)</f>
        <v>1751664.6727719917</v>
      </c>
      <c r="AB1717" s="31">
        <f t="shared" si="615"/>
        <v>1751.6646727719917</v>
      </c>
      <c r="AC1717" s="31">
        <f t="shared" si="616"/>
        <v>4254.5070296893873</v>
      </c>
      <c r="AD1717" s="31">
        <f t="shared" si="617"/>
        <v>3829.0563267204489</v>
      </c>
      <c r="AE1717" s="22"/>
      <c r="AF1717" s="22"/>
      <c r="AG1717" s="22"/>
      <c r="AH1717" s="22"/>
      <c r="AI1717" s="22"/>
      <c r="AJ1717" s="22"/>
      <c r="AK1717" s="22"/>
      <c r="AV1717">
        <f t="shared" si="603"/>
        <v>0</v>
      </c>
      <c r="AW1717">
        <f t="shared" si="604"/>
        <v>126.8</v>
      </c>
      <c r="AX1717">
        <f t="shared" si="605"/>
        <v>35.222222222222221</v>
      </c>
    </row>
    <row r="1718" spans="2:50" x14ac:dyDescent="0.25">
      <c r="B1718" s="6" t="s">
        <v>27</v>
      </c>
      <c r="C1718" s="6">
        <v>1710</v>
      </c>
      <c r="D1718" s="6">
        <v>233</v>
      </c>
      <c r="E1718" s="32">
        <v>126.7</v>
      </c>
      <c r="F1718" s="30">
        <f t="shared" si="606"/>
        <v>35.19726</v>
      </c>
      <c r="G1718" s="31">
        <f t="shared" si="618"/>
        <v>0</v>
      </c>
      <c r="H1718" s="31">
        <f t="shared" si="619"/>
        <v>0</v>
      </c>
      <c r="I1718" s="31">
        <f t="shared" si="607"/>
        <v>0</v>
      </c>
      <c r="J1718" s="31">
        <f t="shared" si="599"/>
        <v>199.88856000000001</v>
      </c>
      <c r="K1718" s="31">
        <f t="shared" si="600"/>
        <v>450.72355034425266</v>
      </c>
      <c r="L1718" s="31">
        <f t="shared" si="608"/>
        <v>650.61211034425264</v>
      </c>
      <c r="M1718" s="31">
        <f t="shared" si="609"/>
        <v>22899.76360693535</v>
      </c>
      <c r="N1718" s="31"/>
      <c r="O1718" s="31">
        <f t="shared" si="620"/>
        <v>22899.76360693535</v>
      </c>
      <c r="P1718" s="31">
        <f t="shared" si="610"/>
        <v>0</v>
      </c>
      <c r="Q1718" s="31">
        <f>SUM($O$8:O1718)</f>
        <v>9033132.2485095598</v>
      </c>
      <c r="R1718" s="31">
        <f t="shared" si="611"/>
        <v>2509.2034023637666</v>
      </c>
      <c r="S1718" s="31">
        <f>SUM($P$8:P1718)</f>
        <v>-2919441.1212866502</v>
      </c>
      <c r="T1718" s="31">
        <f t="shared" si="612"/>
        <v>2919441.1212866502</v>
      </c>
      <c r="U1718" s="31">
        <f t="shared" si="613"/>
        <v>810.95586702406945</v>
      </c>
      <c r="V1718" s="31">
        <f t="shared" si="601"/>
        <v>1051781.1976699524</v>
      </c>
      <c r="W1718" s="31">
        <f t="shared" si="621"/>
        <v>-1660.9254384059459</v>
      </c>
      <c r="X1718" s="22"/>
      <c r="Y1718" s="31">
        <f t="shared" si="614"/>
        <v>0</v>
      </c>
      <c r="Z1718" s="31">
        <f t="shared" si="602"/>
        <v>0</v>
      </c>
      <c r="AA1718" s="31">
        <f>SUM($Z$8:Z1718)</f>
        <v>1751664.6727719917</v>
      </c>
      <c r="AB1718" s="31">
        <f t="shared" si="615"/>
        <v>1751.6646727719917</v>
      </c>
      <c r="AC1718" s="31">
        <f t="shared" si="616"/>
        <v>4260.8680751357588</v>
      </c>
      <c r="AD1718" s="31">
        <f t="shared" si="617"/>
        <v>3834.7812676221829</v>
      </c>
      <c r="AE1718" s="22"/>
      <c r="AF1718" s="22"/>
      <c r="AG1718" s="22"/>
      <c r="AH1718" s="22"/>
      <c r="AI1718" s="22"/>
      <c r="AJ1718" s="22"/>
      <c r="AK1718" s="22"/>
      <c r="AV1718">
        <f t="shared" si="603"/>
        <v>0</v>
      </c>
      <c r="AW1718">
        <f t="shared" si="604"/>
        <v>126.7</v>
      </c>
      <c r="AX1718">
        <f t="shared" si="605"/>
        <v>35.194444444444443</v>
      </c>
    </row>
    <row r="1719" spans="2:50" x14ac:dyDescent="0.25">
      <c r="B1719" s="6" t="s">
        <v>27</v>
      </c>
      <c r="C1719" s="6">
        <v>1711</v>
      </c>
      <c r="D1719" s="6">
        <v>234</v>
      </c>
      <c r="E1719" s="32">
        <v>126.8</v>
      </c>
      <c r="F1719" s="30">
        <f t="shared" si="606"/>
        <v>35.22504</v>
      </c>
      <c r="G1719" s="31">
        <f t="shared" si="618"/>
        <v>2.7777777777778172E-2</v>
      </c>
      <c r="H1719" s="31">
        <f t="shared" si="619"/>
        <v>0.10000000000000142</v>
      </c>
      <c r="I1719" s="31">
        <f t="shared" si="607"/>
        <v>47.166666666667332</v>
      </c>
      <c r="J1719" s="31">
        <f t="shared" si="599"/>
        <v>199.88856000000001</v>
      </c>
      <c r="K1719" s="31">
        <f t="shared" si="600"/>
        <v>451.4353126500572</v>
      </c>
      <c r="L1719" s="31">
        <f t="shared" si="608"/>
        <v>698.49053931672461</v>
      </c>
      <c r="M1719" s="31">
        <f t="shared" si="609"/>
        <v>24604.357187053196</v>
      </c>
      <c r="N1719" s="31"/>
      <c r="O1719" s="31">
        <f t="shared" si="620"/>
        <v>24604.357187053196</v>
      </c>
      <c r="P1719" s="31">
        <f t="shared" si="610"/>
        <v>0</v>
      </c>
      <c r="Q1719" s="31">
        <f>SUM($O$8:O1719)</f>
        <v>9057736.605696613</v>
      </c>
      <c r="R1719" s="31">
        <f t="shared" si="611"/>
        <v>2516.0379460268368</v>
      </c>
      <c r="S1719" s="31">
        <f>SUM($P$8:P1719)</f>
        <v>-2919441.1212866502</v>
      </c>
      <c r="T1719" s="31">
        <f t="shared" si="612"/>
        <v>2919441.1212866502</v>
      </c>
      <c r="U1719" s="31">
        <f t="shared" si="613"/>
        <v>810.95586702406945</v>
      </c>
      <c r="V1719" s="31">
        <f t="shared" si="601"/>
        <v>1053442.1231083584</v>
      </c>
      <c r="W1719" s="31">
        <f t="shared" si="621"/>
        <v>1660.9254384059459</v>
      </c>
      <c r="X1719" s="22"/>
      <c r="Y1719" s="31">
        <f t="shared" si="614"/>
        <v>0</v>
      </c>
      <c r="Z1719" s="31">
        <f t="shared" si="602"/>
        <v>0</v>
      </c>
      <c r="AA1719" s="31">
        <f>SUM($Z$8:Z1719)</f>
        <v>1751664.6727719917</v>
      </c>
      <c r="AB1719" s="31">
        <f t="shared" si="615"/>
        <v>1751.6646727719917</v>
      </c>
      <c r="AC1719" s="31">
        <f t="shared" si="616"/>
        <v>4267.7026187988286</v>
      </c>
      <c r="AD1719" s="31">
        <f t="shared" si="617"/>
        <v>3840.932356918946</v>
      </c>
      <c r="AE1719" s="22"/>
      <c r="AF1719" s="22"/>
      <c r="AG1719" s="22"/>
      <c r="AH1719" s="22"/>
      <c r="AI1719" s="22"/>
      <c r="AJ1719" s="22"/>
      <c r="AK1719" s="22"/>
      <c r="AV1719">
        <f t="shared" si="603"/>
        <v>0</v>
      </c>
      <c r="AW1719">
        <f t="shared" si="604"/>
        <v>126.8</v>
      </c>
      <c r="AX1719">
        <f t="shared" si="605"/>
        <v>35.222222222222221</v>
      </c>
    </row>
    <row r="1720" spans="2:50" x14ac:dyDescent="0.25">
      <c r="B1720" s="6" t="s">
        <v>27</v>
      </c>
      <c r="C1720" s="6">
        <v>1712</v>
      </c>
      <c r="D1720" s="6">
        <v>235</v>
      </c>
      <c r="E1720" s="32">
        <v>126.9</v>
      </c>
      <c r="F1720" s="30">
        <f t="shared" si="606"/>
        <v>35.25282</v>
      </c>
      <c r="G1720" s="31">
        <f t="shared" si="618"/>
        <v>4.1666666666666269E-2</v>
      </c>
      <c r="H1720" s="31">
        <f t="shared" si="619"/>
        <v>0.14999999999999858</v>
      </c>
      <c r="I1720" s="31">
        <f t="shared" si="607"/>
        <v>70.749999999999318</v>
      </c>
      <c r="J1720" s="31">
        <f t="shared" si="599"/>
        <v>199.88856000000001</v>
      </c>
      <c r="K1720" s="31">
        <f t="shared" si="600"/>
        <v>452.14763650403205</v>
      </c>
      <c r="L1720" s="31">
        <f t="shared" si="608"/>
        <v>722.7861965040313</v>
      </c>
      <c r="M1720" s="31">
        <f t="shared" si="609"/>
        <v>25480.251683841245</v>
      </c>
      <c r="N1720" s="31"/>
      <c r="O1720" s="31">
        <f t="shared" si="620"/>
        <v>25480.251683841245</v>
      </c>
      <c r="P1720" s="31">
        <f t="shared" si="610"/>
        <v>0</v>
      </c>
      <c r="Q1720" s="31">
        <f>SUM($O$8:O1720)</f>
        <v>9083216.8573804535</v>
      </c>
      <c r="R1720" s="31">
        <f t="shared" si="611"/>
        <v>2523.1157937167927</v>
      </c>
      <c r="S1720" s="31">
        <f>SUM($P$8:P1720)</f>
        <v>-2919441.1212866502</v>
      </c>
      <c r="T1720" s="31">
        <f t="shared" si="612"/>
        <v>2919441.1212866502</v>
      </c>
      <c r="U1720" s="31">
        <f t="shared" si="613"/>
        <v>810.95586702406945</v>
      </c>
      <c r="V1720" s="31">
        <f t="shared" si="601"/>
        <v>1055104.3589415876</v>
      </c>
      <c r="W1720" s="31">
        <f t="shared" si="621"/>
        <v>1662.2358332292642</v>
      </c>
      <c r="X1720" s="22"/>
      <c r="Y1720" s="31">
        <f t="shared" si="614"/>
        <v>0</v>
      </c>
      <c r="Z1720" s="31">
        <f t="shared" si="602"/>
        <v>0</v>
      </c>
      <c r="AA1720" s="31">
        <f>SUM($Z$8:Z1720)</f>
        <v>1751664.6727719917</v>
      </c>
      <c r="AB1720" s="31">
        <f t="shared" si="615"/>
        <v>1751.6646727719917</v>
      </c>
      <c r="AC1720" s="31">
        <f t="shared" si="616"/>
        <v>4274.7804664887844</v>
      </c>
      <c r="AD1720" s="31">
        <f t="shared" si="617"/>
        <v>3847.3024198399062</v>
      </c>
      <c r="AE1720" s="22"/>
      <c r="AF1720" s="22"/>
      <c r="AG1720" s="22"/>
      <c r="AH1720" s="22"/>
      <c r="AI1720" s="22"/>
      <c r="AJ1720" s="22"/>
      <c r="AK1720" s="22"/>
      <c r="AV1720">
        <f t="shared" si="603"/>
        <v>0</v>
      </c>
      <c r="AW1720">
        <f t="shared" si="604"/>
        <v>126.9</v>
      </c>
      <c r="AX1720">
        <f t="shared" si="605"/>
        <v>35.25</v>
      </c>
    </row>
    <row r="1721" spans="2:50" x14ac:dyDescent="0.25">
      <c r="B1721" s="6" t="s">
        <v>27</v>
      </c>
      <c r="C1721" s="6">
        <v>1713</v>
      </c>
      <c r="D1721" s="6">
        <v>236</v>
      </c>
      <c r="E1721" s="32">
        <v>127.1</v>
      </c>
      <c r="F1721" s="30">
        <f t="shared" si="606"/>
        <v>35.30838</v>
      </c>
      <c r="G1721" s="31">
        <f t="shared" si="618"/>
        <v>6.9444444444444448E-2</v>
      </c>
      <c r="H1721" s="31">
        <f t="shared" si="619"/>
        <v>0.25</v>
      </c>
      <c r="I1721" s="31">
        <f t="shared" si="607"/>
        <v>117.91666666666667</v>
      </c>
      <c r="J1721" s="31">
        <f t="shared" si="599"/>
        <v>199.88856000000001</v>
      </c>
      <c r="K1721" s="31">
        <f t="shared" si="600"/>
        <v>453.5739688564924</v>
      </c>
      <c r="L1721" s="31">
        <f t="shared" si="608"/>
        <v>771.37919552315907</v>
      </c>
      <c r="M1721" s="31">
        <f t="shared" si="609"/>
        <v>27236.149759625998</v>
      </c>
      <c r="N1721" s="31"/>
      <c r="O1721" s="31">
        <f t="shared" si="620"/>
        <v>27236.149759625998</v>
      </c>
      <c r="P1721" s="31">
        <f t="shared" si="610"/>
        <v>0</v>
      </c>
      <c r="Q1721" s="31">
        <f>SUM($O$8:O1721)</f>
        <v>9110453.0071400795</v>
      </c>
      <c r="R1721" s="31">
        <f t="shared" si="611"/>
        <v>2530.6813908722443</v>
      </c>
      <c r="S1721" s="31">
        <f>SUM($P$8:P1721)</f>
        <v>-2919441.1212866502</v>
      </c>
      <c r="T1721" s="31">
        <f t="shared" si="612"/>
        <v>2919441.1212866502</v>
      </c>
      <c r="U1721" s="31">
        <f t="shared" si="613"/>
        <v>810.95586702406945</v>
      </c>
      <c r="V1721" s="31">
        <f t="shared" si="601"/>
        <v>1058432.7617925156</v>
      </c>
      <c r="W1721" s="31">
        <f t="shared" si="621"/>
        <v>3328.4028509280179</v>
      </c>
      <c r="X1721" s="22"/>
      <c r="Y1721" s="31">
        <f t="shared" si="614"/>
        <v>0</v>
      </c>
      <c r="Z1721" s="31">
        <f t="shared" si="602"/>
        <v>0</v>
      </c>
      <c r="AA1721" s="31">
        <f>SUM($Z$8:Z1721)</f>
        <v>1751664.6727719917</v>
      </c>
      <c r="AB1721" s="31">
        <f t="shared" si="615"/>
        <v>1751.6646727719917</v>
      </c>
      <c r="AC1721" s="31">
        <f t="shared" si="616"/>
        <v>4282.346063644236</v>
      </c>
      <c r="AD1721" s="31">
        <f t="shared" si="617"/>
        <v>3854.1114572798124</v>
      </c>
      <c r="AE1721" s="22"/>
      <c r="AF1721" s="22"/>
      <c r="AG1721" s="22"/>
      <c r="AH1721" s="22"/>
      <c r="AI1721" s="22"/>
      <c r="AJ1721" s="22"/>
      <c r="AK1721" s="22"/>
      <c r="AV1721">
        <f t="shared" si="603"/>
        <v>0</v>
      </c>
      <c r="AW1721">
        <f t="shared" si="604"/>
        <v>127.1</v>
      </c>
      <c r="AX1721">
        <f t="shared" si="605"/>
        <v>35.30555555555555</v>
      </c>
    </row>
    <row r="1722" spans="2:50" x14ac:dyDescent="0.25">
      <c r="B1722" s="6" t="s">
        <v>27</v>
      </c>
      <c r="C1722" s="6">
        <v>1714</v>
      </c>
      <c r="D1722" s="6">
        <v>237</v>
      </c>
      <c r="E1722" s="32">
        <v>127.4</v>
      </c>
      <c r="F1722" s="30">
        <f t="shared" si="606"/>
        <v>35.391719999999999</v>
      </c>
      <c r="G1722" s="31">
        <f t="shared" si="618"/>
        <v>8.3333333333334522E-2</v>
      </c>
      <c r="H1722" s="31">
        <f t="shared" si="619"/>
        <v>0.30000000000000426</v>
      </c>
      <c r="I1722" s="31">
        <f t="shared" si="607"/>
        <v>141.50000000000202</v>
      </c>
      <c r="J1722" s="31">
        <f t="shared" si="599"/>
        <v>199.88856000000001</v>
      </c>
      <c r="K1722" s="31">
        <f t="shared" si="600"/>
        <v>455.71767899645994</v>
      </c>
      <c r="L1722" s="31">
        <f t="shared" si="608"/>
        <v>797.10623899646203</v>
      </c>
      <c r="M1722" s="31">
        <f t="shared" si="609"/>
        <v>28210.960820815864</v>
      </c>
      <c r="N1722" s="31"/>
      <c r="O1722" s="31">
        <f t="shared" si="620"/>
        <v>28210.960820815864</v>
      </c>
      <c r="P1722" s="31">
        <f t="shared" si="610"/>
        <v>0</v>
      </c>
      <c r="Q1722" s="31">
        <f>SUM($O$8:O1722)</f>
        <v>9138663.967960896</v>
      </c>
      <c r="R1722" s="31">
        <f t="shared" si="611"/>
        <v>2538.5177688780268</v>
      </c>
      <c r="S1722" s="31">
        <f>SUM($P$8:P1722)</f>
        <v>-2919441.1212866502</v>
      </c>
      <c r="T1722" s="31">
        <f t="shared" si="612"/>
        <v>2919441.1212866502</v>
      </c>
      <c r="U1722" s="31">
        <f t="shared" si="613"/>
        <v>810.95586702406945</v>
      </c>
      <c r="V1722" s="31">
        <f t="shared" si="601"/>
        <v>1063435.1940300816</v>
      </c>
      <c r="W1722" s="31">
        <f t="shared" si="621"/>
        <v>5002.4322375659831</v>
      </c>
      <c r="X1722" s="22"/>
      <c r="Y1722" s="31">
        <f t="shared" si="614"/>
        <v>0</v>
      </c>
      <c r="Z1722" s="31">
        <f t="shared" si="602"/>
        <v>0</v>
      </c>
      <c r="AA1722" s="31">
        <f>SUM($Z$8:Z1722)</f>
        <v>1751664.6727719917</v>
      </c>
      <c r="AB1722" s="31">
        <f t="shared" si="615"/>
        <v>1751.6646727719917</v>
      </c>
      <c r="AC1722" s="31">
        <f t="shared" si="616"/>
        <v>4290.1824416500185</v>
      </c>
      <c r="AD1722" s="31">
        <f t="shared" si="617"/>
        <v>3861.1641974850168</v>
      </c>
      <c r="AE1722" s="22"/>
      <c r="AF1722" s="22"/>
      <c r="AG1722" s="22"/>
      <c r="AH1722" s="22"/>
      <c r="AI1722" s="22"/>
      <c r="AJ1722" s="22"/>
      <c r="AK1722" s="22"/>
      <c r="AV1722">
        <f t="shared" si="603"/>
        <v>0</v>
      </c>
      <c r="AW1722">
        <f t="shared" si="604"/>
        <v>127.4</v>
      </c>
      <c r="AX1722">
        <f t="shared" si="605"/>
        <v>35.388888888888893</v>
      </c>
    </row>
    <row r="1723" spans="2:50" x14ac:dyDescent="0.25">
      <c r="B1723" s="6" t="s">
        <v>27</v>
      </c>
      <c r="C1723" s="6">
        <v>1715</v>
      </c>
      <c r="D1723" s="6">
        <v>238</v>
      </c>
      <c r="E1723" s="32">
        <v>127.7</v>
      </c>
      <c r="F1723" s="30">
        <f t="shared" si="606"/>
        <v>35.475059999999999</v>
      </c>
      <c r="G1723" s="31">
        <f t="shared" si="618"/>
        <v>9.7222222222220642E-2</v>
      </c>
      <c r="H1723" s="31">
        <f t="shared" si="619"/>
        <v>0.34999999999999432</v>
      </c>
      <c r="I1723" s="31">
        <f t="shared" si="607"/>
        <v>165.08333333333064</v>
      </c>
      <c r="J1723" s="31">
        <f t="shared" si="599"/>
        <v>199.88856000000001</v>
      </c>
      <c r="K1723" s="31">
        <f t="shared" si="600"/>
        <v>457.86644306995981</v>
      </c>
      <c r="L1723" s="31">
        <f t="shared" si="608"/>
        <v>822.83833640329044</v>
      </c>
      <c r="M1723" s="31">
        <f t="shared" si="609"/>
        <v>29190.239354206911</v>
      </c>
      <c r="N1723" s="31"/>
      <c r="O1723" s="31">
        <f t="shared" si="620"/>
        <v>29190.239354206911</v>
      </c>
      <c r="P1723" s="31">
        <f t="shared" si="610"/>
        <v>0</v>
      </c>
      <c r="Q1723" s="31">
        <f>SUM($O$8:O1723)</f>
        <v>9167854.2073151022</v>
      </c>
      <c r="R1723" s="31">
        <f t="shared" si="611"/>
        <v>2546.6261686986395</v>
      </c>
      <c r="S1723" s="31">
        <f>SUM($P$8:P1723)</f>
        <v>-2919441.1212866502</v>
      </c>
      <c r="T1723" s="31">
        <f t="shared" si="612"/>
        <v>2919441.1212866502</v>
      </c>
      <c r="U1723" s="31">
        <f t="shared" si="613"/>
        <v>810.95586702406945</v>
      </c>
      <c r="V1723" s="31">
        <f t="shared" si="601"/>
        <v>1068449.4198210563</v>
      </c>
      <c r="W1723" s="31">
        <f t="shared" si="621"/>
        <v>5014.2257909746841</v>
      </c>
      <c r="X1723" s="22"/>
      <c r="Y1723" s="31">
        <f t="shared" si="614"/>
        <v>0</v>
      </c>
      <c r="Z1723" s="31">
        <f t="shared" si="602"/>
        <v>0</v>
      </c>
      <c r="AA1723" s="31">
        <f>SUM($Z$8:Z1723)</f>
        <v>1751664.6727719917</v>
      </c>
      <c r="AB1723" s="31">
        <f t="shared" si="615"/>
        <v>1751.6646727719917</v>
      </c>
      <c r="AC1723" s="31">
        <f t="shared" si="616"/>
        <v>4298.2908414706308</v>
      </c>
      <c r="AD1723" s="31">
        <f t="shared" si="617"/>
        <v>3868.4617573235678</v>
      </c>
      <c r="AE1723" s="22"/>
      <c r="AF1723" s="22"/>
      <c r="AG1723" s="22"/>
      <c r="AH1723" s="22"/>
      <c r="AI1723" s="22"/>
      <c r="AJ1723" s="22"/>
      <c r="AK1723" s="22"/>
      <c r="AV1723">
        <f t="shared" si="603"/>
        <v>0</v>
      </c>
      <c r="AW1723">
        <f t="shared" si="604"/>
        <v>127.7</v>
      </c>
      <c r="AX1723">
        <f t="shared" si="605"/>
        <v>35.472222222222221</v>
      </c>
    </row>
    <row r="1724" spans="2:50" x14ac:dyDescent="0.25">
      <c r="B1724" s="6" t="s">
        <v>27</v>
      </c>
      <c r="C1724" s="6">
        <v>1716</v>
      </c>
      <c r="D1724" s="6">
        <v>239</v>
      </c>
      <c r="E1724" s="32">
        <v>128.1</v>
      </c>
      <c r="F1724" s="30">
        <f t="shared" si="606"/>
        <v>35.586179999999999</v>
      </c>
      <c r="G1724" s="31">
        <f t="shared" si="618"/>
        <v>0.11111111111111072</v>
      </c>
      <c r="H1724" s="31">
        <f t="shared" si="619"/>
        <v>0.39999999999999858</v>
      </c>
      <c r="I1724" s="31">
        <f t="shared" si="607"/>
        <v>188.666666666666</v>
      </c>
      <c r="J1724" s="31">
        <f t="shared" si="599"/>
        <v>199.88856000000001</v>
      </c>
      <c r="K1724" s="31">
        <f t="shared" si="600"/>
        <v>460.73932350900998</v>
      </c>
      <c r="L1724" s="31">
        <f t="shared" si="608"/>
        <v>849.29455017567602</v>
      </c>
      <c r="M1724" s="31">
        <f t="shared" si="609"/>
        <v>30223.148735570638</v>
      </c>
      <c r="N1724" s="31"/>
      <c r="O1724" s="31">
        <f t="shared" si="620"/>
        <v>30223.148735570638</v>
      </c>
      <c r="P1724" s="31">
        <f t="shared" si="610"/>
        <v>0</v>
      </c>
      <c r="Q1724" s="31">
        <f>SUM($O$8:O1724)</f>
        <v>9198077.356050672</v>
      </c>
      <c r="R1724" s="31">
        <f t="shared" si="611"/>
        <v>2555.0214877918534</v>
      </c>
      <c r="S1724" s="31">
        <f>SUM($P$8:P1724)</f>
        <v>-2919441.1212866502</v>
      </c>
      <c r="T1724" s="31">
        <f t="shared" si="612"/>
        <v>2919441.1212866502</v>
      </c>
      <c r="U1724" s="31">
        <f t="shared" si="613"/>
        <v>810.95586702406945</v>
      </c>
      <c r="V1724" s="31">
        <f t="shared" si="601"/>
        <v>1075153.3997365474</v>
      </c>
      <c r="W1724" s="31">
        <f t="shared" si="621"/>
        <v>6703.9799154910725</v>
      </c>
      <c r="X1724" s="22"/>
      <c r="Y1724" s="31">
        <f t="shared" si="614"/>
        <v>0</v>
      </c>
      <c r="Z1724" s="31">
        <f t="shared" si="602"/>
        <v>0</v>
      </c>
      <c r="AA1724" s="31">
        <f>SUM($Z$8:Z1724)</f>
        <v>1751664.6727719917</v>
      </c>
      <c r="AB1724" s="31">
        <f t="shared" si="615"/>
        <v>1751.6646727719917</v>
      </c>
      <c r="AC1724" s="31">
        <f t="shared" si="616"/>
        <v>4306.6861605638451</v>
      </c>
      <c r="AD1724" s="31">
        <f t="shared" si="617"/>
        <v>3876.0175445074606</v>
      </c>
      <c r="AE1724" s="22"/>
      <c r="AF1724" s="22"/>
      <c r="AG1724" s="22"/>
      <c r="AH1724" s="22"/>
      <c r="AI1724" s="22"/>
      <c r="AJ1724" s="22"/>
      <c r="AK1724" s="22"/>
      <c r="AV1724">
        <f t="shared" si="603"/>
        <v>0</v>
      </c>
      <c r="AW1724">
        <f t="shared" si="604"/>
        <v>128.1</v>
      </c>
      <c r="AX1724">
        <f t="shared" si="605"/>
        <v>35.583333333333329</v>
      </c>
    </row>
    <row r="1725" spans="2:50" x14ac:dyDescent="0.25">
      <c r="B1725" s="6" t="s">
        <v>27</v>
      </c>
      <c r="C1725" s="6">
        <v>1717</v>
      </c>
      <c r="D1725" s="6">
        <v>240</v>
      </c>
      <c r="E1725" s="32">
        <v>128.5</v>
      </c>
      <c r="F1725" s="30">
        <f t="shared" si="606"/>
        <v>35.697299999999998</v>
      </c>
      <c r="G1725" s="31">
        <f t="shared" si="618"/>
        <v>0.12500000000000078</v>
      </c>
      <c r="H1725" s="31">
        <f t="shared" si="619"/>
        <v>0.45000000000000284</v>
      </c>
      <c r="I1725" s="31">
        <f t="shared" si="607"/>
        <v>212.25000000000131</v>
      </c>
      <c r="J1725" s="31">
        <f t="shared" si="599"/>
        <v>199.88856000000001</v>
      </c>
      <c r="K1725" s="31">
        <f t="shared" si="600"/>
        <v>463.62118871878431</v>
      </c>
      <c r="L1725" s="31">
        <f t="shared" si="608"/>
        <v>875.75974871878566</v>
      </c>
      <c r="M1725" s="31">
        <f t="shared" si="609"/>
        <v>31262.258477939107</v>
      </c>
      <c r="N1725" s="31"/>
      <c r="O1725" s="31">
        <f t="shared" si="620"/>
        <v>31262.258477939107</v>
      </c>
      <c r="P1725" s="31">
        <f t="shared" si="610"/>
        <v>0</v>
      </c>
      <c r="Q1725" s="31">
        <f>SUM($O$8:O1725)</f>
        <v>9229339.6145286113</v>
      </c>
      <c r="R1725" s="31">
        <f t="shared" si="611"/>
        <v>2563.7054484801697</v>
      </c>
      <c r="S1725" s="31">
        <f>SUM($P$8:P1725)</f>
        <v>-2919441.1212866502</v>
      </c>
      <c r="T1725" s="31">
        <f t="shared" si="612"/>
        <v>2919441.1212866502</v>
      </c>
      <c r="U1725" s="31">
        <f t="shared" si="613"/>
        <v>810.95586702406945</v>
      </c>
      <c r="V1725" s="31">
        <f t="shared" si="601"/>
        <v>1081878.3459692099</v>
      </c>
      <c r="W1725" s="31">
        <f t="shared" si="621"/>
        <v>6724.9462326625362</v>
      </c>
      <c r="X1725" s="22"/>
      <c r="Y1725" s="31">
        <f t="shared" si="614"/>
        <v>0</v>
      </c>
      <c r="Z1725" s="31">
        <f t="shared" si="602"/>
        <v>0</v>
      </c>
      <c r="AA1725" s="31">
        <f>SUM($Z$8:Z1725)</f>
        <v>1751664.6727719917</v>
      </c>
      <c r="AB1725" s="31">
        <f t="shared" si="615"/>
        <v>1751.6646727719917</v>
      </c>
      <c r="AC1725" s="31">
        <f t="shared" si="616"/>
        <v>4315.370121252161</v>
      </c>
      <c r="AD1725" s="31">
        <f t="shared" si="617"/>
        <v>3883.8331091269451</v>
      </c>
      <c r="AE1725" s="22"/>
      <c r="AF1725" s="22"/>
      <c r="AG1725" s="22"/>
      <c r="AH1725" s="22"/>
      <c r="AI1725" s="22"/>
      <c r="AJ1725" s="22"/>
      <c r="AK1725" s="22"/>
      <c r="AV1725">
        <f t="shared" si="603"/>
        <v>0</v>
      </c>
      <c r="AW1725">
        <f t="shared" si="604"/>
        <v>128.5</v>
      </c>
      <c r="AX1725">
        <f t="shared" si="605"/>
        <v>35.694444444444443</v>
      </c>
    </row>
    <row r="1726" spans="2:50" x14ac:dyDescent="0.25">
      <c r="B1726" s="6" t="s">
        <v>27</v>
      </c>
      <c r="C1726" s="6">
        <v>1718</v>
      </c>
      <c r="D1726" s="6">
        <v>241</v>
      </c>
      <c r="E1726" s="32">
        <v>129</v>
      </c>
      <c r="F1726" s="30">
        <f t="shared" si="606"/>
        <v>35.836199999999998</v>
      </c>
      <c r="G1726" s="31">
        <f t="shared" si="618"/>
        <v>0.1388888888888889</v>
      </c>
      <c r="H1726" s="31">
        <f t="shared" si="619"/>
        <v>0.5</v>
      </c>
      <c r="I1726" s="31">
        <f t="shared" si="607"/>
        <v>235.83333333333334</v>
      </c>
      <c r="J1726" s="31">
        <f t="shared" si="599"/>
        <v>199.88856000000001</v>
      </c>
      <c r="K1726" s="31">
        <f t="shared" si="600"/>
        <v>467.23615506483304</v>
      </c>
      <c r="L1726" s="31">
        <f t="shared" si="608"/>
        <v>902.9580483981664</v>
      </c>
      <c r="M1726" s="31">
        <f t="shared" si="609"/>
        <v>32358.585214006369</v>
      </c>
      <c r="N1726" s="31"/>
      <c r="O1726" s="31">
        <f t="shared" si="620"/>
        <v>32358.585214006369</v>
      </c>
      <c r="P1726" s="31">
        <f t="shared" si="610"/>
        <v>0</v>
      </c>
      <c r="Q1726" s="31">
        <f>SUM($O$8:O1726)</f>
        <v>9261698.1997426171</v>
      </c>
      <c r="R1726" s="31">
        <f t="shared" si="611"/>
        <v>2572.6939443729493</v>
      </c>
      <c r="S1726" s="31">
        <f>SUM($P$8:P1726)</f>
        <v>-2919441.1212866502</v>
      </c>
      <c r="T1726" s="31">
        <f t="shared" si="612"/>
        <v>2919441.1212866502</v>
      </c>
      <c r="U1726" s="31">
        <f t="shared" si="613"/>
        <v>810.95586702406945</v>
      </c>
      <c r="V1726" s="31">
        <f t="shared" si="601"/>
        <v>1090314.0126435598</v>
      </c>
      <c r="W1726" s="31">
        <f t="shared" si="621"/>
        <v>8435.6666743499227</v>
      </c>
      <c r="X1726" s="22"/>
      <c r="Y1726" s="31">
        <f t="shared" si="614"/>
        <v>0</v>
      </c>
      <c r="Z1726" s="31">
        <f t="shared" si="602"/>
        <v>0</v>
      </c>
      <c r="AA1726" s="31">
        <f>SUM($Z$8:Z1726)</f>
        <v>1751664.6727719917</v>
      </c>
      <c r="AB1726" s="31">
        <f t="shared" si="615"/>
        <v>1751.6646727719917</v>
      </c>
      <c r="AC1726" s="31">
        <f t="shared" si="616"/>
        <v>4324.3586171449406</v>
      </c>
      <c r="AD1726" s="31">
        <f t="shared" si="617"/>
        <v>3891.9227554304466</v>
      </c>
      <c r="AE1726" s="22"/>
      <c r="AF1726" s="22"/>
      <c r="AG1726" s="22"/>
      <c r="AH1726" s="22"/>
      <c r="AI1726" s="22"/>
      <c r="AJ1726" s="22"/>
      <c r="AK1726" s="22"/>
      <c r="AV1726">
        <f t="shared" si="603"/>
        <v>0</v>
      </c>
      <c r="AW1726">
        <f t="shared" si="604"/>
        <v>129</v>
      </c>
      <c r="AX1726">
        <f t="shared" si="605"/>
        <v>35.833333333333336</v>
      </c>
    </row>
    <row r="1727" spans="2:50" x14ac:dyDescent="0.25">
      <c r="B1727" s="6" t="s">
        <v>27</v>
      </c>
      <c r="C1727" s="6">
        <v>1719</v>
      </c>
      <c r="D1727" s="6">
        <v>242</v>
      </c>
      <c r="E1727" s="32">
        <v>129.5</v>
      </c>
      <c r="F1727" s="30">
        <f t="shared" si="606"/>
        <v>35.975099999999998</v>
      </c>
      <c r="G1727" s="31">
        <f t="shared" si="618"/>
        <v>0.15277777777777699</v>
      </c>
      <c r="H1727" s="31">
        <f t="shared" si="619"/>
        <v>0.54999999999999716</v>
      </c>
      <c r="I1727" s="31">
        <f t="shared" si="607"/>
        <v>259.41666666666532</v>
      </c>
      <c r="J1727" s="31">
        <f t="shared" si="599"/>
        <v>199.88856000000001</v>
      </c>
      <c r="K1727" s="31">
        <f t="shared" si="600"/>
        <v>470.86516011513822</v>
      </c>
      <c r="L1727" s="31">
        <f t="shared" si="608"/>
        <v>930.17038678180359</v>
      </c>
      <c r="M1727" s="31">
        <f t="shared" si="609"/>
        <v>33462.97268151406</v>
      </c>
      <c r="N1727" s="31"/>
      <c r="O1727" s="31">
        <f t="shared" si="620"/>
        <v>33462.97268151406</v>
      </c>
      <c r="P1727" s="31">
        <f t="shared" si="610"/>
        <v>0</v>
      </c>
      <c r="Q1727" s="31">
        <f>SUM($O$8:O1727)</f>
        <v>9295161.172424132</v>
      </c>
      <c r="R1727" s="31">
        <f t="shared" si="611"/>
        <v>2581.9892145622589</v>
      </c>
      <c r="S1727" s="31">
        <f>SUM($P$8:P1727)</f>
        <v>-2919441.1212866502</v>
      </c>
      <c r="T1727" s="31">
        <f t="shared" si="612"/>
        <v>2919441.1212866502</v>
      </c>
      <c r="U1727" s="31">
        <f t="shared" si="613"/>
        <v>810.95586702406945</v>
      </c>
      <c r="V1727" s="31">
        <f t="shared" si="601"/>
        <v>1098782.4391884897</v>
      </c>
      <c r="W1727" s="31">
        <f t="shared" si="621"/>
        <v>8468.4265449298546</v>
      </c>
      <c r="X1727" s="22"/>
      <c r="Y1727" s="31">
        <f t="shared" si="614"/>
        <v>0</v>
      </c>
      <c r="Z1727" s="31">
        <f t="shared" si="602"/>
        <v>0</v>
      </c>
      <c r="AA1727" s="31">
        <f>SUM($Z$8:Z1727)</f>
        <v>1751664.6727719917</v>
      </c>
      <c r="AB1727" s="31">
        <f t="shared" si="615"/>
        <v>1751.6646727719917</v>
      </c>
      <c r="AC1727" s="31">
        <f t="shared" si="616"/>
        <v>4333.6538873342506</v>
      </c>
      <c r="AD1727" s="31">
        <f t="shared" si="617"/>
        <v>3900.2884986008257</v>
      </c>
      <c r="AE1727" s="22"/>
      <c r="AF1727" s="22"/>
      <c r="AG1727" s="22"/>
      <c r="AH1727" s="22"/>
      <c r="AI1727" s="22"/>
      <c r="AJ1727" s="22"/>
      <c r="AK1727" s="22"/>
      <c r="AV1727">
        <f t="shared" si="603"/>
        <v>0</v>
      </c>
      <c r="AW1727">
        <f t="shared" si="604"/>
        <v>129.5</v>
      </c>
      <c r="AX1727">
        <f t="shared" si="605"/>
        <v>35.972222222222221</v>
      </c>
    </row>
    <row r="1728" spans="2:50" x14ac:dyDescent="0.25">
      <c r="B1728" s="6" t="s">
        <v>27</v>
      </c>
      <c r="C1728" s="6">
        <v>1720</v>
      </c>
      <c r="D1728" s="6">
        <v>243</v>
      </c>
      <c r="E1728" s="32">
        <v>130.1</v>
      </c>
      <c r="F1728" s="30">
        <f t="shared" si="606"/>
        <v>36.141779999999997</v>
      </c>
      <c r="G1728" s="31">
        <f t="shared" si="618"/>
        <v>0.15277777777777699</v>
      </c>
      <c r="H1728" s="31">
        <f t="shared" si="619"/>
        <v>0.54999999999999716</v>
      </c>
      <c r="I1728" s="31">
        <f t="shared" si="607"/>
        <v>259.41666666666532</v>
      </c>
      <c r="J1728" s="31">
        <f t="shared" si="599"/>
        <v>199.88856000000001</v>
      </c>
      <c r="K1728" s="31">
        <f t="shared" si="600"/>
        <v>475.23849726512316</v>
      </c>
      <c r="L1728" s="31">
        <f t="shared" si="608"/>
        <v>934.54372393178846</v>
      </c>
      <c r="M1728" s="31">
        <f t="shared" si="609"/>
        <v>33776.073670723432</v>
      </c>
      <c r="N1728" s="31"/>
      <c r="O1728" s="31">
        <f t="shared" si="620"/>
        <v>33776.073670723432</v>
      </c>
      <c r="P1728" s="31">
        <f t="shared" si="610"/>
        <v>0</v>
      </c>
      <c r="Q1728" s="31">
        <f>SUM($O$8:O1728)</f>
        <v>9328937.2460948545</v>
      </c>
      <c r="R1728" s="31">
        <f t="shared" si="611"/>
        <v>2591.3714572485706</v>
      </c>
      <c r="S1728" s="31">
        <f>SUM($P$8:P1728)</f>
        <v>-2919441.1212866502</v>
      </c>
      <c r="T1728" s="31">
        <f t="shared" si="612"/>
        <v>2919441.1212866502</v>
      </c>
      <c r="U1728" s="31">
        <f t="shared" si="613"/>
        <v>810.95586702406945</v>
      </c>
      <c r="V1728" s="31">
        <f t="shared" si="601"/>
        <v>1108987.7940715714</v>
      </c>
      <c r="W1728" s="31">
        <f t="shared" si="621"/>
        <v>10205.354883081745</v>
      </c>
      <c r="X1728" s="22"/>
      <c r="Y1728" s="31">
        <f t="shared" si="614"/>
        <v>0</v>
      </c>
      <c r="Z1728" s="31">
        <f t="shared" si="602"/>
        <v>0</v>
      </c>
      <c r="AA1728" s="31">
        <f>SUM($Z$8:Z1728)</f>
        <v>1751664.6727719917</v>
      </c>
      <c r="AB1728" s="31">
        <f t="shared" si="615"/>
        <v>1751.6646727719917</v>
      </c>
      <c r="AC1728" s="31">
        <f t="shared" si="616"/>
        <v>4343.0361300205623</v>
      </c>
      <c r="AD1728" s="31">
        <f t="shared" si="617"/>
        <v>3908.7325170185063</v>
      </c>
      <c r="AE1728" s="22"/>
      <c r="AF1728" s="22"/>
      <c r="AG1728" s="22"/>
      <c r="AH1728" s="22"/>
      <c r="AI1728" s="22"/>
      <c r="AJ1728" s="22"/>
      <c r="AK1728" s="22"/>
      <c r="AV1728">
        <f t="shared" si="603"/>
        <v>0</v>
      </c>
      <c r="AW1728">
        <f t="shared" si="604"/>
        <v>130.1</v>
      </c>
      <c r="AX1728">
        <f t="shared" si="605"/>
        <v>36.138888888888886</v>
      </c>
    </row>
    <row r="1729" spans="2:50" x14ac:dyDescent="0.25">
      <c r="B1729" s="6" t="s">
        <v>27</v>
      </c>
      <c r="C1729" s="6">
        <v>1721</v>
      </c>
      <c r="D1729" s="6">
        <v>244</v>
      </c>
      <c r="E1729" s="32">
        <v>130.6</v>
      </c>
      <c r="F1729" s="30">
        <f t="shared" si="606"/>
        <v>36.280679999999997</v>
      </c>
      <c r="G1729" s="31">
        <f t="shared" si="618"/>
        <v>0.12500000000000078</v>
      </c>
      <c r="H1729" s="31">
        <f t="shared" si="619"/>
        <v>0.45000000000000284</v>
      </c>
      <c r="I1729" s="31">
        <f t="shared" si="607"/>
        <v>212.25000000000131</v>
      </c>
      <c r="J1729" s="31">
        <f t="shared" si="599"/>
        <v>199.88856000000001</v>
      </c>
      <c r="K1729" s="31">
        <f t="shared" si="600"/>
        <v>478.89838746479268</v>
      </c>
      <c r="L1729" s="31">
        <f t="shared" si="608"/>
        <v>891.03694746479403</v>
      </c>
      <c r="M1729" s="31">
        <f t="shared" si="609"/>
        <v>32327.426359147001</v>
      </c>
      <c r="N1729" s="31"/>
      <c r="O1729" s="31">
        <f t="shared" si="620"/>
        <v>32327.426359147001</v>
      </c>
      <c r="P1729" s="31">
        <f t="shared" si="610"/>
        <v>0</v>
      </c>
      <c r="Q1729" s="31">
        <f>SUM($O$8:O1729)</f>
        <v>9361264.6724540014</v>
      </c>
      <c r="R1729" s="31">
        <f t="shared" si="611"/>
        <v>2600.3512979038892</v>
      </c>
      <c r="S1729" s="31">
        <f>SUM($P$8:P1729)</f>
        <v>-2919441.1212866502</v>
      </c>
      <c r="T1729" s="31">
        <f t="shared" si="612"/>
        <v>2919441.1212866502</v>
      </c>
      <c r="U1729" s="31">
        <f t="shared" si="613"/>
        <v>810.95586702406945</v>
      </c>
      <c r="V1729" s="31">
        <f t="shared" si="601"/>
        <v>1117528.2923317775</v>
      </c>
      <c r="W1729" s="31">
        <f t="shared" si="621"/>
        <v>8540.4982602060772</v>
      </c>
      <c r="X1729" s="22"/>
      <c r="Y1729" s="31">
        <f t="shared" si="614"/>
        <v>0</v>
      </c>
      <c r="Z1729" s="31">
        <f t="shared" si="602"/>
        <v>0</v>
      </c>
      <c r="AA1729" s="31">
        <f>SUM($Z$8:Z1729)</f>
        <v>1751664.6727719917</v>
      </c>
      <c r="AB1729" s="31">
        <f t="shared" si="615"/>
        <v>1751.6646727719917</v>
      </c>
      <c r="AC1729" s="31">
        <f t="shared" si="616"/>
        <v>4352.0159706758805</v>
      </c>
      <c r="AD1729" s="31">
        <f t="shared" si="617"/>
        <v>3916.8143736082925</v>
      </c>
      <c r="AE1729" s="22"/>
      <c r="AF1729" s="22"/>
      <c r="AG1729" s="22"/>
      <c r="AH1729" s="22"/>
      <c r="AI1729" s="22"/>
      <c r="AJ1729" s="22"/>
      <c r="AK1729" s="22"/>
      <c r="AV1729">
        <f t="shared" si="603"/>
        <v>0</v>
      </c>
      <c r="AW1729">
        <f t="shared" si="604"/>
        <v>130.6</v>
      </c>
      <c r="AX1729">
        <f t="shared" si="605"/>
        <v>36.277777777777779</v>
      </c>
    </row>
    <row r="1730" spans="2:50" x14ac:dyDescent="0.25">
      <c r="B1730" s="6" t="s">
        <v>27</v>
      </c>
      <c r="C1730" s="6">
        <v>1722</v>
      </c>
      <c r="D1730" s="6">
        <v>245</v>
      </c>
      <c r="E1730" s="32">
        <v>131</v>
      </c>
      <c r="F1730" s="30">
        <f t="shared" si="606"/>
        <v>36.391799999999996</v>
      </c>
      <c r="G1730" s="31">
        <f t="shared" si="618"/>
        <v>8.3333333333332538E-2</v>
      </c>
      <c r="H1730" s="31">
        <f t="shared" si="619"/>
        <v>0.29999999999999716</v>
      </c>
      <c r="I1730" s="31">
        <f t="shared" si="607"/>
        <v>141.49999999999864</v>
      </c>
      <c r="J1730" s="31">
        <f t="shared" si="599"/>
        <v>199.88856000000001</v>
      </c>
      <c r="K1730" s="31">
        <f t="shared" si="600"/>
        <v>481.83640749159298</v>
      </c>
      <c r="L1730" s="31">
        <f t="shared" si="608"/>
        <v>823.22496749159154</v>
      </c>
      <c r="M1730" s="31">
        <f t="shared" si="609"/>
        <v>29958.638371960496</v>
      </c>
      <c r="N1730" s="31"/>
      <c r="O1730" s="31">
        <f t="shared" si="620"/>
        <v>29958.638371960496</v>
      </c>
      <c r="P1730" s="31">
        <f t="shared" si="610"/>
        <v>0</v>
      </c>
      <c r="Q1730" s="31">
        <f>SUM($O$8:O1730)</f>
        <v>9391223.3108259626</v>
      </c>
      <c r="R1730" s="31">
        <f t="shared" si="611"/>
        <v>2608.6731418961008</v>
      </c>
      <c r="S1730" s="31">
        <f>SUM($P$8:P1730)</f>
        <v>-2919441.1212866502</v>
      </c>
      <c r="T1730" s="31">
        <f t="shared" si="612"/>
        <v>2919441.1212866502</v>
      </c>
      <c r="U1730" s="31">
        <f t="shared" si="613"/>
        <v>810.95586702406945</v>
      </c>
      <c r="V1730" s="31">
        <f t="shared" si="601"/>
        <v>1124384.2780467598</v>
      </c>
      <c r="W1730" s="31">
        <f t="shared" si="621"/>
        <v>6855.9857149822637</v>
      </c>
      <c r="X1730" s="22"/>
      <c r="Y1730" s="31">
        <f t="shared" si="614"/>
        <v>0</v>
      </c>
      <c r="Z1730" s="31">
        <f t="shared" si="602"/>
        <v>0</v>
      </c>
      <c r="AA1730" s="31">
        <f>SUM($Z$8:Z1730)</f>
        <v>1751664.6727719917</v>
      </c>
      <c r="AB1730" s="31">
        <f t="shared" si="615"/>
        <v>1751.6646727719917</v>
      </c>
      <c r="AC1730" s="31">
        <f t="shared" si="616"/>
        <v>4360.3378146680925</v>
      </c>
      <c r="AD1730" s="31">
        <f t="shared" si="617"/>
        <v>3924.3040332012833</v>
      </c>
      <c r="AE1730" s="22"/>
      <c r="AF1730" s="22"/>
      <c r="AG1730" s="22"/>
      <c r="AH1730" s="22"/>
      <c r="AI1730" s="22"/>
      <c r="AJ1730" s="22"/>
      <c r="AK1730" s="22"/>
      <c r="AV1730">
        <f t="shared" si="603"/>
        <v>0</v>
      </c>
      <c r="AW1730">
        <f t="shared" si="604"/>
        <v>131</v>
      </c>
      <c r="AX1730">
        <f t="shared" si="605"/>
        <v>36.388888888888886</v>
      </c>
    </row>
    <row r="1731" spans="2:50" x14ac:dyDescent="0.25">
      <c r="B1731" s="6" t="s">
        <v>27</v>
      </c>
      <c r="C1731" s="6">
        <v>1723</v>
      </c>
      <c r="D1731" s="6">
        <v>246</v>
      </c>
      <c r="E1731" s="32">
        <v>131.19999999999999</v>
      </c>
      <c r="F1731" s="30">
        <f t="shared" si="606"/>
        <v>36.447359999999996</v>
      </c>
      <c r="G1731" s="31">
        <f t="shared" si="618"/>
        <v>4.1666666666668246E-2</v>
      </c>
      <c r="H1731" s="31">
        <f t="shared" si="619"/>
        <v>0.15000000000000568</v>
      </c>
      <c r="I1731" s="31">
        <f t="shared" si="607"/>
        <v>70.750000000002686</v>
      </c>
      <c r="J1731" s="31">
        <f t="shared" si="599"/>
        <v>199.88856000000001</v>
      </c>
      <c r="K1731" s="31">
        <f t="shared" si="600"/>
        <v>483.30878679401474</v>
      </c>
      <c r="L1731" s="31">
        <f t="shared" si="608"/>
        <v>753.94734679401745</v>
      </c>
      <c r="M1731" s="31">
        <f t="shared" si="609"/>
        <v>27479.390369646397</v>
      </c>
      <c r="N1731" s="31"/>
      <c r="O1731" s="31">
        <f t="shared" si="620"/>
        <v>27479.390369646397</v>
      </c>
      <c r="P1731" s="31">
        <f t="shared" si="610"/>
        <v>0</v>
      </c>
      <c r="Q1731" s="31">
        <f>SUM($O$8:O1731)</f>
        <v>9418702.7011956088</v>
      </c>
      <c r="R1731" s="31">
        <f t="shared" si="611"/>
        <v>2616.3063058876692</v>
      </c>
      <c r="S1731" s="31">
        <f>SUM($P$8:P1731)</f>
        <v>-2919441.1212866502</v>
      </c>
      <c r="T1731" s="31">
        <f t="shared" si="612"/>
        <v>2919441.1212866502</v>
      </c>
      <c r="U1731" s="31">
        <f t="shared" si="613"/>
        <v>810.95586702406945</v>
      </c>
      <c r="V1731" s="31">
        <f t="shared" si="601"/>
        <v>1127820.1332731901</v>
      </c>
      <c r="W1731" s="31">
        <f t="shared" si="621"/>
        <v>3435.8552264303435</v>
      </c>
      <c r="X1731" s="22"/>
      <c r="Y1731" s="31">
        <f t="shared" si="614"/>
        <v>0</v>
      </c>
      <c r="Z1731" s="31">
        <f t="shared" si="602"/>
        <v>0</v>
      </c>
      <c r="AA1731" s="31">
        <f>SUM($Z$8:Z1731)</f>
        <v>1751664.6727719917</v>
      </c>
      <c r="AB1731" s="31">
        <f t="shared" si="615"/>
        <v>1751.6646727719917</v>
      </c>
      <c r="AC1731" s="31">
        <f t="shared" si="616"/>
        <v>4367.9709786596613</v>
      </c>
      <c r="AD1731" s="31">
        <f t="shared" si="617"/>
        <v>3931.1738807936954</v>
      </c>
      <c r="AE1731" s="22"/>
      <c r="AF1731" s="22"/>
      <c r="AG1731" s="22"/>
      <c r="AH1731" s="22"/>
      <c r="AI1731" s="22"/>
      <c r="AJ1731" s="22"/>
      <c r="AK1731" s="22"/>
      <c r="AV1731">
        <f t="shared" si="603"/>
        <v>0</v>
      </c>
      <c r="AW1731">
        <f t="shared" si="604"/>
        <v>131.19999999999999</v>
      </c>
      <c r="AX1731">
        <f t="shared" si="605"/>
        <v>36.444444444444443</v>
      </c>
    </row>
    <row r="1732" spans="2:50" x14ac:dyDescent="0.25">
      <c r="B1732" s="6" t="s">
        <v>27</v>
      </c>
      <c r="C1732" s="6">
        <v>1724</v>
      </c>
      <c r="D1732" s="6">
        <v>247</v>
      </c>
      <c r="E1732" s="32">
        <v>131.30000000000001</v>
      </c>
      <c r="F1732" s="30">
        <f t="shared" si="606"/>
        <v>36.475140000000003</v>
      </c>
      <c r="G1732" s="31">
        <f t="shared" si="618"/>
        <v>0</v>
      </c>
      <c r="H1732" s="31">
        <f t="shared" si="619"/>
        <v>0</v>
      </c>
      <c r="I1732" s="31">
        <f t="shared" si="607"/>
        <v>0</v>
      </c>
      <c r="J1732" s="31">
        <f t="shared" si="599"/>
        <v>199.88856000000001</v>
      </c>
      <c r="K1732" s="31">
        <f t="shared" si="600"/>
        <v>484.04581876748114</v>
      </c>
      <c r="L1732" s="31">
        <f t="shared" si="608"/>
        <v>683.93437876748112</v>
      </c>
      <c r="M1732" s="31">
        <f t="shared" si="609"/>
        <v>24946.602216356903</v>
      </c>
      <c r="N1732" s="31"/>
      <c r="O1732" s="31">
        <f t="shared" si="620"/>
        <v>24946.602216356903</v>
      </c>
      <c r="P1732" s="31">
        <f t="shared" si="610"/>
        <v>0</v>
      </c>
      <c r="Q1732" s="31">
        <f>SUM($O$8:O1732)</f>
        <v>9443649.3034119662</v>
      </c>
      <c r="R1732" s="31">
        <f t="shared" si="611"/>
        <v>2623.235917614435</v>
      </c>
      <c r="S1732" s="31">
        <f>SUM($P$8:P1732)</f>
        <v>-2919441.1212866502</v>
      </c>
      <c r="T1732" s="31">
        <f t="shared" si="612"/>
        <v>2919441.1212866502</v>
      </c>
      <c r="U1732" s="31">
        <f t="shared" si="613"/>
        <v>810.95586702406945</v>
      </c>
      <c r="V1732" s="31">
        <f t="shared" si="601"/>
        <v>1129540.0264786405</v>
      </c>
      <c r="W1732" s="31">
        <f t="shared" si="621"/>
        <v>1719.8932054503821</v>
      </c>
      <c r="X1732" s="22"/>
      <c r="Y1732" s="31">
        <f t="shared" si="614"/>
        <v>0</v>
      </c>
      <c r="Z1732" s="31">
        <f t="shared" si="602"/>
        <v>0</v>
      </c>
      <c r="AA1732" s="31">
        <f>SUM($Z$8:Z1732)</f>
        <v>1751664.6727719917</v>
      </c>
      <c r="AB1732" s="31">
        <f t="shared" si="615"/>
        <v>1751.6646727719917</v>
      </c>
      <c r="AC1732" s="31">
        <f t="shared" si="616"/>
        <v>4374.9005903864272</v>
      </c>
      <c r="AD1732" s="31">
        <f t="shared" si="617"/>
        <v>3937.4105313477844</v>
      </c>
      <c r="AE1732" s="22"/>
      <c r="AF1732" s="22"/>
      <c r="AG1732" s="22"/>
      <c r="AH1732" s="22"/>
      <c r="AI1732" s="22"/>
      <c r="AJ1732" s="22"/>
      <c r="AK1732" s="22"/>
      <c r="AV1732">
        <f t="shared" si="603"/>
        <v>0</v>
      </c>
      <c r="AW1732">
        <f t="shared" si="604"/>
        <v>131.30000000000001</v>
      </c>
      <c r="AX1732">
        <f t="shared" si="605"/>
        <v>36.472222222222221</v>
      </c>
    </row>
    <row r="1733" spans="2:50" x14ac:dyDescent="0.25">
      <c r="B1733" s="6" t="s">
        <v>27</v>
      </c>
      <c r="C1733" s="6">
        <v>1725</v>
      </c>
      <c r="D1733" s="6">
        <v>248</v>
      </c>
      <c r="E1733" s="32">
        <v>131.19999999999999</v>
      </c>
      <c r="F1733" s="30">
        <f t="shared" si="606"/>
        <v>36.447359999999996</v>
      </c>
      <c r="G1733" s="31">
        <f t="shared" si="618"/>
        <v>-8.3333333333336493E-2</v>
      </c>
      <c r="H1733" s="31">
        <f t="shared" si="619"/>
        <v>-0.30000000000001137</v>
      </c>
      <c r="I1733" s="31">
        <f t="shared" si="607"/>
        <v>-141.50000000000537</v>
      </c>
      <c r="J1733" s="31">
        <f t="shared" si="599"/>
        <v>199.88856000000001</v>
      </c>
      <c r="K1733" s="31">
        <f t="shared" si="600"/>
        <v>483.30878679401474</v>
      </c>
      <c r="L1733" s="31">
        <f t="shared" si="608"/>
        <v>541.69734679400938</v>
      </c>
      <c r="M1733" s="31">
        <f t="shared" si="609"/>
        <v>19743.438209646105</v>
      </c>
      <c r="N1733" s="31"/>
      <c r="O1733" s="31">
        <f t="shared" si="620"/>
        <v>19743.438209646105</v>
      </c>
      <c r="P1733" s="31">
        <f t="shared" si="610"/>
        <v>0</v>
      </c>
      <c r="Q1733" s="31">
        <f>SUM($O$8:O1733)</f>
        <v>9463392.7416216116</v>
      </c>
      <c r="R1733" s="31">
        <f t="shared" si="611"/>
        <v>2628.7202060060031</v>
      </c>
      <c r="S1733" s="31">
        <f>SUM($P$8:P1733)</f>
        <v>-2919441.1212866502</v>
      </c>
      <c r="T1733" s="31">
        <f t="shared" si="612"/>
        <v>2919441.1212866502</v>
      </c>
      <c r="U1733" s="31">
        <f t="shared" si="613"/>
        <v>810.95586702406945</v>
      </c>
      <c r="V1733" s="31">
        <f t="shared" si="601"/>
        <v>1127820.1332731901</v>
      </c>
      <c r="W1733" s="31">
        <f t="shared" si="621"/>
        <v>-1719.8932054503821</v>
      </c>
      <c r="X1733" s="22"/>
      <c r="Y1733" s="31">
        <f t="shared" si="614"/>
        <v>0</v>
      </c>
      <c r="Z1733" s="31">
        <f t="shared" si="602"/>
        <v>0</v>
      </c>
      <c r="AA1733" s="31">
        <f>SUM($Z$8:Z1733)</f>
        <v>1751664.6727719917</v>
      </c>
      <c r="AB1733" s="31">
        <f t="shared" si="615"/>
        <v>1751.6646727719917</v>
      </c>
      <c r="AC1733" s="31">
        <f t="shared" si="616"/>
        <v>4380.3848787779953</v>
      </c>
      <c r="AD1733" s="31">
        <f t="shared" si="617"/>
        <v>3942.3463909001957</v>
      </c>
      <c r="AE1733" s="22"/>
      <c r="AF1733" s="22"/>
      <c r="AG1733" s="22"/>
      <c r="AH1733" s="22"/>
      <c r="AI1733" s="22"/>
      <c r="AJ1733" s="22"/>
      <c r="AK1733" s="22"/>
      <c r="AV1733">
        <f t="shared" si="603"/>
        <v>0</v>
      </c>
      <c r="AW1733">
        <f t="shared" si="604"/>
        <v>131.19999999999999</v>
      </c>
      <c r="AX1733">
        <f t="shared" si="605"/>
        <v>36.444444444444443</v>
      </c>
    </row>
    <row r="1734" spans="2:50" x14ac:dyDescent="0.25">
      <c r="B1734" s="6" t="s">
        <v>27</v>
      </c>
      <c r="C1734" s="6">
        <v>1726</v>
      </c>
      <c r="D1734" s="6">
        <v>249</v>
      </c>
      <c r="E1734" s="32">
        <v>130.69999999999999</v>
      </c>
      <c r="F1734" s="30">
        <f t="shared" si="606"/>
        <v>36.308459999999997</v>
      </c>
      <c r="G1734" s="31">
        <f t="shared" si="618"/>
        <v>-0.19444444444444128</v>
      </c>
      <c r="H1734" s="31">
        <f t="shared" si="619"/>
        <v>-0.69999999999998863</v>
      </c>
      <c r="I1734" s="31">
        <f t="shared" si="607"/>
        <v>-330.16666666666129</v>
      </c>
      <c r="J1734" s="31">
        <f t="shared" si="599"/>
        <v>199.88856000000001</v>
      </c>
      <c r="K1734" s="31">
        <f t="shared" si="600"/>
        <v>479.63205014923733</v>
      </c>
      <c r="L1734" s="31">
        <f t="shared" si="608"/>
        <v>349.35394348257603</v>
      </c>
      <c r="M1734" s="31">
        <f t="shared" si="609"/>
        <v>12684.503682779372</v>
      </c>
      <c r="N1734" s="31"/>
      <c r="O1734" s="31">
        <f t="shared" si="620"/>
        <v>12684.503682779372</v>
      </c>
      <c r="P1734" s="31">
        <f t="shared" si="610"/>
        <v>0</v>
      </c>
      <c r="Q1734" s="31">
        <f>SUM($O$8:O1734)</f>
        <v>9476077.2453043908</v>
      </c>
      <c r="R1734" s="31">
        <f t="shared" si="611"/>
        <v>2632.2436792512199</v>
      </c>
      <c r="S1734" s="31">
        <f>SUM($P$8:P1734)</f>
        <v>-2919441.1212866502</v>
      </c>
      <c r="T1734" s="31">
        <f t="shared" si="612"/>
        <v>2919441.1212866502</v>
      </c>
      <c r="U1734" s="31">
        <f t="shared" si="613"/>
        <v>810.95586702406945</v>
      </c>
      <c r="V1734" s="31">
        <f t="shared" si="601"/>
        <v>1119240.3231682882</v>
      </c>
      <c r="W1734" s="31">
        <f t="shared" si="621"/>
        <v>-8579.8101049019024</v>
      </c>
      <c r="X1734" s="22"/>
      <c r="Y1734" s="31">
        <f t="shared" si="614"/>
        <v>0</v>
      </c>
      <c r="Z1734" s="31">
        <f t="shared" si="602"/>
        <v>0</v>
      </c>
      <c r="AA1734" s="31">
        <f>SUM($Z$8:Z1734)</f>
        <v>1751664.6727719917</v>
      </c>
      <c r="AB1734" s="31">
        <f t="shared" si="615"/>
        <v>1751.6646727719917</v>
      </c>
      <c r="AC1734" s="31">
        <f t="shared" si="616"/>
        <v>4383.9083520232116</v>
      </c>
      <c r="AD1734" s="31">
        <f t="shared" si="617"/>
        <v>3945.5175168208907</v>
      </c>
      <c r="AE1734" s="22"/>
      <c r="AF1734" s="22"/>
      <c r="AG1734" s="22"/>
      <c r="AH1734" s="22"/>
      <c r="AI1734" s="22"/>
      <c r="AJ1734" s="22"/>
      <c r="AK1734" s="22"/>
      <c r="AV1734">
        <f t="shared" si="603"/>
        <v>0</v>
      </c>
      <c r="AW1734">
        <f t="shared" si="604"/>
        <v>130.69999999999999</v>
      </c>
      <c r="AX1734">
        <f t="shared" si="605"/>
        <v>36.30555555555555</v>
      </c>
    </row>
    <row r="1735" spans="2:50" x14ac:dyDescent="0.25">
      <c r="B1735" s="6" t="s">
        <v>27</v>
      </c>
      <c r="C1735" s="6">
        <v>1727</v>
      </c>
      <c r="D1735" s="6">
        <v>250</v>
      </c>
      <c r="E1735" s="32">
        <v>129.80000000000001</v>
      </c>
      <c r="F1735" s="30">
        <f t="shared" si="606"/>
        <v>36.058440000000004</v>
      </c>
      <c r="G1735" s="31">
        <f t="shared" si="618"/>
        <v>-0.31944444444444209</v>
      </c>
      <c r="H1735" s="31">
        <f t="shared" si="619"/>
        <v>-1.1499999999999915</v>
      </c>
      <c r="I1735" s="31">
        <f t="shared" si="607"/>
        <v>-542.41666666666265</v>
      </c>
      <c r="J1735" s="31">
        <f t="shared" si="599"/>
        <v>199.88856000000001</v>
      </c>
      <c r="K1735" s="31">
        <f t="shared" si="600"/>
        <v>473.04930172336475</v>
      </c>
      <c r="L1735" s="31">
        <f t="shared" si="608"/>
        <v>130.52119505670208</v>
      </c>
      <c r="M1735" s="31">
        <f t="shared" si="609"/>
        <v>4706.3906806803889</v>
      </c>
      <c r="N1735" s="31"/>
      <c r="O1735" s="31">
        <f t="shared" si="620"/>
        <v>4706.3906806803889</v>
      </c>
      <c r="P1735" s="31">
        <f t="shared" si="610"/>
        <v>0</v>
      </c>
      <c r="Q1735" s="31">
        <f>SUM($O$8:O1735)</f>
        <v>9480783.6359850708</v>
      </c>
      <c r="R1735" s="31">
        <f t="shared" si="611"/>
        <v>2633.5510099958528</v>
      </c>
      <c r="S1735" s="31">
        <f>SUM($P$8:P1735)</f>
        <v>-2919441.1212866502</v>
      </c>
      <c r="T1735" s="31">
        <f t="shared" si="612"/>
        <v>2919441.1212866502</v>
      </c>
      <c r="U1735" s="31">
        <f t="shared" si="613"/>
        <v>810.95586702406945</v>
      </c>
      <c r="V1735" s="31">
        <f t="shared" si="601"/>
        <v>1103879.2198533267</v>
      </c>
      <c r="W1735" s="31">
        <f t="shared" si="621"/>
        <v>-15361.10331496154</v>
      </c>
      <c r="X1735" s="22"/>
      <c r="Y1735" s="31">
        <f t="shared" si="614"/>
        <v>0</v>
      </c>
      <c r="Z1735" s="31">
        <f t="shared" si="602"/>
        <v>0</v>
      </c>
      <c r="AA1735" s="31">
        <f>SUM($Z$8:Z1735)</f>
        <v>1751664.6727719917</v>
      </c>
      <c r="AB1735" s="31">
        <f t="shared" si="615"/>
        <v>1751.6646727719917</v>
      </c>
      <c r="AC1735" s="31">
        <f t="shared" si="616"/>
        <v>4385.2156827678446</v>
      </c>
      <c r="AD1735" s="31">
        <f t="shared" si="617"/>
        <v>3946.6941144910602</v>
      </c>
      <c r="AE1735" s="22"/>
      <c r="AF1735" s="22"/>
      <c r="AG1735" s="22"/>
      <c r="AH1735" s="22"/>
      <c r="AI1735" s="22"/>
      <c r="AJ1735" s="22"/>
      <c r="AK1735" s="22"/>
      <c r="AV1735">
        <f t="shared" si="603"/>
        <v>0</v>
      </c>
      <c r="AW1735">
        <f t="shared" si="604"/>
        <v>129.80000000000001</v>
      </c>
      <c r="AX1735">
        <f t="shared" si="605"/>
        <v>36.055555555555557</v>
      </c>
    </row>
    <row r="1736" spans="2:50" x14ac:dyDescent="0.25">
      <c r="B1736" s="6" t="s">
        <v>27</v>
      </c>
      <c r="C1736" s="6">
        <v>1728</v>
      </c>
      <c r="D1736" s="6">
        <v>251</v>
      </c>
      <c r="E1736" s="32">
        <v>128.4</v>
      </c>
      <c r="F1736" s="30">
        <f t="shared" si="606"/>
        <v>35.669519999999999</v>
      </c>
      <c r="G1736" s="31">
        <f t="shared" si="618"/>
        <v>-0.45833333333333492</v>
      </c>
      <c r="H1736" s="31">
        <f t="shared" si="619"/>
        <v>-1.6500000000000057</v>
      </c>
      <c r="I1736" s="31">
        <f t="shared" si="607"/>
        <v>-778.25000000000273</v>
      </c>
      <c r="J1736" s="31">
        <f t="shared" ref="J1736:J1799" si="622">$M$4*$J$2*9.81</f>
        <v>199.88856000000001</v>
      </c>
      <c r="K1736" s="31">
        <f t="shared" ref="K1736:K1799" si="623">0.6125*$M$3*$M$2*(F1736)^2</f>
        <v>462.89988009408535</v>
      </c>
      <c r="L1736" s="31">
        <f t="shared" si="608"/>
        <v>-115.4615599059174</v>
      </c>
      <c r="M1736" s="31">
        <f t="shared" si="609"/>
        <v>-4118.4584202953183</v>
      </c>
      <c r="N1736" s="31"/>
      <c r="O1736" s="31">
        <f t="shared" si="620"/>
        <v>-4118.4584202953183</v>
      </c>
      <c r="P1736" s="31">
        <f t="shared" si="610"/>
        <v>-4118.4584202953183</v>
      </c>
      <c r="Q1736" s="31">
        <f>SUM($O$8:O1736)</f>
        <v>9476665.1775647756</v>
      </c>
      <c r="R1736" s="31">
        <f t="shared" si="611"/>
        <v>2632.4069937679933</v>
      </c>
      <c r="S1736" s="31">
        <f>SUM($P$8:P1736)</f>
        <v>-2923559.5797069455</v>
      </c>
      <c r="T1736" s="31">
        <f t="shared" si="612"/>
        <v>2923559.5797069455</v>
      </c>
      <c r="U1736" s="31">
        <f t="shared" si="613"/>
        <v>812.09988325192933</v>
      </c>
      <c r="V1736" s="31">
        <f t="shared" ref="V1736:V1799" si="624">(0.5*$J$2)*(F1736)^2</f>
        <v>1080195.1438188097</v>
      </c>
      <c r="W1736" s="31">
        <f t="shared" si="621"/>
        <v>-23684.076034517027</v>
      </c>
      <c r="X1736" s="22"/>
      <c r="Y1736" s="31">
        <f t="shared" si="614"/>
        <v>3294.7667362362549</v>
      </c>
      <c r="Z1736" s="31">
        <f t="shared" ref="Z1736:Z1799" si="625">Y1736*0.75</f>
        <v>2471.0750521771911</v>
      </c>
      <c r="AA1736" s="31">
        <f>SUM($Z$8:Z1736)</f>
        <v>1754135.747824169</v>
      </c>
      <c r="AB1736" s="31">
        <f t="shared" si="615"/>
        <v>1754.1357478241689</v>
      </c>
      <c r="AC1736" s="31">
        <f t="shared" si="616"/>
        <v>4386.5427415921622</v>
      </c>
      <c r="AD1736" s="31">
        <f t="shared" si="617"/>
        <v>3947.8884674329461</v>
      </c>
      <c r="AE1736" s="22"/>
      <c r="AF1736" s="22"/>
      <c r="AG1736" s="22"/>
      <c r="AH1736" s="22"/>
      <c r="AI1736" s="22"/>
      <c r="AJ1736" s="22"/>
      <c r="AK1736" s="22"/>
      <c r="AV1736">
        <f t="shared" ref="AV1736:AV1799" si="626">IF(E1736&lt;1,1,0)</f>
        <v>0</v>
      </c>
      <c r="AW1736">
        <f t="shared" ref="AW1736:AW1799" si="627">IF(AV1736=1,"",E1736)</f>
        <v>128.4</v>
      </c>
      <c r="AX1736">
        <f t="shared" ref="AX1736:AX1799" si="628">E1736/3.6</f>
        <v>35.666666666666664</v>
      </c>
    </row>
    <row r="1737" spans="2:50" x14ac:dyDescent="0.25">
      <c r="B1737" s="6" t="s">
        <v>27</v>
      </c>
      <c r="C1737" s="6">
        <v>1729</v>
      </c>
      <c r="D1737" s="6">
        <v>252</v>
      </c>
      <c r="E1737" s="32">
        <v>126.5</v>
      </c>
      <c r="F1737" s="30">
        <f t="shared" ref="F1737:F1800" si="629">E1737*0.2778</f>
        <v>35.1417</v>
      </c>
      <c r="G1737" s="31">
        <f t="shared" si="618"/>
        <v>-0.59722222222222376</v>
      </c>
      <c r="H1737" s="31">
        <f t="shared" si="619"/>
        <v>-2.1500000000000057</v>
      </c>
      <c r="I1737" s="31">
        <f t="shared" ref="I1737:I1800" si="630">$J$2*G1737</f>
        <v>-1014.083333333336</v>
      </c>
      <c r="J1737" s="31">
        <f t="shared" si="622"/>
        <v>199.88856000000001</v>
      </c>
      <c r="K1737" s="31">
        <f t="shared" si="623"/>
        <v>449.30171037715434</v>
      </c>
      <c r="L1737" s="31">
        <f t="shared" ref="L1737:L1800" si="631">I1737+J1737+K1737</f>
        <v>-364.89306295618167</v>
      </c>
      <c r="M1737" s="31">
        <f t="shared" ref="M1737:M1800" si="632">L1737*F1737</f>
        <v>-12822.962550487249</v>
      </c>
      <c r="N1737" s="31"/>
      <c r="O1737" s="31">
        <f t="shared" si="620"/>
        <v>-12822.962550487249</v>
      </c>
      <c r="P1737" s="31">
        <f t="shared" ref="P1737:P1800" si="633">IF(O1737&lt;0,O1737,0)</f>
        <v>-12822.962550487249</v>
      </c>
      <c r="Q1737" s="31">
        <f>SUM($O$8:O1737)</f>
        <v>9463842.2150142882</v>
      </c>
      <c r="R1737" s="31">
        <f t="shared" ref="R1737:R1800" si="634">Q1737/3600</f>
        <v>2628.8450597261913</v>
      </c>
      <c r="S1737" s="31">
        <f>SUM($P$8:P1737)</f>
        <v>-2936382.5422574328</v>
      </c>
      <c r="T1737" s="31">
        <f t="shared" ref="T1737:T1800" si="635">-S1737</f>
        <v>2936382.5422574328</v>
      </c>
      <c r="U1737" s="31">
        <f t="shared" ref="U1737:U1800" si="636">T1737/3600</f>
        <v>815.66181729373136</v>
      </c>
      <c r="V1737" s="31">
        <f t="shared" si="624"/>
        <v>1048463.27797761</v>
      </c>
      <c r="W1737" s="31">
        <f t="shared" si="621"/>
        <v>-31731.865841199644</v>
      </c>
      <c r="X1737" s="22"/>
      <c r="Y1737" s="31">
        <f t="shared" ref="Y1737:Y1800" si="637">(0.8*P1737)*-1</f>
        <v>10258.3700403898</v>
      </c>
      <c r="Z1737" s="31">
        <f t="shared" si="625"/>
        <v>7693.7775302923501</v>
      </c>
      <c r="AA1737" s="31">
        <f>SUM($Z$8:Z1737)</f>
        <v>1761829.5253544613</v>
      </c>
      <c r="AB1737" s="31">
        <f t="shared" ref="AB1737:AB1800" si="638">AA1737/1000</f>
        <v>1761.8295253544613</v>
      </c>
      <c r="AC1737" s="31">
        <f t="shared" ref="AC1737:AC1800" si="639">R1737+AB1737</f>
        <v>4390.6745850806528</v>
      </c>
      <c r="AD1737" s="31">
        <f t="shared" ref="AD1737:AD1800" si="640">AC1737*0.9</f>
        <v>3951.6071265725877</v>
      </c>
      <c r="AE1737" s="22"/>
      <c r="AF1737" s="22"/>
      <c r="AG1737" s="22"/>
      <c r="AH1737" s="22"/>
      <c r="AI1737" s="22"/>
      <c r="AJ1737" s="22"/>
      <c r="AK1737" s="22"/>
      <c r="AV1737">
        <f t="shared" si="626"/>
        <v>0</v>
      </c>
      <c r="AW1737">
        <f t="shared" si="627"/>
        <v>126.5</v>
      </c>
      <c r="AX1737">
        <f t="shared" si="628"/>
        <v>35.138888888888886</v>
      </c>
    </row>
    <row r="1738" spans="2:50" x14ac:dyDescent="0.25">
      <c r="B1738" s="6" t="s">
        <v>27</v>
      </c>
      <c r="C1738" s="6">
        <v>1730</v>
      </c>
      <c r="D1738" s="6">
        <v>253</v>
      </c>
      <c r="E1738" s="32">
        <v>124.1</v>
      </c>
      <c r="F1738" s="30">
        <f t="shared" si="629"/>
        <v>34.474979999999995</v>
      </c>
      <c r="G1738" s="31">
        <f t="shared" ref="G1738:G1801" si="641">($E1739-$E1737)/2/3.6</f>
        <v>-0.68055555555555636</v>
      </c>
      <c r="H1738" s="31">
        <f t="shared" ref="H1738:H1801" si="642">($E1739-$E1737)/2</f>
        <v>-2.4500000000000028</v>
      </c>
      <c r="I1738" s="31">
        <f t="shared" si="630"/>
        <v>-1155.5833333333346</v>
      </c>
      <c r="J1738" s="31">
        <f t="shared" si="622"/>
        <v>199.88856000000001</v>
      </c>
      <c r="K1738" s="31">
        <f t="shared" si="623"/>
        <v>432.41483380109548</v>
      </c>
      <c r="L1738" s="31">
        <f t="shared" si="631"/>
        <v>-523.27993953223915</v>
      </c>
      <c r="M1738" s="31">
        <f t="shared" si="632"/>
        <v>-18040.065449775153</v>
      </c>
      <c r="N1738" s="31"/>
      <c r="O1738" s="31">
        <f t="shared" si="620"/>
        <v>-18040.065449775153</v>
      </c>
      <c r="P1738" s="31">
        <f t="shared" si="633"/>
        <v>-18040.065449775153</v>
      </c>
      <c r="Q1738" s="31">
        <f>SUM($O$8:O1738)</f>
        <v>9445802.1495645139</v>
      </c>
      <c r="R1738" s="31">
        <f t="shared" si="634"/>
        <v>2623.8339304345873</v>
      </c>
      <c r="S1738" s="31">
        <f>SUM($P$8:P1738)</f>
        <v>-2954422.607707208</v>
      </c>
      <c r="T1738" s="31">
        <f t="shared" si="635"/>
        <v>2954422.607707208</v>
      </c>
      <c r="U1738" s="31">
        <f t="shared" si="636"/>
        <v>820.67294658533558</v>
      </c>
      <c r="V1738" s="31">
        <f t="shared" si="624"/>
        <v>1009057.0848543394</v>
      </c>
      <c r="W1738" s="31">
        <f t="shared" si="621"/>
        <v>-39406.193123270641</v>
      </c>
      <c r="X1738" s="22"/>
      <c r="Y1738" s="31">
        <f t="shared" si="637"/>
        <v>14432.052359820123</v>
      </c>
      <c r="Z1738" s="31">
        <f t="shared" si="625"/>
        <v>10824.039269865092</v>
      </c>
      <c r="AA1738" s="31">
        <f>SUM($Z$8:Z1738)</f>
        <v>1772653.5646243263</v>
      </c>
      <c r="AB1738" s="31">
        <f t="shared" si="638"/>
        <v>1772.6535646243262</v>
      </c>
      <c r="AC1738" s="31">
        <f t="shared" si="639"/>
        <v>4396.4874950589137</v>
      </c>
      <c r="AD1738" s="31">
        <f t="shared" si="640"/>
        <v>3956.8387455530224</v>
      </c>
      <c r="AE1738" s="22"/>
      <c r="AF1738" s="22"/>
      <c r="AG1738" s="22"/>
      <c r="AH1738" s="22"/>
      <c r="AI1738" s="22"/>
      <c r="AJ1738" s="22"/>
      <c r="AK1738" s="22"/>
      <c r="AV1738">
        <f t="shared" si="626"/>
        <v>0</v>
      </c>
      <c r="AW1738">
        <f t="shared" si="627"/>
        <v>124.1</v>
      </c>
      <c r="AX1738">
        <f t="shared" si="628"/>
        <v>34.472222222222221</v>
      </c>
    </row>
    <row r="1739" spans="2:50" x14ac:dyDescent="0.25">
      <c r="B1739" s="6" t="s">
        <v>27</v>
      </c>
      <c r="C1739" s="6">
        <v>1731</v>
      </c>
      <c r="D1739" s="6">
        <v>254</v>
      </c>
      <c r="E1739" s="32">
        <v>121.6</v>
      </c>
      <c r="F1739" s="30">
        <f t="shared" si="629"/>
        <v>33.780479999999997</v>
      </c>
      <c r="G1739" s="31">
        <f t="shared" si="641"/>
        <v>-0.70833333333333248</v>
      </c>
      <c r="H1739" s="31">
        <f t="shared" si="642"/>
        <v>-2.5499999999999972</v>
      </c>
      <c r="I1739" s="31">
        <f t="shared" si="630"/>
        <v>-1202.7499999999986</v>
      </c>
      <c r="J1739" s="31">
        <f t="shared" si="622"/>
        <v>199.88856000000001</v>
      </c>
      <c r="K1739" s="31">
        <f t="shared" si="623"/>
        <v>415.16828562198526</v>
      </c>
      <c r="L1739" s="31">
        <f t="shared" si="631"/>
        <v>-587.69315437801333</v>
      </c>
      <c r="M1739" s="31">
        <f t="shared" si="632"/>
        <v>-19852.556847603391</v>
      </c>
      <c r="N1739" s="31"/>
      <c r="O1739" s="31">
        <f t="shared" ref="O1739:O1802" si="643">M1739*1</f>
        <v>-19852.556847603391</v>
      </c>
      <c r="P1739" s="31">
        <f t="shared" si="633"/>
        <v>-19852.556847603391</v>
      </c>
      <c r="Q1739" s="31">
        <f>SUM($O$8:O1739)</f>
        <v>9425949.5927169099</v>
      </c>
      <c r="R1739" s="31">
        <f t="shared" si="634"/>
        <v>2618.3193313102529</v>
      </c>
      <c r="S1739" s="31">
        <f>SUM($P$8:P1739)</f>
        <v>-2974275.1645548115</v>
      </c>
      <c r="T1739" s="31">
        <f t="shared" si="635"/>
        <v>2974275.1645548115</v>
      </c>
      <c r="U1739" s="31">
        <f t="shared" si="636"/>
        <v>826.18754570966985</v>
      </c>
      <c r="V1739" s="31">
        <f t="shared" si="624"/>
        <v>968811.58384680946</v>
      </c>
      <c r="W1739" s="31">
        <f t="shared" si="621"/>
        <v>-40245.501007529907</v>
      </c>
      <c r="X1739" s="22"/>
      <c r="Y1739" s="31">
        <f t="shared" si="637"/>
        <v>15882.045478082713</v>
      </c>
      <c r="Z1739" s="31">
        <f t="shared" si="625"/>
        <v>11911.534108562035</v>
      </c>
      <c r="AA1739" s="31">
        <f>SUM($Z$8:Z1739)</f>
        <v>1784565.0987328882</v>
      </c>
      <c r="AB1739" s="31">
        <f t="shared" si="638"/>
        <v>1784.5650987328881</v>
      </c>
      <c r="AC1739" s="31">
        <f t="shared" si="639"/>
        <v>4402.884430043141</v>
      </c>
      <c r="AD1739" s="31">
        <f t="shared" si="640"/>
        <v>3962.5959870388269</v>
      </c>
      <c r="AE1739" s="22"/>
      <c r="AF1739" s="22"/>
      <c r="AG1739" s="22"/>
      <c r="AH1739" s="22"/>
      <c r="AI1739" s="22"/>
      <c r="AJ1739" s="22"/>
      <c r="AK1739" s="22"/>
      <c r="AV1739">
        <f t="shared" si="626"/>
        <v>0</v>
      </c>
      <c r="AW1739">
        <f t="shared" si="627"/>
        <v>121.6</v>
      </c>
      <c r="AX1739">
        <f t="shared" si="628"/>
        <v>33.777777777777779</v>
      </c>
    </row>
    <row r="1740" spans="2:50" x14ac:dyDescent="0.25">
      <c r="B1740" s="6" t="s">
        <v>27</v>
      </c>
      <c r="C1740" s="6">
        <v>1732</v>
      </c>
      <c r="D1740" s="6">
        <v>255</v>
      </c>
      <c r="E1740" s="32">
        <v>119</v>
      </c>
      <c r="F1740" s="30">
        <f t="shared" si="629"/>
        <v>33.058199999999999</v>
      </c>
      <c r="G1740" s="31">
        <f t="shared" si="641"/>
        <v>-0.70833333333333248</v>
      </c>
      <c r="H1740" s="31">
        <f t="shared" si="642"/>
        <v>-2.5499999999999972</v>
      </c>
      <c r="I1740" s="31">
        <f t="shared" si="630"/>
        <v>-1202.7499999999986</v>
      </c>
      <c r="J1740" s="31">
        <f t="shared" si="622"/>
        <v>199.88856000000001</v>
      </c>
      <c r="K1740" s="31">
        <f t="shared" si="623"/>
        <v>397.60418195259308</v>
      </c>
      <c r="L1740" s="31">
        <f t="shared" si="631"/>
        <v>-605.25725804740557</v>
      </c>
      <c r="M1740" s="31">
        <f t="shared" si="632"/>
        <v>-20008.715487982743</v>
      </c>
      <c r="N1740" s="31"/>
      <c r="O1740" s="31">
        <f t="shared" si="643"/>
        <v>-20008.715487982743</v>
      </c>
      <c r="P1740" s="31">
        <f t="shared" si="633"/>
        <v>-20008.715487982743</v>
      </c>
      <c r="Q1740" s="31">
        <f>SUM($O$8:O1740)</f>
        <v>9405940.8772289269</v>
      </c>
      <c r="R1740" s="31">
        <f t="shared" si="634"/>
        <v>2612.7613547858132</v>
      </c>
      <c r="S1740" s="31">
        <f>SUM($P$8:P1740)</f>
        <v>-2994283.8800427942</v>
      </c>
      <c r="T1740" s="31">
        <f t="shared" si="635"/>
        <v>2994283.8800427942</v>
      </c>
      <c r="U1740" s="31">
        <f t="shared" si="636"/>
        <v>831.74552223410944</v>
      </c>
      <c r="V1740" s="31">
        <f t="shared" si="624"/>
        <v>927825.05456675997</v>
      </c>
      <c r="W1740" s="31">
        <f t="shared" si="621"/>
        <v>-40986.529280049494</v>
      </c>
      <c r="X1740" s="22"/>
      <c r="Y1740" s="31">
        <f t="shared" si="637"/>
        <v>16006.972390386196</v>
      </c>
      <c r="Z1740" s="31">
        <f t="shared" si="625"/>
        <v>12005.229292789647</v>
      </c>
      <c r="AA1740" s="31">
        <f>SUM($Z$8:Z1740)</f>
        <v>1796570.3280256779</v>
      </c>
      <c r="AB1740" s="31">
        <f t="shared" si="638"/>
        <v>1796.570328025678</v>
      </c>
      <c r="AC1740" s="31">
        <f t="shared" si="639"/>
        <v>4409.3316828114912</v>
      </c>
      <c r="AD1740" s="31">
        <f t="shared" si="640"/>
        <v>3968.3985145303423</v>
      </c>
      <c r="AE1740" s="22"/>
      <c r="AF1740" s="22"/>
      <c r="AG1740" s="22"/>
      <c r="AH1740" s="22"/>
      <c r="AI1740" s="22"/>
      <c r="AJ1740" s="22"/>
      <c r="AK1740" s="22"/>
      <c r="AV1740">
        <f t="shared" si="626"/>
        <v>0</v>
      </c>
      <c r="AW1740">
        <f t="shared" si="627"/>
        <v>119</v>
      </c>
      <c r="AX1740">
        <f t="shared" si="628"/>
        <v>33.055555555555557</v>
      </c>
    </row>
    <row r="1741" spans="2:50" x14ac:dyDescent="0.25">
      <c r="B1741" s="6" t="s">
        <v>27</v>
      </c>
      <c r="C1741" s="6">
        <v>1733</v>
      </c>
      <c r="D1741" s="6">
        <v>256</v>
      </c>
      <c r="E1741" s="32">
        <v>116.5</v>
      </c>
      <c r="F1741" s="30">
        <f t="shared" si="629"/>
        <v>32.363700000000001</v>
      </c>
      <c r="G1741" s="31">
        <f t="shared" si="641"/>
        <v>-0.68055555555555636</v>
      </c>
      <c r="H1741" s="31">
        <f t="shared" si="642"/>
        <v>-2.4500000000000028</v>
      </c>
      <c r="I1741" s="31">
        <f t="shared" si="630"/>
        <v>-1155.5833333333346</v>
      </c>
      <c r="J1741" s="31">
        <f t="shared" si="622"/>
        <v>199.88856000000001</v>
      </c>
      <c r="K1741" s="31">
        <f t="shared" si="623"/>
        <v>381.0736076905643</v>
      </c>
      <c r="L1741" s="31">
        <f t="shared" si="631"/>
        <v>-574.62116564277039</v>
      </c>
      <c r="M1741" s="31">
        <f t="shared" si="632"/>
        <v>-18596.86701851293</v>
      </c>
      <c r="N1741" s="31"/>
      <c r="O1741" s="31">
        <f t="shared" si="643"/>
        <v>-18596.86701851293</v>
      </c>
      <c r="P1741" s="31">
        <f t="shared" si="633"/>
        <v>-18596.86701851293</v>
      </c>
      <c r="Q1741" s="31">
        <f>SUM($O$8:O1741)</f>
        <v>9387344.0102104135</v>
      </c>
      <c r="R1741" s="31">
        <f t="shared" si="634"/>
        <v>2607.5955583917817</v>
      </c>
      <c r="S1741" s="31">
        <f>SUM($P$8:P1741)</f>
        <v>-3012880.7470613071</v>
      </c>
      <c r="T1741" s="31">
        <f t="shared" si="635"/>
        <v>3012880.7470613071</v>
      </c>
      <c r="U1741" s="31">
        <f t="shared" si="636"/>
        <v>836.91131862814086</v>
      </c>
      <c r="V1741" s="31">
        <f t="shared" si="624"/>
        <v>889250.30695880996</v>
      </c>
      <c r="W1741" s="31">
        <f t="shared" si="621"/>
        <v>-38574.747607950005</v>
      </c>
      <c r="X1741" s="22"/>
      <c r="Y1741" s="31">
        <f t="shared" si="637"/>
        <v>14877.493614810344</v>
      </c>
      <c r="Z1741" s="31">
        <f t="shared" si="625"/>
        <v>11158.120211107758</v>
      </c>
      <c r="AA1741" s="31">
        <f>SUM($Z$8:Z1741)</f>
        <v>1807728.4482367856</v>
      </c>
      <c r="AB1741" s="31">
        <f t="shared" si="638"/>
        <v>1807.7284482367857</v>
      </c>
      <c r="AC1741" s="31">
        <f t="shared" si="639"/>
        <v>4415.3240066285671</v>
      </c>
      <c r="AD1741" s="31">
        <f t="shared" si="640"/>
        <v>3973.7916059657105</v>
      </c>
      <c r="AE1741" s="22"/>
      <c r="AF1741" s="22"/>
      <c r="AG1741" s="22"/>
      <c r="AH1741" s="22"/>
      <c r="AI1741" s="22"/>
      <c r="AJ1741" s="22"/>
      <c r="AK1741" s="22"/>
      <c r="AV1741">
        <f t="shared" si="626"/>
        <v>0</v>
      </c>
      <c r="AW1741">
        <f t="shared" si="627"/>
        <v>116.5</v>
      </c>
      <c r="AX1741">
        <f t="shared" si="628"/>
        <v>32.361111111111107</v>
      </c>
    </row>
    <row r="1742" spans="2:50" x14ac:dyDescent="0.25">
      <c r="B1742" s="6" t="s">
        <v>27</v>
      </c>
      <c r="C1742" s="6">
        <v>1734</v>
      </c>
      <c r="D1742" s="6">
        <v>257</v>
      </c>
      <c r="E1742" s="32">
        <v>114.1</v>
      </c>
      <c r="F1742" s="30">
        <f t="shared" si="629"/>
        <v>31.696979999999996</v>
      </c>
      <c r="G1742" s="31">
        <f t="shared" si="641"/>
        <v>-0.65277777777777812</v>
      </c>
      <c r="H1742" s="31">
        <f t="shared" si="642"/>
        <v>-2.3500000000000014</v>
      </c>
      <c r="I1742" s="31">
        <f t="shared" si="630"/>
        <v>-1108.4166666666672</v>
      </c>
      <c r="J1742" s="31">
        <f t="shared" si="622"/>
        <v>199.88856000000001</v>
      </c>
      <c r="K1742" s="31">
        <f t="shared" si="623"/>
        <v>365.53444672312952</v>
      </c>
      <c r="L1742" s="31">
        <f t="shared" si="631"/>
        <v>-542.99365994353775</v>
      </c>
      <c r="M1742" s="31">
        <f t="shared" si="632"/>
        <v>-17211.259179357115</v>
      </c>
      <c r="N1742" s="31"/>
      <c r="O1742" s="31">
        <f t="shared" si="643"/>
        <v>-17211.259179357115</v>
      </c>
      <c r="P1742" s="31">
        <f t="shared" si="633"/>
        <v>-17211.259179357115</v>
      </c>
      <c r="Q1742" s="31">
        <f>SUM($O$8:O1742)</f>
        <v>9370132.751031056</v>
      </c>
      <c r="R1742" s="31">
        <f t="shared" si="634"/>
        <v>2602.814653064182</v>
      </c>
      <c r="S1742" s="31">
        <f>SUM($P$8:P1742)</f>
        <v>-3030092.006240664</v>
      </c>
      <c r="T1742" s="31">
        <f t="shared" si="635"/>
        <v>3030092.006240664</v>
      </c>
      <c r="U1742" s="31">
        <f t="shared" si="636"/>
        <v>841.69222395574002</v>
      </c>
      <c r="V1742" s="31">
        <f t="shared" si="624"/>
        <v>852989.06141121942</v>
      </c>
      <c r="W1742" s="31">
        <f t="shared" si="621"/>
        <v>-36261.245547590544</v>
      </c>
      <c r="X1742" s="22"/>
      <c r="Y1742" s="31">
        <f t="shared" si="637"/>
        <v>13769.007343485693</v>
      </c>
      <c r="Z1742" s="31">
        <f t="shared" si="625"/>
        <v>10326.755507614271</v>
      </c>
      <c r="AA1742" s="31">
        <f>SUM($Z$8:Z1742)</f>
        <v>1818055.2037443998</v>
      </c>
      <c r="AB1742" s="31">
        <f t="shared" si="638"/>
        <v>1818.0552037443999</v>
      </c>
      <c r="AC1742" s="31">
        <f t="shared" si="639"/>
        <v>4420.869856808582</v>
      </c>
      <c r="AD1742" s="31">
        <f t="shared" si="640"/>
        <v>3978.7828711277239</v>
      </c>
      <c r="AE1742" s="22"/>
      <c r="AF1742" s="22"/>
      <c r="AG1742" s="22"/>
      <c r="AH1742" s="22"/>
      <c r="AI1742" s="22"/>
      <c r="AJ1742" s="22"/>
      <c r="AK1742" s="22"/>
      <c r="AV1742">
        <f t="shared" si="626"/>
        <v>0</v>
      </c>
      <c r="AW1742">
        <f t="shared" si="627"/>
        <v>114.1</v>
      </c>
      <c r="AX1742">
        <f t="shared" si="628"/>
        <v>31.694444444444443</v>
      </c>
    </row>
    <row r="1743" spans="2:50" x14ac:dyDescent="0.25">
      <c r="B1743" s="6" t="s">
        <v>27</v>
      </c>
      <c r="C1743" s="6">
        <v>1735</v>
      </c>
      <c r="D1743" s="6">
        <v>258</v>
      </c>
      <c r="E1743" s="32">
        <v>111.8</v>
      </c>
      <c r="F1743" s="30">
        <f t="shared" si="629"/>
        <v>31.058039999999998</v>
      </c>
      <c r="G1743" s="31">
        <f t="shared" si="641"/>
        <v>-0.63888888888888806</v>
      </c>
      <c r="H1743" s="31">
        <f t="shared" si="642"/>
        <v>-2.2999999999999972</v>
      </c>
      <c r="I1743" s="31">
        <f t="shared" si="630"/>
        <v>-1084.8333333333319</v>
      </c>
      <c r="J1743" s="31">
        <f t="shared" si="622"/>
        <v>199.88856000000001</v>
      </c>
      <c r="K1743" s="31">
        <f t="shared" si="623"/>
        <v>350.94626758203015</v>
      </c>
      <c r="L1743" s="31">
        <f t="shared" si="631"/>
        <v>-533.99850575130176</v>
      </c>
      <c r="M1743" s="31">
        <f t="shared" si="632"/>
        <v>-16584.946951564158</v>
      </c>
      <c r="N1743" s="31"/>
      <c r="O1743" s="31">
        <f t="shared" si="643"/>
        <v>-16584.946951564158</v>
      </c>
      <c r="P1743" s="31">
        <f t="shared" si="633"/>
        <v>-16584.946951564158</v>
      </c>
      <c r="Q1743" s="31">
        <f>SUM($O$8:O1743)</f>
        <v>9353547.8040794916</v>
      </c>
      <c r="R1743" s="31">
        <f t="shared" si="634"/>
        <v>2598.2077233554141</v>
      </c>
      <c r="S1743" s="31">
        <f>SUM($P$8:P1743)</f>
        <v>-3046676.953192228</v>
      </c>
      <c r="T1743" s="31">
        <f t="shared" si="635"/>
        <v>3046676.953192228</v>
      </c>
      <c r="U1743" s="31">
        <f t="shared" si="636"/>
        <v>846.2991536645078</v>
      </c>
      <c r="V1743" s="31">
        <f t="shared" si="624"/>
        <v>818946.96949671826</v>
      </c>
      <c r="W1743" s="31">
        <f t="shared" si="621"/>
        <v>-34042.091914501158</v>
      </c>
      <c r="X1743" s="22"/>
      <c r="Y1743" s="31">
        <f t="shared" si="637"/>
        <v>13267.957561251327</v>
      </c>
      <c r="Z1743" s="31">
        <f t="shared" si="625"/>
        <v>9950.9681709384949</v>
      </c>
      <c r="AA1743" s="31">
        <f>SUM($Z$8:Z1743)</f>
        <v>1828006.1719153384</v>
      </c>
      <c r="AB1743" s="31">
        <f t="shared" si="638"/>
        <v>1828.0061719153384</v>
      </c>
      <c r="AC1743" s="31">
        <f t="shared" si="639"/>
        <v>4426.2138952707528</v>
      </c>
      <c r="AD1743" s="31">
        <f t="shared" si="640"/>
        <v>3983.5925057436775</v>
      </c>
      <c r="AE1743" s="22"/>
      <c r="AF1743" s="22"/>
      <c r="AG1743" s="22"/>
      <c r="AH1743" s="22"/>
      <c r="AI1743" s="22"/>
      <c r="AJ1743" s="22"/>
      <c r="AK1743" s="22"/>
      <c r="AV1743">
        <f t="shared" si="626"/>
        <v>0</v>
      </c>
      <c r="AW1743">
        <f t="shared" si="627"/>
        <v>111.8</v>
      </c>
      <c r="AX1743">
        <f t="shared" si="628"/>
        <v>31.055555555555554</v>
      </c>
    </row>
    <row r="1744" spans="2:50" x14ac:dyDescent="0.25">
      <c r="B1744" s="6" t="s">
        <v>27</v>
      </c>
      <c r="C1744" s="6">
        <v>1736</v>
      </c>
      <c r="D1744" s="6">
        <v>259</v>
      </c>
      <c r="E1744" s="32">
        <v>109.5</v>
      </c>
      <c r="F1744" s="30">
        <f t="shared" si="629"/>
        <v>30.4191</v>
      </c>
      <c r="G1744" s="31">
        <f t="shared" si="641"/>
        <v>-0.65277777777777812</v>
      </c>
      <c r="H1744" s="31">
        <f t="shared" si="642"/>
        <v>-2.3500000000000014</v>
      </c>
      <c r="I1744" s="31">
        <f t="shared" si="630"/>
        <v>-1108.4166666666672</v>
      </c>
      <c r="J1744" s="31">
        <f t="shared" si="622"/>
        <v>199.88856000000001</v>
      </c>
      <c r="K1744" s="31">
        <f t="shared" si="623"/>
        <v>336.65514742299831</v>
      </c>
      <c r="L1744" s="31">
        <f t="shared" si="631"/>
        <v>-571.8729592436689</v>
      </c>
      <c r="M1744" s="31">
        <f t="shared" si="632"/>
        <v>-17395.860734529087</v>
      </c>
      <c r="N1744" s="31"/>
      <c r="O1744" s="31">
        <f t="shared" si="643"/>
        <v>-17395.860734529087</v>
      </c>
      <c r="P1744" s="31">
        <f t="shared" si="633"/>
        <v>-17395.860734529087</v>
      </c>
      <c r="Q1744" s="31">
        <f>SUM($O$8:O1744)</f>
        <v>9336151.9433449619</v>
      </c>
      <c r="R1744" s="31">
        <f t="shared" si="634"/>
        <v>2593.3755398180451</v>
      </c>
      <c r="S1744" s="31">
        <f>SUM($P$8:P1744)</f>
        <v>-3064072.8139267568</v>
      </c>
      <c r="T1744" s="31">
        <f t="shared" si="635"/>
        <v>3064072.8139267568</v>
      </c>
      <c r="U1744" s="31">
        <f t="shared" si="636"/>
        <v>851.13133720187693</v>
      </c>
      <c r="V1744" s="31">
        <f t="shared" si="624"/>
        <v>785598.07644369011</v>
      </c>
      <c r="W1744" s="31">
        <f t="shared" si="621"/>
        <v>-33348.89305302815</v>
      </c>
      <c r="X1744" s="22"/>
      <c r="Y1744" s="31">
        <f t="shared" si="637"/>
        <v>13916.68858762327</v>
      </c>
      <c r="Z1744" s="31">
        <f t="shared" si="625"/>
        <v>10437.516440717452</v>
      </c>
      <c r="AA1744" s="31">
        <f>SUM($Z$8:Z1744)</f>
        <v>1838443.6883560559</v>
      </c>
      <c r="AB1744" s="31">
        <f t="shared" si="638"/>
        <v>1838.4436883560559</v>
      </c>
      <c r="AC1744" s="31">
        <f t="shared" si="639"/>
        <v>4431.8192281741012</v>
      </c>
      <c r="AD1744" s="31">
        <f t="shared" si="640"/>
        <v>3988.6373053566913</v>
      </c>
      <c r="AE1744" s="22"/>
      <c r="AF1744" s="22"/>
      <c r="AG1744" s="22"/>
      <c r="AH1744" s="22"/>
      <c r="AI1744" s="22"/>
      <c r="AJ1744" s="22"/>
      <c r="AK1744" s="22"/>
      <c r="AV1744">
        <f t="shared" si="626"/>
        <v>0</v>
      </c>
      <c r="AW1744">
        <f t="shared" si="627"/>
        <v>109.5</v>
      </c>
      <c r="AX1744">
        <f t="shared" si="628"/>
        <v>30.416666666666664</v>
      </c>
    </row>
    <row r="1745" spans="2:50" x14ac:dyDescent="0.25">
      <c r="B1745" s="6" t="s">
        <v>27</v>
      </c>
      <c r="C1745" s="6">
        <v>1737</v>
      </c>
      <c r="D1745" s="6">
        <v>260</v>
      </c>
      <c r="E1745" s="32">
        <v>107.1</v>
      </c>
      <c r="F1745" s="30">
        <f t="shared" si="629"/>
        <v>29.752379999999999</v>
      </c>
      <c r="G1745" s="31">
        <f t="shared" si="641"/>
        <v>-0.65277777777777812</v>
      </c>
      <c r="H1745" s="31">
        <f t="shared" si="642"/>
        <v>-2.3500000000000014</v>
      </c>
      <c r="I1745" s="31">
        <f t="shared" si="630"/>
        <v>-1108.4166666666672</v>
      </c>
      <c r="J1745" s="31">
        <f t="shared" si="622"/>
        <v>199.88856000000001</v>
      </c>
      <c r="K1745" s="31">
        <f t="shared" si="623"/>
        <v>322.0593873816004</v>
      </c>
      <c r="L1745" s="31">
        <f t="shared" si="631"/>
        <v>-586.46871928506675</v>
      </c>
      <c r="M1745" s="31">
        <f t="shared" si="632"/>
        <v>-17448.840194282635</v>
      </c>
      <c r="N1745" s="31"/>
      <c r="O1745" s="31">
        <f t="shared" si="643"/>
        <v>-17448.840194282635</v>
      </c>
      <c r="P1745" s="31">
        <f t="shared" si="633"/>
        <v>-17448.840194282635</v>
      </c>
      <c r="Q1745" s="31">
        <f>SUM($O$8:O1745)</f>
        <v>9318703.1031506788</v>
      </c>
      <c r="R1745" s="31">
        <f t="shared" si="634"/>
        <v>2588.5286397640775</v>
      </c>
      <c r="S1745" s="31">
        <f>SUM($P$8:P1745)</f>
        <v>-3081521.6541210394</v>
      </c>
      <c r="T1745" s="31">
        <f t="shared" si="635"/>
        <v>3081521.6541210394</v>
      </c>
      <c r="U1745" s="31">
        <f t="shared" si="636"/>
        <v>855.97823725584431</v>
      </c>
      <c r="V1745" s="31">
        <f t="shared" si="624"/>
        <v>751538.29419907555</v>
      </c>
      <c r="W1745" s="31">
        <f t="shared" si="621"/>
        <v>-34059.782244614558</v>
      </c>
      <c r="X1745" s="22"/>
      <c r="Y1745" s="31">
        <f t="shared" si="637"/>
        <v>13959.072155426109</v>
      </c>
      <c r="Z1745" s="31">
        <f t="shared" si="625"/>
        <v>10469.304116569581</v>
      </c>
      <c r="AA1745" s="31">
        <f>SUM($Z$8:Z1745)</f>
        <v>1848912.9924726256</v>
      </c>
      <c r="AB1745" s="31">
        <f t="shared" si="638"/>
        <v>1848.9129924726255</v>
      </c>
      <c r="AC1745" s="31">
        <f t="shared" si="639"/>
        <v>4437.4416322367033</v>
      </c>
      <c r="AD1745" s="31">
        <f t="shared" si="640"/>
        <v>3993.6974690130332</v>
      </c>
      <c r="AE1745" s="22"/>
      <c r="AF1745" s="22"/>
      <c r="AG1745" s="22"/>
      <c r="AH1745" s="22"/>
      <c r="AI1745" s="22"/>
      <c r="AJ1745" s="22"/>
      <c r="AK1745" s="22"/>
      <c r="AV1745">
        <f t="shared" si="626"/>
        <v>0</v>
      </c>
      <c r="AW1745">
        <f t="shared" si="627"/>
        <v>107.1</v>
      </c>
      <c r="AX1745">
        <f t="shared" si="628"/>
        <v>29.749999999999996</v>
      </c>
    </row>
    <row r="1746" spans="2:50" x14ac:dyDescent="0.25">
      <c r="B1746" s="6" t="s">
        <v>27</v>
      </c>
      <c r="C1746" s="6">
        <v>1738</v>
      </c>
      <c r="D1746" s="6">
        <v>261</v>
      </c>
      <c r="E1746" s="32">
        <v>104.8</v>
      </c>
      <c r="F1746" s="30">
        <f t="shared" si="629"/>
        <v>29.113439999999997</v>
      </c>
      <c r="G1746" s="31">
        <f t="shared" si="641"/>
        <v>-0.63888888888888806</v>
      </c>
      <c r="H1746" s="31">
        <f t="shared" si="642"/>
        <v>-2.2999999999999972</v>
      </c>
      <c r="I1746" s="31">
        <f t="shared" si="630"/>
        <v>-1084.8333333333319</v>
      </c>
      <c r="J1746" s="31">
        <f t="shared" si="622"/>
        <v>199.88856000000001</v>
      </c>
      <c r="K1746" s="31">
        <f t="shared" si="623"/>
        <v>308.37530079461953</v>
      </c>
      <c r="L1746" s="31">
        <f t="shared" si="631"/>
        <v>-576.56947253871238</v>
      </c>
      <c r="M1746" s="31">
        <f t="shared" si="632"/>
        <v>-16785.920744587449</v>
      </c>
      <c r="N1746" s="31"/>
      <c r="O1746" s="31">
        <f t="shared" si="643"/>
        <v>-16785.920744587449</v>
      </c>
      <c r="P1746" s="31">
        <f t="shared" si="633"/>
        <v>-16785.920744587449</v>
      </c>
      <c r="Q1746" s="31">
        <f>SUM($O$8:O1746)</f>
        <v>9301917.1824060921</v>
      </c>
      <c r="R1746" s="31">
        <f t="shared" si="634"/>
        <v>2583.8658840016924</v>
      </c>
      <c r="S1746" s="31">
        <f>SUM($P$8:P1746)</f>
        <v>-3098307.5748656271</v>
      </c>
      <c r="T1746" s="31">
        <f t="shared" si="635"/>
        <v>3098307.5748656271</v>
      </c>
      <c r="U1746" s="31">
        <f t="shared" si="636"/>
        <v>860.64099301822978</v>
      </c>
      <c r="V1746" s="31">
        <f t="shared" si="624"/>
        <v>719605.93794992624</v>
      </c>
      <c r="W1746" s="31">
        <f t="shared" si="621"/>
        <v>-31932.356249149307</v>
      </c>
      <c r="X1746" s="22"/>
      <c r="Y1746" s="31">
        <f t="shared" si="637"/>
        <v>13428.73659566996</v>
      </c>
      <c r="Z1746" s="31">
        <f t="shared" si="625"/>
        <v>10071.55244675247</v>
      </c>
      <c r="AA1746" s="31">
        <f>SUM($Z$8:Z1746)</f>
        <v>1858984.5449193781</v>
      </c>
      <c r="AB1746" s="31">
        <f t="shared" si="638"/>
        <v>1858.9845449193781</v>
      </c>
      <c r="AC1746" s="31">
        <f t="shared" si="639"/>
        <v>4442.8504289210705</v>
      </c>
      <c r="AD1746" s="31">
        <f t="shared" si="640"/>
        <v>3998.5653860289635</v>
      </c>
      <c r="AE1746" s="22"/>
      <c r="AF1746" s="22"/>
      <c r="AG1746" s="22"/>
      <c r="AH1746" s="22"/>
      <c r="AI1746" s="22"/>
      <c r="AJ1746" s="22"/>
      <c r="AK1746" s="22"/>
      <c r="AV1746">
        <f t="shared" si="626"/>
        <v>0</v>
      </c>
      <c r="AW1746">
        <f t="shared" si="627"/>
        <v>104.8</v>
      </c>
      <c r="AX1746">
        <f t="shared" si="628"/>
        <v>29.111111111111111</v>
      </c>
    </row>
    <row r="1747" spans="2:50" x14ac:dyDescent="0.25">
      <c r="B1747" s="6" t="s">
        <v>27</v>
      </c>
      <c r="C1747" s="6">
        <v>1739</v>
      </c>
      <c r="D1747" s="6">
        <v>262</v>
      </c>
      <c r="E1747" s="32">
        <v>102.5</v>
      </c>
      <c r="F1747" s="30">
        <f t="shared" si="629"/>
        <v>28.474499999999999</v>
      </c>
      <c r="G1747" s="31">
        <f t="shared" si="641"/>
        <v>-0.61111111111110994</v>
      </c>
      <c r="H1747" s="31">
        <f t="shared" si="642"/>
        <v>-2.1999999999999957</v>
      </c>
      <c r="I1747" s="31">
        <f t="shared" si="630"/>
        <v>-1037.6666666666647</v>
      </c>
      <c r="J1747" s="31">
        <f t="shared" si="622"/>
        <v>199.88856000000001</v>
      </c>
      <c r="K1747" s="31">
        <f t="shared" si="623"/>
        <v>294.98827318970626</v>
      </c>
      <c r="L1747" s="31">
        <f t="shared" si="631"/>
        <v>-542.78983347695839</v>
      </c>
      <c r="M1747" s="31">
        <f t="shared" si="632"/>
        <v>-15455.669113339651</v>
      </c>
      <c r="N1747" s="31"/>
      <c r="O1747" s="31">
        <f t="shared" si="643"/>
        <v>-15455.669113339651</v>
      </c>
      <c r="P1747" s="31">
        <f t="shared" si="633"/>
        <v>-15455.669113339651</v>
      </c>
      <c r="Q1747" s="31">
        <f>SUM($O$8:O1747)</f>
        <v>9286461.5132927522</v>
      </c>
      <c r="R1747" s="31">
        <f t="shared" si="634"/>
        <v>2579.57264258132</v>
      </c>
      <c r="S1747" s="31">
        <f>SUM($P$8:P1747)</f>
        <v>-3113763.243978967</v>
      </c>
      <c r="T1747" s="31">
        <f t="shared" si="635"/>
        <v>3113763.243978967</v>
      </c>
      <c r="U1747" s="31">
        <f t="shared" si="636"/>
        <v>864.93423443860195</v>
      </c>
      <c r="V1747" s="31">
        <f t="shared" si="624"/>
        <v>688366.78056224994</v>
      </c>
      <c r="W1747" s="31">
        <f t="shared" si="621"/>
        <v>-31239.1573876763</v>
      </c>
      <c r="X1747" s="22"/>
      <c r="Y1747" s="31">
        <f t="shared" si="637"/>
        <v>12364.535290671722</v>
      </c>
      <c r="Z1747" s="31">
        <f t="shared" si="625"/>
        <v>9273.4014680037908</v>
      </c>
      <c r="AA1747" s="31">
        <f>SUM($Z$8:Z1747)</f>
        <v>1868257.946387382</v>
      </c>
      <c r="AB1747" s="31">
        <f t="shared" si="638"/>
        <v>1868.2579463873819</v>
      </c>
      <c r="AC1747" s="31">
        <f t="shared" si="639"/>
        <v>4447.8305889687017</v>
      </c>
      <c r="AD1747" s="31">
        <f t="shared" si="640"/>
        <v>4003.0475300718317</v>
      </c>
      <c r="AE1747" s="22"/>
      <c r="AF1747" s="22"/>
      <c r="AG1747" s="22"/>
      <c r="AH1747" s="22"/>
      <c r="AI1747" s="22"/>
      <c r="AJ1747" s="22"/>
      <c r="AK1747" s="22"/>
      <c r="AV1747">
        <f t="shared" si="626"/>
        <v>0</v>
      </c>
      <c r="AW1747">
        <f t="shared" si="627"/>
        <v>102.5</v>
      </c>
      <c r="AX1747">
        <f t="shared" si="628"/>
        <v>28.472222222222221</v>
      </c>
    </row>
    <row r="1748" spans="2:50" x14ac:dyDescent="0.25">
      <c r="B1748" s="6" t="s">
        <v>27</v>
      </c>
      <c r="C1748" s="6">
        <v>1740</v>
      </c>
      <c r="D1748" s="6">
        <v>263</v>
      </c>
      <c r="E1748" s="32">
        <v>100.4</v>
      </c>
      <c r="F1748" s="30">
        <f t="shared" si="629"/>
        <v>27.891120000000001</v>
      </c>
      <c r="G1748" s="31">
        <f t="shared" si="641"/>
        <v>-0.54166666666666741</v>
      </c>
      <c r="H1748" s="31">
        <f t="shared" si="642"/>
        <v>-1.9500000000000028</v>
      </c>
      <c r="I1748" s="31">
        <f t="shared" si="630"/>
        <v>-919.75000000000125</v>
      </c>
      <c r="J1748" s="31">
        <f t="shared" si="622"/>
        <v>199.88856000000001</v>
      </c>
      <c r="K1748" s="31">
        <f t="shared" si="623"/>
        <v>283.02477019640213</v>
      </c>
      <c r="L1748" s="31">
        <f t="shared" si="631"/>
        <v>-436.83666980359914</v>
      </c>
      <c r="M1748" s="31">
        <f t="shared" si="632"/>
        <v>-12183.863977892561</v>
      </c>
      <c r="N1748" s="31"/>
      <c r="O1748" s="31">
        <f t="shared" si="643"/>
        <v>-12183.863977892561</v>
      </c>
      <c r="P1748" s="31">
        <f t="shared" si="633"/>
        <v>-12183.863977892561</v>
      </c>
      <c r="Q1748" s="31">
        <f>SUM($O$8:O1748)</f>
        <v>9274277.6493148599</v>
      </c>
      <c r="R1748" s="31">
        <f t="shared" si="634"/>
        <v>2576.1882359207943</v>
      </c>
      <c r="S1748" s="31">
        <f>SUM($P$8:P1748)</f>
        <v>-3125947.1079568597</v>
      </c>
      <c r="T1748" s="31">
        <f t="shared" si="635"/>
        <v>3125947.1079568597</v>
      </c>
      <c r="U1748" s="31">
        <f t="shared" si="636"/>
        <v>868.31864109912772</v>
      </c>
      <c r="V1748" s="31">
        <f t="shared" si="624"/>
        <v>660449.47405138565</v>
      </c>
      <c r="W1748" s="31">
        <f t="shared" si="621"/>
        <v>-27917.306510864291</v>
      </c>
      <c r="X1748" s="22"/>
      <c r="Y1748" s="31">
        <f t="shared" si="637"/>
        <v>9747.0911823140486</v>
      </c>
      <c r="Z1748" s="31">
        <f t="shared" si="625"/>
        <v>7310.3183867355365</v>
      </c>
      <c r="AA1748" s="31">
        <f>SUM($Z$8:Z1748)</f>
        <v>1875568.2647741176</v>
      </c>
      <c r="AB1748" s="31">
        <f t="shared" si="638"/>
        <v>1875.5682647741176</v>
      </c>
      <c r="AC1748" s="31">
        <f t="shared" si="639"/>
        <v>4451.7565006949117</v>
      </c>
      <c r="AD1748" s="31">
        <f t="shared" si="640"/>
        <v>4006.5808506254207</v>
      </c>
      <c r="AE1748" s="22"/>
      <c r="AF1748" s="22"/>
      <c r="AG1748" s="22"/>
      <c r="AH1748" s="22"/>
      <c r="AI1748" s="22"/>
      <c r="AJ1748" s="22"/>
      <c r="AK1748" s="22"/>
      <c r="AV1748">
        <f t="shared" si="626"/>
        <v>0</v>
      </c>
      <c r="AW1748">
        <f t="shared" si="627"/>
        <v>100.4</v>
      </c>
      <c r="AX1748">
        <f t="shared" si="628"/>
        <v>27.888888888888889</v>
      </c>
    </row>
    <row r="1749" spans="2:50" x14ac:dyDescent="0.25">
      <c r="B1749" s="6" t="s">
        <v>27</v>
      </c>
      <c r="C1749" s="6">
        <v>1741</v>
      </c>
      <c r="D1749" s="6">
        <v>264</v>
      </c>
      <c r="E1749" s="32">
        <v>98.6</v>
      </c>
      <c r="F1749" s="30">
        <f t="shared" si="629"/>
        <v>27.391079999999999</v>
      </c>
      <c r="G1749" s="31">
        <f t="shared" si="641"/>
        <v>-0.44444444444444481</v>
      </c>
      <c r="H1749" s="31">
        <f t="shared" si="642"/>
        <v>-1.6000000000000014</v>
      </c>
      <c r="I1749" s="31">
        <f t="shared" si="630"/>
        <v>-754.66666666666731</v>
      </c>
      <c r="J1749" s="31">
        <f t="shared" si="622"/>
        <v>199.88856000000001</v>
      </c>
      <c r="K1749" s="31">
        <f t="shared" si="623"/>
        <v>272.96744246704554</v>
      </c>
      <c r="L1749" s="31">
        <f t="shared" si="631"/>
        <v>-281.81066419962178</v>
      </c>
      <c r="M1749" s="31">
        <f t="shared" si="632"/>
        <v>-7719.0984479449762</v>
      </c>
      <c r="N1749" s="31"/>
      <c r="O1749" s="31">
        <f t="shared" si="643"/>
        <v>-7719.0984479449762</v>
      </c>
      <c r="P1749" s="31">
        <f t="shared" si="633"/>
        <v>-7719.0984479449762</v>
      </c>
      <c r="Q1749" s="31">
        <f>SUM($O$8:O1749)</f>
        <v>9266558.5508669149</v>
      </c>
      <c r="R1749" s="31">
        <f t="shared" si="634"/>
        <v>2574.0440419074762</v>
      </c>
      <c r="S1749" s="31">
        <f>SUM($P$8:P1749)</f>
        <v>-3133666.2064048047</v>
      </c>
      <c r="T1749" s="31">
        <f t="shared" si="635"/>
        <v>3133666.2064048047</v>
      </c>
      <c r="U1749" s="31">
        <f t="shared" si="636"/>
        <v>870.46283511244576</v>
      </c>
      <c r="V1749" s="31">
        <f t="shared" si="624"/>
        <v>636980.30276787363</v>
      </c>
      <c r="W1749" s="31">
        <f t="shared" si="621"/>
        <v>-23469.171283512027</v>
      </c>
      <c r="X1749" s="22"/>
      <c r="Y1749" s="31">
        <f t="shared" si="637"/>
        <v>6175.2787583559812</v>
      </c>
      <c r="Z1749" s="31">
        <f t="shared" si="625"/>
        <v>4631.4590687669861</v>
      </c>
      <c r="AA1749" s="31">
        <f>SUM($Z$8:Z1749)</f>
        <v>1880199.7238428846</v>
      </c>
      <c r="AB1749" s="31">
        <f t="shared" si="638"/>
        <v>1880.1997238428846</v>
      </c>
      <c r="AC1749" s="31">
        <f t="shared" si="639"/>
        <v>4454.2437657503606</v>
      </c>
      <c r="AD1749" s="31">
        <f t="shared" si="640"/>
        <v>4008.8193891753244</v>
      </c>
      <c r="AE1749" s="22"/>
      <c r="AF1749" s="22"/>
      <c r="AG1749" s="22"/>
      <c r="AH1749" s="22"/>
      <c r="AI1749" s="22"/>
      <c r="AJ1749" s="22"/>
      <c r="AK1749" s="22"/>
      <c r="AV1749">
        <f t="shared" si="626"/>
        <v>0</v>
      </c>
      <c r="AW1749">
        <f t="shared" si="627"/>
        <v>98.6</v>
      </c>
      <c r="AX1749">
        <f t="shared" si="628"/>
        <v>27.388888888888886</v>
      </c>
    </row>
    <row r="1750" spans="2:50" x14ac:dyDescent="0.25">
      <c r="B1750" s="6" t="s">
        <v>27</v>
      </c>
      <c r="C1750" s="6">
        <v>1742</v>
      </c>
      <c r="D1750" s="6">
        <v>265</v>
      </c>
      <c r="E1750" s="32">
        <v>97.2</v>
      </c>
      <c r="F1750" s="30">
        <f t="shared" si="629"/>
        <v>27.00216</v>
      </c>
      <c r="G1750" s="31">
        <f t="shared" si="641"/>
        <v>-0.37499999999999839</v>
      </c>
      <c r="H1750" s="31">
        <f t="shared" si="642"/>
        <v>-1.3499999999999943</v>
      </c>
      <c r="I1750" s="31">
        <f t="shared" si="630"/>
        <v>-636.74999999999727</v>
      </c>
      <c r="J1750" s="31">
        <f t="shared" si="622"/>
        <v>199.88856000000001</v>
      </c>
      <c r="K1750" s="31">
        <f t="shared" si="623"/>
        <v>265.27086324546195</v>
      </c>
      <c r="L1750" s="31">
        <f t="shared" si="631"/>
        <v>-171.59057675453533</v>
      </c>
      <c r="M1750" s="31">
        <f t="shared" si="632"/>
        <v>-4633.3162080182437</v>
      </c>
      <c r="N1750" s="31"/>
      <c r="O1750" s="31">
        <f t="shared" si="643"/>
        <v>-4633.3162080182437</v>
      </c>
      <c r="P1750" s="31">
        <f t="shared" si="633"/>
        <v>-4633.3162080182437</v>
      </c>
      <c r="Q1750" s="31">
        <f>SUM($O$8:O1750)</f>
        <v>9261925.2346588969</v>
      </c>
      <c r="R1750" s="31">
        <f t="shared" si="634"/>
        <v>2572.7570096274712</v>
      </c>
      <c r="S1750" s="31">
        <f>SUM($P$8:P1750)</f>
        <v>-3138299.5226128232</v>
      </c>
      <c r="T1750" s="31">
        <f t="shared" si="635"/>
        <v>3138299.5226128232</v>
      </c>
      <c r="U1750" s="31">
        <f t="shared" si="636"/>
        <v>871.74986739245094</v>
      </c>
      <c r="V1750" s="31">
        <f t="shared" si="624"/>
        <v>619020.03132109437</v>
      </c>
      <c r="W1750" s="31">
        <f t="shared" ref="W1750:W1808" si="644">V1750-V1749</f>
        <v>-17960.271446779254</v>
      </c>
      <c r="X1750" s="22"/>
      <c r="Y1750" s="31">
        <f t="shared" si="637"/>
        <v>3706.6529664145951</v>
      </c>
      <c r="Z1750" s="31">
        <f t="shared" si="625"/>
        <v>2779.9897248109464</v>
      </c>
      <c r="AA1750" s="31">
        <f>SUM($Z$8:Z1750)</f>
        <v>1882979.7135676956</v>
      </c>
      <c r="AB1750" s="31">
        <f t="shared" si="638"/>
        <v>1882.9797135676956</v>
      </c>
      <c r="AC1750" s="31">
        <f t="shared" si="639"/>
        <v>4455.7367231951666</v>
      </c>
      <c r="AD1750" s="31">
        <f t="shared" si="640"/>
        <v>4010.1630508756502</v>
      </c>
      <c r="AE1750" s="22"/>
      <c r="AF1750" s="22"/>
      <c r="AG1750" s="22"/>
      <c r="AH1750" s="22"/>
      <c r="AI1750" s="22"/>
      <c r="AJ1750" s="22"/>
      <c r="AK1750" s="22"/>
      <c r="AV1750">
        <f t="shared" si="626"/>
        <v>0</v>
      </c>
      <c r="AW1750">
        <f t="shared" si="627"/>
        <v>97.2</v>
      </c>
      <c r="AX1750">
        <f t="shared" si="628"/>
        <v>27</v>
      </c>
    </row>
    <row r="1751" spans="2:50" x14ac:dyDescent="0.25">
      <c r="B1751" s="6" t="s">
        <v>27</v>
      </c>
      <c r="C1751" s="6">
        <v>1743</v>
      </c>
      <c r="D1751" s="6">
        <v>266</v>
      </c>
      <c r="E1751" s="32">
        <v>95.9</v>
      </c>
      <c r="F1751" s="30">
        <f t="shared" si="629"/>
        <v>26.641020000000001</v>
      </c>
      <c r="G1751" s="31">
        <f t="shared" si="641"/>
        <v>-0.33333333333333409</v>
      </c>
      <c r="H1751" s="31">
        <f t="shared" si="642"/>
        <v>-1.2000000000000028</v>
      </c>
      <c r="I1751" s="31">
        <f t="shared" si="630"/>
        <v>-566.00000000000125</v>
      </c>
      <c r="J1751" s="31">
        <f t="shared" si="622"/>
        <v>199.88856000000001</v>
      </c>
      <c r="K1751" s="31">
        <f t="shared" si="623"/>
        <v>258.22259138644358</v>
      </c>
      <c r="L1751" s="31">
        <f t="shared" si="631"/>
        <v>-107.88884861355768</v>
      </c>
      <c r="M1751" s="31">
        <f t="shared" si="632"/>
        <v>-2874.2689736907628</v>
      </c>
      <c r="N1751" s="31"/>
      <c r="O1751" s="31">
        <f t="shared" si="643"/>
        <v>-2874.2689736907628</v>
      </c>
      <c r="P1751" s="31">
        <f t="shared" si="633"/>
        <v>-2874.2689736907628</v>
      </c>
      <c r="Q1751" s="31">
        <f>SUM($O$8:O1751)</f>
        <v>9259050.9656852055</v>
      </c>
      <c r="R1751" s="31">
        <f t="shared" si="634"/>
        <v>2571.9586015792238</v>
      </c>
      <c r="S1751" s="31">
        <f>SUM($P$8:P1751)</f>
        <v>-3141173.7915865141</v>
      </c>
      <c r="T1751" s="31">
        <f t="shared" si="635"/>
        <v>3141173.7915865141</v>
      </c>
      <c r="U1751" s="31">
        <f t="shared" si="636"/>
        <v>872.54827544069838</v>
      </c>
      <c r="V1751" s="31">
        <f t="shared" si="624"/>
        <v>602572.61069769959</v>
      </c>
      <c r="W1751" s="31">
        <f t="shared" si="644"/>
        <v>-16447.420623394777</v>
      </c>
      <c r="X1751" s="22"/>
      <c r="Y1751" s="31">
        <f t="shared" si="637"/>
        <v>2299.4151789526104</v>
      </c>
      <c r="Z1751" s="31">
        <f t="shared" si="625"/>
        <v>1724.5613842144578</v>
      </c>
      <c r="AA1751" s="31">
        <f>SUM($Z$8:Z1751)</f>
        <v>1884704.2749519101</v>
      </c>
      <c r="AB1751" s="31">
        <f t="shared" si="638"/>
        <v>1884.7042749519101</v>
      </c>
      <c r="AC1751" s="31">
        <f t="shared" si="639"/>
        <v>4456.6628765311343</v>
      </c>
      <c r="AD1751" s="31">
        <f t="shared" si="640"/>
        <v>4010.9965888780212</v>
      </c>
      <c r="AE1751" s="22"/>
      <c r="AF1751" s="22"/>
      <c r="AG1751" s="22"/>
      <c r="AH1751" s="22"/>
      <c r="AI1751" s="22"/>
      <c r="AJ1751" s="22"/>
      <c r="AK1751" s="22"/>
      <c r="AV1751">
        <f t="shared" si="626"/>
        <v>0</v>
      </c>
      <c r="AW1751">
        <f t="shared" si="627"/>
        <v>95.9</v>
      </c>
      <c r="AX1751">
        <f t="shared" si="628"/>
        <v>26.638888888888889</v>
      </c>
    </row>
    <row r="1752" spans="2:50" x14ac:dyDescent="0.25">
      <c r="B1752" s="6" t="s">
        <v>27</v>
      </c>
      <c r="C1752" s="6">
        <v>1744</v>
      </c>
      <c r="D1752" s="6">
        <v>267</v>
      </c>
      <c r="E1752" s="32">
        <v>94.8</v>
      </c>
      <c r="F1752" s="30">
        <f t="shared" si="629"/>
        <v>26.335439999999998</v>
      </c>
      <c r="G1752" s="31">
        <f t="shared" si="641"/>
        <v>-0.29166666666666785</v>
      </c>
      <c r="H1752" s="31">
        <f t="shared" si="642"/>
        <v>-1.0500000000000043</v>
      </c>
      <c r="I1752" s="31">
        <f t="shared" si="630"/>
        <v>-495.25000000000199</v>
      </c>
      <c r="J1752" s="31">
        <f t="shared" si="622"/>
        <v>199.88856000000001</v>
      </c>
      <c r="K1752" s="31">
        <f t="shared" si="623"/>
        <v>252.33279340267154</v>
      </c>
      <c r="L1752" s="31">
        <f t="shared" si="631"/>
        <v>-43.028646597330408</v>
      </c>
      <c r="M1752" s="31">
        <f t="shared" si="632"/>
        <v>-1133.178340745199</v>
      </c>
      <c r="N1752" s="31"/>
      <c r="O1752" s="31">
        <f t="shared" si="643"/>
        <v>-1133.178340745199</v>
      </c>
      <c r="P1752" s="31">
        <f t="shared" si="633"/>
        <v>-1133.178340745199</v>
      </c>
      <c r="Q1752" s="31">
        <f>SUM($O$8:O1752)</f>
        <v>9257917.7873444594</v>
      </c>
      <c r="R1752" s="31">
        <f t="shared" si="634"/>
        <v>2571.6438298179055</v>
      </c>
      <c r="S1752" s="31">
        <f>SUM($P$8:P1752)</f>
        <v>-3142306.9699272593</v>
      </c>
      <c r="T1752" s="31">
        <f t="shared" si="635"/>
        <v>3142306.9699272593</v>
      </c>
      <c r="U1752" s="31">
        <f t="shared" si="636"/>
        <v>872.86304720201645</v>
      </c>
      <c r="V1752" s="31">
        <f t="shared" si="624"/>
        <v>588828.53459456633</v>
      </c>
      <c r="W1752" s="31">
        <f t="shared" si="644"/>
        <v>-13744.076103133266</v>
      </c>
      <c r="X1752" s="22"/>
      <c r="Y1752" s="31">
        <f t="shared" si="637"/>
        <v>906.54267259615926</v>
      </c>
      <c r="Z1752" s="31">
        <f t="shared" si="625"/>
        <v>679.90700444711945</v>
      </c>
      <c r="AA1752" s="31">
        <f>SUM($Z$8:Z1752)</f>
        <v>1885384.1819563573</v>
      </c>
      <c r="AB1752" s="31">
        <f t="shared" si="638"/>
        <v>1885.3841819563572</v>
      </c>
      <c r="AC1752" s="31">
        <f t="shared" si="639"/>
        <v>4457.0280117742623</v>
      </c>
      <c r="AD1752" s="31">
        <f t="shared" si="640"/>
        <v>4011.3252105968363</v>
      </c>
      <c r="AE1752" s="22"/>
      <c r="AF1752" s="22"/>
      <c r="AG1752" s="22"/>
      <c r="AH1752" s="22"/>
      <c r="AI1752" s="22"/>
      <c r="AJ1752" s="22"/>
      <c r="AK1752" s="22"/>
      <c r="AV1752">
        <f t="shared" si="626"/>
        <v>0</v>
      </c>
      <c r="AW1752">
        <f t="shared" si="627"/>
        <v>94.8</v>
      </c>
      <c r="AX1752">
        <f t="shared" si="628"/>
        <v>26.333333333333332</v>
      </c>
    </row>
    <row r="1753" spans="2:50" x14ac:dyDescent="0.25">
      <c r="B1753" s="6" t="s">
        <v>27</v>
      </c>
      <c r="C1753" s="6">
        <v>1745</v>
      </c>
      <c r="D1753" s="6">
        <v>268</v>
      </c>
      <c r="E1753" s="32">
        <v>93.8</v>
      </c>
      <c r="F1753" s="30">
        <f t="shared" si="629"/>
        <v>26.057639999999999</v>
      </c>
      <c r="G1753" s="31">
        <f t="shared" si="641"/>
        <v>-0.27777777777777779</v>
      </c>
      <c r="H1753" s="31">
        <f t="shared" si="642"/>
        <v>-1</v>
      </c>
      <c r="I1753" s="31">
        <f t="shared" si="630"/>
        <v>-471.66666666666669</v>
      </c>
      <c r="J1753" s="31">
        <f t="shared" si="622"/>
        <v>199.88856000000001</v>
      </c>
      <c r="K1753" s="31">
        <f t="shared" si="623"/>
        <v>247.03739415711976</v>
      </c>
      <c r="L1753" s="31">
        <f t="shared" si="631"/>
        <v>-24.740712509546881</v>
      </c>
      <c r="M1753" s="31">
        <f t="shared" si="632"/>
        <v>-644.68457991726916</v>
      </c>
      <c r="N1753" s="31"/>
      <c r="O1753" s="31">
        <f t="shared" si="643"/>
        <v>-644.68457991726916</v>
      </c>
      <c r="P1753" s="31">
        <f t="shared" si="633"/>
        <v>-644.68457991726916</v>
      </c>
      <c r="Q1753" s="31">
        <f>SUM($O$8:O1753)</f>
        <v>9257273.1027645413</v>
      </c>
      <c r="R1753" s="31">
        <f t="shared" si="634"/>
        <v>2571.4647507679283</v>
      </c>
      <c r="S1753" s="31">
        <f>SUM($P$8:P1753)</f>
        <v>-3142951.6545071765</v>
      </c>
      <c r="T1753" s="31">
        <f t="shared" si="635"/>
        <v>3142951.6545071765</v>
      </c>
      <c r="U1753" s="31">
        <f t="shared" si="636"/>
        <v>873.04212625199352</v>
      </c>
      <c r="V1753" s="31">
        <f t="shared" si="624"/>
        <v>576471.51141179039</v>
      </c>
      <c r="W1753" s="31">
        <f t="shared" si="644"/>
        <v>-12357.023182775942</v>
      </c>
      <c r="X1753" s="22"/>
      <c r="Y1753" s="31">
        <f t="shared" si="637"/>
        <v>515.74766393381537</v>
      </c>
      <c r="Z1753" s="31">
        <f t="shared" si="625"/>
        <v>386.81074795036153</v>
      </c>
      <c r="AA1753" s="31">
        <f>SUM($Z$8:Z1753)</f>
        <v>1885770.9927043077</v>
      </c>
      <c r="AB1753" s="31">
        <f t="shared" si="638"/>
        <v>1885.7709927043077</v>
      </c>
      <c r="AC1753" s="31">
        <f t="shared" si="639"/>
        <v>4457.2357434722362</v>
      </c>
      <c r="AD1753" s="31">
        <f t="shared" si="640"/>
        <v>4011.5121691250129</v>
      </c>
      <c r="AE1753" s="22"/>
      <c r="AF1753" s="22"/>
      <c r="AG1753" s="22"/>
      <c r="AH1753" s="22"/>
      <c r="AI1753" s="22"/>
      <c r="AJ1753" s="22"/>
      <c r="AK1753" s="22"/>
      <c r="AV1753">
        <f t="shared" si="626"/>
        <v>0</v>
      </c>
      <c r="AW1753">
        <f t="shared" si="627"/>
        <v>93.8</v>
      </c>
      <c r="AX1753">
        <f t="shared" si="628"/>
        <v>26.055555555555554</v>
      </c>
    </row>
    <row r="1754" spans="2:50" x14ac:dyDescent="0.25">
      <c r="B1754" s="6" t="s">
        <v>27</v>
      </c>
      <c r="C1754" s="6">
        <v>1746</v>
      </c>
      <c r="D1754" s="6">
        <v>269</v>
      </c>
      <c r="E1754" s="32">
        <v>92.8</v>
      </c>
      <c r="F1754" s="30">
        <f t="shared" si="629"/>
        <v>25.77984</v>
      </c>
      <c r="G1754" s="31">
        <f t="shared" si="641"/>
        <v>-0.27777777777777779</v>
      </c>
      <c r="H1754" s="31">
        <f t="shared" si="642"/>
        <v>-1</v>
      </c>
      <c r="I1754" s="31">
        <f t="shared" si="630"/>
        <v>-471.66666666666669</v>
      </c>
      <c r="J1754" s="31">
        <f t="shared" si="622"/>
        <v>199.88856000000001</v>
      </c>
      <c r="K1754" s="31">
        <f t="shared" si="623"/>
        <v>241.79814972859396</v>
      </c>
      <c r="L1754" s="31">
        <f t="shared" si="631"/>
        <v>-29.979956938072689</v>
      </c>
      <c r="M1754" s="31">
        <f t="shared" si="632"/>
        <v>-772.87849307040381</v>
      </c>
      <c r="N1754" s="31"/>
      <c r="O1754" s="31">
        <f t="shared" si="643"/>
        <v>-772.87849307040381</v>
      </c>
      <c r="P1754" s="31">
        <f t="shared" si="633"/>
        <v>-772.87849307040381</v>
      </c>
      <c r="Q1754" s="31">
        <f>SUM($O$8:O1754)</f>
        <v>9256500.2242714707</v>
      </c>
      <c r="R1754" s="31">
        <f t="shared" si="634"/>
        <v>2571.2500622976308</v>
      </c>
      <c r="S1754" s="31">
        <f>SUM($P$8:P1754)</f>
        <v>-3143724.5330002471</v>
      </c>
      <c r="T1754" s="31">
        <f t="shared" si="635"/>
        <v>3143724.5330002471</v>
      </c>
      <c r="U1754" s="31">
        <f t="shared" si="636"/>
        <v>873.25681472229087</v>
      </c>
      <c r="V1754" s="31">
        <f t="shared" si="624"/>
        <v>564245.52771133441</v>
      </c>
      <c r="W1754" s="31">
        <f t="shared" si="644"/>
        <v>-12225.983700455981</v>
      </c>
      <c r="X1754" s="22"/>
      <c r="Y1754" s="31">
        <f t="shared" si="637"/>
        <v>618.30279445632311</v>
      </c>
      <c r="Z1754" s="31">
        <f t="shared" si="625"/>
        <v>463.72709584224231</v>
      </c>
      <c r="AA1754" s="31">
        <f>SUM($Z$8:Z1754)</f>
        <v>1886234.7198001498</v>
      </c>
      <c r="AB1754" s="31">
        <f t="shared" si="638"/>
        <v>1886.2347198001498</v>
      </c>
      <c r="AC1754" s="31">
        <f t="shared" si="639"/>
        <v>4457.4847820977811</v>
      </c>
      <c r="AD1754" s="31">
        <f t="shared" si="640"/>
        <v>4011.736303888003</v>
      </c>
      <c r="AE1754" s="22"/>
      <c r="AF1754" s="22"/>
      <c r="AG1754" s="22"/>
      <c r="AH1754" s="22"/>
      <c r="AI1754" s="22"/>
      <c r="AJ1754" s="22"/>
      <c r="AK1754" s="22"/>
      <c r="AV1754">
        <f t="shared" si="626"/>
        <v>0</v>
      </c>
      <c r="AW1754">
        <f t="shared" si="627"/>
        <v>92.8</v>
      </c>
      <c r="AX1754">
        <f t="shared" si="628"/>
        <v>25.777777777777775</v>
      </c>
    </row>
    <row r="1755" spans="2:50" x14ac:dyDescent="0.25">
      <c r="B1755" s="6" t="s">
        <v>27</v>
      </c>
      <c r="C1755" s="6">
        <v>1747</v>
      </c>
      <c r="D1755" s="6">
        <v>270</v>
      </c>
      <c r="E1755" s="32">
        <v>91.8</v>
      </c>
      <c r="F1755" s="30">
        <f t="shared" si="629"/>
        <v>25.502039999999997</v>
      </c>
      <c r="G1755" s="31">
        <f t="shared" si="641"/>
        <v>-0.24999999999999961</v>
      </c>
      <c r="H1755" s="31">
        <f t="shared" si="642"/>
        <v>-0.89999999999999858</v>
      </c>
      <c r="I1755" s="31">
        <f t="shared" si="630"/>
        <v>-424.49999999999932</v>
      </c>
      <c r="J1755" s="31">
        <f t="shared" si="622"/>
        <v>199.88856000000001</v>
      </c>
      <c r="K1755" s="31">
        <f t="shared" si="623"/>
        <v>236.61506011709412</v>
      </c>
      <c r="L1755" s="31">
        <f t="shared" si="631"/>
        <v>12.003620117094812</v>
      </c>
      <c r="M1755" s="31">
        <f t="shared" si="632"/>
        <v>306.11680037095653</v>
      </c>
      <c r="N1755" s="31"/>
      <c r="O1755" s="31">
        <f t="shared" si="643"/>
        <v>306.11680037095653</v>
      </c>
      <c r="P1755" s="31">
        <f t="shared" si="633"/>
        <v>0</v>
      </c>
      <c r="Q1755" s="31">
        <f>SUM($O$8:O1755)</f>
        <v>9256806.3410718422</v>
      </c>
      <c r="R1755" s="31">
        <f t="shared" si="634"/>
        <v>2571.3350947421786</v>
      </c>
      <c r="S1755" s="31">
        <f>SUM($P$8:P1755)</f>
        <v>-3143724.5330002471</v>
      </c>
      <c r="T1755" s="31">
        <f t="shared" si="635"/>
        <v>3143724.5330002471</v>
      </c>
      <c r="U1755" s="31">
        <f t="shared" si="636"/>
        <v>873.25681472229087</v>
      </c>
      <c r="V1755" s="31">
        <f t="shared" si="624"/>
        <v>552150.58349319827</v>
      </c>
      <c r="W1755" s="31">
        <f t="shared" si="644"/>
        <v>-12094.944218136137</v>
      </c>
      <c r="X1755" s="22"/>
      <c r="Y1755" s="31">
        <f t="shared" si="637"/>
        <v>0</v>
      </c>
      <c r="Z1755" s="31">
        <f t="shared" si="625"/>
        <v>0</v>
      </c>
      <c r="AA1755" s="31">
        <f>SUM($Z$8:Z1755)</f>
        <v>1886234.7198001498</v>
      </c>
      <c r="AB1755" s="31">
        <f t="shared" si="638"/>
        <v>1886.2347198001498</v>
      </c>
      <c r="AC1755" s="31">
        <f t="shared" si="639"/>
        <v>4457.5698145423285</v>
      </c>
      <c r="AD1755" s="31">
        <f t="shared" si="640"/>
        <v>4011.8128330880959</v>
      </c>
      <c r="AE1755" s="22"/>
      <c r="AF1755" s="22"/>
      <c r="AG1755" s="22"/>
      <c r="AH1755" s="22"/>
      <c r="AI1755" s="22"/>
      <c r="AJ1755" s="22"/>
      <c r="AK1755" s="22"/>
      <c r="AV1755">
        <f t="shared" si="626"/>
        <v>0</v>
      </c>
      <c r="AW1755">
        <f t="shared" si="627"/>
        <v>91.8</v>
      </c>
      <c r="AX1755">
        <f t="shared" si="628"/>
        <v>25.5</v>
      </c>
    </row>
    <row r="1756" spans="2:50" x14ac:dyDescent="0.25">
      <c r="B1756" s="6" t="s">
        <v>27</v>
      </c>
      <c r="C1756" s="6">
        <v>1748</v>
      </c>
      <c r="D1756" s="6">
        <v>271</v>
      </c>
      <c r="E1756" s="32">
        <v>91</v>
      </c>
      <c r="F1756" s="30">
        <f t="shared" si="629"/>
        <v>25.279799999999998</v>
      </c>
      <c r="G1756" s="31">
        <f t="shared" si="641"/>
        <v>-0.22222222222222143</v>
      </c>
      <c r="H1756" s="31">
        <f t="shared" si="642"/>
        <v>-0.79999999999999716</v>
      </c>
      <c r="I1756" s="31">
        <f t="shared" si="630"/>
        <v>-377.33333333333201</v>
      </c>
      <c r="J1756" s="31">
        <f t="shared" si="622"/>
        <v>199.88856000000001</v>
      </c>
      <c r="K1756" s="31">
        <f t="shared" si="623"/>
        <v>232.50901989615298</v>
      </c>
      <c r="L1756" s="31">
        <f t="shared" si="631"/>
        <v>55.064246562820983</v>
      </c>
      <c r="M1756" s="31">
        <f t="shared" si="632"/>
        <v>1392.0131402588017</v>
      </c>
      <c r="N1756" s="31"/>
      <c r="O1756" s="31">
        <f t="shared" si="643"/>
        <v>1392.0131402588017</v>
      </c>
      <c r="P1756" s="31">
        <f t="shared" si="633"/>
        <v>0</v>
      </c>
      <c r="Q1756" s="31">
        <f>SUM($O$8:O1756)</f>
        <v>9258198.3542121015</v>
      </c>
      <c r="R1756" s="31">
        <f t="shared" si="634"/>
        <v>2571.7217650589173</v>
      </c>
      <c r="S1756" s="31">
        <f>SUM($P$8:P1756)</f>
        <v>-3143724.5330002471</v>
      </c>
      <c r="T1756" s="31">
        <f t="shared" si="635"/>
        <v>3143724.5330002471</v>
      </c>
      <c r="U1756" s="31">
        <f t="shared" si="636"/>
        <v>873.25681472229087</v>
      </c>
      <c r="V1756" s="31">
        <f t="shared" si="624"/>
        <v>542568.97654595983</v>
      </c>
      <c r="W1756" s="31">
        <f t="shared" si="644"/>
        <v>-9581.6069472384406</v>
      </c>
      <c r="X1756" s="22"/>
      <c r="Y1756" s="31">
        <f t="shared" si="637"/>
        <v>0</v>
      </c>
      <c r="Z1756" s="31">
        <f t="shared" si="625"/>
        <v>0</v>
      </c>
      <c r="AA1756" s="31">
        <f>SUM($Z$8:Z1756)</f>
        <v>1886234.7198001498</v>
      </c>
      <c r="AB1756" s="31">
        <f t="shared" si="638"/>
        <v>1886.2347198001498</v>
      </c>
      <c r="AC1756" s="31">
        <f t="shared" si="639"/>
        <v>4457.9564848590671</v>
      </c>
      <c r="AD1756" s="31">
        <f t="shared" si="640"/>
        <v>4012.1608363731607</v>
      </c>
      <c r="AE1756" s="22"/>
      <c r="AF1756" s="22"/>
      <c r="AG1756" s="22"/>
      <c r="AH1756" s="22"/>
      <c r="AI1756" s="22"/>
      <c r="AJ1756" s="22"/>
      <c r="AK1756" s="22"/>
      <c r="AV1756">
        <f t="shared" si="626"/>
        <v>0</v>
      </c>
      <c r="AW1756">
        <f t="shared" si="627"/>
        <v>91</v>
      </c>
      <c r="AX1756">
        <f t="shared" si="628"/>
        <v>25.277777777777779</v>
      </c>
    </row>
    <row r="1757" spans="2:50" x14ac:dyDescent="0.25">
      <c r="B1757" s="6" t="s">
        <v>27</v>
      </c>
      <c r="C1757" s="6">
        <v>1749</v>
      </c>
      <c r="D1757" s="6">
        <v>272</v>
      </c>
      <c r="E1757" s="32">
        <v>90.2</v>
      </c>
      <c r="F1757" s="30">
        <f t="shared" si="629"/>
        <v>25.057559999999999</v>
      </c>
      <c r="G1757" s="31">
        <f t="shared" si="641"/>
        <v>-0.19444444444444522</v>
      </c>
      <c r="H1757" s="31">
        <f t="shared" si="642"/>
        <v>-0.70000000000000284</v>
      </c>
      <c r="I1757" s="31">
        <f t="shared" si="630"/>
        <v>-330.16666666666799</v>
      </c>
      <c r="J1757" s="31">
        <f t="shared" si="622"/>
        <v>199.88856000000001</v>
      </c>
      <c r="K1757" s="31">
        <f t="shared" si="623"/>
        <v>228.43891875810857</v>
      </c>
      <c r="L1757" s="31">
        <f t="shared" si="631"/>
        <v>98.16081209144059</v>
      </c>
      <c r="M1757" s="31">
        <f t="shared" si="632"/>
        <v>2459.670438629998</v>
      </c>
      <c r="N1757" s="31"/>
      <c r="O1757" s="31">
        <f t="shared" si="643"/>
        <v>2459.670438629998</v>
      </c>
      <c r="P1757" s="31">
        <f t="shared" si="633"/>
        <v>0</v>
      </c>
      <c r="Q1757" s="31">
        <f>SUM($O$8:O1757)</f>
        <v>9260658.0246507321</v>
      </c>
      <c r="R1757" s="31">
        <f t="shared" si="634"/>
        <v>2572.4050068474257</v>
      </c>
      <c r="S1757" s="31">
        <f>SUM($P$8:P1757)</f>
        <v>-3143724.5330002471</v>
      </c>
      <c r="T1757" s="31">
        <f t="shared" si="635"/>
        <v>3143724.5330002471</v>
      </c>
      <c r="U1757" s="31">
        <f t="shared" si="636"/>
        <v>873.25681472229087</v>
      </c>
      <c r="V1757" s="31">
        <f t="shared" si="624"/>
        <v>533071.23486740643</v>
      </c>
      <c r="W1757" s="31">
        <f t="shared" si="644"/>
        <v>-9497.7416785534006</v>
      </c>
      <c r="X1757" s="22"/>
      <c r="Y1757" s="31">
        <f t="shared" si="637"/>
        <v>0</v>
      </c>
      <c r="Z1757" s="31">
        <f t="shared" si="625"/>
        <v>0</v>
      </c>
      <c r="AA1757" s="31">
        <f>SUM($Z$8:Z1757)</f>
        <v>1886234.7198001498</v>
      </c>
      <c r="AB1757" s="31">
        <f t="shared" si="638"/>
        <v>1886.2347198001498</v>
      </c>
      <c r="AC1757" s="31">
        <f t="shared" si="639"/>
        <v>4458.639726647576</v>
      </c>
      <c r="AD1757" s="31">
        <f t="shared" si="640"/>
        <v>4012.7757539828185</v>
      </c>
      <c r="AE1757" s="22"/>
      <c r="AF1757" s="22"/>
      <c r="AG1757" s="22"/>
      <c r="AH1757" s="22"/>
      <c r="AI1757" s="22"/>
      <c r="AJ1757" s="22"/>
      <c r="AK1757" s="22"/>
      <c r="AV1757">
        <f t="shared" si="626"/>
        <v>0</v>
      </c>
      <c r="AW1757">
        <f t="shared" si="627"/>
        <v>90.2</v>
      </c>
      <c r="AX1757">
        <f t="shared" si="628"/>
        <v>25.055555555555557</v>
      </c>
    </row>
    <row r="1758" spans="2:50" x14ac:dyDescent="0.25">
      <c r="B1758" s="6" t="s">
        <v>27</v>
      </c>
      <c r="C1758" s="6">
        <v>1750</v>
      </c>
      <c r="D1758" s="6">
        <v>273</v>
      </c>
      <c r="E1758" s="32">
        <v>89.6</v>
      </c>
      <c r="F1758" s="30">
        <f t="shared" si="629"/>
        <v>24.890879999999999</v>
      </c>
      <c r="G1758" s="31">
        <f t="shared" si="641"/>
        <v>-0.15277777777777896</v>
      </c>
      <c r="H1758" s="31">
        <f t="shared" si="642"/>
        <v>-0.55000000000000426</v>
      </c>
      <c r="I1758" s="31">
        <f t="shared" si="630"/>
        <v>-259.41666666666868</v>
      </c>
      <c r="J1758" s="31">
        <f t="shared" si="622"/>
        <v>199.88856000000001</v>
      </c>
      <c r="K1758" s="31">
        <f t="shared" si="623"/>
        <v>225.4099279277261</v>
      </c>
      <c r="L1758" s="31">
        <f t="shared" si="631"/>
        <v>165.88182126105744</v>
      </c>
      <c r="M1758" s="31">
        <f t="shared" si="632"/>
        <v>4128.9445071904292</v>
      </c>
      <c r="N1758" s="31"/>
      <c r="O1758" s="31">
        <f t="shared" si="643"/>
        <v>4128.9445071904292</v>
      </c>
      <c r="P1758" s="31">
        <f t="shared" si="633"/>
        <v>0</v>
      </c>
      <c r="Q1758" s="31">
        <f>SUM($O$8:O1758)</f>
        <v>9264786.969157923</v>
      </c>
      <c r="R1758" s="31">
        <f t="shared" si="634"/>
        <v>2573.5519358772008</v>
      </c>
      <c r="S1758" s="31">
        <f>SUM($P$8:P1758)</f>
        <v>-3143724.5330002471</v>
      </c>
      <c r="T1758" s="31">
        <f t="shared" si="635"/>
        <v>3143724.5330002471</v>
      </c>
      <c r="U1758" s="31">
        <f t="shared" si="636"/>
        <v>873.25681472229087</v>
      </c>
      <c r="V1758" s="31">
        <f t="shared" si="624"/>
        <v>526002.96519106557</v>
      </c>
      <c r="W1758" s="31">
        <f t="shared" si="644"/>
        <v>-7068.2696763408603</v>
      </c>
      <c r="X1758" s="22"/>
      <c r="Y1758" s="31">
        <f t="shared" si="637"/>
        <v>0</v>
      </c>
      <c r="Z1758" s="31">
        <f t="shared" si="625"/>
        <v>0</v>
      </c>
      <c r="AA1758" s="31">
        <f>SUM($Z$8:Z1758)</f>
        <v>1886234.7198001498</v>
      </c>
      <c r="AB1758" s="31">
        <f t="shared" si="638"/>
        <v>1886.2347198001498</v>
      </c>
      <c r="AC1758" s="31">
        <f t="shared" si="639"/>
        <v>4459.7866556773506</v>
      </c>
      <c r="AD1758" s="31">
        <f t="shared" si="640"/>
        <v>4013.8079901096157</v>
      </c>
      <c r="AE1758" s="22"/>
      <c r="AF1758" s="22"/>
      <c r="AG1758" s="22"/>
      <c r="AH1758" s="22"/>
      <c r="AI1758" s="22"/>
      <c r="AJ1758" s="22"/>
      <c r="AK1758" s="22"/>
      <c r="AV1758">
        <f t="shared" si="626"/>
        <v>0</v>
      </c>
      <c r="AW1758">
        <f t="shared" si="627"/>
        <v>89.6</v>
      </c>
      <c r="AX1758">
        <f t="shared" si="628"/>
        <v>24.888888888888886</v>
      </c>
    </row>
    <row r="1759" spans="2:50" x14ac:dyDescent="0.25">
      <c r="B1759" s="6" t="s">
        <v>27</v>
      </c>
      <c r="C1759" s="6">
        <v>1751</v>
      </c>
      <c r="D1759" s="6">
        <v>274</v>
      </c>
      <c r="E1759" s="32">
        <v>89.1</v>
      </c>
      <c r="F1759" s="30">
        <f t="shared" si="629"/>
        <v>24.751979999999996</v>
      </c>
      <c r="G1759" s="31">
        <f t="shared" si="641"/>
        <v>-0.1388888888888889</v>
      </c>
      <c r="H1759" s="31">
        <f t="shared" si="642"/>
        <v>-0.5</v>
      </c>
      <c r="I1759" s="31">
        <f t="shared" si="630"/>
        <v>-235.83333333333334</v>
      </c>
      <c r="J1759" s="31">
        <f t="shared" si="622"/>
        <v>199.88856000000001</v>
      </c>
      <c r="K1759" s="31">
        <f t="shared" si="623"/>
        <v>222.9012114770895</v>
      </c>
      <c r="L1759" s="31">
        <f t="shared" si="631"/>
        <v>186.95643814375617</v>
      </c>
      <c r="M1759" s="31">
        <f t="shared" si="632"/>
        <v>4627.5420178054892</v>
      </c>
      <c r="N1759" s="31"/>
      <c r="O1759" s="31">
        <f t="shared" si="643"/>
        <v>4627.5420178054892</v>
      </c>
      <c r="P1759" s="31">
        <f t="shared" si="633"/>
        <v>0</v>
      </c>
      <c r="Q1759" s="31">
        <f>SUM($O$8:O1759)</f>
        <v>9269414.5111757293</v>
      </c>
      <c r="R1759" s="31">
        <f t="shared" si="634"/>
        <v>2574.8373642154802</v>
      </c>
      <c r="S1759" s="31">
        <f>SUM($P$8:P1759)</f>
        <v>-3143724.5330002471</v>
      </c>
      <c r="T1759" s="31">
        <f t="shared" si="635"/>
        <v>3143724.5330002471</v>
      </c>
      <c r="U1759" s="31">
        <f t="shared" si="636"/>
        <v>873.25681472229087</v>
      </c>
      <c r="V1759" s="31">
        <f t="shared" si="624"/>
        <v>520148.77631841943</v>
      </c>
      <c r="W1759" s="31">
        <f t="shared" si="644"/>
        <v>-5854.1888726461329</v>
      </c>
      <c r="X1759" s="22"/>
      <c r="Y1759" s="31">
        <f t="shared" si="637"/>
        <v>0</v>
      </c>
      <c r="Z1759" s="31">
        <f t="shared" si="625"/>
        <v>0</v>
      </c>
      <c r="AA1759" s="31">
        <f>SUM($Z$8:Z1759)</f>
        <v>1886234.7198001498</v>
      </c>
      <c r="AB1759" s="31">
        <f t="shared" si="638"/>
        <v>1886.2347198001498</v>
      </c>
      <c r="AC1759" s="31">
        <f t="shared" si="639"/>
        <v>4461.07208401563</v>
      </c>
      <c r="AD1759" s="31">
        <f t="shared" si="640"/>
        <v>4014.9648756140673</v>
      </c>
      <c r="AE1759" s="22"/>
      <c r="AF1759" s="22"/>
      <c r="AG1759" s="22"/>
      <c r="AH1759" s="22"/>
      <c r="AI1759" s="22"/>
      <c r="AJ1759" s="22"/>
      <c r="AK1759" s="22"/>
      <c r="AV1759">
        <f t="shared" si="626"/>
        <v>0</v>
      </c>
      <c r="AW1759">
        <f t="shared" si="627"/>
        <v>89.1</v>
      </c>
      <c r="AX1759">
        <f t="shared" si="628"/>
        <v>24.749999999999996</v>
      </c>
    </row>
    <row r="1760" spans="2:50" x14ac:dyDescent="0.25">
      <c r="B1760" s="6" t="s">
        <v>27</v>
      </c>
      <c r="C1760" s="6">
        <v>1752</v>
      </c>
      <c r="D1760" s="6">
        <v>275</v>
      </c>
      <c r="E1760" s="32">
        <v>88.6</v>
      </c>
      <c r="F1760" s="30">
        <f t="shared" si="629"/>
        <v>24.613079999999997</v>
      </c>
      <c r="G1760" s="31">
        <f t="shared" si="641"/>
        <v>-0.1388888888888889</v>
      </c>
      <c r="H1760" s="31">
        <f t="shared" si="642"/>
        <v>-0.5</v>
      </c>
      <c r="I1760" s="31">
        <f t="shared" si="630"/>
        <v>-235.83333333333334</v>
      </c>
      <c r="J1760" s="31">
        <f t="shared" si="622"/>
        <v>199.88856000000001</v>
      </c>
      <c r="K1760" s="31">
        <f t="shared" si="623"/>
        <v>220.40653373070947</v>
      </c>
      <c r="L1760" s="31">
        <f t="shared" si="631"/>
        <v>184.46176039737614</v>
      </c>
      <c r="M1760" s="31">
        <f t="shared" si="632"/>
        <v>4540.1720656014504</v>
      </c>
      <c r="N1760" s="31"/>
      <c r="O1760" s="31">
        <f t="shared" si="643"/>
        <v>4540.1720656014504</v>
      </c>
      <c r="P1760" s="31">
        <f t="shared" si="633"/>
        <v>0</v>
      </c>
      <c r="Q1760" s="31">
        <f>SUM($O$8:O1760)</f>
        <v>9273954.6832413301</v>
      </c>
      <c r="R1760" s="31">
        <f t="shared" si="634"/>
        <v>2576.0985231225918</v>
      </c>
      <c r="S1760" s="31">
        <f>SUM($P$8:P1760)</f>
        <v>-3143724.5330002471</v>
      </c>
      <c r="T1760" s="31">
        <f t="shared" si="635"/>
        <v>3143724.5330002471</v>
      </c>
      <c r="U1760" s="31">
        <f t="shared" si="636"/>
        <v>873.25681472229087</v>
      </c>
      <c r="V1760" s="31">
        <f t="shared" si="624"/>
        <v>514327.34731635347</v>
      </c>
      <c r="W1760" s="31">
        <f t="shared" si="644"/>
        <v>-5821.4290020659682</v>
      </c>
      <c r="X1760" s="22"/>
      <c r="Y1760" s="31">
        <f t="shared" si="637"/>
        <v>0</v>
      </c>
      <c r="Z1760" s="31">
        <f t="shared" si="625"/>
        <v>0</v>
      </c>
      <c r="AA1760" s="31">
        <f>SUM($Z$8:Z1760)</f>
        <v>1886234.7198001498</v>
      </c>
      <c r="AB1760" s="31">
        <f t="shared" si="638"/>
        <v>1886.2347198001498</v>
      </c>
      <c r="AC1760" s="31">
        <f t="shared" si="639"/>
        <v>4462.3332429227412</v>
      </c>
      <c r="AD1760" s="31">
        <f t="shared" si="640"/>
        <v>4016.0999186304671</v>
      </c>
      <c r="AE1760" s="22"/>
      <c r="AF1760" s="22"/>
      <c r="AG1760" s="22"/>
      <c r="AH1760" s="22"/>
      <c r="AI1760" s="22"/>
      <c r="AJ1760" s="22"/>
      <c r="AK1760" s="22"/>
      <c r="AV1760">
        <f t="shared" si="626"/>
        <v>0</v>
      </c>
      <c r="AW1760">
        <f t="shared" si="627"/>
        <v>88.6</v>
      </c>
      <c r="AX1760">
        <f t="shared" si="628"/>
        <v>24.611111111111107</v>
      </c>
    </row>
    <row r="1761" spans="2:50" x14ac:dyDescent="0.25">
      <c r="B1761" s="6" t="s">
        <v>27</v>
      </c>
      <c r="C1761" s="6">
        <v>1753</v>
      </c>
      <c r="D1761" s="6">
        <v>276</v>
      </c>
      <c r="E1761" s="32">
        <v>88.1</v>
      </c>
      <c r="F1761" s="30">
        <f t="shared" si="629"/>
        <v>24.474179999999997</v>
      </c>
      <c r="G1761" s="31">
        <f t="shared" si="641"/>
        <v>-0.1388888888888889</v>
      </c>
      <c r="H1761" s="31">
        <f t="shared" si="642"/>
        <v>-0.5</v>
      </c>
      <c r="I1761" s="31">
        <f t="shared" si="630"/>
        <v>-235.83333333333334</v>
      </c>
      <c r="J1761" s="31">
        <f t="shared" si="622"/>
        <v>199.88856000000001</v>
      </c>
      <c r="K1761" s="31">
        <f t="shared" si="623"/>
        <v>217.92589468858591</v>
      </c>
      <c r="L1761" s="31">
        <f t="shared" si="631"/>
        <v>181.98112135525258</v>
      </c>
      <c r="M1761" s="31">
        <f t="shared" si="632"/>
        <v>4453.8387206502948</v>
      </c>
      <c r="N1761" s="31"/>
      <c r="O1761" s="31">
        <f t="shared" si="643"/>
        <v>4453.8387206502948</v>
      </c>
      <c r="P1761" s="31">
        <f t="shared" si="633"/>
        <v>0</v>
      </c>
      <c r="Q1761" s="31">
        <f>SUM($O$8:O1761)</f>
        <v>9278408.5219619796</v>
      </c>
      <c r="R1761" s="31">
        <f t="shared" si="634"/>
        <v>2577.3357005449943</v>
      </c>
      <c r="S1761" s="31">
        <f>SUM($P$8:P1761)</f>
        <v>-3143724.5330002471</v>
      </c>
      <c r="T1761" s="31">
        <f t="shared" si="635"/>
        <v>3143724.5330002471</v>
      </c>
      <c r="U1761" s="31">
        <f t="shared" si="636"/>
        <v>873.25681472229087</v>
      </c>
      <c r="V1761" s="31">
        <f t="shared" si="624"/>
        <v>508538.67818486743</v>
      </c>
      <c r="W1761" s="31">
        <f t="shared" si="644"/>
        <v>-5788.6691314860363</v>
      </c>
      <c r="X1761" s="22"/>
      <c r="Y1761" s="31">
        <f t="shared" si="637"/>
        <v>0</v>
      </c>
      <c r="Z1761" s="31">
        <f t="shared" si="625"/>
        <v>0</v>
      </c>
      <c r="AA1761" s="31">
        <f>SUM($Z$8:Z1761)</f>
        <v>1886234.7198001498</v>
      </c>
      <c r="AB1761" s="31">
        <f t="shared" si="638"/>
        <v>1886.2347198001498</v>
      </c>
      <c r="AC1761" s="31">
        <f t="shared" si="639"/>
        <v>4463.5704203451442</v>
      </c>
      <c r="AD1761" s="31">
        <f t="shared" si="640"/>
        <v>4017.2133783106297</v>
      </c>
      <c r="AE1761" s="22"/>
      <c r="AF1761" s="22"/>
      <c r="AG1761" s="22"/>
      <c r="AH1761" s="22"/>
      <c r="AI1761" s="22"/>
      <c r="AJ1761" s="22"/>
      <c r="AK1761" s="22"/>
      <c r="AV1761">
        <f t="shared" si="626"/>
        <v>0</v>
      </c>
      <c r="AW1761">
        <f t="shared" si="627"/>
        <v>88.1</v>
      </c>
      <c r="AX1761">
        <f t="shared" si="628"/>
        <v>24.472222222222221</v>
      </c>
    </row>
    <row r="1762" spans="2:50" x14ac:dyDescent="0.25">
      <c r="B1762" s="6" t="s">
        <v>27</v>
      </c>
      <c r="C1762" s="6">
        <v>1754</v>
      </c>
      <c r="D1762" s="6">
        <v>277</v>
      </c>
      <c r="E1762" s="32">
        <v>87.6</v>
      </c>
      <c r="F1762" s="30">
        <f t="shared" si="629"/>
        <v>24.335279999999997</v>
      </c>
      <c r="G1762" s="31">
        <f t="shared" si="641"/>
        <v>-0.1388888888888889</v>
      </c>
      <c r="H1762" s="31">
        <f t="shared" si="642"/>
        <v>-0.5</v>
      </c>
      <c r="I1762" s="31">
        <f t="shared" si="630"/>
        <v>-235.83333333333334</v>
      </c>
      <c r="J1762" s="31">
        <f t="shared" si="622"/>
        <v>199.88856000000001</v>
      </c>
      <c r="K1762" s="31">
        <f t="shared" si="623"/>
        <v>215.45929435071886</v>
      </c>
      <c r="L1762" s="31">
        <f t="shared" si="631"/>
        <v>179.51452101738553</v>
      </c>
      <c r="M1762" s="31">
        <f t="shared" si="632"/>
        <v>4368.5361330239612</v>
      </c>
      <c r="N1762" s="31"/>
      <c r="O1762" s="31">
        <f t="shared" si="643"/>
        <v>4368.5361330239612</v>
      </c>
      <c r="P1762" s="31">
        <f t="shared" si="633"/>
        <v>0</v>
      </c>
      <c r="Q1762" s="31">
        <f>SUM($O$8:O1762)</f>
        <v>9282777.0580950044</v>
      </c>
      <c r="R1762" s="31">
        <f t="shared" si="634"/>
        <v>2578.5491828041677</v>
      </c>
      <c r="S1762" s="31">
        <f>SUM($P$8:P1762)</f>
        <v>-3143724.5330002471</v>
      </c>
      <c r="T1762" s="31">
        <f t="shared" si="635"/>
        <v>3143724.5330002471</v>
      </c>
      <c r="U1762" s="31">
        <f t="shared" si="636"/>
        <v>873.25681472229087</v>
      </c>
      <c r="V1762" s="31">
        <f t="shared" si="624"/>
        <v>502782.7689239615</v>
      </c>
      <c r="W1762" s="31">
        <f t="shared" si="644"/>
        <v>-5755.9092609059298</v>
      </c>
      <c r="X1762" s="22"/>
      <c r="Y1762" s="31">
        <f t="shared" si="637"/>
        <v>0</v>
      </c>
      <c r="Z1762" s="31">
        <f t="shared" si="625"/>
        <v>0</v>
      </c>
      <c r="AA1762" s="31">
        <f>SUM($Z$8:Z1762)</f>
        <v>1886234.7198001498</v>
      </c>
      <c r="AB1762" s="31">
        <f t="shared" si="638"/>
        <v>1886.2347198001498</v>
      </c>
      <c r="AC1762" s="31">
        <f t="shared" si="639"/>
        <v>4464.7839026043175</v>
      </c>
      <c r="AD1762" s="31">
        <f t="shared" si="640"/>
        <v>4018.3055123438858</v>
      </c>
      <c r="AE1762" s="22"/>
      <c r="AF1762" s="22"/>
      <c r="AG1762" s="22"/>
      <c r="AH1762" s="22"/>
      <c r="AI1762" s="22"/>
      <c r="AJ1762" s="22"/>
      <c r="AK1762" s="22"/>
      <c r="AV1762">
        <f t="shared" si="626"/>
        <v>0</v>
      </c>
      <c r="AW1762">
        <f t="shared" si="627"/>
        <v>87.6</v>
      </c>
      <c r="AX1762">
        <f t="shared" si="628"/>
        <v>24.333333333333332</v>
      </c>
    </row>
    <row r="1763" spans="2:50" x14ac:dyDescent="0.25">
      <c r="B1763" s="6" t="s">
        <v>27</v>
      </c>
      <c r="C1763" s="6">
        <v>1755</v>
      </c>
      <c r="D1763" s="6">
        <v>278</v>
      </c>
      <c r="E1763" s="32">
        <v>87.1</v>
      </c>
      <c r="F1763" s="30">
        <f t="shared" si="629"/>
        <v>24.196379999999998</v>
      </c>
      <c r="G1763" s="31">
        <f t="shared" si="641"/>
        <v>-0.1388888888888889</v>
      </c>
      <c r="H1763" s="31">
        <f t="shared" si="642"/>
        <v>-0.5</v>
      </c>
      <c r="I1763" s="31">
        <f t="shared" si="630"/>
        <v>-235.83333333333334</v>
      </c>
      <c r="J1763" s="31">
        <f t="shared" si="622"/>
        <v>199.88856000000001</v>
      </c>
      <c r="K1763" s="31">
        <f t="shared" si="623"/>
        <v>213.00673271710835</v>
      </c>
      <c r="L1763" s="31">
        <f t="shared" si="631"/>
        <v>177.06195938377502</v>
      </c>
      <c r="M1763" s="31">
        <f t="shared" si="632"/>
        <v>4284.2584527943854</v>
      </c>
      <c r="N1763" s="31"/>
      <c r="O1763" s="31">
        <f t="shared" si="643"/>
        <v>4284.2584527943854</v>
      </c>
      <c r="P1763" s="31">
        <f t="shared" si="633"/>
        <v>0</v>
      </c>
      <c r="Q1763" s="31">
        <f>SUM($O$8:O1763)</f>
        <v>9287061.316547798</v>
      </c>
      <c r="R1763" s="31">
        <f t="shared" si="634"/>
        <v>2579.7392545966104</v>
      </c>
      <c r="S1763" s="31">
        <f>SUM($P$8:P1763)</f>
        <v>-3143724.5330002471</v>
      </c>
      <c r="T1763" s="31">
        <f t="shared" si="635"/>
        <v>3143724.5330002471</v>
      </c>
      <c r="U1763" s="31">
        <f t="shared" si="636"/>
        <v>873.25681472229087</v>
      </c>
      <c r="V1763" s="31">
        <f t="shared" si="624"/>
        <v>497059.61953363556</v>
      </c>
      <c r="W1763" s="31">
        <f t="shared" si="644"/>
        <v>-5723.1493903259397</v>
      </c>
      <c r="X1763" s="22"/>
      <c r="Y1763" s="31">
        <f t="shared" si="637"/>
        <v>0</v>
      </c>
      <c r="Z1763" s="31">
        <f t="shared" si="625"/>
        <v>0</v>
      </c>
      <c r="AA1763" s="31">
        <f>SUM($Z$8:Z1763)</f>
        <v>1886234.7198001498</v>
      </c>
      <c r="AB1763" s="31">
        <f t="shared" si="638"/>
        <v>1886.2347198001498</v>
      </c>
      <c r="AC1763" s="31">
        <f t="shared" si="639"/>
        <v>4465.9739743967602</v>
      </c>
      <c r="AD1763" s="31">
        <f t="shared" si="640"/>
        <v>4019.3765769570841</v>
      </c>
      <c r="AE1763" s="22"/>
      <c r="AF1763" s="22"/>
      <c r="AG1763" s="22"/>
      <c r="AH1763" s="22"/>
      <c r="AI1763" s="22"/>
      <c r="AJ1763" s="22"/>
      <c r="AK1763" s="22"/>
      <c r="AV1763">
        <f t="shared" si="626"/>
        <v>0</v>
      </c>
      <c r="AW1763">
        <f t="shared" si="627"/>
        <v>87.1</v>
      </c>
      <c r="AX1763">
        <f t="shared" si="628"/>
        <v>24.194444444444443</v>
      </c>
    </row>
    <row r="1764" spans="2:50" x14ac:dyDescent="0.25">
      <c r="B1764" s="6" t="s">
        <v>27</v>
      </c>
      <c r="C1764" s="6">
        <v>1756</v>
      </c>
      <c r="D1764" s="6">
        <v>279</v>
      </c>
      <c r="E1764" s="32">
        <v>86.6</v>
      </c>
      <c r="F1764" s="30">
        <f t="shared" si="629"/>
        <v>24.057479999999998</v>
      </c>
      <c r="G1764" s="31">
        <f t="shared" si="641"/>
        <v>-0.1388888888888889</v>
      </c>
      <c r="H1764" s="31">
        <f t="shared" si="642"/>
        <v>-0.5</v>
      </c>
      <c r="I1764" s="31">
        <f t="shared" si="630"/>
        <v>-235.83333333333334</v>
      </c>
      <c r="J1764" s="31">
        <f t="shared" si="622"/>
        <v>199.88856000000001</v>
      </c>
      <c r="K1764" s="31">
        <f t="shared" si="623"/>
        <v>210.56820978775428</v>
      </c>
      <c r="L1764" s="31">
        <f t="shared" si="631"/>
        <v>174.62343645442095</v>
      </c>
      <c r="M1764" s="31">
        <f t="shared" si="632"/>
        <v>4200.9998300335028</v>
      </c>
      <c r="N1764" s="31"/>
      <c r="O1764" s="31">
        <f t="shared" si="643"/>
        <v>4200.9998300335028</v>
      </c>
      <c r="P1764" s="31">
        <f t="shared" si="633"/>
        <v>0</v>
      </c>
      <c r="Q1764" s="31">
        <f>SUM($O$8:O1764)</f>
        <v>9291262.3163778316</v>
      </c>
      <c r="R1764" s="31">
        <f t="shared" si="634"/>
        <v>2580.9061989938423</v>
      </c>
      <c r="S1764" s="31">
        <f>SUM($P$8:P1764)</f>
        <v>-3143724.5330002471</v>
      </c>
      <c r="T1764" s="31">
        <f t="shared" si="635"/>
        <v>3143724.5330002471</v>
      </c>
      <c r="U1764" s="31">
        <f t="shared" si="636"/>
        <v>873.25681472229087</v>
      </c>
      <c r="V1764" s="31">
        <f t="shared" si="624"/>
        <v>491369.23001388949</v>
      </c>
      <c r="W1764" s="31">
        <f t="shared" si="644"/>
        <v>-5690.3895197460661</v>
      </c>
      <c r="X1764" s="22"/>
      <c r="Y1764" s="31">
        <f t="shared" si="637"/>
        <v>0</v>
      </c>
      <c r="Z1764" s="31">
        <f t="shared" si="625"/>
        <v>0</v>
      </c>
      <c r="AA1764" s="31">
        <f>SUM($Z$8:Z1764)</f>
        <v>1886234.7198001498</v>
      </c>
      <c r="AB1764" s="31">
        <f t="shared" si="638"/>
        <v>1886.2347198001498</v>
      </c>
      <c r="AC1764" s="31">
        <f t="shared" si="639"/>
        <v>4467.1409187939917</v>
      </c>
      <c r="AD1764" s="31">
        <f t="shared" si="640"/>
        <v>4020.4268269145928</v>
      </c>
      <c r="AE1764" s="22"/>
      <c r="AF1764" s="22"/>
      <c r="AG1764" s="22"/>
      <c r="AH1764" s="22"/>
      <c r="AI1764" s="22"/>
      <c r="AJ1764" s="22"/>
      <c r="AK1764" s="22"/>
      <c r="AV1764">
        <f t="shared" si="626"/>
        <v>0</v>
      </c>
      <c r="AW1764">
        <f t="shared" si="627"/>
        <v>86.6</v>
      </c>
      <c r="AX1764">
        <f t="shared" si="628"/>
        <v>24.055555555555554</v>
      </c>
    </row>
    <row r="1765" spans="2:50" x14ac:dyDescent="0.25">
      <c r="B1765" s="6" t="s">
        <v>27</v>
      </c>
      <c r="C1765" s="6">
        <v>1757</v>
      </c>
      <c r="D1765" s="6">
        <v>280</v>
      </c>
      <c r="E1765" s="32">
        <v>86.1</v>
      </c>
      <c r="F1765" s="30">
        <f t="shared" si="629"/>
        <v>23.918579999999999</v>
      </c>
      <c r="G1765" s="31">
        <f t="shared" si="641"/>
        <v>-0.15277777777777699</v>
      </c>
      <c r="H1765" s="31">
        <f t="shared" si="642"/>
        <v>-0.54999999999999716</v>
      </c>
      <c r="I1765" s="31">
        <f t="shared" si="630"/>
        <v>-259.41666666666532</v>
      </c>
      <c r="J1765" s="31">
        <f t="shared" si="622"/>
        <v>199.88856000000001</v>
      </c>
      <c r="K1765" s="31">
        <f t="shared" si="623"/>
        <v>208.14372556265675</v>
      </c>
      <c r="L1765" s="31">
        <f t="shared" si="631"/>
        <v>148.61561889599145</v>
      </c>
      <c r="M1765" s="31">
        <f t="shared" si="632"/>
        <v>3554.6745698132827</v>
      </c>
      <c r="N1765" s="31"/>
      <c r="O1765" s="31">
        <f t="shared" si="643"/>
        <v>3554.6745698132827</v>
      </c>
      <c r="P1765" s="31">
        <f t="shared" si="633"/>
        <v>0</v>
      </c>
      <c r="Q1765" s="31">
        <f>SUM($O$8:O1765)</f>
        <v>9294816.9909476452</v>
      </c>
      <c r="R1765" s="31">
        <f t="shared" si="634"/>
        <v>2581.8936085965679</v>
      </c>
      <c r="S1765" s="31">
        <f>SUM($P$8:P1765)</f>
        <v>-3143724.5330002471</v>
      </c>
      <c r="T1765" s="31">
        <f t="shared" si="635"/>
        <v>3143724.5330002471</v>
      </c>
      <c r="U1765" s="31">
        <f t="shared" si="636"/>
        <v>873.25681472229087</v>
      </c>
      <c r="V1765" s="31">
        <f t="shared" si="624"/>
        <v>485711.60036472359</v>
      </c>
      <c r="W1765" s="31">
        <f t="shared" si="644"/>
        <v>-5657.6296491659014</v>
      </c>
      <c r="X1765" s="22"/>
      <c r="Y1765" s="31">
        <f t="shared" si="637"/>
        <v>0</v>
      </c>
      <c r="Z1765" s="31">
        <f t="shared" si="625"/>
        <v>0</v>
      </c>
      <c r="AA1765" s="31">
        <f>SUM($Z$8:Z1765)</f>
        <v>1886234.7198001498</v>
      </c>
      <c r="AB1765" s="31">
        <f t="shared" si="638"/>
        <v>1886.2347198001498</v>
      </c>
      <c r="AC1765" s="31">
        <f t="shared" si="639"/>
        <v>4468.1283283967177</v>
      </c>
      <c r="AD1765" s="31">
        <f t="shared" si="640"/>
        <v>4021.3154955570462</v>
      </c>
      <c r="AE1765" s="22"/>
      <c r="AF1765" s="22"/>
      <c r="AG1765" s="22"/>
      <c r="AH1765" s="22"/>
      <c r="AI1765" s="22"/>
      <c r="AJ1765" s="22"/>
      <c r="AK1765" s="22"/>
      <c r="AV1765">
        <f t="shared" si="626"/>
        <v>0</v>
      </c>
      <c r="AW1765">
        <f t="shared" si="627"/>
        <v>86.1</v>
      </c>
      <c r="AX1765">
        <f t="shared" si="628"/>
        <v>23.916666666666664</v>
      </c>
    </row>
    <row r="1766" spans="2:50" x14ac:dyDescent="0.25">
      <c r="B1766" s="6" t="s">
        <v>27</v>
      </c>
      <c r="C1766" s="6">
        <v>1758</v>
      </c>
      <c r="D1766" s="6">
        <v>281</v>
      </c>
      <c r="E1766" s="32">
        <v>85.5</v>
      </c>
      <c r="F1766" s="30">
        <f t="shared" si="629"/>
        <v>23.751899999999999</v>
      </c>
      <c r="G1766" s="31">
        <f t="shared" si="641"/>
        <v>-0.15277777777777699</v>
      </c>
      <c r="H1766" s="31">
        <f t="shared" si="642"/>
        <v>-0.54999999999999716</v>
      </c>
      <c r="I1766" s="31">
        <f t="shared" si="630"/>
        <v>-259.41666666666532</v>
      </c>
      <c r="J1766" s="31">
        <f t="shared" si="622"/>
        <v>199.88856000000001</v>
      </c>
      <c r="K1766" s="31">
        <f t="shared" si="623"/>
        <v>205.25287558215828</v>
      </c>
      <c r="L1766" s="31">
        <f t="shared" si="631"/>
        <v>145.72476891549297</v>
      </c>
      <c r="M1766" s="31">
        <f t="shared" si="632"/>
        <v>3461.2401388038975</v>
      </c>
      <c r="N1766" s="31"/>
      <c r="O1766" s="31">
        <f t="shared" si="643"/>
        <v>3461.2401388038975</v>
      </c>
      <c r="P1766" s="31">
        <f t="shared" si="633"/>
        <v>0</v>
      </c>
      <c r="Q1766" s="31">
        <f>SUM($O$8:O1766)</f>
        <v>9298278.2310864497</v>
      </c>
      <c r="R1766" s="31">
        <f t="shared" si="634"/>
        <v>2582.8550641906804</v>
      </c>
      <c r="S1766" s="31">
        <f>SUM($P$8:P1766)</f>
        <v>-3143724.5330002471</v>
      </c>
      <c r="T1766" s="31">
        <f t="shared" si="635"/>
        <v>3143724.5330002471</v>
      </c>
      <c r="U1766" s="31">
        <f t="shared" si="636"/>
        <v>873.25681472229087</v>
      </c>
      <c r="V1766" s="31">
        <f t="shared" si="624"/>
        <v>478965.68781489</v>
      </c>
      <c r="W1766" s="31">
        <f t="shared" si="644"/>
        <v>-6745.9125498335925</v>
      </c>
      <c r="X1766" s="22"/>
      <c r="Y1766" s="31">
        <f t="shared" si="637"/>
        <v>0</v>
      </c>
      <c r="Z1766" s="31">
        <f t="shared" si="625"/>
        <v>0</v>
      </c>
      <c r="AA1766" s="31">
        <f>SUM($Z$8:Z1766)</f>
        <v>1886234.7198001498</v>
      </c>
      <c r="AB1766" s="31">
        <f t="shared" si="638"/>
        <v>1886.2347198001498</v>
      </c>
      <c r="AC1766" s="31">
        <f t="shared" si="639"/>
        <v>4469.0897839908303</v>
      </c>
      <c r="AD1766" s="31">
        <f t="shared" si="640"/>
        <v>4022.1808055917472</v>
      </c>
      <c r="AE1766" s="22"/>
      <c r="AF1766" s="22"/>
      <c r="AG1766" s="22"/>
      <c r="AH1766" s="22"/>
      <c r="AI1766" s="22"/>
      <c r="AJ1766" s="22"/>
      <c r="AK1766" s="22"/>
      <c r="AV1766">
        <f t="shared" si="626"/>
        <v>0</v>
      </c>
      <c r="AW1766">
        <f t="shared" si="627"/>
        <v>85.5</v>
      </c>
      <c r="AX1766">
        <f t="shared" si="628"/>
        <v>23.75</v>
      </c>
    </row>
    <row r="1767" spans="2:50" x14ac:dyDescent="0.25">
      <c r="B1767" s="6" t="s">
        <v>27</v>
      </c>
      <c r="C1767" s="6">
        <v>1759</v>
      </c>
      <c r="D1767" s="6">
        <v>282</v>
      </c>
      <c r="E1767" s="32">
        <v>85</v>
      </c>
      <c r="F1767" s="30">
        <f t="shared" si="629"/>
        <v>23.613</v>
      </c>
      <c r="G1767" s="31">
        <f t="shared" si="641"/>
        <v>-0.15277777777777699</v>
      </c>
      <c r="H1767" s="31">
        <f t="shared" si="642"/>
        <v>-0.54999999999999716</v>
      </c>
      <c r="I1767" s="31">
        <f t="shared" si="630"/>
        <v>-259.41666666666532</v>
      </c>
      <c r="J1767" s="31">
        <f t="shared" si="622"/>
        <v>199.88856000000001</v>
      </c>
      <c r="K1767" s="31">
        <f t="shared" si="623"/>
        <v>202.85927650642503</v>
      </c>
      <c r="L1767" s="31">
        <f t="shared" si="631"/>
        <v>143.33116983975972</v>
      </c>
      <c r="M1767" s="31">
        <f t="shared" si="632"/>
        <v>3384.4789134262464</v>
      </c>
      <c r="N1767" s="31"/>
      <c r="O1767" s="31">
        <f t="shared" si="643"/>
        <v>3384.4789134262464</v>
      </c>
      <c r="P1767" s="31">
        <f t="shared" si="633"/>
        <v>0</v>
      </c>
      <c r="Q1767" s="31">
        <f>SUM($O$8:O1767)</f>
        <v>9301662.7099998761</v>
      </c>
      <c r="R1767" s="31">
        <f t="shared" si="634"/>
        <v>2583.7951972221877</v>
      </c>
      <c r="S1767" s="31">
        <f>SUM($P$8:P1767)</f>
        <v>-3143724.5330002471</v>
      </c>
      <c r="T1767" s="31">
        <f t="shared" si="635"/>
        <v>3143724.5330002471</v>
      </c>
      <c r="U1767" s="31">
        <f t="shared" si="636"/>
        <v>873.25681472229087</v>
      </c>
      <c r="V1767" s="31">
        <f t="shared" si="624"/>
        <v>473380.12988099997</v>
      </c>
      <c r="W1767" s="31">
        <f t="shared" si="644"/>
        <v>-5585.5579338900279</v>
      </c>
      <c r="X1767" s="22"/>
      <c r="Y1767" s="31">
        <f t="shared" si="637"/>
        <v>0</v>
      </c>
      <c r="Z1767" s="31">
        <f t="shared" si="625"/>
        <v>0</v>
      </c>
      <c r="AA1767" s="31">
        <f>SUM($Z$8:Z1767)</f>
        <v>1886234.7198001498</v>
      </c>
      <c r="AB1767" s="31">
        <f t="shared" si="638"/>
        <v>1886.2347198001498</v>
      </c>
      <c r="AC1767" s="31">
        <f t="shared" si="639"/>
        <v>4470.029917022337</v>
      </c>
      <c r="AD1767" s="31">
        <f t="shared" si="640"/>
        <v>4023.0269253201036</v>
      </c>
      <c r="AE1767" s="22"/>
      <c r="AF1767" s="22"/>
      <c r="AG1767" s="22"/>
      <c r="AH1767" s="22"/>
      <c r="AI1767" s="22"/>
      <c r="AJ1767" s="22"/>
      <c r="AK1767" s="22"/>
      <c r="AV1767">
        <f t="shared" si="626"/>
        <v>0</v>
      </c>
      <c r="AW1767">
        <f t="shared" si="627"/>
        <v>85</v>
      </c>
      <c r="AX1767">
        <f t="shared" si="628"/>
        <v>23.611111111111111</v>
      </c>
    </row>
    <row r="1768" spans="2:50" x14ac:dyDescent="0.25">
      <c r="B1768" s="6" t="s">
        <v>27</v>
      </c>
      <c r="C1768" s="6">
        <v>1760</v>
      </c>
      <c r="D1768" s="6">
        <v>283</v>
      </c>
      <c r="E1768" s="32">
        <v>84.4</v>
      </c>
      <c r="F1768" s="30">
        <f t="shared" si="629"/>
        <v>23.44632</v>
      </c>
      <c r="G1768" s="31">
        <f t="shared" si="641"/>
        <v>-0.16666666666666705</v>
      </c>
      <c r="H1768" s="31">
        <f t="shared" si="642"/>
        <v>-0.60000000000000142</v>
      </c>
      <c r="I1768" s="31">
        <f t="shared" si="630"/>
        <v>-283.00000000000063</v>
      </c>
      <c r="J1768" s="31">
        <f t="shared" si="622"/>
        <v>199.88856000000001</v>
      </c>
      <c r="K1768" s="31">
        <f t="shared" si="623"/>
        <v>200.00548870516371</v>
      </c>
      <c r="L1768" s="31">
        <f t="shared" si="631"/>
        <v>116.8940487051631</v>
      </c>
      <c r="M1768" s="31">
        <f t="shared" si="632"/>
        <v>2740.7352720368399</v>
      </c>
      <c r="N1768" s="31"/>
      <c r="O1768" s="31">
        <f t="shared" si="643"/>
        <v>2740.7352720368399</v>
      </c>
      <c r="P1768" s="31">
        <f t="shared" si="633"/>
        <v>0</v>
      </c>
      <c r="Q1768" s="31">
        <f>SUM($O$8:O1768)</f>
        <v>9304403.445271913</v>
      </c>
      <c r="R1768" s="31">
        <f t="shared" si="634"/>
        <v>2584.5565125755315</v>
      </c>
      <c r="S1768" s="31">
        <f>SUM($P$8:P1768)</f>
        <v>-3143724.5330002471</v>
      </c>
      <c r="T1768" s="31">
        <f t="shared" si="635"/>
        <v>3143724.5330002471</v>
      </c>
      <c r="U1768" s="31">
        <f t="shared" si="636"/>
        <v>873.25681472229087</v>
      </c>
      <c r="V1768" s="31">
        <f t="shared" si="624"/>
        <v>466720.70338949759</v>
      </c>
      <c r="W1768" s="31">
        <f t="shared" si="644"/>
        <v>-6659.4264915023814</v>
      </c>
      <c r="X1768" s="22"/>
      <c r="Y1768" s="31">
        <f t="shared" si="637"/>
        <v>0</v>
      </c>
      <c r="Z1768" s="31">
        <f t="shared" si="625"/>
        <v>0</v>
      </c>
      <c r="AA1768" s="31">
        <f>SUM($Z$8:Z1768)</f>
        <v>1886234.7198001498</v>
      </c>
      <c r="AB1768" s="31">
        <f t="shared" si="638"/>
        <v>1886.2347198001498</v>
      </c>
      <c r="AC1768" s="31">
        <f t="shared" si="639"/>
        <v>4470.7912323756809</v>
      </c>
      <c r="AD1768" s="31">
        <f t="shared" si="640"/>
        <v>4023.7121091381127</v>
      </c>
      <c r="AE1768" s="22"/>
      <c r="AF1768" s="22"/>
      <c r="AG1768" s="22"/>
      <c r="AH1768" s="22"/>
      <c r="AI1768" s="22"/>
      <c r="AJ1768" s="22"/>
      <c r="AK1768" s="22"/>
      <c r="AV1768">
        <f t="shared" si="626"/>
        <v>0</v>
      </c>
      <c r="AW1768">
        <f t="shared" si="627"/>
        <v>84.4</v>
      </c>
      <c r="AX1768">
        <f t="shared" si="628"/>
        <v>23.444444444444446</v>
      </c>
    </row>
    <row r="1769" spans="2:50" x14ac:dyDescent="0.25">
      <c r="B1769" s="6" t="s">
        <v>27</v>
      </c>
      <c r="C1769" s="6">
        <v>1761</v>
      </c>
      <c r="D1769" s="6">
        <v>284</v>
      </c>
      <c r="E1769" s="32">
        <v>83.8</v>
      </c>
      <c r="F1769" s="30">
        <f t="shared" si="629"/>
        <v>23.279639999999997</v>
      </c>
      <c r="G1769" s="31">
        <f t="shared" si="641"/>
        <v>-0.16666666666666705</v>
      </c>
      <c r="H1769" s="31">
        <f t="shared" si="642"/>
        <v>-0.60000000000000142</v>
      </c>
      <c r="I1769" s="31">
        <f t="shared" si="630"/>
        <v>-283.00000000000063</v>
      </c>
      <c r="J1769" s="31">
        <f t="shared" si="622"/>
        <v>199.88856000000001</v>
      </c>
      <c r="K1769" s="31">
        <f t="shared" si="623"/>
        <v>197.17191663803172</v>
      </c>
      <c r="L1769" s="31">
        <f t="shared" si="631"/>
        <v>114.0604766380311</v>
      </c>
      <c r="M1769" s="31">
        <f t="shared" si="632"/>
        <v>2655.2868343617743</v>
      </c>
      <c r="N1769" s="31"/>
      <c r="O1769" s="31">
        <f t="shared" si="643"/>
        <v>2655.2868343617743</v>
      </c>
      <c r="P1769" s="31">
        <f t="shared" si="633"/>
        <v>0</v>
      </c>
      <c r="Q1769" s="31">
        <f>SUM($O$8:O1769)</f>
        <v>9307058.732106274</v>
      </c>
      <c r="R1769" s="31">
        <f t="shared" si="634"/>
        <v>2585.2940922517428</v>
      </c>
      <c r="S1769" s="31">
        <f>SUM($P$8:P1769)</f>
        <v>-3143724.5330002471</v>
      </c>
      <c r="T1769" s="31">
        <f t="shared" si="635"/>
        <v>3143724.5330002471</v>
      </c>
      <c r="U1769" s="31">
        <f t="shared" si="636"/>
        <v>873.25681472229087</v>
      </c>
      <c r="V1769" s="31">
        <f t="shared" si="624"/>
        <v>460108.4511116303</v>
      </c>
      <c r="W1769" s="31">
        <f t="shared" si="644"/>
        <v>-6612.2522778672865</v>
      </c>
      <c r="X1769" s="22"/>
      <c r="Y1769" s="31">
        <f t="shared" si="637"/>
        <v>0</v>
      </c>
      <c r="Z1769" s="31">
        <f t="shared" si="625"/>
        <v>0</v>
      </c>
      <c r="AA1769" s="31">
        <f>SUM($Z$8:Z1769)</f>
        <v>1886234.7198001498</v>
      </c>
      <c r="AB1769" s="31">
        <f t="shared" si="638"/>
        <v>1886.2347198001498</v>
      </c>
      <c r="AC1769" s="31">
        <f t="shared" si="639"/>
        <v>4471.5288120518926</v>
      </c>
      <c r="AD1769" s="31">
        <f t="shared" si="640"/>
        <v>4024.3759308467033</v>
      </c>
      <c r="AE1769" s="22"/>
      <c r="AF1769" s="22"/>
      <c r="AG1769" s="22"/>
      <c r="AH1769" s="22"/>
      <c r="AI1769" s="22"/>
      <c r="AJ1769" s="22"/>
      <c r="AK1769" s="22"/>
      <c r="AV1769">
        <f t="shared" si="626"/>
        <v>0</v>
      </c>
      <c r="AW1769">
        <f t="shared" si="627"/>
        <v>83.8</v>
      </c>
      <c r="AX1769">
        <f t="shared" si="628"/>
        <v>23.277777777777775</v>
      </c>
    </row>
    <row r="1770" spans="2:50" x14ac:dyDescent="0.25">
      <c r="B1770" s="6" t="s">
        <v>27</v>
      </c>
      <c r="C1770" s="6">
        <v>1762</v>
      </c>
      <c r="D1770" s="6">
        <v>285</v>
      </c>
      <c r="E1770" s="32">
        <v>83.2</v>
      </c>
      <c r="F1770" s="30">
        <f t="shared" si="629"/>
        <v>23.112960000000001</v>
      </c>
      <c r="G1770" s="31">
        <f t="shared" si="641"/>
        <v>-0.16666666666666705</v>
      </c>
      <c r="H1770" s="31">
        <f t="shared" si="642"/>
        <v>-0.60000000000000142</v>
      </c>
      <c r="I1770" s="31">
        <f t="shared" si="630"/>
        <v>-283.00000000000063</v>
      </c>
      <c r="J1770" s="31">
        <f t="shared" si="622"/>
        <v>199.88856000000001</v>
      </c>
      <c r="K1770" s="31">
        <f t="shared" si="623"/>
        <v>194.35856030502916</v>
      </c>
      <c r="L1770" s="31">
        <f t="shared" si="631"/>
        <v>111.24712030502855</v>
      </c>
      <c r="M1770" s="31">
        <f t="shared" si="632"/>
        <v>2571.2502417253127</v>
      </c>
      <c r="N1770" s="31"/>
      <c r="O1770" s="31">
        <f t="shared" si="643"/>
        <v>2571.2502417253127</v>
      </c>
      <c r="P1770" s="31">
        <f t="shared" si="633"/>
        <v>0</v>
      </c>
      <c r="Q1770" s="31">
        <f>SUM($O$8:O1770)</f>
        <v>9309629.9823479988</v>
      </c>
      <c r="R1770" s="31">
        <f t="shared" si="634"/>
        <v>2586.0083284299994</v>
      </c>
      <c r="S1770" s="31">
        <f>SUM($P$8:P1770)</f>
        <v>-3143724.5330002471</v>
      </c>
      <c r="T1770" s="31">
        <f t="shared" si="635"/>
        <v>3143724.5330002471</v>
      </c>
      <c r="U1770" s="31">
        <f t="shared" si="636"/>
        <v>873.25681472229087</v>
      </c>
      <c r="V1770" s="31">
        <f t="shared" si="624"/>
        <v>453543.3730473984</v>
      </c>
      <c r="W1770" s="31">
        <f t="shared" si="644"/>
        <v>-6565.0780642319005</v>
      </c>
      <c r="X1770" s="22"/>
      <c r="Y1770" s="31">
        <f t="shared" si="637"/>
        <v>0</v>
      </c>
      <c r="Z1770" s="31">
        <f t="shared" si="625"/>
        <v>0</v>
      </c>
      <c r="AA1770" s="31">
        <f>SUM($Z$8:Z1770)</f>
        <v>1886234.7198001498</v>
      </c>
      <c r="AB1770" s="31">
        <f t="shared" si="638"/>
        <v>1886.2347198001498</v>
      </c>
      <c r="AC1770" s="31">
        <f t="shared" si="639"/>
        <v>4472.2430482301497</v>
      </c>
      <c r="AD1770" s="31">
        <f t="shared" si="640"/>
        <v>4025.0187434071349</v>
      </c>
      <c r="AE1770" s="22"/>
      <c r="AF1770" s="22"/>
      <c r="AG1770" s="22"/>
      <c r="AH1770" s="22"/>
      <c r="AI1770" s="22"/>
      <c r="AJ1770" s="22"/>
      <c r="AK1770" s="22"/>
      <c r="AV1770">
        <f t="shared" si="626"/>
        <v>0</v>
      </c>
      <c r="AW1770">
        <f t="shared" si="627"/>
        <v>83.2</v>
      </c>
      <c r="AX1770">
        <f t="shared" si="628"/>
        <v>23.111111111111111</v>
      </c>
    </row>
    <row r="1771" spans="2:50" x14ac:dyDescent="0.25">
      <c r="B1771" s="6" t="s">
        <v>27</v>
      </c>
      <c r="C1771" s="6">
        <v>1763</v>
      </c>
      <c r="D1771" s="6">
        <v>286</v>
      </c>
      <c r="E1771" s="32">
        <v>82.6</v>
      </c>
      <c r="F1771" s="30">
        <f t="shared" si="629"/>
        <v>22.946279999999998</v>
      </c>
      <c r="G1771" s="31">
        <f t="shared" si="641"/>
        <v>-0.16666666666666705</v>
      </c>
      <c r="H1771" s="31">
        <f t="shared" si="642"/>
        <v>-0.60000000000000142</v>
      </c>
      <c r="I1771" s="31">
        <f t="shared" si="630"/>
        <v>-283.00000000000063</v>
      </c>
      <c r="J1771" s="31">
        <f t="shared" si="622"/>
        <v>199.88856000000001</v>
      </c>
      <c r="K1771" s="31">
        <f t="shared" si="623"/>
        <v>191.56541970615589</v>
      </c>
      <c r="L1771" s="31">
        <f t="shared" si="631"/>
        <v>108.45397970615528</v>
      </c>
      <c r="M1771" s="31">
        <f t="shared" si="632"/>
        <v>2488.6153854517565</v>
      </c>
      <c r="N1771" s="31"/>
      <c r="O1771" s="31">
        <f t="shared" si="643"/>
        <v>2488.6153854517565</v>
      </c>
      <c r="P1771" s="31">
        <f t="shared" si="633"/>
        <v>0</v>
      </c>
      <c r="Q1771" s="31">
        <f>SUM($O$8:O1771)</f>
        <v>9312118.5977334511</v>
      </c>
      <c r="R1771" s="31">
        <f t="shared" si="634"/>
        <v>2586.6996104815144</v>
      </c>
      <c r="S1771" s="31">
        <f>SUM($P$8:P1771)</f>
        <v>-3143724.5330002471</v>
      </c>
      <c r="T1771" s="31">
        <f t="shared" si="635"/>
        <v>3143724.5330002471</v>
      </c>
      <c r="U1771" s="31">
        <f t="shared" si="636"/>
        <v>873.25681472229087</v>
      </c>
      <c r="V1771" s="31">
        <f t="shared" si="624"/>
        <v>447025.46919680154</v>
      </c>
      <c r="W1771" s="31">
        <f t="shared" si="644"/>
        <v>-6517.9038505968638</v>
      </c>
      <c r="X1771" s="22"/>
      <c r="Y1771" s="31">
        <f t="shared" si="637"/>
        <v>0</v>
      </c>
      <c r="Z1771" s="31">
        <f t="shared" si="625"/>
        <v>0</v>
      </c>
      <c r="AA1771" s="31">
        <f>SUM($Z$8:Z1771)</f>
        <v>1886234.7198001498</v>
      </c>
      <c r="AB1771" s="31">
        <f t="shared" si="638"/>
        <v>1886.2347198001498</v>
      </c>
      <c r="AC1771" s="31">
        <f t="shared" si="639"/>
        <v>4472.9343302816642</v>
      </c>
      <c r="AD1771" s="31">
        <f t="shared" si="640"/>
        <v>4025.6408972534978</v>
      </c>
      <c r="AE1771" s="22"/>
      <c r="AF1771" s="22"/>
      <c r="AG1771" s="22"/>
      <c r="AH1771" s="22"/>
      <c r="AI1771" s="22"/>
      <c r="AJ1771" s="22"/>
      <c r="AK1771" s="22"/>
      <c r="AV1771">
        <f t="shared" si="626"/>
        <v>0</v>
      </c>
      <c r="AW1771">
        <f t="shared" si="627"/>
        <v>82.6</v>
      </c>
      <c r="AX1771">
        <f t="shared" si="628"/>
        <v>22.944444444444443</v>
      </c>
    </row>
    <row r="1772" spans="2:50" x14ac:dyDescent="0.25">
      <c r="B1772" s="6" t="s">
        <v>27</v>
      </c>
      <c r="C1772" s="6">
        <v>1764</v>
      </c>
      <c r="D1772" s="6">
        <v>287</v>
      </c>
      <c r="E1772" s="32">
        <v>82</v>
      </c>
      <c r="F1772" s="30">
        <f t="shared" si="629"/>
        <v>22.779599999999999</v>
      </c>
      <c r="G1772" s="31">
        <f t="shared" si="641"/>
        <v>-0.18055555555555516</v>
      </c>
      <c r="H1772" s="31">
        <f t="shared" si="642"/>
        <v>-0.64999999999999858</v>
      </c>
      <c r="I1772" s="31">
        <f t="shared" si="630"/>
        <v>-306.58333333333269</v>
      </c>
      <c r="J1772" s="31">
        <f t="shared" si="622"/>
        <v>199.88856000000001</v>
      </c>
      <c r="K1772" s="31">
        <f t="shared" si="623"/>
        <v>188.79249484141198</v>
      </c>
      <c r="L1772" s="31">
        <f t="shared" si="631"/>
        <v>82.097721508079303</v>
      </c>
      <c r="M1772" s="31">
        <f t="shared" si="632"/>
        <v>1870.1532568654432</v>
      </c>
      <c r="N1772" s="31"/>
      <c r="O1772" s="31">
        <f t="shared" si="643"/>
        <v>1870.1532568654432</v>
      </c>
      <c r="P1772" s="31">
        <f t="shared" si="633"/>
        <v>0</v>
      </c>
      <c r="Q1772" s="31">
        <f>SUM($O$8:O1772)</f>
        <v>9313988.7509903163</v>
      </c>
      <c r="R1772" s="31">
        <f t="shared" si="634"/>
        <v>2587.21909749731</v>
      </c>
      <c r="S1772" s="31">
        <f>SUM($P$8:P1772)</f>
        <v>-3143724.5330002471</v>
      </c>
      <c r="T1772" s="31">
        <f t="shared" si="635"/>
        <v>3143724.5330002471</v>
      </c>
      <c r="U1772" s="31">
        <f t="shared" si="636"/>
        <v>873.25681472229087</v>
      </c>
      <c r="V1772" s="31">
        <f t="shared" si="624"/>
        <v>440554.73955983989</v>
      </c>
      <c r="W1772" s="31">
        <f t="shared" si="644"/>
        <v>-6470.7296369616524</v>
      </c>
      <c r="X1772" s="22"/>
      <c r="Y1772" s="31">
        <f t="shared" si="637"/>
        <v>0</v>
      </c>
      <c r="Z1772" s="31">
        <f t="shared" si="625"/>
        <v>0</v>
      </c>
      <c r="AA1772" s="31">
        <f>SUM($Z$8:Z1772)</f>
        <v>1886234.7198001498</v>
      </c>
      <c r="AB1772" s="31">
        <f t="shared" si="638"/>
        <v>1886.2347198001498</v>
      </c>
      <c r="AC1772" s="31">
        <f t="shared" si="639"/>
        <v>4473.4538172974599</v>
      </c>
      <c r="AD1772" s="31">
        <f t="shared" si="640"/>
        <v>4026.108435567714</v>
      </c>
      <c r="AE1772" s="22"/>
      <c r="AF1772" s="22"/>
      <c r="AG1772" s="22"/>
      <c r="AH1772" s="22"/>
      <c r="AI1772" s="22"/>
      <c r="AJ1772" s="22"/>
      <c r="AK1772" s="22"/>
      <c r="AV1772">
        <f t="shared" si="626"/>
        <v>0</v>
      </c>
      <c r="AW1772">
        <f t="shared" si="627"/>
        <v>82</v>
      </c>
      <c r="AX1772">
        <f t="shared" si="628"/>
        <v>22.777777777777779</v>
      </c>
    </row>
    <row r="1773" spans="2:50" x14ac:dyDescent="0.25">
      <c r="B1773" s="6" t="s">
        <v>27</v>
      </c>
      <c r="C1773" s="6">
        <v>1765</v>
      </c>
      <c r="D1773" s="6">
        <v>288</v>
      </c>
      <c r="E1773" s="32">
        <v>81.3</v>
      </c>
      <c r="F1773" s="30">
        <f t="shared" si="629"/>
        <v>22.585139999999999</v>
      </c>
      <c r="G1773" s="31">
        <f t="shared" si="641"/>
        <v>-0.22222222222222143</v>
      </c>
      <c r="H1773" s="31">
        <f t="shared" si="642"/>
        <v>-0.79999999999999716</v>
      </c>
      <c r="I1773" s="31">
        <f t="shared" si="630"/>
        <v>-377.33333333333201</v>
      </c>
      <c r="J1773" s="31">
        <f t="shared" si="622"/>
        <v>199.88856000000001</v>
      </c>
      <c r="K1773" s="31">
        <f t="shared" si="623"/>
        <v>185.58296627429098</v>
      </c>
      <c r="L1773" s="31">
        <f t="shared" si="631"/>
        <v>8.1381929409589873</v>
      </c>
      <c r="M1773" s="31">
        <f t="shared" si="632"/>
        <v>183.80222691857045</v>
      </c>
      <c r="N1773" s="31"/>
      <c r="O1773" s="31">
        <f t="shared" si="643"/>
        <v>183.80222691857045</v>
      </c>
      <c r="P1773" s="31">
        <f t="shared" si="633"/>
        <v>0</v>
      </c>
      <c r="Q1773" s="31">
        <f>SUM($O$8:O1773)</f>
        <v>9314172.5532172341</v>
      </c>
      <c r="R1773" s="31">
        <f t="shared" si="634"/>
        <v>2587.270153671454</v>
      </c>
      <c r="S1773" s="31">
        <f>SUM($P$8:P1773)</f>
        <v>-3143724.5330002471</v>
      </c>
      <c r="T1773" s="31">
        <f t="shared" si="635"/>
        <v>3143724.5330002471</v>
      </c>
      <c r="U1773" s="31">
        <f t="shared" si="636"/>
        <v>873.25681472229087</v>
      </c>
      <c r="V1773" s="31">
        <f t="shared" si="624"/>
        <v>433065.17794784036</v>
      </c>
      <c r="W1773" s="31">
        <f t="shared" si="644"/>
        <v>-7489.5616119995248</v>
      </c>
      <c r="X1773" s="22"/>
      <c r="Y1773" s="31">
        <f t="shared" si="637"/>
        <v>0</v>
      </c>
      <c r="Z1773" s="31">
        <f t="shared" si="625"/>
        <v>0</v>
      </c>
      <c r="AA1773" s="31">
        <f>SUM($Z$8:Z1773)</f>
        <v>1886234.7198001498</v>
      </c>
      <c r="AB1773" s="31">
        <f t="shared" si="638"/>
        <v>1886.2347198001498</v>
      </c>
      <c r="AC1773" s="31">
        <f t="shared" si="639"/>
        <v>4473.5048734716038</v>
      </c>
      <c r="AD1773" s="31">
        <f t="shared" si="640"/>
        <v>4026.1543861244436</v>
      </c>
      <c r="AE1773" s="22"/>
      <c r="AF1773" s="22"/>
      <c r="AG1773" s="22"/>
      <c r="AH1773" s="22"/>
      <c r="AI1773" s="22"/>
      <c r="AJ1773" s="22"/>
      <c r="AK1773" s="22"/>
      <c r="AV1773">
        <f t="shared" si="626"/>
        <v>0</v>
      </c>
      <c r="AW1773">
        <f t="shared" si="627"/>
        <v>81.3</v>
      </c>
      <c r="AX1773">
        <f t="shared" si="628"/>
        <v>22.583333333333332</v>
      </c>
    </row>
    <row r="1774" spans="2:50" x14ac:dyDescent="0.25">
      <c r="B1774" s="6" t="s">
        <v>27</v>
      </c>
      <c r="C1774" s="6">
        <v>1766</v>
      </c>
      <c r="D1774" s="6">
        <v>289</v>
      </c>
      <c r="E1774" s="32">
        <v>80.400000000000006</v>
      </c>
      <c r="F1774" s="30">
        <f t="shared" si="629"/>
        <v>22.33512</v>
      </c>
      <c r="G1774" s="31">
        <f t="shared" si="641"/>
        <v>-0.30555555555555597</v>
      </c>
      <c r="H1774" s="31">
        <f t="shared" si="642"/>
        <v>-1.1000000000000014</v>
      </c>
      <c r="I1774" s="31">
        <f t="shared" si="630"/>
        <v>-518.83333333333405</v>
      </c>
      <c r="J1774" s="31">
        <f t="shared" si="622"/>
        <v>199.88856000000001</v>
      </c>
      <c r="K1774" s="31">
        <f t="shared" si="623"/>
        <v>181.4968610133941</v>
      </c>
      <c r="L1774" s="31">
        <f t="shared" si="631"/>
        <v>-137.44791231993997</v>
      </c>
      <c r="M1774" s="31">
        <f t="shared" si="632"/>
        <v>-3069.9156154153375</v>
      </c>
      <c r="N1774" s="31"/>
      <c r="O1774" s="31">
        <f t="shared" si="643"/>
        <v>-3069.9156154153375</v>
      </c>
      <c r="P1774" s="31">
        <f t="shared" si="633"/>
        <v>-3069.9156154153375</v>
      </c>
      <c r="Q1774" s="31">
        <f>SUM($O$8:O1774)</f>
        <v>9311102.6376018189</v>
      </c>
      <c r="R1774" s="31">
        <f t="shared" si="634"/>
        <v>2586.4173993338386</v>
      </c>
      <c r="S1774" s="31">
        <f>SUM($P$8:P1774)</f>
        <v>-3146794.4486156623</v>
      </c>
      <c r="T1774" s="31">
        <f t="shared" si="635"/>
        <v>3146794.4486156623</v>
      </c>
      <c r="U1774" s="31">
        <f t="shared" si="636"/>
        <v>874.10956905990622</v>
      </c>
      <c r="V1774" s="31">
        <f t="shared" si="624"/>
        <v>423530.09001682559</v>
      </c>
      <c r="W1774" s="31">
        <f t="shared" si="644"/>
        <v>-9535.087931014772</v>
      </c>
      <c r="X1774" s="22"/>
      <c r="Y1774" s="31">
        <f t="shared" si="637"/>
        <v>2455.9324923322702</v>
      </c>
      <c r="Z1774" s="31">
        <f t="shared" si="625"/>
        <v>1841.9493692492026</v>
      </c>
      <c r="AA1774" s="31">
        <f>SUM($Z$8:Z1774)</f>
        <v>1888076.669169399</v>
      </c>
      <c r="AB1774" s="31">
        <f t="shared" si="638"/>
        <v>1888.0766691693989</v>
      </c>
      <c r="AC1774" s="31">
        <f t="shared" si="639"/>
        <v>4474.4940685032379</v>
      </c>
      <c r="AD1774" s="31">
        <f t="shared" si="640"/>
        <v>4027.0446616529143</v>
      </c>
      <c r="AE1774" s="22"/>
      <c r="AF1774" s="22"/>
      <c r="AG1774" s="22"/>
      <c r="AH1774" s="22"/>
      <c r="AI1774" s="22"/>
      <c r="AJ1774" s="22"/>
      <c r="AK1774" s="22"/>
      <c r="AV1774">
        <f t="shared" si="626"/>
        <v>0</v>
      </c>
      <c r="AW1774">
        <f t="shared" si="627"/>
        <v>80.400000000000006</v>
      </c>
      <c r="AX1774">
        <f t="shared" si="628"/>
        <v>22.333333333333336</v>
      </c>
    </row>
    <row r="1775" spans="2:50" x14ac:dyDescent="0.25">
      <c r="B1775" s="6" t="s">
        <v>27</v>
      </c>
      <c r="C1775" s="6">
        <v>1767</v>
      </c>
      <c r="D1775" s="6">
        <v>290</v>
      </c>
      <c r="E1775" s="32">
        <v>79.099999999999994</v>
      </c>
      <c r="F1775" s="30">
        <f t="shared" si="629"/>
        <v>21.973979999999997</v>
      </c>
      <c r="G1775" s="31">
        <f t="shared" si="641"/>
        <v>-0.41666666666666663</v>
      </c>
      <c r="H1775" s="31">
        <f t="shared" si="642"/>
        <v>-1.5</v>
      </c>
      <c r="I1775" s="31">
        <f t="shared" si="630"/>
        <v>-707.49999999999989</v>
      </c>
      <c r="J1775" s="31">
        <f t="shared" si="622"/>
        <v>199.88856000000001</v>
      </c>
      <c r="K1775" s="31">
        <f t="shared" si="623"/>
        <v>175.67501035822352</v>
      </c>
      <c r="L1775" s="31">
        <f t="shared" si="631"/>
        <v>-331.93642964177639</v>
      </c>
      <c r="M1775" s="31">
        <f t="shared" si="632"/>
        <v>-7293.9644662198007</v>
      </c>
      <c r="N1775" s="31"/>
      <c r="O1775" s="31">
        <f t="shared" si="643"/>
        <v>-7293.9644662198007</v>
      </c>
      <c r="P1775" s="31">
        <f t="shared" si="633"/>
        <v>-7293.9644662198007</v>
      </c>
      <c r="Q1775" s="31">
        <f>SUM($O$8:O1775)</f>
        <v>9303808.6731355991</v>
      </c>
      <c r="R1775" s="31">
        <f t="shared" si="634"/>
        <v>2584.3912980932218</v>
      </c>
      <c r="S1775" s="31">
        <f>SUM($P$8:P1775)</f>
        <v>-3154088.4130818821</v>
      </c>
      <c r="T1775" s="31">
        <f t="shared" si="635"/>
        <v>3154088.4130818821</v>
      </c>
      <c r="U1775" s="31">
        <f t="shared" si="636"/>
        <v>876.13567030052275</v>
      </c>
      <c r="V1775" s="31">
        <f t="shared" si="624"/>
        <v>409944.57168729947</v>
      </c>
      <c r="W1775" s="31">
        <f t="shared" si="644"/>
        <v>-13585.518329526123</v>
      </c>
      <c r="X1775" s="22"/>
      <c r="Y1775" s="31">
        <f t="shared" si="637"/>
        <v>5835.1715729758407</v>
      </c>
      <c r="Z1775" s="31">
        <f t="shared" si="625"/>
        <v>4376.3786797318808</v>
      </c>
      <c r="AA1775" s="31">
        <f>SUM($Z$8:Z1775)</f>
        <v>1892453.0478491308</v>
      </c>
      <c r="AB1775" s="31">
        <f t="shared" si="638"/>
        <v>1892.4530478491308</v>
      </c>
      <c r="AC1775" s="31">
        <f t="shared" si="639"/>
        <v>4476.8443459423524</v>
      </c>
      <c r="AD1775" s="31">
        <f t="shared" si="640"/>
        <v>4029.1599113481175</v>
      </c>
      <c r="AE1775" s="22"/>
      <c r="AF1775" s="22"/>
      <c r="AG1775" s="22"/>
      <c r="AH1775" s="22"/>
      <c r="AI1775" s="22"/>
      <c r="AJ1775" s="22"/>
      <c r="AK1775" s="22"/>
      <c r="AV1775">
        <f t="shared" si="626"/>
        <v>0</v>
      </c>
      <c r="AW1775">
        <f t="shared" si="627"/>
        <v>79.099999999999994</v>
      </c>
      <c r="AX1775">
        <f t="shared" si="628"/>
        <v>21.972222222222221</v>
      </c>
    </row>
    <row r="1776" spans="2:50" x14ac:dyDescent="0.25">
      <c r="B1776" s="6" t="s">
        <v>27</v>
      </c>
      <c r="C1776" s="6">
        <v>1768</v>
      </c>
      <c r="D1776" s="6">
        <v>291</v>
      </c>
      <c r="E1776" s="32">
        <v>77.400000000000006</v>
      </c>
      <c r="F1776" s="30">
        <f t="shared" si="629"/>
        <v>21.501720000000002</v>
      </c>
      <c r="G1776" s="31">
        <f t="shared" si="641"/>
        <v>-0.55555555555555558</v>
      </c>
      <c r="H1776" s="31">
        <f t="shared" si="642"/>
        <v>-2</v>
      </c>
      <c r="I1776" s="31">
        <f t="shared" si="630"/>
        <v>-943.33333333333337</v>
      </c>
      <c r="J1776" s="31">
        <f t="shared" si="622"/>
        <v>199.88856000000001</v>
      </c>
      <c r="K1776" s="31">
        <f t="shared" si="623"/>
        <v>168.20501582333995</v>
      </c>
      <c r="L1776" s="31">
        <f t="shared" si="631"/>
        <v>-575.23975750999341</v>
      </c>
      <c r="M1776" s="31">
        <f t="shared" si="632"/>
        <v>-12368.644198847776</v>
      </c>
      <c r="N1776" s="31"/>
      <c r="O1776" s="31">
        <f t="shared" si="643"/>
        <v>-12368.644198847776</v>
      </c>
      <c r="P1776" s="31">
        <f t="shared" si="633"/>
        <v>-12368.644198847776</v>
      </c>
      <c r="Q1776" s="31">
        <f>SUM($O$8:O1776)</f>
        <v>9291440.0289367512</v>
      </c>
      <c r="R1776" s="31">
        <f t="shared" si="634"/>
        <v>2580.9555635935421</v>
      </c>
      <c r="S1776" s="31">
        <f>SUM($P$8:P1776)</f>
        <v>-3166457.05728073</v>
      </c>
      <c r="T1776" s="31">
        <f t="shared" si="635"/>
        <v>3166457.05728073</v>
      </c>
      <c r="U1776" s="31">
        <f t="shared" si="636"/>
        <v>879.5714048002028</v>
      </c>
      <c r="V1776" s="31">
        <f t="shared" si="624"/>
        <v>392513.04455168167</v>
      </c>
      <c r="W1776" s="31">
        <f t="shared" si="644"/>
        <v>-17431.527135617798</v>
      </c>
      <c r="X1776" s="22"/>
      <c r="Y1776" s="31">
        <f t="shared" si="637"/>
        <v>9894.9153590782225</v>
      </c>
      <c r="Z1776" s="31">
        <f t="shared" si="625"/>
        <v>7421.1865193086669</v>
      </c>
      <c r="AA1776" s="31">
        <f>SUM($Z$8:Z1776)</f>
        <v>1899874.2343684395</v>
      </c>
      <c r="AB1776" s="31">
        <f t="shared" si="638"/>
        <v>1899.8742343684396</v>
      </c>
      <c r="AC1776" s="31">
        <f t="shared" si="639"/>
        <v>4480.829797961982</v>
      </c>
      <c r="AD1776" s="31">
        <f t="shared" si="640"/>
        <v>4032.7468181657837</v>
      </c>
      <c r="AE1776" s="22"/>
      <c r="AF1776" s="22"/>
      <c r="AG1776" s="22"/>
      <c r="AH1776" s="22"/>
      <c r="AI1776" s="22"/>
      <c r="AJ1776" s="22"/>
      <c r="AK1776" s="22"/>
      <c r="AV1776">
        <f t="shared" si="626"/>
        <v>0</v>
      </c>
      <c r="AW1776">
        <f t="shared" si="627"/>
        <v>77.400000000000006</v>
      </c>
      <c r="AX1776">
        <f t="shared" si="628"/>
        <v>21.5</v>
      </c>
    </row>
    <row r="1777" spans="2:50" x14ac:dyDescent="0.25">
      <c r="B1777" s="6" t="s">
        <v>27</v>
      </c>
      <c r="C1777" s="6">
        <v>1769</v>
      </c>
      <c r="D1777" s="6">
        <v>292</v>
      </c>
      <c r="E1777" s="32">
        <v>75.099999999999994</v>
      </c>
      <c r="F1777" s="30">
        <f t="shared" si="629"/>
        <v>20.862779999999997</v>
      </c>
      <c r="G1777" s="31">
        <f t="shared" si="641"/>
        <v>-0.70833333333333448</v>
      </c>
      <c r="H1777" s="31">
        <f t="shared" si="642"/>
        <v>-2.5500000000000043</v>
      </c>
      <c r="I1777" s="31">
        <f t="shared" si="630"/>
        <v>-1202.750000000002</v>
      </c>
      <c r="J1777" s="31">
        <f t="shared" si="622"/>
        <v>199.88856000000001</v>
      </c>
      <c r="K1777" s="31">
        <f t="shared" si="623"/>
        <v>158.3568647874051</v>
      </c>
      <c r="L1777" s="31">
        <f t="shared" si="631"/>
        <v>-844.50457521259693</v>
      </c>
      <c r="M1777" s="31">
        <f t="shared" si="632"/>
        <v>-17618.713161653861</v>
      </c>
      <c r="N1777" s="31"/>
      <c r="O1777" s="31">
        <f t="shared" si="643"/>
        <v>-17618.713161653861</v>
      </c>
      <c r="P1777" s="31">
        <f t="shared" si="633"/>
        <v>-17618.713161653861</v>
      </c>
      <c r="Q1777" s="31">
        <f>SUM($O$8:O1777)</f>
        <v>9273821.3157750964</v>
      </c>
      <c r="R1777" s="31">
        <f t="shared" si="634"/>
        <v>2576.0614766041936</v>
      </c>
      <c r="S1777" s="31">
        <f>SUM($P$8:P1777)</f>
        <v>-3184075.7704423838</v>
      </c>
      <c r="T1777" s="31">
        <f t="shared" si="635"/>
        <v>3184075.7704423838</v>
      </c>
      <c r="U1777" s="31">
        <f t="shared" si="636"/>
        <v>884.46549178955104</v>
      </c>
      <c r="V1777" s="31">
        <f t="shared" si="624"/>
        <v>369531.99533981149</v>
      </c>
      <c r="W1777" s="31">
        <f t="shared" si="644"/>
        <v>-22981.04921187018</v>
      </c>
      <c r="X1777" s="22"/>
      <c r="Y1777" s="31">
        <f t="shared" si="637"/>
        <v>14094.970529323089</v>
      </c>
      <c r="Z1777" s="31">
        <f t="shared" si="625"/>
        <v>10571.227896992317</v>
      </c>
      <c r="AA1777" s="31">
        <f>SUM($Z$8:Z1777)</f>
        <v>1910445.4622654319</v>
      </c>
      <c r="AB1777" s="31">
        <f t="shared" si="638"/>
        <v>1910.4454622654318</v>
      </c>
      <c r="AC1777" s="31">
        <f t="shared" si="639"/>
        <v>4486.5069388696256</v>
      </c>
      <c r="AD1777" s="31">
        <f t="shared" si="640"/>
        <v>4037.8562449826632</v>
      </c>
      <c r="AE1777" s="22"/>
      <c r="AF1777" s="22"/>
      <c r="AG1777" s="22"/>
      <c r="AH1777" s="22"/>
      <c r="AI1777" s="22"/>
      <c r="AJ1777" s="22"/>
      <c r="AK1777" s="22"/>
      <c r="AV1777">
        <f t="shared" si="626"/>
        <v>0</v>
      </c>
      <c r="AW1777">
        <f t="shared" si="627"/>
        <v>75.099999999999994</v>
      </c>
      <c r="AX1777">
        <f t="shared" si="628"/>
        <v>20.861111111111111</v>
      </c>
    </row>
    <row r="1778" spans="2:50" x14ac:dyDescent="0.25">
      <c r="B1778" s="6" t="s">
        <v>27</v>
      </c>
      <c r="C1778" s="6">
        <v>1770</v>
      </c>
      <c r="D1778" s="6">
        <v>293</v>
      </c>
      <c r="E1778" s="32">
        <v>72.3</v>
      </c>
      <c r="F1778" s="30">
        <f t="shared" si="629"/>
        <v>20.08494</v>
      </c>
      <c r="G1778" s="31">
        <f t="shared" si="641"/>
        <v>-0.83333333333333326</v>
      </c>
      <c r="H1778" s="31">
        <f t="shared" si="642"/>
        <v>-3</v>
      </c>
      <c r="I1778" s="31">
        <f t="shared" si="630"/>
        <v>-1414.9999999999998</v>
      </c>
      <c r="J1778" s="31">
        <f t="shared" si="622"/>
        <v>199.88856000000001</v>
      </c>
      <c r="K1778" s="31">
        <f t="shared" si="623"/>
        <v>146.7687567459198</v>
      </c>
      <c r="L1778" s="31">
        <f t="shared" si="631"/>
        <v>-1068.3426832540799</v>
      </c>
      <c r="M1778" s="31">
        <f t="shared" si="632"/>
        <v>-21457.598692597199</v>
      </c>
      <c r="N1778" s="31"/>
      <c r="O1778" s="31">
        <f t="shared" si="643"/>
        <v>-21457.598692597199</v>
      </c>
      <c r="P1778" s="31">
        <f t="shared" si="633"/>
        <v>-21457.598692597199</v>
      </c>
      <c r="Q1778" s="31">
        <f>SUM($O$8:O1778)</f>
        <v>9252363.7170824986</v>
      </c>
      <c r="R1778" s="31">
        <f t="shared" si="634"/>
        <v>2570.1010325229163</v>
      </c>
      <c r="S1778" s="31">
        <f>SUM($P$8:P1778)</f>
        <v>-3205533.3691349812</v>
      </c>
      <c r="T1778" s="31">
        <f t="shared" si="635"/>
        <v>3205533.3691349812</v>
      </c>
      <c r="U1778" s="31">
        <f t="shared" si="636"/>
        <v>890.42593587082808</v>
      </c>
      <c r="V1778" s="31">
        <f t="shared" si="624"/>
        <v>342490.68776825641</v>
      </c>
      <c r="W1778" s="31">
        <f t="shared" si="644"/>
        <v>-27041.30757155508</v>
      </c>
      <c r="X1778" s="22"/>
      <c r="Y1778" s="31">
        <f t="shared" si="637"/>
        <v>17166.078954077759</v>
      </c>
      <c r="Z1778" s="31">
        <f t="shared" si="625"/>
        <v>12874.559215558318</v>
      </c>
      <c r="AA1778" s="31">
        <f>SUM($Z$8:Z1778)</f>
        <v>1923320.0214809901</v>
      </c>
      <c r="AB1778" s="31">
        <f t="shared" si="638"/>
        <v>1923.3200214809901</v>
      </c>
      <c r="AC1778" s="31">
        <f t="shared" si="639"/>
        <v>4493.4210540039066</v>
      </c>
      <c r="AD1778" s="31">
        <f t="shared" si="640"/>
        <v>4044.078948603516</v>
      </c>
      <c r="AE1778" s="22"/>
      <c r="AF1778" s="22"/>
      <c r="AG1778" s="22"/>
      <c r="AH1778" s="22"/>
      <c r="AI1778" s="22"/>
      <c r="AJ1778" s="22"/>
      <c r="AK1778" s="22"/>
      <c r="AV1778">
        <f t="shared" si="626"/>
        <v>0</v>
      </c>
      <c r="AW1778">
        <f t="shared" si="627"/>
        <v>72.3</v>
      </c>
      <c r="AX1778">
        <f t="shared" si="628"/>
        <v>20.083333333333332</v>
      </c>
    </row>
    <row r="1779" spans="2:50" x14ac:dyDescent="0.25">
      <c r="B1779" s="6" t="s">
        <v>27</v>
      </c>
      <c r="C1779" s="6">
        <v>1771</v>
      </c>
      <c r="D1779" s="6">
        <v>294</v>
      </c>
      <c r="E1779" s="32">
        <v>69.099999999999994</v>
      </c>
      <c r="F1779" s="30">
        <f t="shared" si="629"/>
        <v>19.195979999999999</v>
      </c>
      <c r="G1779" s="31">
        <f t="shared" si="641"/>
        <v>-0.88888888888888773</v>
      </c>
      <c r="H1779" s="31">
        <f t="shared" si="642"/>
        <v>-3.1999999999999957</v>
      </c>
      <c r="I1779" s="31">
        <f t="shared" si="630"/>
        <v>-1509.3333333333314</v>
      </c>
      <c r="J1779" s="31">
        <f t="shared" si="622"/>
        <v>199.88856000000001</v>
      </c>
      <c r="K1779" s="31">
        <f t="shared" si="623"/>
        <v>134.06429094195752</v>
      </c>
      <c r="L1779" s="31">
        <f t="shared" si="631"/>
        <v>-1175.3804823913738</v>
      </c>
      <c r="M1779" s="31">
        <f t="shared" si="632"/>
        <v>-22562.580232375163</v>
      </c>
      <c r="N1779" s="31"/>
      <c r="O1779" s="31">
        <f t="shared" si="643"/>
        <v>-22562.580232375163</v>
      </c>
      <c r="P1779" s="31">
        <f t="shared" si="633"/>
        <v>-22562.580232375163</v>
      </c>
      <c r="Q1779" s="31">
        <f>SUM($O$8:O1779)</f>
        <v>9229801.1368501242</v>
      </c>
      <c r="R1779" s="31">
        <f t="shared" si="634"/>
        <v>2563.8336491250343</v>
      </c>
      <c r="S1779" s="31">
        <f>SUM($P$8:P1779)</f>
        <v>-3228095.9493673565</v>
      </c>
      <c r="T1779" s="31">
        <f t="shared" si="635"/>
        <v>3228095.9493673565</v>
      </c>
      <c r="U1779" s="31">
        <f t="shared" si="636"/>
        <v>896.69331926871018</v>
      </c>
      <c r="V1779" s="31">
        <f t="shared" si="624"/>
        <v>312844.31528817955</v>
      </c>
      <c r="W1779" s="31">
        <f t="shared" si="644"/>
        <v>-29646.372480076854</v>
      </c>
      <c r="X1779" s="22"/>
      <c r="Y1779" s="31">
        <f t="shared" si="637"/>
        <v>18050.06418590013</v>
      </c>
      <c r="Z1779" s="31">
        <f t="shared" si="625"/>
        <v>13537.548139425096</v>
      </c>
      <c r="AA1779" s="31">
        <f>SUM($Z$8:Z1779)</f>
        <v>1936857.5696204151</v>
      </c>
      <c r="AB1779" s="31">
        <f t="shared" si="638"/>
        <v>1936.857569620415</v>
      </c>
      <c r="AC1779" s="31">
        <f t="shared" si="639"/>
        <v>4500.6912187454491</v>
      </c>
      <c r="AD1779" s="31">
        <f t="shared" si="640"/>
        <v>4050.6220968709044</v>
      </c>
      <c r="AE1779" s="22"/>
      <c r="AF1779" s="22"/>
      <c r="AG1779" s="22"/>
      <c r="AH1779" s="22"/>
      <c r="AI1779" s="22"/>
      <c r="AJ1779" s="22"/>
      <c r="AK1779" s="22"/>
      <c r="AV1779">
        <f t="shared" si="626"/>
        <v>0</v>
      </c>
      <c r="AW1779">
        <f t="shared" si="627"/>
        <v>69.099999999999994</v>
      </c>
      <c r="AX1779">
        <f t="shared" si="628"/>
        <v>19.194444444444443</v>
      </c>
    </row>
    <row r="1780" spans="2:50" x14ac:dyDescent="0.25">
      <c r="B1780" s="6" t="s">
        <v>27</v>
      </c>
      <c r="C1780" s="6">
        <v>1772</v>
      </c>
      <c r="D1780" s="6">
        <v>295</v>
      </c>
      <c r="E1780" s="32">
        <v>65.900000000000006</v>
      </c>
      <c r="F1780" s="30">
        <f t="shared" si="629"/>
        <v>18.307020000000001</v>
      </c>
      <c r="G1780" s="31">
        <f t="shared" si="641"/>
        <v>-0.88888888888888773</v>
      </c>
      <c r="H1780" s="31">
        <f t="shared" si="642"/>
        <v>-3.1999999999999957</v>
      </c>
      <c r="I1780" s="31">
        <f t="shared" si="630"/>
        <v>-1509.3333333333314</v>
      </c>
      <c r="J1780" s="31">
        <f t="shared" si="622"/>
        <v>199.88856000000001</v>
      </c>
      <c r="K1780" s="31">
        <f t="shared" si="623"/>
        <v>121.93485046434157</v>
      </c>
      <c r="L1780" s="31">
        <f t="shared" si="631"/>
        <v>-1187.5099228689899</v>
      </c>
      <c r="M1780" s="31">
        <f t="shared" si="632"/>
        <v>-21739.767908161055</v>
      </c>
      <c r="N1780" s="31"/>
      <c r="O1780" s="31">
        <f t="shared" si="643"/>
        <v>-21739.767908161055</v>
      </c>
      <c r="P1780" s="31">
        <f t="shared" si="633"/>
        <v>-21739.767908161055</v>
      </c>
      <c r="Q1780" s="31">
        <f>SUM($O$8:O1780)</f>
        <v>9208061.3689419627</v>
      </c>
      <c r="R1780" s="31">
        <f t="shared" si="634"/>
        <v>2557.7948247061008</v>
      </c>
      <c r="S1780" s="31">
        <f>SUM($P$8:P1780)</f>
        <v>-3249835.7172755175</v>
      </c>
      <c r="T1780" s="31">
        <f t="shared" si="635"/>
        <v>3249835.7172755175</v>
      </c>
      <c r="U1780" s="31">
        <f t="shared" si="636"/>
        <v>902.73214368764377</v>
      </c>
      <c r="V1780" s="31">
        <f t="shared" si="624"/>
        <v>284539.78710705962</v>
      </c>
      <c r="W1780" s="31">
        <f t="shared" si="644"/>
        <v>-28304.528181119938</v>
      </c>
      <c r="X1780" s="22"/>
      <c r="Y1780" s="31">
        <f t="shared" si="637"/>
        <v>17391.814326528845</v>
      </c>
      <c r="Z1780" s="31">
        <f t="shared" si="625"/>
        <v>13043.860744896634</v>
      </c>
      <c r="AA1780" s="31">
        <f>SUM($Z$8:Z1780)</f>
        <v>1949901.4303653117</v>
      </c>
      <c r="AB1780" s="31">
        <f t="shared" si="638"/>
        <v>1949.9014303653116</v>
      </c>
      <c r="AC1780" s="31">
        <f t="shared" si="639"/>
        <v>4507.6962550714125</v>
      </c>
      <c r="AD1780" s="31">
        <f t="shared" si="640"/>
        <v>4056.9266295642715</v>
      </c>
      <c r="AE1780" s="22"/>
      <c r="AF1780" s="22"/>
      <c r="AG1780" s="22"/>
      <c r="AH1780" s="22"/>
      <c r="AI1780" s="22"/>
      <c r="AJ1780" s="22"/>
      <c r="AK1780" s="22"/>
      <c r="AV1780">
        <f t="shared" si="626"/>
        <v>0</v>
      </c>
      <c r="AW1780">
        <f t="shared" si="627"/>
        <v>65.900000000000006</v>
      </c>
      <c r="AX1780">
        <f t="shared" si="628"/>
        <v>18.305555555555557</v>
      </c>
    </row>
    <row r="1781" spans="2:50" x14ac:dyDescent="0.25">
      <c r="B1781" s="6" t="s">
        <v>27</v>
      </c>
      <c r="C1781" s="6">
        <v>1773</v>
      </c>
      <c r="D1781" s="6">
        <v>296</v>
      </c>
      <c r="E1781" s="32">
        <v>62.7</v>
      </c>
      <c r="F1781" s="30">
        <f t="shared" si="629"/>
        <v>17.418060000000001</v>
      </c>
      <c r="G1781" s="31">
        <f t="shared" si="641"/>
        <v>-0.86111111111111149</v>
      </c>
      <c r="H1781" s="31">
        <f t="shared" si="642"/>
        <v>-3.1000000000000014</v>
      </c>
      <c r="I1781" s="31">
        <f t="shared" si="630"/>
        <v>-1462.1666666666674</v>
      </c>
      <c r="J1781" s="31">
        <f t="shared" si="622"/>
        <v>199.88856000000001</v>
      </c>
      <c r="K1781" s="31">
        <f t="shared" si="623"/>
        <v>110.3804353130718</v>
      </c>
      <c r="L1781" s="31">
        <f t="shared" si="631"/>
        <v>-1151.8976713535956</v>
      </c>
      <c r="M1781" s="31">
        <f t="shared" si="632"/>
        <v>-20063.82275349721</v>
      </c>
      <c r="N1781" s="31"/>
      <c r="O1781" s="31">
        <f t="shared" si="643"/>
        <v>-20063.82275349721</v>
      </c>
      <c r="P1781" s="31">
        <f t="shared" si="633"/>
        <v>-20063.82275349721</v>
      </c>
      <c r="Q1781" s="31">
        <f>SUM($O$8:O1781)</f>
        <v>9187997.5461884663</v>
      </c>
      <c r="R1781" s="31">
        <f t="shared" si="634"/>
        <v>2552.2215406079072</v>
      </c>
      <c r="S1781" s="31">
        <f>SUM($P$8:P1781)</f>
        <v>-3269899.5400290149</v>
      </c>
      <c r="T1781" s="31">
        <f t="shared" si="635"/>
        <v>3269899.5400290149</v>
      </c>
      <c r="U1781" s="31">
        <f t="shared" si="636"/>
        <v>908.30542778583742</v>
      </c>
      <c r="V1781" s="31">
        <f t="shared" si="624"/>
        <v>257577.10322489645</v>
      </c>
      <c r="W1781" s="31">
        <f t="shared" si="644"/>
        <v>-26962.683882163168</v>
      </c>
      <c r="X1781" s="22"/>
      <c r="Y1781" s="31">
        <f t="shared" si="637"/>
        <v>16051.058202797769</v>
      </c>
      <c r="Z1781" s="31">
        <f t="shared" si="625"/>
        <v>12038.293652098328</v>
      </c>
      <c r="AA1781" s="31">
        <f>SUM($Z$8:Z1781)</f>
        <v>1961939.7240174101</v>
      </c>
      <c r="AB1781" s="31">
        <f t="shared" si="638"/>
        <v>1961.9397240174101</v>
      </c>
      <c r="AC1781" s="31">
        <f t="shared" si="639"/>
        <v>4514.161264625317</v>
      </c>
      <c r="AD1781" s="31">
        <f t="shared" si="640"/>
        <v>4062.7451381627852</v>
      </c>
      <c r="AE1781" s="22"/>
      <c r="AF1781" s="22"/>
      <c r="AG1781" s="22"/>
      <c r="AH1781" s="22"/>
      <c r="AI1781" s="22"/>
      <c r="AJ1781" s="22"/>
      <c r="AK1781" s="22"/>
      <c r="AV1781">
        <f t="shared" si="626"/>
        <v>0</v>
      </c>
      <c r="AW1781">
        <f t="shared" si="627"/>
        <v>62.7</v>
      </c>
      <c r="AX1781">
        <f t="shared" si="628"/>
        <v>17.416666666666668</v>
      </c>
    </row>
    <row r="1782" spans="2:50" x14ac:dyDescent="0.25">
      <c r="B1782" s="6" t="s">
        <v>27</v>
      </c>
      <c r="C1782" s="6">
        <v>1774</v>
      </c>
      <c r="D1782" s="6">
        <v>297</v>
      </c>
      <c r="E1782" s="32">
        <v>59.7</v>
      </c>
      <c r="F1782" s="30">
        <f t="shared" si="629"/>
        <v>16.58466</v>
      </c>
      <c r="G1782" s="31">
        <f t="shared" si="641"/>
        <v>-0.79166666666666707</v>
      </c>
      <c r="H1782" s="31">
        <f t="shared" si="642"/>
        <v>-2.8500000000000014</v>
      </c>
      <c r="I1782" s="31">
        <f t="shared" si="630"/>
        <v>-1344.2500000000007</v>
      </c>
      <c r="J1782" s="31">
        <f t="shared" si="622"/>
        <v>199.88856000000001</v>
      </c>
      <c r="K1782" s="31">
        <f t="shared" si="623"/>
        <v>100.07041090709818</v>
      </c>
      <c r="L1782" s="31">
        <f t="shared" si="631"/>
        <v>-1044.2910290929024</v>
      </c>
      <c r="M1782" s="31">
        <f t="shared" si="632"/>
        <v>-17319.211658555894</v>
      </c>
      <c r="N1782" s="31"/>
      <c r="O1782" s="31">
        <f t="shared" si="643"/>
        <v>-17319.211658555894</v>
      </c>
      <c r="P1782" s="31">
        <f t="shared" si="633"/>
        <v>-17319.211658555894</v>
      </c>
      <c r="Q1782" s="31">
        <f>SUM($O$8:O1782)</f>
        <v>9170678.3345299102</v>
      </c>
      <c r="R1782" s="31">
        <f t="shared" si="634"/>
        <v>2547.4106484805307</v>
      </c>
      <c r="S1782" s="31">
        <f>SUM($P$8:P1782)</f>
        <v>-3287218.7516875709</v>
      </c>
      <c r="T1782" s="31">
        <f t="shared" si="635"/>
        <v>3287218.7516875709</v>
      </c>
      <c r="U1782" s="31">
        <f t="shared" si="636"/>
        <v>913.11631991321417</v>
      </c>
      <c r="V1782" s="31">
        <f t="shared" si="624"/>
        <v>233518.25427094437</v>
      </c>
      <c r="W1782" s="31">
        <f t="shared" si="644"/>
        <v>-24058.848953952082</v>
      </c>
      <c r="X1782" s="22"/>
      <c r="Y1782" s="31">
        <f t="shared" si="637"/>
        <v>13855.369326844717</v>
      </c>
      <c r="Z1782" s="31">
        <f t="shared" si="625"/>
        <v>10391.526995133538</v>
      </c>
      <c r="AA1782" s="31">
        <f>SUM($Z$8:Z1782)</f>
        <v>1972331.2510125437</v>
      </c>
      <c r="AB1782" s="31">
        <f t="shared" si="638"/>
        <v>1972.3312510125436</v>
      </c>
      <c r="AC1782" s="31">
        <f t="shared" si="639"/>
        <v>4519.741899493074</v>
      </c>
      <c r="AD1782" s="31">
        <f t="shared" si="640"/>
        <v>4067.7677095437666</v>
      </c>
      <c r="AE1782" s="22"/>
      <c r="AF1782" s="22"/>
      <c r="AG1782" s="22"/>
      <c r="AH1782" s="22"/>
      <c r="AI1782" s="22"/>
      <c r="AJ1782" s="22"/>
      <c r="AK1782" s="22"/>
      <c r="AV1782">
        <f t="shared" si="626"/>
        <v>0</v>
      </c>
      <c r="AW1782">
        <f t="shared" si="627"/>
        <v>59.7</v>
      </c>
      <c r="AX1782">
        <f t="shared" si="628"/>
        <v>16.583333333333332</v>
      </c>
    </row>
    <row r="1783" spans="2:50" x14ac:dyDescent="0.25">
      <c r="B1783" s="6" t="s">
        <v>27</v>
      </c>
      <c r="C1783" s="6">
        <v>1775</v>
      </c>
      <c r="D1783" s="6">
        <v>298</v>
      </c>
      <c r="E1783" s="32">
        <v>57</v>
      </c>
      <c r="F1783" s="30">
        <f t="shared" si="629"/>
        <v>15.8346</v>
      </c>
      <c r="G1783" s="31">
        <f t="shared" si="641"/>
        <v>-0.70833333333333348</v>
      </c>
      <c r="H1783" s="31">
        <f t="shared" si="642"/>
        <v>-2.5500000000000007</v>
      </c>
      <c r="I1783" s="31">
        <f t="shared" si="630"/>
        <v>-1202.7500000000002</v>
      </c>
      <c r="J1783" s="31">
        <f t="shared" si="622"/>
        <v>199.88856000000001</v>
      </c>
      <c r="K1783" s="31">
        <f t="shared" si="623"/>
        <v>91.223500258737019</v>
      </c>
      <c r="L1783" s="31">
        <f t="shared" si="631"/>
        <v>-911.63793974126327</v>
      </c>
      <c r="M1783" s="31">
        <f t="shared" si="632"/>
        <v>-14435.422120627007</v>
      </c>
      <c r="N1783" s="31"/>
      <c r="O1783" s="31">
        <f t="shared" si="643"/>
        <v>-14435.422120627007</v>
      </c>
      <c r="P1783" s="31">
        <f t="shared" si="633"/>
        <v>-14435.422120627007</v>
      </c>
      <c r="Q1783" s="31">
        <f>SUM($O$8:O1783)</f>
        <v>9156242.9124092832</v>
      </c>
      <c r="R1783" s="31">
        <f t="shared" si="634"/>
        <v>2543.4008090025786</v>
      </c>
      <c r="S1783" s="31">
        <f>SUM($P$8:P1783)</f>
        <v>-3301654.173808198</v>
      </c>
      <c r="T1783" s="31">
        <f t="shared" si="635"/>
        <v>3301654.173808198</v>
      </c>
      <c r="U1783" s="31">
        <f t="shared" si="636"/>
        <v>917.12615939116608</v>
      </c>
      <c r="V1783" s="31">
        <f t="shared" si="624"/>
        <v>212873.63902884</v>
      </c>
      <c r="W1783" s="31">
        <f t="shared" si="644"/>
        <v>-20644.615242104366</v>
      </c>
      <c r="X1783" s="22"/>
      <c r="Y1783" s="31">
        <f t="shared" si="637"/>
        <v>11548.337696501607</v>
      </c>
      <c r="Z1783" s="31">
        <f t="shared" si="625"/>
        <v>8661.2532723762051</v>
      </c>
      <c r="AA1783" s="31">
        <f>SUM($Z$8:Z1783)</f>
        <v>1980992.5042849199</v>
      </c>
      <c r="AB1783" s="31">
        <f t="shared" si="638"/>
        <v>1980.99250428492</v>
      </c>
      <c r="AC1783" s="31">
        <f t="shared" si="639"/>
        <v>4524.393313287499</v>
      </c>
      <c r="AD1783" s="31">
        <f t="shared" si="640"/>
        <v>4071.9539819587494</v>
      </c>
      <c r="AE1783" s="22"/>
      <c r="AF1783" s="22"/>
      <c r="AG1783" s="22"/>
      <c r="AH1783" s="22"/>
      <c r="AI1783" s="22"/>
      <c r="AJ1783" s="22"/>
      <c r="AK1783" s="22"/>
      <c r="AV1783">
        <f t="shared" si="626"/>
        <v>0</v>
      </c>
      <c r="AW1783">
        <f t="shared" si="627"/>
        <v>57</v>
      </c>
      <c r="AX1783">
        <f t="shared" si="628"/>
        <v>15.833333333333332</v>
      </c>
    </row>
    <row r="1784" spans="2:50" x14ac:dyDescent="0.25">
      <c r="B1784" s="6" t="s">
        <v>27</v>
      </c>
      <c r="C1784" s="6">
        <v>1776</v>
      </c>
      <c r="D1784" s="6">
        <v>299</v>
      </c>
      <c r="E1784" s="32">
        <v>54.6</v>
      </c>
      <c r="F1784" s="30">
        <f t="shared" si="629"/>
        <v>15.16788</v>
      </c>
      <c r="G1784" s="31">
        <f t="shared" si="641"/>
        <v>-0.6666666666666663</v>
      </c>
      <c r="H1784" s="31">
        <f t="shared" si="642"/>
        <v>-2.3999999999999986</v>
      </c>
      <c r="I1784" s="31">
        <f t="shared" si="630"/>
        <v>-1131.9999999999993</v>
      </c>
      <c r="J1784" s="31">
        <f t="shared" si="622"/>
        <v>199.88856000000001</v>
      </c>
      <c r="K1784" s="31">
        <f t="shared" si="623"/>
        <v>83.703247162615099</v>
      </c>
      <c r="L1784" s="31">
        <f t="shared" si="631"/>
        <v>-848.40819283738426</v>
      </c>
      <c r="M1784" s="31">
        <f t="shared" si="632"/>
        <v>-12868.553659974305</v>
      </c>
      <c r="N1784" s="31"/>
      <c r="O1784" s="31">
        <f t="shared" si="643"/>
        <v>-12868.553659974305</v>
      </c>
      <c r="P1784" s="31">
        <f t="shared" si="633"/>
        <v>-12868.553659974305</v>
      </c>
      <c r="Q1784" s="31">
        <f>SUM($O$8:O1784)</f>
        <v>9143374.3587493096</v>
      </c>
      <c r="R1784" s="31">
        <f t="shared" si="634"/>
        <v>2539.826210763697</v>
      </c>
      <c r="S1784" s="31">
        <f>SUM($P$8:P1784)</f>
        <v>-3314522.7274681721</v>
      </c>
      <c r="T1784" s="31">
        <f t="shared" si="635"/>
        <v>3314522.7274681721</v>
      </c>
      <c r="U1784" s="31">
        <f t="shared" si="636"/>
        <v>920.70075763004775</v>
      </c>
      <c r="V1784" s="31">
        <f t="shared" si="624"/>
        <v>195324.8315565456</v>
      </c>
      <c r="W1784" s="31">
        <f t="shared" si="644"/>
        <v>-17548.8074722944</v>
      </c>
      <c r="X1784" s="22"/>
      <c r="Y1784" s="31">
        <f t="shared" si="637"/>
        <v>10294.842927979444</v>
      </c>
      <c r="Z1784" s="31">
        <f t="shared" si="625"/>
        <v>7721.1321959845827</v>
      </c>
      <c r="AA1784" s="31">
        <f>SUM($Z$8:Z1784)</f>
        <v>1988713.6364809044</v>
      </c>
      <c r="AB1784" s="31">
        <f t="shared" si="638"/>
        <v>1988.7136364809044</v>
      </c>
      <c r="AC1784" s="31">
        <f t="shared" si="639"/>
        <v>4528.5398472446013</v>
      </c>
      <c r="AD1784" s="31">
        <f t="shared" si="640"/>
        <v>4075.6858625201412</v>
      </c>
      <c r="AE1784" s="22"/>
      <c r="AF1784" s="22"/>
      <c r="AG1784" s="22"/>
      <c r="AH1784" s="22"/>
      <c r="AI1784" s="22"/>
      <c r="AJ1784" s="22"/>
      <c r="AK1784" s="22"/>
      <c r="AV1784">
        <f t="shared" si="626"/>
        <v>0</v>
      </c>
      <c r="AW1784">
        <f t="shared" si="627"/>
        <v>54.6</v>
      </c>
      <c r="AX1784">
        <f t="shared" si="628"/>
        <v>15.166666666666666</v>
      </c>
    </row>
    <row r="1785" spans="2:50" x14ac:dyDescent="0.25">
      <c r="B1785" s="6" t="s">
        <v>27</v>
      </c>
      <c r="C1785" s="6">
        <v>1777</v>
      </c>
      <c r="D1785" s="6">
        <v>300</v>
      </c>
      <c r="E1785" s="32">
        <v>52.2</v>
      </c>
      <c r="F1785" s="30">
        <f t="shared" si="629"/>
        <v>14.50116</v>
      </c>
      <c r="G1785" s="31">
        <f t="shared" si="641"/>
        <v>-0.68055555555555536</v>
      </c>
      <c r="H1785" s="31">
        <f t="shared" si="642"/>
        <v>-2.4499999999999993</v>
      </c>
      <c r="I1785" s="31">
        <f t="shared" si="630"/>
        <v>-1155.583333333333</v>
      </c>
      <c r="J1785" s="31">
        <f t="shared" si="622"/>
        <v>199.88856000000001</v>
      </c>
      <c r="K1785" s="31">
        <f t="shared" si="623"/>
        <v>76.506445812562944</v>
      </c>
      <c r="L1785" s="31">
        <f t="shared" si="631"/>
        <v>-879.18832752077014</v>
      </c>
      <c r="M1785" s="31">
        <f t="shared" si="632"/>
        <v>-12749.250607511092</v>
      </c>
      <c r="N1785" s="31"/>
      <c r="O1785" s="31">
        <f t="shared" si="643"/>
        <v>-12749.250607511092</v>
      </c>
      <c r="P1785" s="31">
        <f t="shared" si="633"/>
        <v>-12749.250607511092</v>
      </c>
      <c r="Q1785" s="31">
        <f>SUM($O$8:O1785)</f>
        <v>9130625.1081417985</v>
      </c>
      <c r="R1785" s="31">
        <f t="shared" si="634"/>
        <v>2536.2847522616107</v>
      </c>
      <c r="S1785" s="31">
        <f>SUM($P$8:P1785)</f>
        <v>-3327271.9780756831</v>
      </c>
      <c r="T1785" s="31">
        <f t="shared" si="635"/>
        <v>3327271.9780756831</v>
      </c>
      <c r="U1785" s="31">
        <f t="shared" si="636"/>
        <v>924.24221613213422</v>
      </c>
      <c r="V1785" s="31">
        <f t="shared" si="624"/>
        <v>178530.81150241441</v>
      </c>
      <c r="W1785" s="31">
        <f t="shared" si="644"/>
        <v>-16794.020054131193</v>
      </c>
      <c r="X1785" s="22"/>
      <c r="Y1785" s="31">
        <f t="shared" si="637"/>
        <v>10199.400486008875</v>
      </c>
      <c r="Z1785" s="31">
        <f t="shared" si="625"/>
        <v>7649.5503645066565</v>
      </c>
      <c r="AA1785" s="31">
        <f>SUM($Z$8:Z1785)</f>
        <v>1996363.1868454111</v>
      </c>
      <c r="AB1785" s="31">
        <f t="shared" si="638"/>
        <v>1996.3631868454111</v>
      </c>
      <c r="AC1785" s="31">
        <f t="shared" si="639"/>
        <v>4532.6479391070216</v>
      </c>
      <c r="AD1785" s="31">
        <f t="shared" si="640"/>
        <v>4079.3831451963197</v>
      </c>
      <c r="AE1785" s="22"/>
      <c r="AF1785" s="22"/>
      <c r="AG1785" s="22"/>
      <c r="AH1785" s="22"/>
      <c r="AI1785" s="22"/>
      <c r="AJ1785" s="22"/>
      <c r="AK1785" s="22"/>
      <c r="AV1785">
        <f t="shared" si="626"/>
        <v>0</v>
      </c>
      <c r="AW1785">
        <f t="shared" si="627"/>
        <v>52.2</v>
      </c>
      <c r="AX1785">
        <f t="shared" si="628"/>
        <v>14.5</v>
      </c>
    </row>
    <row r="1786" spans="2:50" x14ac:dyDescent="0.25">
      <c r="B1786" s="6" t="s">
        <v>27</v>
      </c>
      <c r="C1786" s="6">
        <v>1778</v>
      </c>
      <c r="D1786" s="6">
        <v>301</v>
      </c>
      <c r="E1786" s="32">
        <v>49.7</v>
      </c>
      <c r="F1786" s="30">
        <f t="shared" si="629"/>
        <v>13.806660000000001</v>
      </c>
      <c r="G1786" s="31">
        <f t="shared" si="641"/>
        <v>-0.75000000000000078</v>
      </c>
      <c r="H1786" s="31">
        <f t="shared" si="642"/>
        <v>-2.7000000000000028</v>
      </c>
      <c r="I1786" s="31">
        <f t="shared" si="630"/>
        <v>-1273.5000000000014</v>
      </c>
      <c r="J1786" s="31">
        <f t="shared" si="622"/>
        <v>199.88856000000001</v>
      </c>
      <c r="K1786" s="31">
        <f t="shared" si="623"/>
        <v>69.353725993876182</v>
      </c>
      <c r="L1786" s="31">
        <f t="shared" si="631"/>
        <v>-1004.2577140061251</v>
      </c>
      <c r="M1786" s="31">
        <f t="shared" si="632"/>
        <v>-13865.444809659808</v>
      </c>
      <c r="N1786" s="31"/>
      <c r="O1786" s="31">
        <f t="shared" si="643"/>
        <v>-13865.444809659808</v>
      </c>
      <c r="P1786" s="31">
        <f t="shared" si="633"/>
        <v>-13865.444809659808</v>
      </c>
      <c r="Q1786" s="31">
        <f>SUM($O$8:O1786)</f>
        <v>9116759.6633321382</v>
      </c>
      <c r="R1786" s="31">
        <f t="shared" si="634"/>
        <v>2532.4332398144829</v>
      </c>
      <c r="S1786" s="31">
        <f>SUM($P$8:P1786)</f>
        <v>-3341137.422885343</v>
      </c>
      <c r="T1786" s="31">
        <f t="shared" si="635"/>
        <v>3341137.422885343</v>
      </c>
      <c r="U1786" s="31">
        <f t="shared" si="636"/>
        <v>928.09372857926189</v>
      </c>
      <c r="V1786" s="31">
        <f t="shared" si="624"/>
        <v>161839.65744190442</v>
      </c>
      <c r="W1786" s="31">
        <f t="shared" si="644"/>
        <v>-16691.154060509987</v>
      </c>
      <c r="X1786" s="22"/>
      <c r="Y1786" s="31">
        <f t="shared" si="637"/>
        <v>11092.355847727848</v>
      </c>
      <c r="Z1786" s="31">
        <f t="shared" si="625"/>
        <v>8319.2668857958852</v>
      </c>
      <c r="AA1786" s="31">
        <f>SUM($Z$8:Z1786)</f>
        <v>2004682.4537312069</v>
      </c>
      <c r="AB1786" s="31">
        <f t="shared" si="638"/>
        <v>2004.682453731207</v>
      </c>
      <c r="AC1786" s="31">
        <f t="shared" si="639"/>
        <v>4537.1156935456902</v>
      </c>
      <c r="AD1786" s="31">
        <f t="shared" si="640"/>
        <v>4083.4041241911214</v>
      </c>
      <c r="AE1786" s="22"/>
      <c r="AF1786" s="22"/>
      <c r="AG1786" s="22"/>
      <c r="AH1786" s="22"/>
      <c r="AI1786" s="22"/>
      <c r="AJ1786" s="22"/>
      <c r="AK1786" s="22"/>
      <c r="AV1786">
        <f t="shared" si="626"/>
        <v>0</v>
      </c>
      <c r="AW1786">
        <f t="shared" si="627"/>
        <v>49.7</v>
      </c>
      <c r="AX1786">
        <f t="shared" si="628"/>
        <v>13.805555555555555</v>
      </c>
    </row>
    <row r="1787" spans="2:50" x14ac:dyDescent="0.25">
      <c r="B1787" s="6" t="s">
        <v>27</v>
      </c>
      <c r="C1787" s="6">
        <v>1779</v>
      </c>
      <c r="D1787" s="6">
        <v>302</v>
      </c>
      <c r="E1787" s="32">
        <v>46.8</v>
      </c>
      <c r="F1787" s="30">
        <f t="shared" si="629"/>
        <v>13.001039999999998</v>
      </c>
      <c r="G1787" s="31">
        <f t="shared" si="641"/>
        <v>-0.86111111111111149</v>
      </c>
      <c r="H1787" s="31">
        <f t="shared" si="642"/>
        <v>-3.1000000000000014</v>
      </c>
      <c r="I1787" s="31">
        <f t="shared" si="630"/>
        <v>-1462.1666666666674</v>
      </c>
      <c r="J1787" s="31">
        <f t="shared" si="622"/>
        <v>199.88856000000001</v>
      </c>
      <c r="K1787" s="31">
        <f t="shared" si="623"/>
        <v>61.496263221513111</v>
      </c>
      <c r="L1787" s="31">
        <f t="shared" si="631"/>
        <v>-1200.7818434451542</v>
      </c>
      <c r="M1787" s="31">
        <f t="shared" si="632"/>
        <v>-15611.412777904185</v>
      </c>
      <c r="N1787" s="31"/>
      <c r="O1787" s="31">
        <f t="shared" si="643"/>
        <v>-15611.412777904185</v>
      </c>
      <c r="P1787" s="31">
        <f t="shared" si="633"/>
        <v>-15611.412777904185</v>
      </c>
      <c r="Q1787" s="31">
        <f>SUM($O$8:O1787)</f>
        <v>9101148.2505542338</v>
      </c>
      <c r="R1787" s="31">
        <f t="shared" si="634"/>
        <v>2528.0967362650649</v>
      </c>
      <c r="S1787" s="31">
        <f>SUM($P$8:P1787)</f>
        <v>-3356748.8356632469</v>
      </c>
      <c r="T1787" s="31">
        <f t="shared" si="635"/>
        <v>3356748.8356632469</v>
      </c>
      <c r="U1787" s="31">
        <f t="shared" si="636"/>
        <v>932.43023212867968</v>
      </c>
      <c r="V1787" s="31">
        <f t="shared" si="624"/>
        <v>143503.95787827836</v>
      </c>
      <c r="W1787" s="31">
        <f t="shared" si="644"/>
        <v>-18335.699563626054</v>
      </c>
      <c r="X1787" s="22"/>
      <c r="Y1787" s="31">
        <f t="shared" si="637"/>
        <v>12489.130222323349</v>
      </c>
      <c r="Z1787" s="31">
        <f t="shared" si="625"/>
        <v>9366.8476667425111</v>
      </c>
      <c r="AA1787" s="31">
        <f>SUM($Z$8:Z1787)</f>
        <v>2014049.3013979495</v>
      </c>
      <c r="AB1787" s="31">
        <f t="shared" si="638"/>
        <v>2014.0493013979494</v>
      </c>
      <c r="AC1787" s="31">
        <f t="shared" si="639"/>
        <v>4542.1460376630148</v>
      </c>
      <c r="AD1787" s="31">
        <f t="shared" si="640"/>
        <v>4087.9314338967133</v>
      </c>
      <c r="AE1787" s="22"/>
      <c r="AF1787" s="22"/>
      <c r="AG1787" s="22"/>
      <c r="AH1787" s="22"/>
      <c r="AI1787" s="22"/>
      <c r="AJ1787" s="22"/>
      <c r="AK1787" s="22"/>
      <c r="AV1787">
        <f t="shared" si="626"/>
        <v>0</v>
      </c>
      <c r="AW1787">
        <f t="shared" si="627"/>
        <v>46.8</v>
      </c>
      <c r="AX1787">
        <f t="shared" si="628"/>
        <v>12.999999999999998</v>
      </c>
    </row>
    <row r="1788" spans="2:50" x14ac:dyDescent="0.25">
      <c r="B1788" s="6" t="s">
        <v>27</v>
      </c>
      <c r="C1788" s="6">
        <v>1780</v>
      </c>
      <c r="D1788" s="6">
        <v>303</v>
      </c>
      <c r="E1788" s="32">
        <v>43.5</v>
      </c>
      <c r="F1788" s="30">
        <f t="shared" si="629"/>
        <v>12.084299999999999</v>
      </c>
      <c r="G1788" s="31">
        <f t="shared" si="641"/>
        <v>-0.95833333333333315</v>
      </c>
      <c r="H1788" s="31">
        <f t="shared" si="642"/>
        <v>-3.4499999999999993</v>
      </c>
      <c r="I1788" s="31">
        <f t="shared" si="630"/>
        <v>-1627.2499999999998</v>
      </c>
      <c r="J1788" s="31">
        <f t="shared" si="622"/>
        <v>199.88856000000001</v>
      </c>
      <c r="K1788" s="31">
        <f t="shared" si="623"/>
        <v>53.129476258724253</v>
      </c>
      <c r="L1788" s="31">
        <f t="shared" si="631"/>
        <v>-1374.2319637412754</v>
      </c>
      <c r="M1788" s="31">
        <f t="shared" si="632"/>
        <v>-16606.631319438693</v>
      </c>
      <c r="N1788" s="31"/>
      <c r="O1788" s="31">
        <f t="shared" si="643"/>
        <v>-16606.631319438693</v>
      </c>
      <c r="P1788" s="31">
        <f t="shared" si="633"/>
        <v>-16606.631319438693</v>
      </c>
      <c r="Q1788" s="31">
        <f>SUM($O$8:O1788)</f>
        <v>9084541.6192347948</v>
      </c>
      <c r="R1788" s="31">
        <f t="shared" si="634"/>
        <v>2523.4837831207765</v>
      </c>
      <c r="S1788" s="31">
        <f>SUM($P$8:P1788)</f>
        <v>-3373355.4669826855</v>
      </c>
      <c r="T1788" s="31">
        <f t="shared" si="635"/>
        <v>3373355.4669826855</v>
      </c>
      <c r="U1788" s="31">
        <f t="shared" si="636"/>
        <v>937.04318527296823</v>
      </c>
      <c r="V1788" s="31">
        <f t="shared" si="624"/>
        <v>123979.73021000999</v>
      </c>
      <c r="W1788" s="31">
        <f t="shared" si="644"/>
        <v>-19524.227668268373</v>
      </c>
      <c r="X1788" s="22"/>
      <c r="Y1788" s="31">
        <f t="shared" si="637"/>
        <v>13285.305055550954</v>
      </c>
      <c r="Z1788" s="31">
        <f t="shared" si="625"/>
        <v>9963.9787916632158</v>
      </c>
      <c r="AA1788" s="31">
        <f>SUM($Z$8:Z1788)</f>
        <v>2024013.2801896126</v>
      </c>
      <c r="AB1788" s="31">
        <f t="shared" si="638"/>
        <v>2024.0132801896127</v>
      </c>
      <c r="AC1788" s="31">
        <f t="shared" si="639"/>
        <v>4547.4970633103894</v>
      </c>
      <c r="AD1788" s="31">
        <f t="shared" si="640"/>
        <v>4092.7473569793506</v>
      </c>
      <c r="AE1788" s="22"/>
      <c r="AF1788" s="22"/>
      <c r="AG1788" s="22"/>
      <c r="AH1788" s="22"/>
      <c r="AI1788" s="22"/>
      <c r="AJ1788" s="22"/>
      <c r="AK1788" s="22"/>
      <c r="AV1788">
        <f t="shared" si="626"/>
        <v>0</v>
      </c>
      <c r="AW1788">
        <f t="shared" si="627"/>
        <v>43.5</v>
      </c>
      <c r="AX1788">
        <f t="shared" si="628"/>
        <v>12.083333333333332</v>
      </c>
    </row>
    <row r="1789" spans="2:50" x14ac:dyDescent="0.25">
      <c r="B1789" s="6" t="s">
        <v>27</v>
      </c>
      <c r="C1789" s="6">
        <v>1781</v>
      </c>
      <c r="D1789" s="6">
        <v>304</v>
      </c>
      <c r="E1789" s="32">
        <v>39.9</v>
      </c>
      <c r="F1789" s="30">
        <f t="shared" si="629"/>
        <v>11.084219999999998</v>
      </c>
      <c r="G1789" s="31">
        <f t="shared" si="641"/>
        <v>-0.98611111111111127</v>
      </c>
      <c r="H1789" s="31">
        <f t="shared" si="642"/>
        <v>-3.5500000000000007</v>
      </c>
      <c r="I1789" s="31">
        <f t="shared" si="630"/>
        <v>-1674.416666666667</v>
      </c>
      <c r="J1789" s="31">
        <f t="shared" si="622"/>
        <v>199.88856000000001</v>
      </c>
      <c r="K1789" s="31">
        <f t="shared" si="623"/>
        <v>44.699515126781122</v>
      </c>
      <c r="L1789" s="31">
        <f t="shared" si="631"/>
        <v>-1429.8285915398858</v>
      </c>
      <c r="M1789" s="31">
        <f t="shared" si="632"/>
        <v>-15848.53467091823</v>
      </c>
      <c r="N1789" s="31"/>
      <c r="O1789" s="31">
        <f t="shared" si="643"/>
        <v>-15848.53467091823</v>
      </c>
      <c r="P1789" s="31">
        <f t="shared" si="633"/>
        <v>-15848.53467091823</v>
      </c>
      <c r="Q1789" s="31">
        <f>SUM($O$8:O1789)</f>
        <v>9068693.0845638774</v>
      </c>
      <c r="R1789" s="31">
        <f t="shared" si="634"/>
        <v>2519.081412378855</v>
      </c>
      <c r="S1789" s="31">
        <f>SUM($P$8:P1789)</f>
        <v>-3389204.0016536037</v>
      </c>
      <c r="T1789" s="31">
        <f t="shared" si="635"/>
        <v>3389204.0016536037</v>
      </c>
      <c r="U1789" s="31">
        <f t="shared" si="636"/>
        <v>941.44555601488992</v>
      </c>
      <c r="V1789" s="31">
        <f t="shared" si="624"/>
        <v>104308.08312413158</v>
      </c>
      <c r="W1789" s="31">
        <f t="shared" si="644"/>
        <v>-19671.647085878416</v>
      </c>
      <c r="X1789" s="22"/>
      <c r="Y1789" s="31">
        <f t="shared" si="637"/>
        <v>12678.827736734585</v>
      </c>
      <c r="Z1789" s="31">
        <f t="shared" si="625"/>
        <v>9509.1208025509386</v>
      </c>
      <c r="AA1789" s="31">
        <f>SUM($Z$8:Z1789)</f>
        <v>2033522.4009921637</v>
      </c>
      <c r="AB1789" s="31">
        <f t="shared" si="638"/>
        <v>2033.5224009921637</v>
      </c>
      <c r="AC1789" s="31">
        <f t="shared" si="639"/>
        <v>4552.603813371019</v>
      </c>
      <c r="AD1789" s="31">
        <f t="shared" si="640"/>
        <v>4097.3434320339175</v>
      </c>
      <c r="AE1789" s="22"/>
      <c r="AF1789" s="22"/>
      <c r="AG1789" s="22"/>
      <c r="AH1789" s="22"/>
      <c r="AI1789" s="22"/>
      <c r="AJ1789" s="22"/>
      <c r="AK1789" s="22"/>
      <c r="AV1789">
        <f t="shared" si="626"/>
        <v>0</v>
      </c>
      <c r="AW1789">
        <f t="shared" si="627"/>
        <v>39.9</v>
      </c>
      <c r="AX1789">
        <f t="shared" si="628"/>
        <v>11.083333333333332</v>
      </c>
    </row>
    <row r="1790" spans="2:50" x14ac:dyDescent="0.25">
      <c r="B1790" s="6" t="s">
        <v>27</v>
      </c>
      <c r="C1790" s="6">
        <v>1782</v>
      </c>
      <c r="D1790" s="6">
        <v>305</v>
      </c>
      <c r="E1790" s="32">
        <v>36.4</v>
      </c>
      <c r="F1790" s="30">
        <f t="shared" si="629"/>
        <v>10.11192</v>
      </c>
      <c r="G1790" s="31">
        <f t="shared" si="641"/>
        <v>-0.93055555555555491</v>
      </c>
      <c r="H1790" s="31">
        <f t="shared" si="642"/>
        <v>-3.3499999999999979</v>
      </c>
      <c r="I1790" s="31">
        <f t="shared" si="630"/>
        <v>-1580.0833333333323</v>
      </c>
      <c r="J1790" s="31">
        <f t="shared" si="622"/>
        <v>199.88856000000001</v>
      </c>
      <c r="K1790" s="31">
        <f t="shared" si="623"/>
        <v>37.201443183384484</v>
      </c>
      <c r="L1790" s="31">
        <f t="shared" si="631"/>
        <v>-1342.9933301499477</v>
      </c>
      <c r="M1790" s="31">
        <f t="shared" si="632"/>
        <v>-13580.24111500986</v>
      </c>
      <c r="N1790" s="31"/>
      <c r="O1790" s="31">
        <f t="shared" si="643"/>
        <v>-13580.24111500986</v>
      </c>
      <c r="P1790" s="31">
        <f t="shared" si="633"/>
        <v>-13580.24111500986</v>
      </c>
      <c r="Q1790" s="31">
        <f>SUM($O$8:O1790)</f>
        <v>9055112.843448868</v>
      </c>
      <c r="R1790" s="31">
        <f t="shared" si="634"/>
        <v>2515.3091231802409</v>
      </c>
      <c r="S1790" s="31">
        <f>SUM($P$8:P1790)</f>
        <v>-3402784.2427686136</v>
      </c>
      <c r="T1790" s="31">
        <f t="shared" si="635"/>
        <v>3402784.2427686136</v>
      </c>
      <c r="U1790" s="31">
        <f t="shared" si="636"/>
        <v>945.21784521350378</v>
      </c>
      <c r="V1790" s="31">
        <f t="shared" si="624"/>
        <v>86811.036247353593</v>
      </c>
      <c r="W1790" s="31">
        <f t="shared" si="644"/>
        <v>-17497.046876777982</v>
      </c>
      <c r="X1790" s="22"/>
      <c r="Y1790" s="31">
        <f t="shared" si="637"/>
        <v>10864.192892007888</v>
      </c>
      <c r="Z1790" s="31">
        <f t="shared" si="625"/>
        <v>8148.1446690059165</v>
      </c>
      <c r="AA1790" s="31">
        <f>SUM($Z$8:Z1790)</f>
        <v>2041670.5456611696</v>
      </c>
      <c r="AB1790" s="31">
        <f t="shared" si="638"/>
        <v>2041.6705456611696</v>
      </c>
      <c r="AC1790" s="31">
        <f t="shared" si="639"/>
        <v>4556.9796688414108</v>
      </c>
      <c r="AD1790" s="31">
        <f t="shared" si="640"/>
        <v>4101.2817019572694</v>
      </c>
      <c r="AE1790" s="22"/>
      <c r="AF1790" s="22"/>
      <c r="AG1790" s="22"/>
      <c r="AH1790" s="22"/>
      <c r="AI1790" s="22"/>
      <c r="AJ1790" s="22"/>
      <c r="AK1790" s="22"/>
      <c r="AV1790">
        <f t="shared" si="626"/>
        <v>0</v>
      </c>
      <c r="AW1790">
        <f t="shared" si="627"/>
        <v>36.4</v>
      </c>
      <c r="AX1790">
        <f t="shared" si="628"/>
        <v>10.111111111111111</v>
      </c>
    </row>
    <row r="1791" spans="2:50" x14ac:dyDescent="0.25">
      <c r="B1791" s="6" t="s">
        <v>27</v>
      </c>
      <c r="C1791" s="6">
        <v>1783</v>
      </c>
      <c r="D1791" s="6">
        <v>306</v>
      </c>
      <c r="E1791" s="32">
        <v>33.200000000000003</v>
      </c>
      <c r="F1791" s="30">
        <f t="shared" si="629"/>
        <v>9.2229600000000005</v>
      </c>
      <c r="G1791" s="31">
        <f t="shared" si="641"/>
        <v>-0.8194444444444442</v>
      </c>
      <c r="H1791" s="31">
        <f t="shared" si="642"/>
        <v>-2.9499999999999993</v>
      </c>
      <c r="I1791" s="31">
        <f t="shared" si="630"/>
        <v>-1391.4166666666663</v>
      </c>
      <c r="J1791" s="31">
        <f t="shared" si="622"/>
        <v>199.88856000000001</v>
      </c>
      <c r="K1791" s="31">
        <f t="shared" si="623"/>
        <v>30.94804275936913</v>
      </c>
      <c r="L1791" s="31">
        <f t="shared" si="631"/>
        <v>-1160.580063907297</v>
      </c>
      <c r="M1791" s="31">
        <f t="shared" si="632"/>
        <v>-10703.983506214445</v>
      </c>
      <c r="N1791" s="31"/>
      <c r="O1791" s="31">
        <f t="shared" si="643"/>
        <v>-10703.983506214445</v>
      </c>
      <c r="P1791" s="31">
        <f t="shared" si="633"/>
        <v>-10703.983506214445</v>
      </c>
      <c r="Q1791" s="31">
        <f>SUM($O$8:O1791)</f>
        <v>9044408.8599426541</v>
      </c>
      <c r="R1791" s="31">
        <f t="shared" si="634"/>
        <v>2512.3357944285149</v>
      </c>
      <c r="S1791" s="31">
        <f>SUM($P$8:P1791)</f>
        <v>-3413488.226274828</v>
      </c>
      <c r="T1791" s="31">
        <f t="shared" si="635"/>
        <v>3413488.226274828</v>
      </c>
      <c r="U1791" s="31">
        <f t="shared" si="636"/>
        <v>948.19117396522995</v>
      </c>
      <c r="V1791" s="31">
        <f t="shared" si="624"/>
        <v>72218.479496198415</v>
      </c>
      <c r="W1791" s="31">
        <f t="shared" si="644"/>
        <v>-14592.556751155178</v>
      </c>
      <c r="X1791" s="22"/>
      <c r="Y1791" s="31">
        <f t="shared" si="637"/>
        <v>8563.1868049715558</v>
      </c>
      <c r="Z1791" s="31">
        <f t="shared" si="625"/>
        <v>6422.3901037286669</v>
      </c>
      <c r="AA1791" s="31">
        <f>SUM($Z$8:Z1791)</f>
        <v>2048092.9357648983</v>
      </c>
      <c r="AB1791" s="31">
        <f t="shared" si="638"/>
        <v>2048.0929357648984</v>
      </c>
      <c r="AC1791" s="31">
        <f t="shared" si="639"/>
        <v>4560.4287301934128</v>
      </c>
      <c r="AD1791" s="31">
        <f t="shared" si="640"/>
        <v>4104.385857174072</v>
      </c>
      <c r="AE1791" s="22"/>
      <c r="AF1791" s="22"/>
      <c r="AG1791" s="22"/>
      <c r="AH1791" s="22"/>
      <c r="AI1791" s="22"/>
      <c r="AJ1791" s="22"/>
      <c r="AK1791" s="22"/>
      <c r="AV1791">
        <f t="shared" si="626"/>
        <v>0</v>
      </c>
      <c r="AW1791">
        <f t="shared" si="627"/>
        <v>33.200000000000003</v>
      </c>
      <c r="AX1791">
        <f t="shared" si="628"/>
        <v>9.2222222222222232</v>
      </c>
    </row>
    <row r="1792" spans="2:50" x14ac:dyDescent="0.25">
      <c r="B1792" s="6" t="s">
        <v>27</v>
      </c>
      <c r="C1792" s="6">
        <v>1784</v>
      </c>
      <c r="D1792" s="6">
        <v>307</v>
      </c>
      <c r="E1792" s="32">
        <v>30.5</v>
      </c>
      <c r="F1792" s="30">
        <f t="shared" si="629"/>
        <v>8.4728999999999992</v>
      </c>
      <c r="G1792" s="31">
        <f t="shared" si="641"/>
        <v>-0.6805555555555558</v>
      </c>
      <c r="H1792" s="31">
        <f t="shared" si="642"/>
        <v>-2.4500000000000011</v>
      </c>
      <c r="I1792" s="31">
        <f t="shared" si="630"/>
        <v>-1155.5833333333337</v>
      </c>
      <c r="J1792" s="31">
        <f t="shared" si="622"/>
        <v>199.88856000000001</v>
      </c>
      <c r="K1792" s="31">
        <f t="shared" si="623"/>
        <v>26.11900926921825</v>
      </c>
      <c r="L1792" s="31">
        <f t="shared" si="631"/>
        <v>-929.57576406411545</v>
      </c>
      <c r="M1792" s="31">
        <f t="shared" si="632"/>
        <v>-7876.2024913388432</v>
      </c>
      <c r="N1792" s="31"/>
      <c r="O1792" s="31">
        <f t="shared" si="643"/>
        <v>-7876.2024913388432</v>
      </c>
      <c r="P1792" s="31">
        <f t="shared" si="633"/>
        <v>-7876.2024913388432</v>
      </c>
      <c r="Q1792" s="31">
        <f>SUM($O$8:O1792)</f>
        <v>9036532.6574513149</v>
      </c>
      <c r="R1792" s="31">
        <f t="shared" si="634"/>
        <v>2510.1479604031429</v>
      </c>
      <c r="S1792" s="31">
        <f>SUM($P$8:P1792)</f>
        <v>-3421364.4287661668</v>
      </c>
      <c r="T1792" s="31">
        <f t="shared" si="635"/>
        <v>3421364.4287661668</v>
      </c>
      <c r="U1792" s="31">
        <f t="shared" si="636"/>
        <v>950.37900799060185</v>
      </c>
      <c r="V1792" s="31">
        <f t="shared" si="624"/>
        <v>60949.73921408999</v>
      </c>
      <c r="W1792" s="31">
        <f t="shared" si="644"/>
        <v>-11268.740282108425</v>
      </c>
      <c r="X1792" s="22"/>
      <c r="Y1792" s="31">
        <f t="shared" si="637"/>
        <v>6300.9619930710751</v>
      </c>
      <c r="Z1792" s="31">
        <f t="shared" si="625"/>
        <v>4725.7214948033061</v>
      </c>
      <c r="AA1792" s="31">
        <f>SUM($Z$8:Z1792)</f>
        <v>2052818.6572597015</v>
      </c>
      <c r="AB1792" s="31">
        <f t="shared" si="638"/>
        <v>2052.8186572597015</v>
      </c>
      <c r="AC1792" s="31">
        <f t="shared" si="639"/>
        <v>4562.9666176628443</v>
      </c>
      <c r="AD1792" s="31">
        <f t="shared" si="640"/>
        <v>4106.6699558965602</v>
      </c>
      <c r="AE1792" s="22"/>
      <c r="AF1792" s="22"/>
      <c r="AG1792" s="22"/>
      <c r="AH1792" s="22"/>
      <c r="AI1792" s="22"/>
      <c r="AJ1792" s="22"/>
      <c r="AK1792" s="22"/>
      <c r="AV1792">
        <f t="shared" si="626"/>
        <v>0</v>
      </c>
      <c r="AW1792">
        <f t="shared" si="627"/>
        <v>30.5</v>
      </c>
      <c r="AX1792">
        <f t="shared" si="628"/>
        <v>8.4722222222222214</v>
      </c>
    </row>
    <row r="1793" spans="2:50" x14ac:dyDescent="0.25">
      <c r="B1793" s="6" t="s">
        <v>27</v>
      </c>
      <c r="C1793" s="6">
        <v>1785</v>
      </c>
      <c r="D1793" s="6">
        <v>308</v>
      </c>
      <c r="E1793" s="32">
        <v>28.3</v>
      </c>
      <c r="F1793" s="30">
        <f t="shared" si="629"/>
        <v>7.8617400000000002</v>
      </c>
      <c r="G1793" s="31">
        <f t="shared" si="641"/>
        <v>-0.58333333333333326</v>
      </c>
      <c r="H1793" s="31">
        <f t="shared" si="642"/>
        <v>-2.0999999999999996</v>
      </c>
      <c r="I1793" s="31">
        <f t="shared" si="630"/>
        <v>-990.49999999999989</v>
      </c>
      <c r="J1793" s="31">
        <f t="shared" si="622"/>
        <v>199.88856000000001</v>
      </c>
      <c r="K1793" s="31">
        <f t="shared" si="623"/>
        <v>22.486915703976575</v>
      </c>
      <c r="L1793" s="31">
        <f t="shared" si="631"/>
        <v>-768.12452429602331</v>
      </c>
      <c r="M1793" s="31">
        <f t="shared" si="632"/>
        <v>-6038.7952976390188</v>
      </c>
      <c r="N1793" s="31"/>
      <c r="O1793" s="31">
        <f t="shared" si="643"/>
        <v>-6038.7952976390188</v>
      </c>
      <c r="P1793" s="31">
        <f t="shared" si="633"/>
        <v>-6038.7952976390188</v>
      </c>
      <c r="Q1793" s="31">
        <f>SUM($O$8:O1793)</f>
        <v>9030493.8621536754</v>
      </c>
      <c r="R1793" s="31">
        <f t="shared" si="634"/>
        <v>2508.4705172649096</v>
      </c>
      <c r="S1793" s="31">
        <f>SUM($P$8:P1793)</f>
        <v>-3427403.2240638058</v>
      </c>
      <c r="T1793" s="31">
        <f t="shared" si="635"/>
        <v>3427403.2240638058</v>
      </c>
      <c r="U1793" s="31">
        <f t="shared" si="636"/>
        <v>952.05645112883496</v>
      </c>
      <c r="V1793" s="31">
        <f t="shared" si="624"/>
        <v>52474.105497632401</v>
      </c>
      <c r="W1793" s="31">
        <f t="shared" si="644"/>
        <v>-8475.6337164575889</v>
      </c>
      <c r="X1793" s="22"/>
      <c r="Y1793" s="31">
        <f t="shared" si="637"/>
        <v>4831.0362381112154</v>
      </c>
      <c r="Z1793" s="31">
        <f t="shared" si="625"/>
        <v>3623.2771785834116</v>
      </c>
      <c r="AA1793" s="31">
        <f>SUM($Z$8:Z1793)</f>
        <v>2056441.934438285</v>
      </c>
      <c r="AB1793" s="31">
        <f t="shared" si="638"/>
        <v>2056.441934438285</v>
      </c>
      <c r="AC1793" s="31">
        <f t="shared" si="639"/>
        <v>4564.9124517031942</v>
      </c>
      <c r="AD1793" s="31">
        <f t="shared" si="640"/>
        <v>4108.4212065328747</v>
      </c>
      <c r="AE1793" s="22"/>
      <c r="AF1793" s="22"/>
      <c r="AG1793" s="22"/>
      <c r="AH1793" s="22"/>
      <c r="AI1793" s="22"/>
      <c r="AJ1793" s="22"/>
      <c r="AK1793" s="22"/>
      <c r="AV1793">
        <f t="shared" si="626"/>
        <v>0</v>
      </c>
      <c r="AW1793">
        <f t="shared" si="627"/>
        <v>28.3</v>
      </c>
      <c r="AX1793">
        <f t="shared" si="628"/>
        <v>7.8611111111111107</v>
      </c>
    </row>
    <row r="1794" spans="2:50" x14ac:dyDescent="0.25">
      <c r="B1794" s="6" t="s">
        <v>27</v>
      </c>
      <c r="C1794" s="6">
        <v>1786</v>
      </c>
      <c r="D1794" s="6">
        <v>309</v>
      </c>
      <c r="E1794" s="32">
        <v>26.3</v>
      </c>
      <c r="F1794" s="30">
        <f t="shared" si="629"/>
        <v>7.3061400000000001</v>
      </c>
      <c r="G1794" s="31">
        <f t="shared" si="641"/>
        <v>-0.54166666666666696</v>
      </c>
      <c r="H1794" s="31">
        <f t="shared" si="642"/>
        <v>-1.9500000000000011</v>
      </c>
      <c r="I1794" s="31">
        <f t="shared" si="630"/>
        <v>-919.75000000000045</v>
      </c>
      <c r="J1794" s="31">
        <f t="shared" si="622"/>
        <v>199.88856000000001</v>
      </c>
      <c r="K1794" s="31">
        <f t="shared" si="623"/>
        <v>19.420862694356973</v>
      </c>
      <c r="L1794" s="31">
        <f t="shared" si="631"/>
        <v>-700.4405773056435</v>
      </c>
      <c r="M1794" s="31">
        <f t="shared" si="632"/>
        <v>-5117.5169194758546</v>
      </c>
      <c r="N1794" s="31"/>
      <c r="O1794" s="31">
        <f t="shared" si="643"/>
        <v>-5117.5169194758546</v>
      </c>
      <c r="P1794" s="31">
        <f t="shared" si="633"/>
        <v>-5117.5169194758546</v>
      </c>
      <c r="Q1794" s="31">
        <f>SUM($O$8:O1794)</f>
        <v>9025376.3452342004</v>
      </c>
      <c r="R1794" s="31">
        <f t="shared" si="634"/>
        <v>2507.0489847872777</v>
      </c>
      <c r="S1794" s="31">
        <f>SUM($P$8:P1794)</f>
        <v>-3432520.7409832818</v>
      </c>
      <c r="T1794" s="31">
        <f t="shared" si="635"/>
        <v>3432520.7409832818</v>
      </c>
      <c r="U1794" s="31">
        <f t="shared" si="636"/>
        <v>953.47798360646721</v>
      </c>
      <c r="V1794" s="31">
        <f t="shared" si="624"/>
        <v>45319.349762960403</v>
      </c>
      <c r="W1794" s="31">
        <f t="shared" si="644"/>
        <v>-7154.7557346719987</v>
      </c>
      <c r="X1794" s="22"/>
      <c r="Y1794" s="31">
        <f t="shared" si="637"/>
        <v>4094.0135355806838</v>
      </c>
      <c r="Z1794" s="31">
        <f t="shared" si="625"/>
        <v>3070.5101516855129</v>
      </c>
      <c r="AA1794" s="31">
        <f>SUM($Z$8:Z1794)</f>
        <v>2059512.4445899704</v>
      </c>
      <c r="AB1794" s="31">
        <f t="shared" si="638"/>
        <v>2059.5124445899705</v>
      </c>
      <c r="AC1794" s="31">
        <f t="shared" si="639"/>
        <v>4566.5614293772487</v>
      </c>
      <c r="AD1794" s="31">
        <f t="shared" si="640"/>
        <v>4109.9052864395244</v>
      </c>
      <c r="AE1794" s="22"/>
      <c r="AF1794" s="22"/>
      <c r="AG1794" s="22"/>
      <c r="AH1794" s="22"/>
      <c r="AI1794" s="22"/>
      <c r="AJ1794" s="22"/>
      <c r="AK1794" s="22"/>
      <c r="AV1794">
        <f t="shared" si="626"/>
        <v>0</v>
      </c>
      <c r="AW1794">
        <f t="shared" si="627"/>
        <v>26.3</v>
      </c>
      <c r="AX1794">
        <f t="shared" si="628"/>
        <v>7.3055555555555554</v>
      </c>
    </row>
    <row r="1795" spans="2:50" x14ac:dyDescent="0.25">
      <c r="B1795" s="6" t="s">
        <v>27</v>
      </c>
      <c r="C1795" s="6">
        <v>1787</v>
      </c>
      <c r="D1795" s="6">
        <v>310</v>
      </c>
      <c r="E1795" s="32">
        <v>24.4</v>
      </c>
      <c r="F1795" s="30">
        <f t="shared" si="629"/>
        <v>6.778319999999999</v>
      </c>
      <c r="G1795" s="31">
        <f t="shared" si="641"/>
        <v>-0.5277777777777779</v>
      </c>
      <c r="H1795" s="31">
        <f t="shared" si="642"/>
        <v>-1.9000000000000004</v>
      </c>
      <c r="I1795" s="31">
        <f t="shared" si="630"/>
        <v>-896.16666666666686</v>
      </c>
      <c r="J1795" s="31">
        <f t="shared" si="622"/>
        <v>199.88856000000001</v>
      </c>
      <c r="K1795" s="31">
        <f t="shared" si="623"/>
        <v>16.716165932299678</v>
      </c>
      <c r="L1795" s="31">
        <f t="shared" si="631"/>
        <v>-679.56194073436723</v>
      </c>
      <c r="M1795" s="31">
        <f t="shared" si="632"/>
        <v>-4606.2882941185753</v>
      </c>
      <c r="N1795" s="31"/>
      <c r="O1795" s="31">
        <f t="shared" si="643"/>
        <v>-4606.2882941185753</v>
      </c>
      <c r="P1795" s="31">
        <f t="shared" si="633"/>
        <v>-4606.2882941185753</v>
      </c>
      <c r="Q1795" s="31">
        <f>SUM($O$8:O1795)</f>
        <v>9020770.0569400825</v>
      </c>
      <c r="R1795" s="31">
        <f t="shared" si="634"/>
        <v>2505.7694602611341</v>
      </c>
      <c r="S1795" s="31">
        <f>SUM($P$8:P1795)</f>
        <v>-3437127.0292774001</v>
      </c>
      <c r="T1795" s="31">
        <f t="shared" si="635"/>
        <v>3437127.0292774001</v>
      </c>
      <c r="U1795" s="31">
        <f t="shared" si="636"/>
        <v>954.75750813261118</v>
      </c>
      <c r="V1795" s="31">
        <f t="shared" si="624"/>
        <v>39007.833097017588</v>
      </c>
      <c r="W1795" s="31">
        <f t="shared" si="644"/>
        <v>-6311.5166659428141</v>
      </c>
      <c r="X1795" s="22"/>
      <c r="Y1795" s="31">
        <f t="shared" si="637"/>
        <v>3685.0306352948605</v>
      </c>
      <c r="Z1795" s="31">
        <f t="shared" si="625"/>
        <v>2763.7729764711453</v>
      </c>
      <c r="AA1795" s="31">
        <f>SUM($Z$8:Z1795)</f>
        <v>2062276.2175664415</v>
      </c>
      <c r="AB1795" s="31">
        <f t="shared" si="638"/>
        <v>2062.2762175664416</v>
      </c>
      <c r="AC1795" s="31">
        <f t="shared" si="639"/>
        <v>4568.0456778275757</v>
      </c>
      <c r="AD1795" s="31">
        <f t="shared" si="640"/>
        <v>4111.241110044818</v>
      </c>
      <c r="AE1795" s="22"/>
      <c r="AF1795" s="22"/>
      <c r="AG1795" s="22"/>
      <c r="AH1795" s="22"/>
      <c r="AI1795" s="22"/>
      <c r="AJ1795" s="22"/>
      <c r="AK1795" s="22"/>
      <c r="AV1795">
        <f t="shared" si="626"/>
        <v>0</v>
      </c>
      <c r="AW1795">
        <f t="shared" si="627"/>
        <v>24.4</v>
      </c>
      <c r="AX1795">
        <f t="shared" si="628"/>
        <v>6.7777777777777768</v>
      </c>
    </row>
    <row r="1796" spans="2:50" x14ac:dyDescent="0.25">
      <c r="B1796" s="6" t="s">
        <v>27</v>
      </c>
      <c r="C1796" s="6">
        <v>1788</v>
      </c>
      <c r="D1796" s="6">
        <v>311</v>
      </c>
      <c r="E1796" s="32">
        <v>22.5</v>
      </c>
      <c r="F1796" s="30">
        <f t="shared" si="629"/>
        <v>6.2504999999999997</v>
      </c>
      <c r="G1796" s="31">
        <f t="shared" si="641"/>
        <v>-0.54166666666666641</v>
      </c>
      <c r="H1796" s="31">
        <f t="shared" si="642"/>
        <v>-1.9499999999999993</v>
      </c>
      <c r="I1796" s="31">
        <f t="shared" si="630"/>
        <v>-919.74999999999955</v>
      </c>
      <c r="J1796" s="31">
        <f t="shared" si="622"/>
        <v>199.88856000000001</v>
      </c>
      <c r="K1796" s="31">
        <f t="shared" si="623"/>
        <v>14.214188059706251</v>
      </c>
      <c r="L1796" s="31">
        <f t="shared" si="631"/>
        <v>-705.64725194029336</v>
      </c>
      <c r="M1796" s="31">
        <f t="shared" si="632"/>
        <v>-4410.6481482528034</v>
      </c>
      <c r="N1796" s="31"/>
      <c r="O1796" s="31">
        <f t="shared" si="643"/>
        <v>-4410.6481482528034</v>
      </c>
      <c r="P1796" s="31">
        <f t="shared" si="633"/>
        <v>-4410.6481482528034</v>
      </c>
      <c r="Q1796" s="31">
        <f>SUM($O$8:O1796)</f>
        <v>9016359.4087918289</v>
      </c>
      <c r="R1796" s="31">
        <f t="shared" si="634"/>
        <v>2504.5442802199523</v>
      </c>
      <c r="S1796" s="31">
        <f>SUM($P$8:P1796)</f>
        <v>-3441537.6774256527</v>
      </c>
      <c r="T1796" s="31">
        <f t="shared" si="635"/>
        <v>3441537.6774256527</v>
      </c>
      <c r="U1796" s="31">
        <f t="shared" si="636"/>
        <v>955.98268817379244</v>
      </c>
      <c r="V1796" s="31">
        <f t="shared" si="624"/>
        <v>33169.368962249995</v>
      </c>
      <c r="W1796" s="31">
        <f t="shared" si="644"/>
        <v>-5838.4641347675934</v>
      </c>
      <c r="X1796" s="22"/>
      <c r="Y1796" s="31">
        <f t="shared" si="637"/>
        <v>3528.5185186022427</v>
      </c>
      <c r="Z1796" s="31">
        <f t="shared" si="625"/>
        <v>2646.388888951682</v>
      </c>
      <c r="AA1796" s="31">
        <f>SUM($Z$8:Z1796)</f>
        <v>2064922.6064553931</v>
      </c>
      <c r="AB1796" s="31">
        <f t="shared" si="638"/>
        <v>2064.9226064553932</v>
      </c>
      <c r="AC1796" s="31">
        <f t="shared" si="639"/>
        <v>4569.4668866753454</v>
      </c>
      <c r="AD1796" s="31">
        <f t="shared" si="640"/>
        <v>4112.5201980078109</v>
      </c>
      <c r="AE1796" s="22"/>
      <c r="AF1796" s="22"/>
      <c r="AG1796" s="22"/>
      <c r="AH1796" s="22"/>
      <c r="AI1796" s="22"/>
      <c r="AJ1796" s="22"/>
      <c r="AK1796" s="22"/>
      <c r="AV1796">
        <f t="shared" si="626"/>
        <v>0</v>
      </c>
      <c r="AW1796">
        <f t="shared" si="627"/>
        <v>22.5</v>
      </c>
      <c r="AX1796">
        <f t="shared" si="628"/>
        <v>6.25</v>
      </c>
    </row>
    <row r="1797" spans="2:50" x14ac:dyDescent="0.25">
      <c r="B1797" s="6" t="s">
        <v>27</v>
      </c>
      <c r="C1797" s="6">
        <v>1789</v>
      </c>
      <c r="D1797" s="6">
        <v>312</v>
      </c>
      <c r="E1797" s="32">
        <v>20.5</v>
      </c>
      <c r="F1797" s="30">
        <f t="shared" si="629"/>
        <v>5.6948999999999996</v>
      </c>
      <c r="G1797" s="31">
        <f t="shared" si="641"/>
        <v>-0.59722222222222232</v>
      </c>
      <c r="H1797" s="31">
        <f t="shared" si="642"/>
        <v>-2.1500000000000004</v>
      </c>
      <c r="I1797" s="31">
        <f t="shared" si="630"/>
        <v>-1014.0833333333335</v>
      </c>
      <c r="J1797" s="31">
        <f t="shared" si="622"/>
        <v>199.88856000000001</v>
      </c>
      <c r="K1797" s="31">
        <f t="shared" si="623"/>
        <v>11.799530927588249</v>
      </c>
      <c r="L1797" s="31">
        <f t="shared" si="631"/>
        <v>-802.39524240574531</v>
      </c>
      <c r="M1797" s="31">
        <f t="shared" si="632"/>
        <v>-4569.560665976479</v>
      </c>
      <c r="N1797" s="31"/>
      <c r="O1797" s="31">
        <f t="shared" si="643"/>
        <v>-4569.560665976479</v>
      </c>
      <c r="P1797" s="31">
        <f t="shared" si="633"/>
        <v>-4569.560665976479</v>
      </c>
      <c r="Q1797" s="31">
        <f>SUM($O$8:O1797)</f>
        <v>9011789.8481258526</v>
      </c>
      <c r="R1797" s="31">
        <f t="shared" si="634"/>
        <v>2503.2749578127368</v>
      </c>
      <c r="S1797" s="31">
        <f>SUM($P$8:P1797)</f>
        <v>-3446107.238091629</v>
      </c>
      <c r="T1797" s="31">
        <f t="shared" si="635"/>
        <v>3446107.238091629</v>
      </c>
      <c r="U1797" s="31">
        <f t="shared" si="636"/>
        <v>957.25201058100811</v>
      </c>
      <c r="V1797" s="31">
        <f t="shared" si="624"/>
        <v>27534.671222489993</v>
      </c>
      <c r="W1797" s="31">
        <f t="shared" si="644"/>
        <v>-5634.6977397600022</v>
      </c>
      <c r="X1797" s="22"/>
      <c r="Y1797" s="31">
        <f t="shared" si="637"/>
        <v>3655.6485327811833</v>
      </c>
      <c r="Z1797" s="31">
        <f t="shared" si="625"/>
        <v>2741.7363995858877</v>
      </c>
      <c r="AA1797" s="31">
        <f>SUM($Z$8:Z1797)</f>
        <v>2067664.342854979</v>
      </c>
      <c r="AB1797" s="31">
        <f t="shared" si="638"/>
        <v>2067.6643428549792</v>
      </c>
      <c r="AC1797" s="31">
        <f t="shared" si="639"/>
        <v>4570.9393006677165</v>
      </c>
      <c r="AD1797" s="31">
        <f t="shared" si="640"/>
        <v>4113.845370600945</v>
      </c>
      <c r="AE1797" s="22"/>
      <c r="AF1797" s="22"/>
      <c r="AG1797" s="22"/>
      <c r="AH1797" s="22"/>
      <c r="AI1797" s="22"/>
      <c r="AJ1797" s="22"/>
      <c r="AK1797" s="22"/>
      <c r="AV1797">
        <f t="shared" si="626"/>
        <v>0</v>
      </c>
      <c r="AW1797">
        <f t="shared" si="627"/>
        <v>20.5</v>
      </c>
      <c r="AX1797">
        <f t="shared" si="628"/>
        <v>5.6944444444444446</v>
      </c>
    </row>
    <row r="1798" spans="2:50" x14ac:dyDescent="0.25">
      <c r="B1798" s="6" t="s">
        <v>27</v>
      </c>
      <c r="C1798" s="6">
        <v>1790</v>
      </c>
      <c r="D1798" s="6">
        <v>313</v>
      </c>
      <c r="E1798" s="32">
        <v>18.2</v>
      </c>
      <c r="F1798" s="30">
        <f t="shared" si="629"/>
        <v>5.0559599999999998</v>
      </c>
      <c r="G1798" s="31">
        <f t="shared" si="641"/>
        <v>-0.69444444444444442</v>
      </c>
      <c r="H1798" s="31">
        <f t="shared" si="642"/>
        <v>-2.5</v>
      </c>
      <c r="I1798" s="31">
        <f t="shared" si="630"/>
        <v>-1179.1666666666665</v>
      </c>
      <c r="J1798" s="31">
        <f t="shared" si="622"/>
        <v>199.88856000000001</v>
      </c>
      <c r="K1798" s="31">
        <f t="shared" si="623"/>
        <v>9.300360795846121</v>
      </c>
      <c r="L1798" s="31">
        <f t="shared" si="631"/>
        <v>-969.9777458708204</v>
      </c>
      <c r="M1798" s="31">
        <f t="shared" si="632"/>
        <v>-4904.1686840130333</v>
      </c>
      <c r="N1798" s="31"/>
      <c r="O1798" s="31">
        <f t="shared" si="643"/>
        <v>-4904.1686840130333</v>
      </c>
      <c r="P1798" s="31">
        <f t="shared" si="633"/>
        <v>-4904.1686840130333</v>
      </c>
      <c r="Q1798" s="31">
        <f>SUM($O$8:O1798)</f>
        <v>9006885.6794418395</v>
      </c>
      <c r="R1798" s="31">
        <f t="shared" si="634"/>
        <v>2501.9126887338443</v>
      </c>
      <c r="S1798" s="31">
        <f>SUM($P$8:P1798)</f>
        <v>-3451011.4067756422</v>
      </c>
      <c r="T1798" s="31">
        <f t="shared" si="635"/>
        <v>3451011.4067756422</v>
      </c>
      <c r="U1798" s="31">
        <f t="shared" si="636"/>
        <v>958.6142796599006</v>
      </c>
      <c r="V1798" s="31">
        <f t="shared" si="624"/>
        <v>21702.759061838398</v>
      </c>
      <c r="W1798" s="31">
        <f t="shared" si="644"/>
        <v>-5831.9121606515946</v>
      </c>
      <c r="X1798" s="22"/>
      <c r="Y1798" s="31">
        <f t="shared" si="637"/>
        <v>3923.3349472104269</v>
      </c>
      <c r="Z1798" s="31">
        <f t="shared" si="625"/>
        <v>2942.5012104078201</v>
      </c>
      <c r="AA1798" s="31">
        <f>SUM($Z$8:Z1798)</f>
        <v>2070606.8440653868</v>
      </c>
      <c r="AB1798" s="31">
        <f t="shared" si="638"/>
        <v>2070.6068440653867</v>
      </c>
      <c r="AC1798" s="31">
        <f t="shared" si="639"/>
        <v>4572.5195327992315</v>
      </c>
      <c r="AD1798" s="31">
        <f t="shared" si="640"/>
        <v>4115.2675795193081</v>
      </c>
      <c r="AE1798" s="22"/>
      <c r="AF1798" s="22"/>
      <c r="AG1798" s="22"/>
      <c r="AH1798" s="22"/>
      <c r="AI1798" s="22"/>
      <c r="AJ1798" s="22"/>
      <c r="AK1798" s="22"/>
      <c r="AV1798">
        <f t="shared" si="626"/>
        <v>0</v>
      </c>
      <c r="AW1798">
        <f t="shared" si="627"/>
        <v>18.2</v>
      </c>
      <c r="AX1798">
        <f t="shared" si="628"/>
        <v>5.0555555555555554</v>
      </c>
    </row>
    <row r="1799" spans="2:50" x14ac:dyDescent="0.25">
      <c r="B1799" s="6" t="s">
        <v>27</v>
      </c>
      <c r="C1799" s="6">
        <v>1791</v>
      </c>
      <c r="D1799" s="6">
        <v>314</v>
      </c>
      <c r="E1799" s="32">
        <v>15.5</v>
      </c>
      <c r="F1799" s="30">
        <f t="shared" si="629"/>
        <v>4.3059000000000003</v>
      </c>
      <c r="G1799" s="31">
        <f t="shared" si="641"/>
        <v>-0.8194444444444442</v>
      </c>
      <c r="H1799" s="31">
        <f t="shared" si="642"/>
        <v>-2.9499999999999993</v>
      </c>
      <c r="I1799" s="31">
        <f t="shared" si="630"/>
        <v>-1391.4166666666663</v>
      </c>
      <c r="J1799" s="31">
        <f t="shared" si="622"/>
        <v>199.88856000000001</v>
      </c>
      <c r="K1799" s="31">
        <f t="shared" si="623"/>
        <v>6.745597395248252</v>
      </c>
      <c r="L1799" s="31">
        <f t="shared" si="631"/>
        <v>-1184.7825092714179</v>
      </c>
      <c r="M1799" s="31">
        <f t="shared" si="632"/>
        <v>-5101.5550066717988</v>
      </c>
      <c r="N1799" s="31"/>
      <c r="O1799" s="31">
        <f t="shared" si="643"/>
        <v>-5101.5550066717988</v>
      </c>
      <c r="P1799" s="31">
        <f t="shared" si="633"/>
        <v>-5101.5550066717988</v>
      </c>
      <c r="Q1799" s="31">
        <f>SUM($O$8:O1799)</f>
        <v>9001784.1244351678</v>
      </c>
      <c r="R1799" s="31">
        <f t="shared" si="634"/>
        <v>2500.49559012088</v>
      </c>
      <c r="S1799" s="31">
        <f>SUM($P$8:P1799)</f>
        <v>-3456112.9617823139</v>
      </c>
      <c r="T1799" s="31">
        <f t="shared" si="635"/>
        <v>3456112.9617823139</v>
      </c>
      <c r="U1799" s="31">
        <f t="shared" si="636"/>
        <v>960.03137827286491</v>
      </c>
      <c r="V1799" s="31">
        <f t="shared" si="624"/>
        <v>15741.117813690002</v>
      </c>
      <c r="W1799" s="31">
        <f t="shared" si="644"/>
        <v>-5961.6412481483967</v>
      </c>
      <c r="X1799" s="22"/>
      <c r="Y1799" s="31">
        <f t="shared" si="637"/>
        <v>4081.2440053374394</v>
      </c>
      <c r="Z1799" s="31">
        <f t="shared" si="625"/>
        <v>3060.9330040030795</v>
      </c>
      <c r="AA1799" s="31">
        <f>SUM($Z$8:Z1799)</f>
        <v>2073667.7770693898</v>
      </c>
      <c r="AB1799" s="31">
        <f t="shared" si="638"/>
        <v>2073.66777706939</v>
      </c>
      <c r="AC1799" s="31">
        <f t="shared" si="639"/>
        <v>4574.16336719027</v>
      </c>
      <c r="AD1799" s="31">
        <f t="shared" si="640"/>
        <v>4116.7470304712433</v>
      </c>
      <c r="AE1799" s="22"/>
      <c r="AF1799" s="22"/>
      <c r="AG1799" s="22"/>
      <c r="AH1799" s="22"/>
      <c r="AI1799" s="22"/>
      <c r="AJ1799" s="22"/>
      <c r="AK1799" s="22"/>
      <c r="AV1799">
        <f t="shared" si="626"/>
        <v>0</v>
      </c>
      <c r="AW1799">
        <f t="shared" si="627"/>
        <v>15.5</v>
      </c>
      <c r="AX1799">
        <f t="shared" si="628"/>
        <v>4.3055555555555554</v>
      </c>
    </row>
    <row r="1800" spans="2:50" x14ac:dyDescent="0.25">
      <c r="B1800" s="6" t="s">
        <v>27</v>
      </c>
      <c r="C1800" s="6">
        <v>1792</v>
      </c>
      <c r="D1800" s="6">
        <v>315</v>
      </c>
      <c r="E1800" s="32">
        <v>12.3</v>
      </c>
      <c r="F1800" s="30">
        <f t="shared" si="629"/>
        <v>3.4169400000000003</v>
      </c>
      <c r="G1800" s="31">
        <f t="shared" si="641"/>
        <v>-0.94444444444444453</v>
      </c>
      <c r="H1800" s="31">
        <f t="shared" si="642"/>
        <v>-3.4000000000000004</v>
      </c>
      <c r="I1800" s="31">
        <f t="shared" si="630"/>
        <v>-1603.6666666666667</v>
      </c>
      <c r="J1800" s="31">
        <f t="shared" ref="J1800:J1808" si="645">$M$4*$J$2*9.81</f>
        <v>199.88856000000001</v>
      </c>
      <c r="K1800" s="31">
        <f t="shared" ref="K1800:K1808" si="646">0.6125*$M$3*$M$2*(F1800)^2</f>
        <v>4.2478311339317711</v>
      </c>
      <c r="L1800" s="31">
        <f t="shared" si="631"/>
        <v>-1399.5302755327348</v>
      </c>
      <c r="M1800" s="31">
        <f t="shared" si="632"/>
        <v>-4782.1109796788232</v>
      </c>
      <c r="N1800" s="31"/>
      <c r="O1800" s="31">
        <f t="shared" si="643"/>
        <v>-4782.1109796788232</v>
      </c>
      <c r="P1800" s="31">
        <f t="shared" si="633"/>
        <v>-4782.1109796788232</v>
      </c>
      <c r="Q1800" s="31">
        <f>SUM($O$8:O1800)</f>
        <v>8997002.0134554897</v>
      </c>
      <c r="R1800" s="31">
        <f t="shared" si="634"/>
        <v>2499.1672259598581</v>
      </c>
      <c r="S1800" s="31">
        <f>SUM($P$8:P1800)</f>
        <v>-3460895.0727619929</v>
      </c>
      <c r="T1800" s="31">
        <f t="shared" si="635"/>
        <v>3460895.0727619929</v>
      </c>
      <c r="U1800" s="31">
        <f t="shared" si="636"/>
        <v>961.35974243388694</v>
      </c>
      <c r="V1800" s="31">
        <f t="shared" ref="V1800:V1808" si="647">(0.5*$J$2)*(F1800)^2</f>
        <v>9912.481640096401</v>
      </c>
      <c r="W1800" s="31">
        <f t="shared" si="644"/>
        <v>-5828.6361735936007</v>
      </c>
      <c r="X1800" s="22"/>
      <c r="Y1800" s="31">
        <f t="shared" si="637"/>
        <v>3825.6887837430586</v>
      </c>
      <c r="Z1800" s="31">
        <f t="shared" ref="Z1800:Z1807" si="648">Y1800*0.75</f>
        <v>2869.2665878072939</v>
      </c>
      <c r="AA1800" s="31">
        <f>SUM($Z$8:Z1800)</f>
        <v>2076537.0436571972</v>
      </c>
      <c r="AB1800" s="31">
        <f t="shared" si="638"/>
        <v>2076.537043657197</v>
      </c>
      <c r="AC1800" s="31">
        <f t="shared" si="639"/>
        <v>4575.7042696170556</v>
      </c>
      <c r="AD1800" s="31">
        <f t="shared" si="640"/>
        <v>4118.1338426553502</v>
      </c>
      <c r="AE1800" s="22"/>
      <c r="AF1800" s="22"/>
      <c r="AG1800" s="22"/>
      <c r="AH1800" s="22"/>
      <c r="AI1800" s="22"/>
      <c r="AJ1800" s="22"/>
      <c r="AK1800" s="22"/>
      <c r="AV1800">
        <f t="shared" ref="AV1800:AV1808" si="649">IF(E1800&lt;1,1,0)</f>
        <v>0</v>
      </c>
      <c r="AW1800">
        <f t="shared" ref="AW1800:AW1808" si="650">IF(AV1800=1,"",E1800)</f>
        <v>12.3</v>
      </c>
      <c r="AX1800">
        <f t="shared" ref="AX1800:AX1808" si="651">E1800/3.6</f>
        <v>3.416666666666667</v>
      </c>
    </row>
    <row r="1801" spans="2:50" x14ac:dyDescent="0.25">
      <c r="B1801" s="6" t="s">
        <v>27</v>
      </c>
      <c r="C1801" s="6">
        <v>1793</v>
      </c>
      <c r="D1801" s="6">
        <v>316</v>
      </c>
      <c r="E1801" s="32">
        <v>8.6999999999999993</v>
      </c>
      <c r="F1801" s="30">
        <f t="shared" ref="F1801:F1808" si="652">E1801*0.2778</f>
        <v>2.4168599999999998</v>
      </c>
      <c r="G1801" s="31">
        <f t="shared" si="641"/>
        <v>-0.98611111111111116</v>
      </c>
      <c r="H1801" s="31">
        <f t="shared" si="642"/>
        <v>-3.5500000000000003</v>
      </c>
      <c r="I1801" s="31">
        <f t="shared" ref="I1801:I1808" si="653">$J$2*G1801</f>
        <v>-1674.4166666666667</v>
      </c>
      <c r="J1801" s="31">
        <f t="shared" si="645"/>
        <v>199.88856000000001</v>
      </c>
      <c r="K1801" s="31">
        <f t="shared" si="646"/>
        <v>2.12517905034897</v>
      </c>
      <c r="L1801" s="31">
        <f t="shared" ref="L1801:L1808" si="654">I1801+J1801+K1801</f>
        <v>-1472.4029276163176</v>
      </c>
      <c r="M1801" s="31">
        <f t="shared" ref="M1801:M1808" si="655">L1801*F1801</f>
        <v>-3558.5917396387731</v>
      </c>
      <c r="N1801" s="31"/>
      <c r="O1801" s="31">
        <f t="shared" si="643"/>
        <v>-3558.5917396387731</v>
      </c>
      <c r="P1801" s="31">
        <f t="shared" ref="P1801:P1808" si="656">IF(O1801&lt;0,O1801,0)</f>
        <v>-3558.5917396387731</v>
      </c>
      <c r="Q1801" s="31">
        <f>SUM($O$8:O1801)</f>
        <v>8993443.42171585</v>
      </c>
      <c r="R1801" s="31">
        <f t="shared" ref="R1801:R1808" si="657">Q1801/3600</f>
        <v>2498.1787282544028</v>
      </c>
      <c r="S1801" s="31">
        <f>SUM($P$8:P1801)</f>
        <v>-3464453.6645016316</v>
      </c>
      <c r="T1801" s="31">
        <f t="shared" ref="T1801:T1808" si="658">-S1801</f>
        <v>3464453.6645016316</v>
      </c>
      <c r="U1801" s="31">
        <f t="shared" ref="U1801:U1808" si="659">T1801/3600</f>
        <v>962.34824013934212</v>
      </c>
      <c r="V1801" s="31">
        <f t="shared" si="647"/>
        <v>4959.1892084003994</v>
      </c>
      <c r="W1801" s="31">
        <f t="shared" si="644"/>
        <v>-4953.2924316960016</v>
      </c>
      <c r="X1801" s="22"/>
      <c r="Y1801" s="31">
        <f t="shared" ref="Y1801:Y1807" si="660">(0.8*P1801)*-1</f>
        <v>2846.8733917110185</v>
      </c>
      <c r="Z1801" s="31">
        <f t="shared" si="648"/>
        <v>2135.1550437832639</v>
      </c>
      <c r="AA1801" s="31">
        <f>SUM($Z$8:Z1801)</f>
        <v>2078672.1987009805</v>
      </c>
      <c r="AB1801" s="31">
        <f t="shared" ref="AB1801:AB1807" si="661">AA1801/1000</f>
        <v>2078.6721987009805</v>
      </c>
      <c r="AC1801" s="31">
        <f t="shared" ref="AC1801:AC1807" si="662">R1801+AB1801</f>
        <v>4576.8509269553833</v>
      </c>
      <c r="AD1801" s="31">
        <f t="shared" ref="AD1801:AD1807" si="663">AC1801*0.9</f>
        <v>4119.1658342598448</v>
      </c>
      <c r="AE1801" s="22"/>
      <c r="AF1801" s="22"/>
      <c r="AG1801" s="22"/>
      <c r="AH1801" s="22"/>
      <c r="AI1801" s="22"/>
      <c r="AJ1801" s="22"/>
      <c r="AK1801" s="22"/>
      <c r="AV1801">
        <f t="shared" si="649"/>
        <v>0</v>
      </c>
      <c r="AW1801">
        <f t="shared" si="650"/>
        <v>8.6999999999999993</v>
      </c>
      <c r="AX1801">
        <f t="shared" si="651"/>
        <v>2.4166666666666665</v>
      </c>
    </row>
    <row r="1802" spans="2:50" x14ac:dyDescent="0.25">
      <c r="B1802" s="6" t="s">
        <v>27</v>
      </c>
      <c r="C1802" s="6">
        <v>1794</v>
      </c>
      <c r="D1802" s="6">
        <v>317</v>
      </c>
      <c r="E1802" s="32">
        <v>5.2</v>
      </c>
      <c r="F1802" s="30">
        <f t="shared" si="652"/>
        <v>1.4445600000000001</v>
      </c>
      <c r="G1802" s="31">
        <f t="shared" ref="G1802:G1808" si="664">($E1803-$E1801)/2/3.6</f>
        <v>-1.2083333333333333</v>
      </c>
      <c r="H1802" s="31">
        <f t="shared" ref="H1802:H1808" si="665">($E1803-$E1801)/2</f>
        <v>-4.3499999999999996</v>
      </c>
      <c r="I1802" s="31">
        <f t="shared" si="653"/>
        <v>-2051.75</v>
      </c>
      <c r="J1802" s="31">
        <f t="shared" si="645"/>
        <v>199.88856000000001</v>
      </c>
      <c r="K1802" s="31">
        <f t="shared" si="646"/>
        <v>0.75921312619152015</v>
      </c>
      <c r="L1802" s="31">
        <f t="shared" si="654"/>
        <v>-1851.1022268738084</v>
      </c>
      <c r="M1802" s="31">
        <f t="shared" si="655"/>
        <v>-2674.0282328528288</v>
      </c>
      <c r="N1802" s="31"/>
      <c r="O1802" s="31">
        <f t="shared" si="643"/>
        <v>-2674.0282328528288</v>
      </c>
      <c r="P1802" s="31">
        <f t="shared" si="656"/>
        <v>-2674.0282328528288</v>
      </c>
      <c r="Q1802" s="31">
        <f>SUM($O$8:O1802)</f>
        <v>8990769.393482998</v>
      </c>
      <c r="R1802" s="31">
        <f t="shared" si="657"/>
        <v>2497.4359426341662</v>
      </c>
      <c r="S1802" s="31">
        <f>SUM($P$8:P1802)</f>
        <v>-3467127.6927344846</v>
      </c>
      <c r="T1802" s="31">
        <f t="shared" si="658"/>
        <v>3467127.6927344846</v>
      </c>
      <c r="U1802" s="31">
        <f t="shared" si="659"/>
        <v>963.091025759579</v>
      </c>
      <c r="V1802" s="31">
        <f t="shared" si="647"/>
        <v>1771.6538009664</v>
      </c>
      <c r="W1802" s="31">
        <f t="shared" si="644"/>
        <v>-3187.5354074339994</v>
      </c>
      <c r="X1802" s="22"/>
      <c r="Y1802" s="31">
        <f t="shared" si="660"/>
        <v>2139.2225862822629</v>
      </c>
      <c r="Z1802" s="31">
        <f t="shared" si="648"/>
        <v>1604.4169397116971</v>
      </c>
      <c r="AA1802" s="31">
        <f>SUM($Z$8:Z1802)</f>
        <v>2080276.6156406922</v>
      </c>
      <c r="AB1802" s="31">
        <f t="shared" si="661"/>
        <v>2080.2766156406924</v>
      </c>
      <c r="AC1802" s="31">
        <f t="shared" si="662"/>
        <v>4577.7125582748586</v>
      </c>
      <c r="AD1802" s="31">
        <f t="shared" si="663"/>
        <v>4119.9413024473724</v>
      </c>
      <c r="AE1802" s="22"/>
      <c r="AF1802" s="22"/>
      <c r="AG1802" s="22"/>
      <c r="AH1802" s="22"/>
      <c r="AI1802" s="22"/>
      <c r="AJ1802" s="22"/>
      <c r="AK1802" s="22"/>
      <c r="AV1802">
        <f t="shared" si="649"/>
        <v>0</v>
      </c>
      <c r="AW1802">
        <f t="shared" si="650"/>
        <v>5.2</v>
      </c>
      <c r="AX1802">
        <f t="shared" si="651"/>
        <v>1.4444444444444444</v>
      </c>
    </row>
    <row r="1803" spans="2:50" x14ac:dyDescent="0.25">
      <c r="B1803" s="6" t="s">
        <v>27</v>
      </c>
      <c r="C1803" s="6">
        <v>1795</v>
      </c>
      <c r="D1803" s="6">
        <v>318</v>
      </c>
      <c r="E1803" s="32">
        <v>0</v>
      </c>
      <c r="F1803" s="30">
        <f t="shared" si="652"/>
        <v>0</v>
      </c>
      <c r="G1803" s="31">
        <f t="shared" si="664"/>
        <v>-0.72222222222222221</v>
      </c>
      <c r="H1803" s="31">
        <f t="shared" si="665"/>
        <v>-2.6</v>
      </c>
      <c r="I1803" s="31">
        <f t="shared" si="653"/>
        <v>-1226.3333333333333</v>
      </c>
      <c r="J1803" s="31">
        <f t="shared" si="645"/>
        <v>199.88856000000001</v>
      </c>
      <c r="K1803" s="31">
        <f t="shared" si="646"/>
        <v>0</v>
      </c>
      <c r="L1803" s="31">
        <f t="shared" si="654"/>
        <v>-1026.4447733333332</v>
      </c>
      <c r="M1803" s="31">
        <f t="shared" si="655"/>
        <v>0</v>
      </c>
      <c r="N1803" s="31"/>
      <c r="O1803" s="31">
        <f t="shared" ref="O1803:O1808" si="666">M1803*1</f>
        <v>0</v>
      </c>
      <c r="P1803" s="31">
        <f t="shared" si="656"/>
        <v>0</v>
      </c>
      <c r="Q1803" s="31">
        <f>SUM($O$8:O1803)</f>
        <v>8990769.393482998</v>
      </c>
      <c r="R1803" s="31">
        <f t="shared" si="657"/>
        <v>2497.4359426341662</v>
      </c>
      <c r="S1803" s="31">
        <f>SUM($P$8:P1803)</f>
        <v>-3467127.6927344846</v>
      </c>
      <c r="T1803" s="31">
        <f t="shared" si="658"/>
        <v>3467127.6927344846</v>
      </c>
      <c r="U1803" s="31">
        <f t="shared" si="659"/>
        <v>963.091025759579</v>
      </c>
      <c r="V1803" s="31">
        <f t="shared" si="647"/>
        <v>0</v>
      </c>
      <c r="W1803" s="31">
        <f t="shared" si="644"/>
        <v>-1771.6538009664</v>
      </c>
      <c r="X1803" s="22"/>
      <c r="Y1803" s="31">
        <f t="shared" si="660"/>
        <v>0</v>
      </c>
      <c r="Z1803" s="31">
        <f t="shared" si="648"/>
        <v>0</v>
      </c>
      <c r="AA1803" s="31">
        <f>SUM($Z$8:Z1803)</f>
        <v>2080276.6156406922</v>
      </c>
      <c r="AB1803" s="31">
        <f t="shared" si="661"/>
        <v>2080.2766156406924</v>
      </c>
      <c r="AC1803" s="31">
        <f t="shared" si="662"/>
        <v>4577.7125582748586</v>
      </c>
      <c r="AD1803" s="31">
        <f t="shared" si="663"/>
        <v>4119.9413024473724</v>
      </c>
      <c r="AE1803" s="22"/>
      <c r="AF1803" s="22"/>
      <c r="AG1803" s="22"/>
      <c r="AH1803" s="22"/>
      <c r="AI1803" s="22"/>
      <c r="AJ1803" s="22"/>
      <c r="AK1803" s="22"/>
      <c r="AV1803">
        <f t="shared" si="649"/>
        <v>1</v>
      </c>
      <c r="AW1803" t="str">
        <f t="shared" si="650"/>
        <v/>
      </c>
      <c r="AX1803">
        <f t="shared" si="651"/>
        <v>0</v>
      </c>
    </row>
    <row r="1804" spans="2:50" x14ac:dyDescent="0.25">
      <c r="B1804" s="6" t="s">
        <v>27</v>
      </c>
      <c r="C1804" s="6">
        <v>1796</v>
      </c>
      <c r="D1804" s="6">
        <v>319</v>
      </c>
      <c r="E1804" s="32">
        <v>0</v>
      </c>
      <c r="F1804" s="30">
        <f t="shared" si="652"/>
        <v>0</v>
      </c>
      <c r="G1804" s="31">
        <f t="shared" si="664"/>
        <v>0</v>
      </c>
      <c r="H1804" s="31">
        <f t="shared" si="665"/>
        <v>0</v>
      </c>
      <c r="I1804" s="31">
        <f t="shared" si="653"/>
        <v>0</v>
      </c>
      <c r="J1804" s="31">
        <f t="shared" si="645"/>
        <v>199.88856000000001</v>
      </c>
      <c r="K1804" s="31">
        <f t="shared" si="646"/>
        <v>0</v>
      </c>
      <c r="L1804" s="31">
        <f t="shared" si="654"/>
        <v>199.88856000000001</v>
      </c>
      <c r="M1804" s="31">
        <f t="shared" si="655"/>
        <v>0</v>
      </c>
      <c r="N1804" s="31"/>
      <c r="O1804" s="31">
        <f t="shared" si="666"/>
        <v>0</v>
      </c>
      <c r="P1804" s="31">
        <f t="shared" si="656"/>
        <v>0</v>
      </c>
      <c r="Q1804" s="31">
        <f>SUM($O$8:O1804)</f>
        <v>8990769.393482998</v>
      </c>
      <c r="R1804" s="31">
        <f t="shared" si="657"/>
        <v>2497.4359426341662</v>
      </c>
      <c r="S1804" s="31">
        <f>SUM($P$8:P1804)</f>
        <v>-3467127.6927344846</v>
      </c>
      <c r="T1804" s="31">
        <f t="shared" si="658"/>
        <v>3467127.6927344846</v>
      </c>
      <c r="U1804" s="31">
        <f t="shared" si="659"/>
        <v>963.091025759579</v>
      </c>
      <c r="V1804" s="31">
        <f t="shared" si="647"/>
        <v>0</v>
      </c>
      <c r="W1804" s="31">
        <f t="shared" si="644"/>
        <v>0</v>
      </c>
      <c r="X1804" s="22"/>
      <c r="Y1804" s="31">
        <f t="shared" si="660"/>
        <v>0</v>
      </c>
      <c r="Z1804" s="31">
        <f t="shared" si="648"/>
        <v>0</v>
      </c>
      <c r="AA1804" s="31">
        <f>SUM($Z$8:Z1804)</f>
        <v>2080276.6156406922</v>
      </c>
      <c r="AB1804" s="31">
        <f t="shared" si="661"/>
        <v>2080.2766156406924</v>
      </c>
      <c r="AC1804" s="31">
        <f t="shared" si="662"/>
        <v>4577.7125582748586</v>
      </c>
      <c r="AD1804" s="31">
        <f t="shared" si="663"/>
        <v>4119.9413024473724</v>
      </c>
      <c r="AE1804" s="22"/>
      <c r="AF1804" s="22"/>
      <c r="AG1804" s="22"/>
      <c r="AH1804" s="22"/>
      <c r="AI1804" s="22"/>
      <c r="AJ1804" s="22"/>
      <c r="AK1804" s="22"/>
      <c r="AV1804">
        <f t="shared" si="649"/>
        <v>1</v>
      </c>
      <c r="AW1804" t="str">
        <f t="shared" si="650"/>
        <v/>
      </c>
      <c r="AX1804">
        <f t="shared" si="651"/>
        <v>0</v>
      </c>
    </row>
    <row r="1805" spans="2:50" x14ac:dyDescent="0.25">
      <c r="B1805" s="6" t="s">
        <v>27</v>
      </c>
      <c r="C1805" s="6">
        <v>1797</v>
      </c>
      <c r="D1805" s="6">
        <v>320</v>
      </c>
      <c r="E1805" s="32">
        <v>0</v>
      </c>
      <c r="F1805" s="30">
        <f t="shared" si="652"/>
        <v>0</v>
      </c>
      <c r="G1805" s="31">
        <f t="shared" si="664"/>
        <v>0</v>
      </c>
      <c r="H1805" s="31">
        <f t="shared" si="665"/>
        <v>0</v>
      </c>
      <c r="I1805" s="31">
        <f t="shared" si="653"/>
        <v>0</v>
      </c>
      <c r="J1805" s="31">
        <f t="shared" si="645"/>
        <v>199.88856000000001</v>
      </c>
      <c r="K1805" s="31">
        <f t="shared" si="646"/>
        <v>0</v>
      </c>
      <c r="L1805" s="31">
        <f t="shared" si="654"/>
        <v>199.88856000000001</v>
      </c>
      <c r="M1805" s="31">
        <f t="shared" si="655"/>
        <v>0</v>
      </c>
      <c r="N1805" s="31"/>
      <c r="O1805" s="31">
        <f t="shared" si="666"/>
        <v>0</v>
      </c>
      <c r="P1805" s="31">
        <f t="shared" si="656"/>
        <v>0</v>
      </c>
      <c r="Q1805" s="31">
        <f>SUM($O$8:O1805)</f>
        <v>8990769.393482998</v>
      </c>
      <c r="R1805" s="31">
        <f t="shared" si="657"/>
        <v>2497.4359426341662</v>
      </c>
      <c r="S1805" s="31">
        <f>SUM($P$8:P1805)</f>
        <v>-3467127.6927344846</v>
      </c>
      <c r="T1805" s="31">
        <f t="shared" si="658"/>
        <v>3467127.6927344846</v>
      </c>
      <c r="U1805" s="31">
        <f t="shared" si="659"/>
        <v>963.091025759579</v>
      </c>
      <c r="V1805" s="31">
        <f t="shared" si="647"/>
        <v>0</v>
      </c>
      <c r="W1805" s="31">
        <f t="shared" si="644"/>
        <v>0</v>
      </c>
      <c r="X1805" s="22"/>
      <c r="Y1805" s="31">
        <f t="shared" si="660"/>
        <v>0</v>
      </c>
      <c r="Z1805" s="31">
        <f t="shared" si="648"/>
        <v>0</v>
      </c>
      <c r="AA1805" s="31">
        <f>SUM($Z$8:Z1805)</f>
        <v>2080276.6156406922</v>
      </c>
      <c r="AB1805" s="31">
        <f t="shared" si="661"/>
        <v>2080.2766156406924</v>
      </c>
      <c r="AC1805" s="31">
        <f t="shared" si="662"/>
        <v>4577.7125582748586</v>
      </c>
      <c r="AD1805" s="31">
        <f t="shared" si="663"/>
        <v>4119.9413024473724</v>
      </c>
      <c r="AE1805" s="22"/>
      <c r="AF1805" s="22"/>
      <c r="AG1805" s="22"/>
      <c r="AH1805" s="22"/>
      <c r="AI1805" s="22"/>
      <c r="AJ1805" s="22"/>
      <c r="AK1805" s="22"/>
      <c r="AV1805">
        <f t="shared" si="649"/>
        <v>1</v>
      </c>
      <c r="AW1805" t="str">
        <f t="shared" si="650"/>
        <v/>
      </c>
      <c r="AX1805">
        <f t="shared" si="651"/>
        <v>0</v>
      </c>
    </row>
    <row r="1806" spans="2:50" x14ac:dyDescent="0.25">
      <c r="B1806" s="6" t="s">
        <v>27</v>
      </c>
      <c r="C1806" s="6">
        <v>1798</v>
      </c>
      <c r="D1806" s="6">
        <v>321</v>
      </c>
      <c r="E1806" s="32">
        <v>0</v>
      </c>
      <c r="F1806" s="30">
        <f t="shared" si="652"/>
        <v>0</v>
      </c>
      <c r="G1806" s="31">
        <f t="shared" si="664"/>
        <v>0</v>
      </c>
      <c r="H1806" s="31">
        <f t="shared" si="665"/>
        <v>0</v>
      </c>
      <c r="I1806" s="31">
        <f t="shared" si="653"/>
        <v>0</v>
      </c>
      <c r="J1806" s="31">
        <f t="shared" si="645"/>
        <v>199.88856000000001</v>
      </c>
      <c r="K1806" s="31">
        <f t="shared" si="646"/>
        <v>0</v>
      </c>
      <c r="L1806" s="31">
        <f t="shared" si="654"/>
        <v>199.88856000000001</v>
      </c>
      <c r="M1806" s="31">
        <f t="shared" si="655"/>
        <v>0</v>
      </c>
      <c r="N1806" s="31"/>
      <c r="O1806" s="31">
        <f t="shared" si="666"/>
        <v>0</v>
      </c>
      <c r="P1806" s="31">
        <f t="shared" si="656"/>
        <v>0</v>
      </c>
      <c r="Q1806" s="31">
        <f>SUM($O$8:O1806)</f>
        <v>8990769.393482998</v>
      </c>
      <c r="R1806" s="31">
        <f t="shared" si="657"/>
        <v>2497.4359426341662</v>
      </c>
      <c r="S1806" s="31">
        <f>SUM($P$8:P1806)</f>
        <v>-3467127.6927344846</v>
      </c>
      <c r="T1806" s="31">
        <f t="shared" si="658"/>
        <v>3467127.6927344846</v>
      </c>
      <c r="U1806" s="31">
        <f t="shared" si="659"/>
        <v>963.091025759579</v>
      </c>
      <c r="V1806" s="31">
        <f t="shared" si="647"/>
        <v>0</v>
      </c>
      <c r="W1806" s="31">
        <f t="shared" si="644"/>
        <v>0</v>
      </c>
      <c r="X1806" s="22"/>
      <c r="Y1806" s="31">
        <f t="shared" si="660"/>
        <v>0</v>
      </c>
      <c r="Z1806" s="31">
        <f t="shared" si="648"/>
        <v>0</v>
      </c>
      <c r="AA1806" s="31">
        <f>SUM($Z$8:Z1806)</f>
        <v>2080276.6156406922</v>
      </c>
      <c r="AB1806" s="31">
        <f t="shared" si="661"/>
        <v>2080.2766156406924</v>
      </c>
      <c r="AC1806" s="31">
        <f t="shared" si="662"/>
        <v>4577.7125582748586</v>
      </c>
      <c r="AD1806" s="31">
        <f t="shared" si="663"/>
        <v>4119.9413024473724</v>
      </c>
      <c r="AE1806" s="22"/>
      <c r="AF1806" s="22"/>
      <c r="AG1806" s="22"/>
      <c r="AH1806" s="22"/>
      <c r="AI1806" s="22"/>
      <c r="AJ1806" s="22"/>
      <c r="AK1806" s="22"/>
      <c r="AV1806">
        <f t="shared" si="649"/>
        <v>1</v>
      </c>
      <c r="AW1806" t="str">
        <f t="shared" si="650"/>
        <v/>
      </c>
      <c r="AX1806">
        <f t="shared" si="651"/>
        <v>0</v>
      </c>
    </row>
    <row r="1807" spans="2:50" x14ac:dyDescent="0.25">
      <c r="B1807" s="6" t="s">
        <v>27</v>
      </c>
      <c r="C1807" s="6">
        <v>1799</v>
      </c>
      <c r="D1807" s="6">
        <v>322</v>
      </c>
      <c r="E1807" s="32">
        <v>0</v>
      </c>
      <c r="F1807" s="30">
        <f t="shared" si="652"/>
        <v>0</v>
      </c>
      <c r="G1807" s="31">
        <f t="shared" si="664"/>
        <v>0</v>
      </c>
      <c r="H1807" s="31">
        <f t="shared" si="665"/>
        <v>0</v>
      </c>
      <c r="I1807" s="31">
        <f t="shared" si="653"/>
        <v>0</v>
      </c>
      <c r="J1807" s="31">
        <f t="shared" si="645"/>
        <v>199.88856000000001</v>
      </c>
      <c r="K1807" s="31">
        <f t="shared" si="646"/>
        <v>0</v>
      </c>
      <c r="L1807" s="31">
        <f t="shared" si="654"/>
        <v>199.88856000000001</v>
      </c>
      <c r="M1807" s="31">
        <f t="shared" si="655"/>
        <v>0</v>
      </c>
      <c r="N1807" s="31"/>
      <c r="O1807" s="31">
        <f t="shared" si="666"/>
        <v>0</v>
      </c>
      <c r="P1807" s="31">
        <f t="shared" si="656"/>
        <v>0</v>
      </c>
      <c r="Q1807" s="31">
        <f>SUM($O$8:O1807)</f>
        <v>8990769.393482998</v>
      </c>
      <c r="R1807" s="31">
        <f t="shared" si="657"/>
        <v>2497.4359426341662</v>
      </c>
      <c r="S1807" s="31">
        <f>SUM($P$8:P1807)</f>
        <v>-3467127.6927344846</v>
      </c>
      <c r="T1807" s="31">
        <f t="shared" si="658"/>
        <v>3467127.6927344846</v>
      </c>
      <c r="U1807" s="31">
        <f t="shared" si="659"/>
        <v>963.091025759579</v>
      </c>
      <c r="V1807" s="31">
        <f t="shared" si="647"/>
        <v>0</v>
      </c>
      <c r="W1807" s="31">
        <f t="shared" si="644"/>
        <v>0</v>
      </c>
      <c r="X1807" s="22"/>
      <c r="Y1807" s="31">
        <f t="shared" si="660"/>
        <v>0</v>
      </c>
      <c r="Z1807" s="31">
        <f t="shared" si="648"/>
        <v>0</v>
      </c>
      <c r="AA1807" s="31">
        <f>SUM($Z$8:Z1807)</f>
        <v>2080276.6156406922</v>
      </c>
      <c r="AB1807" s="31">
        <f t="shared" si="661"/>
        <v>2080.2766156406924</v>
      </c>
      <c r="AC1807" s="31">
        <f t="shared" si="662"/>
        <v>4577.7125582748586</v>
      </c>
      <c r="AD1807" s="31">
        <f t="shared" si="663"/>
        <v>4119.9413024473724</v>
      </c>
      <c r="AE1807" s="22"/>
      <c r="AF1807" s="22"/>
      <c r="AG1807" s="22"/>
      <c r="AH1807" s="22"/>
      <c r="AI1807" s="22"/>
      <c r="AJ1807" s="22"/>
      <c r="AK1807" s="22"/>
      <c r="AV1807">
        <f t="shared" si="649"/>
        <v>1</v>
      </c>
      <c r="AW1807" t="str">
        <f t="shared" si="650"/>
        <v/>
      </c>
      <c r="AX1807">
        <f t="shared" si="651"/>
        <v>0</v>
      </c>
    </row>
    <row r="1808" spans="2:50" x14ac:dyDescent="0.25">
      <c r="B1808" s="6" t="s">
        <v>27</v>
      </c>
      <c r="C1808" s="6">
        <v>1800</v>
      </c>
      <c r="D1808" s="6">
        <v>323</v>
      </c>
      <c r="E1808" s="32">
        <v>0</v>
      </c>
      <c r="F1808" s="30">
        <f t="shared" si="652"/>
        <v>0</v>
      </c>
      <c r="G1808" s="31">
        <f t="shared" si="664"/>
        <v>0</v>
      </c>
      <c r="H1808" s="31">
        <f t="shared" si="665"/>
        <v>0</v>
      </c>
      <c r="I1808" s="31">
        <f t="shared" si="653"/>
        <v>0</v>
      </c>
      <c r="J1808" s="31">
        <f t="shared" si="645"/>
        <v>199.88856000000001</v>
      </c>
      <c r="K1808" s="31">
        <f t="shared" si="646"/>
        <v>0</v>
      </c>
      <c r="L1808" s="31">
        <f t="shared" si="654"/>
        <v>199.88856000000001</v>
      </c>
      <c r="M1808" s="31">
        <f t="shared" si="655"/>
        <v>0</v>
      </c>
      <c r="N1808" s="31"/>
      <c r="O1808" s="31">
        <f t="shared" si="666"/>
        <v>0</v>
      </c>
      <c r="P1808" s="31">
        <f t="shared" si="656"/>
        <v>0</v>
      </c>
      <c r="Q1808" s="31">
        <f>SUM($O$8:O1808)</f>
        <v>8990769.393482998</v>
      </c>
      <c r="R1808" s="31">
        <f t="shared" si="657"/>
        <v>2497.4359426341662</v>
      </c>
      <c r="S1808" s="31">
        <f>SUM($P$8:P1808)</f>
        <v>-3467127.6927344846</v>
      </c>
      <c r="T1808" s="31">
        <f t="shared" si="658"/>
        <v>3467127.6927344846</v>
      </c>
      <c r="U1808" s="31">
        <f t="shared" si="659"/>
        <v>963.091025759579</v>
      </c>
      <c r="V1808" s="31">
        <f t="shared" si="647"/>
        <v>0</v>
      </c>
      <c r="W1808" s="31">
        <f t="shared" si="644"/>
        <v>0</v>
      </c>
      <c r="X1808" s="22"/>
      <c r="Y1808" s="31"/>
      <c r="Z1808" s="31"/>
      <c r="AA1808" s="31"/>
      <c r="AB1808" s="31"/>
      <c r="AC1808" s="31"/>
      <c r="AD1808" s="31"/>
      <c r="AE1808" s="22"/>
      <c r="AF1808" s="22"/>
      <c r="AG1808" s="22"/>
      <c r="AH1808" s="22"/>
      <c r="AI1808" s="22"/>
      <c r="AJ1808" s="22"/>
      <c r="AK1808" s="22"/>
      <c r="AV1808">
        <f t="shared" si="649"/>
        <v>1</v>
      </c>
      <c r="AW1808" t="str">
        <f t="shared" si="650"/>
        <v/>
      </c>
      <c r="AX1808">
        <f t="shared" si="651"/>
        <v>0</v>
      </c>
    </row>
  </sheetData>
  <mergeCells count="3">
    <mergeCell ref="I4:I5"/>
    <mergeCell ref="J4:J5"/>
    <mergeCell ref="B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50490-0226-4329-B618-A617D8BCE9D3}">
  <dimension ref="A1"/>
  <sheetViews>
    <sheetView topLeftCell="A40" workbookViewId="0">
      <selection activeCell="AF69" sqref="AF69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7C9F88D65DB74786271CFA0B86C30A" ma:contentTypeVersion="15" ma:contentTypeDescription="Create a new document." ma:contentTypeScope="" ma:versionID="3545539436753591ffa679f93d6bd8b7">
  <xsd:schema xmlns:xsd="http://www.w3.org/2001/XMLSchema" xmlns:xs="http://www.w3.org/2001/XMLSchema" xmlns:p="http://schemas.microsoft.com/office/2006/metadata/properties" xmlns:ns3="60ab93c2-c2e2-4a82-ab36-09e8ba3f753e" xmlns:ns4="47a3e2db-67be-4841-b3a5-2f2fb1d7c7b3" targetNamespace="http://schemas.microsoft.com/office/2006/metadata/properties" ma:root="true" ma:fieldsID="0bd2c638b29d7822f05eaa03ad635bca" ns3:_="" ns4:_="">
    <xsd:import namespace="60ab93c2-c2e2-4a82-ab36-09e8ba3f753e"/>
    <xsd:import namespace="47a3e2db-67be-4841-b3a5-2f2fb1d7c7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ab93c2-c2e2-4a82-ab36-09e8ba3f75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a3e2db-67be-4841-b3a5-2f2fb1d7c7b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0ab93c2-c2e2-4a82-ab36-09e8ba3f753e" xsi:nil="true"/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0F3FD-1385-4706-B2A3-8992C3B3BF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ab93c2-c2e2-4a82-ab36-09e8ba3f753e"/>
    <ds:schemaRef ds:uri="47a3e2db-67be-4841-b3a5-2f2fb1d7c7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60ab93c2-c2e2-4a82-ab36-09e8ba3f753e"/>
    <ds:schemaRef ds:uri="47a3e2db-67be-4841-b3a5-2f2fb1d7c7b3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WLTC_class_3</vt:lpstr>
      <vt:lpstr>Graphs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Rhys Thomas (2303931)</cp:lastModifiedBy>
  <cp:revision/>
  <dcterms:created xsi:type="dcterms:W3CDTF">2012-04-02T09:52:13Z</dcterms:created>
  <dcterms:modified xsi:type="dcterms:W3CDTF">2024-12-01T13:02:33Z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0x010100297C9F88D65DB74786271CFA0B86C30A</vt:lpwstr>
  </property>
  <property fmtid="{D5CDD505-2E9C-101B-9397-08002B2CF9AE}" pid="3" name="MediaServiceImageTags">
    <vt:lpwstr/>
  </property>
</Properties>
</file>