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Level 4 SE marking/Module Box/Spresheet of Marks/"/>
    </mc:Choice>
  </mc:AlternateContent>
  <xr:revisionPtr revIDLastSave="217" documentId="8_{39B95DEA-A287-47E9-B130-4C0DFB8FFC6C}" xr6:coauthVersionLast="47" xr6:coauthVersionMax="47" xr10:uidLastSave="{DD1FA5D7-B504-46F6-906A-40440AC73DBF}"/>
  <bookViews>
    <workbookView xWindow="70110" yWindow="0" windowWidth="21600" windowHeight="11145" xr2:uid="{00000000-000D-0000-FFFF-FFFF00000000}"/>
  </bookViews>
  <sheets>
    <sheet name="Mark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2" l="1"/>
  <c r="D34" i="2"/>
  <c r="D33" i="2"/>
  <c r="D32" i="2"/>
</calcChain>
</file>

<file path=xl/sharedStrings.xml><?xml version="1.0" encoding="utf-8"?>
<sst xmlns="http://schemas.openxmlformats.org/spreadsheetml/2006/main" count="69" uniqueCount="62">
  <si>
    <t>Portfolio</t>
  </si>
  <si>
    <t>Number</t>
  </si>
  <si>
    <t>First name</t>
  </si>
  <si>
    <t>Surname</t>
  </si>
  <si>
    <t>graded</t>
  </si>
  <si>
    <t>weighted</t>
  </si>
  <si>
    <t>Max</t>
  </si>
  <si>
    <t>Min</t>
  </si>
  <si>
    <t>Mean</t>
  </si>
  <si>
    <t>Std Dev</t>
  </si>
  <si>
    <t xml:space="preserve">ACDA4005 HNC </t>
  </si>
  <si>
    <t>Systems Engineering Level 4</t>
  </si>
  <si>
    <t xml:space="preserve">Jack </t>
  </si>
  <si>
    <t>Frampton</t>
  </si>
  <si>
    <t xml:space="preserve">Thomas </t>
  </si>
  <si>
    <t>Lumsden</t>
  </si>
  <si>
    <t xml:space="preserve">Andrew </t>
  </si>
  <si>
    <t>Campbell</t>
  </si>
  <si>
    <t xml:space="preserve">Lucius </t>
  </si>
  <si>
    <t>Galloway</t>
  </si>
  <si>
    <t>Twaddle</t>
  </si>
  <si>
    <t xml:space="preserve">Cameron </t>
  </si>
  <si>
    <t>Lane</t>
  </si>
  <si>
    <t xml:space="preserve">Callum </t>
  </si>
  <si>
    <t>Doherty</t>
  </si>
  <si>
    <t>Conor</t>
  </si>
  <si>
    <t>Nolan</t>
  </si>
  <si>
    <t xml:space="preserve">Ellie </t>
  </si>
  <si>
    <t>Martin</t>
  </si>
  <si>
    <t>Idora</t>
  </si>
  <si>
    <t>Musa</t>
  </si>
  <si>
    <t>Elias</t>
  </si>
  <si>
    <t>James</t>
  </si>
  <si>
    <t>Rory</t>
  </si>
  <si>
    <t>Bowen</t>
  </si>
  <si>
    <t xml:space="preserve">Bethan </t>
  </si>
  <si>
    <t>Davies-Jones</t>
  </si>
  <si>
    <t xml:space="preserve">Kieran </t>
  </si>
  <si>
    <t>Howells</t>
  </si>
  <si>
    <t>Eryn</t>
  </si>
  <si>
    <t>Legg</t>
  </si>
  <si>
    <t>Charlotte</t>
  </si>
  <si>
    <t>McCombe</t>
  </si>
  <si>
    <t>Pippa</t>
  </si>
  <si>
    <t>Shay</t>
  </si>
  <si>
    <t>Joseph</t>
  </si>
  <si>
    <t>Nelhams</t>
  </si>
  <si>
    <t>Burton</t>
  </si>
  <si>
    <t>Cresswell</t>
  </si>
  <si>
    <t>George</t>
  </si>
  <si>
    <t>Butcher</t>
  </si>
  <si>
    <t>Lee</t>
  </si>
  <si>
    <t>Maxwell</t>
  </si>
  <si>
    <t>Vic</t>
  </si>
  <si>
    <t>Scally</t>
  </si>
  <si>
    <t>EC</t>
  </si>
  <si>
    <t>LEFT</t>
  </si>
  <si>
    <t>Moodle</t>
  </si>
  <si>
    <t>NS</t>
  </si>
  <si>
    <t>LS</t>
  </si>
  <si>
    <t>e  mail</t>
  </si>
  <si>
    <t>My TSD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</si>
</sst>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scheme val="minor"/>
    </font>
    <font>
      <sz val="10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9" fontId="0" fillId="0" borderId="0" xfId="0" applyNumberFormat="1"/>
    <xf numFmtId="9" fontId="0" fillId="0" borderId="3" xfId="0" applyNumberFormat="1" applyBorder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/>
    <xf numFmtId="9" fontId="0" fillId="0" borderId="1" xfId="0" applyNumberFormat="1" applyBorder="1"/>
    <xf numFmtId="0" fontId="3" fillId="0" borderId="12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6" xfId="0" applyFont="1" applyBorder="1"/>
    <xf numFmtId="0" fontId="3" fillId="0" borderId="7" xfId="0" applyFont="1" applyBorder="1"/>
    <xf numFmtId="0" fontId="0" fillId="0" borderId="13" xfId="0" applyBorder="1"/>
    <xf numFmtId="0" fontId="0" fillId="0" borderId="14" xfId="0" applyBorder="1"/>
    <xf numFmtId="0" fontId="3" fillId="0" borderId="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3" borderId="2" xfId="0" applyFont="1" applyFill="1" applyBorder="1"/>
    <xf numFmtId="0" fontId="3" fillId="3" borderId="11" xfId="0" applyFont="1" applyFill="1" applyBorder="1"/>
    <xf numFmtId="0" fontId="0" fillId="0" borderId="15" xfId="0" applyBorder="1"/>
    <xf numFmtId="0" fontId="3" fillId="2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2" fillId="3" borderId="2" xfId="0" applyFont="1" applyFill="1" applyBorder="1" applyAlignment="1">
      <alignment horizontal="left" vertical="top" wrapText="1"/>
    </xf>
    <xf numFmtId="0" fontId="2" fillId="3" borderId="11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/>
    </xf>
    <xf numFmtId="9" fontId="0" fillId="0" borderId="16" xfId="0" applyNumberFormat="1" applyBorder="1" applyAlignment="1">
      <alignment horizontal="center" vertical="center"/>
    </xf>
    <xf numFmtId="9" fontId="0" fillId="0" borderId="17" xfId="0" applyNumberFormat="1" applyBorder="1" applyAlignment="1">
      <alignment horizontal="center" vertical="center"/>
    </xf>
    <xf numFmtId="9" fontId="1" fillId="0" borderId="17" xfId="0" applyNumberFormat="1" applyFont="1" applyBorder="1" applyAlignment="1">
      <alignment horizontal="center" vertical="center"/>
    </xf>
    <xf numFmtId="9" fontId="1" fillId="0" borderId="18" xfId="0" applyNumberFormat="1" applyFon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0" fontId="0" fillId="0" borderId="8" xfId="0" applyBorder="1"/>
    <xf numFmtId="9" fontId="0" fillId="0" borderId="20" xfId="0" applyNumberFormat="1" applyBorder="1"/>
    <xf numFmtId="9" fontId="0" fillId="0" borderId="21" xfId="0" applyNumberFormat="1" applyBorder="1" applyAlignment="1">
      <alignment horizontal="center" vertical="center"/>
    </xf>
    <xf numFmtId="9" fontId="0" fillId="0" borderId="22" xfId="0" applyNumberFormat="1" applyBorder="1" applyAlignment="1">
      <alignment horizontal="center" vertical="center"/>
    </xf>
    <xf numFmtId="9" fontId="1" fillId="0" borderId="22" xfId="0" applyNumberFormat="1" applyFont="1" applyBorder="1" applyAlignment="1">
      <alignment horizontal="center" vertical="center"/>
    </xf>
    <xf numFmtId="9" fontId="1" fillId="0" borderId="23" xfId="0" applyNumberFormat="1" applyFon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0" fontId="3" fillId="5" borderId="4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9" fontId="0" fillId="6" borderId="22" xfId="0" applyNumberForma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45"/>
  <sheetViews>
    <sheetView tabSelected="1" topLeftCell="A14" zoomScaleNormal="100" workbookViewId="0">
      <selection activeCell="D13" sqref="D13"/>
    </sheetView>
  </sheetViews>
  <sheetFormatPr defaultRowHeight="14.25" x14ac:dyDescent="0.45"/>
  <cols>
    <col min="1" max="1" width="13.33203125" customWidth="1"/>
    <col min="2" max="2" width="15.86328125" customWidth="1"/>
    <col min="3" max="3" width="19.86328125" customWidth="1"/>
    <col min="4" max="4" width="8.86328125" style="1" customWidth="1"/>
    <col min="5" max="5" width="6" style="1" hidden="1" customWidth="1"/>
    <col min="6" max="6" width="10.6640625" customWidth="1"/>
    <col min="7" max="7" width="9.73046875" customWidth="1"/>
  </cols>
  <sheetData>
    <row r="3" spans="1:9" ht="14.65" thickBot="1" x14ac:dyDescent="0.5">
      <c r="A3" t="s">
        <v>10</v>
      </c>
      <c r="B3" s="61" t="s">
        <v>11</v>
      </c>
      <c r="C3" s="61"/>
    </row>
    <row r="4" spans="1:9" ht="14.65" thickBot="1" x14ac:dyDescent="0.5">
      <c r="D4" s="32" t="s">
        <v>0</v>
      </c>
      <c r="E4" s="2">
        <v>1</v>
      </c>
      <c r="F4" s="1"/>
    </row>
    <row r="5" spans="1:9" ht="14.65" thickBot="1" x14ac:dyDescent="0.5">
      <c r="A5" s="20" t="s">
        <v>1</v>
      </c>
      <c r="B5" s="14" t="s">
        <v>2</v>
      </c>
      <c r="C5" s="15" t="s">
        <v>3</v>
      </c>
      <c r="D5" s="33" t="s">
        <v>4</v>
      </c>
      <c r="E5" s="8" t="s">
        <v>5</v>
      </c>
      <c r="G5" s="43" t="s">
        <v>57</v>
      </c>
      <c r="H5" s="44" t="s">
        <v>60</v>
      </c>
      <c r="I5" s="45" t="s">
        <v>61</v>
      </c>
    </row>
    <row r="6" spans="1:9" x14ac:dyDescent="0.45">
      <c r="A6" s="42">
        <v>2413010</v>
      </c>
      <c r="B6" s="9" t="s">
        <v>33</v>
      </c>
      <c r="C6" s="10" t="s">
        <v>34</v>
      </c>
      <c r="D6" s="34">
        <v>0.62</v>
      </c>
      <c r="E6" s="27"/>
      <c r="F6" s="3"/>
      <c r="G6" s="46"/>
      <c r="H6" s="56"/>
      <c r="I6" s="51"/>
    </row>
    <row r="7" spans="1:9" x14ac:dyDescent="0.45">
      <c r="A7" s="40">
        <v>2408611</v>
      </c>
      <c r="B7" s="7" t="s">
        <v>32</v>
      </c>
      <c r="C7" s="11" t="s">
        <v>47</v>
      </c>
      <c r="D7" s="35">
        <v>0.6</v>
      </c>
      <c r="E7" s="28"/>
      <c r="F7" s="3"/>
      <c r="G7" s="47"/>
      <c r="H7" s="57"/>
      <c r="I7" s="52"/>
    </row>
    <row r="8" spans="1:9" x14ac:dyDescent="0.45">
      <c r="A8" s="39">
        <v>2425267</v>
      </c>
      <c r="B8" s="7" t="s">
        <v>49</v>
      </c>
      <c r="C8" s="11" t="s">
        <v>50</v>
      </c>
      <c r="D8" s="35">
        <v>0.74</v>
      </c>
      <c r="E8" s="28"/>
      <c r="F8" s="3"/>
      <c r="G8" s="47"/>
      <c r="H8" s="57"/>
      <c r="I8" s="52"/>
    </row>
    <row r="9" spans="1:9" x14ac:dyDescent="0.45">
      <c r="A9" s="26">
        <v>2428018</v>
      </c>
      <c r="B9" s="7" t="s">
        <v>16</v>
      </c>
      <c r="C9" s="11" t="s">
        <v>17</v>
      </c>
      <c r="D9" s="35">
        <v>0.63</v>
      </c>
      <c r="E9" s="28"/>
      <c r="F9" s="3"/>
      <c r="G9" s="47"/>
      <c r="H9" s="57"/>
      <c r="I9" s="52"/>
    </row>
    <row r="10" spans="1:9" x14ac:dyDescent="0.45">
      <c r="A10" s="40">
        <v>2413012</v>
      </c>
      <c r="B10" s="7" t="s">
        <v>14</v>
      </c>
      <c r="C10" s="11" t="s">
        <v>48</v>
      </c>
      <c r="D10" s="35">
        <v>0.55000000000000004</v>
      </c>
      <c r="E10" s="28"/>
      <c r="F10" s="3"/>
      <c r="G10" s="47"/>
      <c r="H10" s="57"/>
      <c r="I10" s="52"/>
    </row>
    <row r="11" spans="1:9" x14ac:dyDescent="0.45">
      <c r="A11" s="26">
        <v>2414322</v>
      </c>
      <c r="B11" s="7" t="s">
        <v>35</v>
      </c>
      <c r="C11" s="11" t="s">
        <v>36</v>
      </c>
      <c r="D11" s="35">
        <v>0.81</v>
      </c>
      <c r="E11" s="28"/>
      <c r="F11" s="3"/>
      <c r="G11" s="47"/>
      <c r="H11" s="57"/>
      <c r="I11" s="52"/>
    </row>
    <row r="12" spans="1:9" x14ac:dyDescent="0.45">
      <c r="A12" s="21">
        <v>2425616</v>
      </c>
      <c r="B12" s="18" t="s">
        <v>23</v>
      </c>
      <c r="C12" s="19" t="s">
        <v>24</v>
      </c>
      <c r="D12" s="35">
        <v>0.71</v>
      </c>
      <c r="E12" s="28"/>
      <c r="F12" s="3"/>
      <c r="G12" s="48"/>
      <c r="H12" s="58"/>
      <c r="I12" s="53" t="s">
        <v>58</v>
      </c>
    </row>
    <row r="13" spans="1:9" x14ac:dyDescent="0.45">
      <c r="A13" s="26">
        <v>2413011</v>
      </c>
      <c r="B13" s="7" t="s">
        <v>12</v>
      </c>
      <c r="C13" s="11" t="s">
        <v>13</v>
      </c>
      <c r="D13" s="35">
        <v>0.45</v>
      </c>
      <c r="E13" s="28"/>
      <c r="F13" s="3"/>
      <c r="G13" s="47"/>
      <c r="H13" s="57"/>
      <c r="I13" s="52"/>
    </row>
    <row r="14" spans="1:9" x14ac:dyDescent="0.45">
      <c r="A14" s="26">
        <v>2427096</v>
      </c>
      <c r="B14" s="7" t="s">
        <v>18</v>
      </c>
      <c r="C14" s="11" t="s">
        <v>19</v>
      </c>
      <c r="D14" s="35">
        <v>0.42</v>
      </c>
      <c r="E14" s="28"/>
      <c r="F14" s="3"/>
      <c r="G14" s="47"/>
      <c r="H14" s="57"/>
      <c r="I14" s="52"/>
    </row>
    <row r="15" spans="1:9" x14ac:dyDescent="0.45">
      <c r="A15" s="26">
        <v>2413109</v>
      </c>
      <c r="B15" s="7" t="s">
        <v>37</v>
      </c>
      <c r="C15" s="11" t="s">
        <v>38</v>
      </c>
      <c r="D15" s="35">
        <v>0.61</v>
      </c>
      <c r="E15" s="28"/>
      <c r="F15" s="3"/>
      <c r="G15" s="47"/>
      <c r="H15" s="57"/>
      <c r="I15" s="52"/>
    </row>
    <row r="16" spans="1:9" x14ac:dyDescent="0.45">
      <c r="A16" s="26">
        <v>2413009</v>
      </c>
      <c r="B16" s="16" t="s">
        <v>31</v>
      </c>
      <c r="C16" s="17" t="s">
        <v>32</v>
      </c>
      <c r="D16" s="35">
        <v>0.79</v>
      </c>
      <c r="E16" s="28"/>
      <c r="F16" s="3"/>
      <c r="G16" s="47"/>
      <c r="H16" s="57"/>
      <c r="I16" s="52"/>
    </row>
    <row r="17" spans="1:9" x14ac:dyDescent="0.45">
      <c r="A17" s="39">
        <v>2426152</v>
      </c>
      <c r="B17" s="7" t="s">
        <v>21</v>
      </c>
      <c r="C17" s="11" t="s">
        <v>22</v>
      </c>
      <c r="D17" s="35">
        <v>0.74</v>
      </c>
      <c r="E17" s="28"/>
      <c r="F17" s="3"/>
      <c r="G17" s="47"/>
      <c r="H17" s="57"/>
      <c r="I17" s="52"/>
    </row>
    <row r="18" spans="1:9" x14ac:dyDescent="0.45">
      <c r="A18" s="26">
        <v>2430694</v>
      </c>
      <c r="B18" s="7" t="s">
        <v>39</v>
      </c>
      <c r="C18" s="11" t="s">
        <v>40</v>
      </c>
      <c r="D18" s="35">
        <v>0.67</v>
      </c>
      <c r="E18" s="28"/>
      <c r="F18" s="3"/>
      <c r="G18" s="47"/>
      <c r="H18" s="57"/>
      <c r="I18" s="52"/>
    </row>
    <row r="19" spans="1:9" x14ac:dyDescent="0.45">
      <c r="A19" s="26">
        <v>2427105</v>
      </c>
      <c r="B19" s="7" t="s">
        <v>14</v>
      </c>
      <c r="C19" s="11" t="s">
        <v>15</v>
      </c>
      <c r="D19" s="41">
        <v>0.5</v>
      </c>
      <c r="E19" s="28"/>
      <c r="F19" s="3"/>
      <c r="G19" s="49"/>
      <c r="H19" s="59"/>
      <c r="I19" s="54" t="s">
        <v>59</v>
      </c>
    </row>
    <row r="20" spans="1:9" x14ac:dyDescent="0.45">
      <c r="A20" s="39">
        <v>2425617</v>
      </c>
      <c r="B20" s="7" t="s">
        <v>27</v>
      </c>
      <c r="C20" s="11" t="s">
        <v>28</v>
      </c>
      <c r="D20" s="35">
        <v>0.71</v>
      </c>
      <c r="E20" s="28"/>
      <c r="F20" s="3"/>
      <c r="G20" s="47"/>
      <c r="H20" s="57"/>
      <c r="I20" s="52"/>
    </row>
    <row r="21" spans="1:9" x14ac:dyDescent="0.45">
      <c r="A21" s="22">
        <v>2418676</v>
      </c>
      <c r="B21" s="18" t="s">
        <v>51</v>
      </c>
      <c r="C21" s="19" t="s">
        <v>52</v>
      </c>
      <c r="D21" s="35" t="s">
        <v>55</v>
      </c>
      <c r="E21" s="28"/>
      <c r="F21" s="3"/>
      <c r="G21" s="48"/>
      <c r="H21" s="58"/>
      <c r="I21" s="53" t="s">
        <v>58</v>
      </c>
    </row>
    <row r="22" spans="1:9" x14ac:dyDescent="0.45">
      <c r="A22" s="26">
        <v>2411524</v>
      </c>
      <c r="B22" s="7" t="s">
        <v>41</v>
      </c>
      <c r="C22" s="11" t="s">
        <v>42</v>
      </c>
      <c r="D22" s="35">
        <v>0.62</v>
      </c>
      <c r="E22" s="28"/>
      <c r="F22" s="3"/>
      <c r="G22" s="47"/>
      <c r="H22" s="57"/>
      <c r="I22" s="52"/>
    </row>
    <row r="23" spans="1:9" x14ac:dyDescent="0.45">
      <c r="A23" s="22">
        <v>2427103</v>
      </c>
      <c r="B23" s="18" t="s">
        <v>29</v>
      </c>
      <c r="C23" s="19" t="s">
        <v>30</v>
      </c>
      <c r="D23" s="35" t="s">
        <v>55</v>
      </c>
      <c r="E23" s="28"/>
      <c r="F23" s="3"/>
      <c r="G23" s="48"/>
      <c r="H23" s="58"/>
      <c r="I23" s="53" t="s">
        <v>58</v>
      </c>
    </row>
    <row r="24" spans="1:9" x14ac:dyDescent="0.45">
      <c r="A24" s="26">
        <v>2416858</v>
      </c>
      <c r="B24" s="7" t="s">
        <v>45</v>
      </c>
      <c r="C24" s="11" t="s">
        <v>46</v>
      </c>
      <c r="D24" s="35">
        <v>0.63</v>
      </c>
      <c r="E24" s="28"/>
      <c r="F24" s="3"/>
      <c r="G24" s="47"/>
      <c r="H24" s="57"/>
      <c r="I24" s="52"/>
    </row>
    <row r="25" spans="1:9" x14ac:dyDescent="0.45">
      <c r="A25" s="39">
        <v>2427110</v>
      </c>
      <c r="B25" s="7" t="s">
        <v>25</v>
      </c>
      <c r="C25" s="11" t="s">
        <v>26</v>
      </c>
      <c r="D25" s="36">
        <v>0.57999999999999996</v>
      </c>
      <c r="E25" s="29"/>
      <c r="F25" s="3"/>
      <c r="G25" s="47"/>
      <c r="H25" s="57"/>
      <c r="I25" s="52"/>
    </row>
    <row r="26" spans="1:9" x14ac:dyDescent="0.45">
      <c r="A26" s="6">
        <v>2424920</v>
      </c>
      <c r="B26" s="24" t="s">
        <v>53</v>
      </c>
      <c r="C26" s="25" t="s">
        <v>54</v>
      </c>
      <c r="D26" s="41" t="s">
        <v>56</v>
      </c>
      <c r="E26" s="28"/>
      <c r="F26" s="3"/>
      <c r="G26" s="48"/>
      <c r="H26" s="58"/>
      <c r="I26" s="53" t="s">
        <v>58</v>
      </c>
    </row>
    <row r="27" spans="1:9" x14ac:dyDescent="0.45">
      <c r="A27" s="26">
        <v>2417658</v>
      </c>
      <c r="B27" s="16" t="s">
        <v>43</v>
      </c>
      <c r="C27" s="17" t="s">
        <v>44</v>
      </c>
      <c r="D27" s="36">
        <v>0.61</v>
      </c>
      <c r="E27" s="29"/>
      <c r="F27" s="3"/>
      <c r="G27" s="47"/>
      <c r="H27" s="57"/>
      <c r="I27" s="52"/>
    </row>
    <row r="28" spans="1:9" x14ac:dyDescent="0.45">
      <c r="A28" s="26">
        <v>2428017</v>
      </c>
      <c r="B28" s="16" t="s">
        <v>12</v>
      </c>
      <c r="C28" s="17" t="s">
        <v>20</v>
      </c>
      <c r="D28" s="37">
        <v>0.51</v>
      </c>
      <c r="E28" s="30"/>
      <c r="F28" s="3"/>
      <c r="G28" s="47"/>
      <c r="H28" s="57"/>
      <c r="I28" s="52"/>
    </row>
    <row r="29" spans="1:9" ht="14.65" thickBot="1" x14ac:dyDescent="0.5">
      <c r="A29" s="23"/>
      <c r="B29" s="12"/>
      <c r="C29" s="13"/>
      <c r="D29" s="38"/>
      <c r="E29" s="31"/>
      <c r="F29" s="3"/>
      <c r="G29" s="50"/>
      <c r="H29" s="60"/>
      <c r="I29" s="55"/>
    </row>
    <row r="30" spans="1:9" x14ac:dyDescent="0.45">
      <c r="D30" s="4"/>
      <c r="E30" s="4"/>
      <c r="F30" s="3"/>
    </row>
    <row r="31" spans="1:9" x14ac:dyDescent="0.45">
      <c r="D31" s="3"/>
      <c r="E31" s="3"/>
      <c r="F31" s="3"/>
    </row>
    <row r="32" spans="1:9" x14ac:dyDescent="0.45">
      <c r="C32" t="s">
        <v>6</v>
      </c>
      <c r="D32" s="4">
        <f>MAX(D6:D29)</f>
        <v>0.81</v>
      </c>
      <c r="E32" s="4"/>
      <c r="F32" s="3"/>
    </row>
    <row r="33" spans="3:6" x14ac:dyDescent="0.45">
      <c r="C33" t="s">
        <v>7</v>
      </c>
      <c r="D33" s="4">
        <f>MIN(D6:D29)</f>
        <v>0.42</v>
      </c>
      <c r="E33" s="4"/>
      <c r="F33" s="3"/>
    </row>
    <row r="34" spans="3:6" x14ac:dyDescent="0.45">
      <c r="C34" t="s">
        <v>8</v>
      </c>
      <c r="D34" s="4">
        <f>AVERAGE(D6:D29)</f>
        <v>0.625</v>
      </c>
      <c r="E34" s="4"/>
      <c r="F34" s="3"/>
    </row>
    <row r="35" spans="3:6" x14ac:dyDescent="0.45">
      <c r="C35" t="s">
        <v>9</v>
      </c>
      <c r="D35" s="5">
        <f>_xlfn.STDEV.P(D6:D29)</f>
        <v>0.10360984509205724</v>
      </c>
      <c r="E35" s="4"/>
      <c r="F35" s="3"/>
    </row>
    <row r="38" spans="3:6" x14ac:dyDescent="0.45">
      <c r="D38"/>
      <c r="E38"/>
    </row>
    <row r="39" spans="3:6" x14ac:dyDescent="0.45">
      <c r="D39"/>
      <c r="E39"/>
    </row>
    <row r="40" spans="3:6" x14ac:dyDescent="0.45">
      <c r="D40"/>
      <c r="E40"/>
    </row>
    <row r="41" spans="3:6" x14ac:dyDescent="0.45">
      <c r="D41"/>
      <c r="E41"/>
    </row>
    <row r="42" spans="3:6" x14ac:dyDescent="0.45">
      <c r="D42"/>
      <c r="E42"/>
    </row>
    <row r="43" spans="3:6" x14ac:dyDescent="0.45">
      <c r="D43"/>
      <c r="E43"/>
    </row>
    <row r="44" spans="3:6" x14ac:dyDescent="0.45">
      <c r="D44"/>
      <c r="E44"/>
    </row>
    <row r="45" spans="3:6" x14ac:dyDescent="0.45">
      <c r="D45"/>
      <c r="E45"/>
    </row>
  </sheetData>
  <sortState xmlns:xlrd2="http://schemas.microsoft.com/office/spreadsheetml/2017/richdata2" ref="A6:C29">
    <sortCondition ref="C6:C29"/>
  </sortState>
  <mergeCells count="1">
    <mergeCell ref="B3:C3"/>
  </mergeCells>
  <conditionalFormatting sqref="B29:C29">
    <cfRule type="expression" dxfId="0" priority="9">
      <formula>(IF((IF(SUBTOTAL(3,$C29)=0,MIN(#REF!)-1,SUBTOTAL(3,$C29:$C$29))/2)-ROUNDDOWN((IF(SUBTOTAL(3,$C29)=0,MIN(#REF!)-1,SUBTOTAL(3,$C29:$C$29))/2),0)=0.5,"Y","N"))="Y"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David Holley</cp:lastModifiedBy>
  <cp:revision/>
  <dcterms:created xsi:type="dcterms:W3CDTF">2020-06-22T11:04:57Z</dcterms:created>
  <dcterms:modified xsi:type="dcterms:W3CDTF">2026-04-15T07:07:30Z</dcterms:modified>
  <cp:category/>
  <cp:contentStatus/>
</cp:coreProperties>
</file>