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.smith\Documents\"/>
    </mc:Choice>
  </mc:AlternateContent>
  <xr:revisionPtr revIDLastSave="0" documentId="13_ncr:1_{7C2B2BC5-519A-4CE2-9F14-24C9BC6D21B2}" xr6:coauthVersionLast="36" xr6:coauthVersionMax="36" xr10:uidLastSave="{00000000-0000-0000-0000-000000000000}"/>
  <bookViews>
    <workbookView xWindow="240" yWindow="315" windowWidth="19440" windowHeight="6795" activeTab="1" xr2:uid="{00000000-000D-0000-FFFF-FFFF00000000}"/>
  </bookViews>
  <sheets>
    <sheet name="Metadata" sheetId="2" r:id="rId1"/>
    <sheet name="Agriland database" sheetId="1" r:id="rId2"/>
  </sheets>
  <calcPr calcId="191029"/>
</workbook>
</file>

<file path=xl/calcChain.xml><?xml version="1.0" encoding="utf-8"?>
<calcChain xmlns="http://schemas.openxmlformats.org/spreadsheetml/2006/main">
  <c r="F4" i="1" l="1"/>
  <c r="F11" i="1"/>
  <c r="F8" i="1"/>
  <c r="F10" i="1"/>
  <c r="F5" i="1"/>
  <c r="F6" i="1"/>
  <c r="F7" i="1"/>
  <c r="F9" i="1"/>
  <c r="F2" i="1" l="1"/>
  <c r="H2" i="1" s="1"/>
  <c r="J2" i="1" s="1"/>
</calcChain>
</file>

<file path=xl/sharedStrings.xml><?xml version="1.0" encoding="utf-8"?>
<sst xmlns="http://schemas.openxmlformats.org/spreadsheetml/2006/main" count="47" uniqueCount="45">
  <si>
    <t>species name</t>
  </si>
  <si>
    <t>plant traits</t>
  </si>
  <si>
    <t>latin name</t>
  </si>
  <si>
    <t>vernacular name</t>
  </si>
  <si>
    <t>family</t>
  </si>
  <si>
    <t>Asteraceae</t>
  </si>
  <si>
    <t>Primulaceae</t>
  </si>
  <si>
    <t>Ranunculacea</t>
  </si>
  <si>
    <t>Bellis perennis</t>
  </si>
  <si>
    <t>Daisy</t>
  </si>
  <si>
    <t>Fabaceae</t>
  </si>
  <si>
    <t>Plantaginaceae</t>
  </si>
  <si>
    <t>Primula vulgaris</t>
  </si>
  <si>
    <t>Primrose</t>
  </si>
  <si>
    <t>Ranunculus acris</t>
  </si>
  <si>
    <t>Meadow Buttercup</t>
  </si>
  <si>
    <t>Solanaceae</t>
  </si>
  <si>
    <t>Solanum tuberosum</t>
  </si>
  <si>
    <t>Potato</t>
  </si>
  <si>
    <t>Taraxacum agg.</t>
  </si>
  <si>
    <t>Dandelion</t>
  </si>
  <si>
    <t>Trifolium pratense</t>
  </si>
  <si>
    <t>Red Clover</t>
  </si>
  <si>
    <t>Trifolium repens</t>
  </si>
  <si>
    <t>White Clover</t>
  </si>
  <si>
    <t>Veronica serpyllifolia</t>
  </si>
  <si>
    <t>species name = latin name and vernacular name of the initial list of the 270 species</t>
  </si>
  <si>
    <t>plant traits = plant traits used for the modelling approach (family, flower shape, breeding system, lifespan, dicliny and height; see Supplementary methods for definition)</t>
  </si>
  <si>
    <t>flowering phenologies = flowering phenology information from the Ecoflora database (flowering start date, flowering end date, flowering lenght in days, peak date)</t>
  </si>
  <si>
    <t>flower density in nb/m2 cover = number of opened flower per m2 of vegetative area estimated at the date of the survey (mean, standard deviation and sample size)</t>
  </si>
  <si>
    <t>flower density at peak date in nb/m2 cover = number of opened flowers per m2 of vegetative area estimated at the flowering peak date</t>
  </si>
  <si>
    <t>nectar sugar content in µg/flower/day = empirical daily nectar sugar content collected at the flower scale (mean, standard deviation and sample size)</t>
  </si>
  <si>
    <t>empirical nectar productivity in kg/ha cover/year = empirical annual nectar productivity according a triangle function</t>
  </si>
  <si>
    <t>nectar productivity default value in kg/ha cover/year = nectar productivity values for harvested crops before flowering</t>
  </si>
  <si>
    <t xml:space="preserve">final nectar productivity in kg/ha cover/year = default value, emprical nectar productivity value or modelled nectar productivity value when empirical value is missing. </t>
  </si>
  <si>
    <t>modelled nectar productivity in in kg/ha cover/year = statistical modelled annual nectar productivity based on plant traits (log10(x+1) transformed and untransformed predicted mean, 95% lower and upper confidence intervals)</t>
  </si>
  <si>
    <t>Historical nectar assessment reveals the fall and rise of Britain in bloom</t>
  </si>
  <si>
    <t>Supplementary Table 11 : AgriLand nectar database</t>
  </si>
  <si>
    <t>Metres</t>
  </si>
  <si>
    <t>Slender Speedwell</t>
  </si>
  <si>
    <t>Number</t>
  </si>
  <si>
    <t>Total Metres</t>
  </si>
  <si>
    <t>Distance Travel Bee in Meters</t>
  </si>
  <si>
    <t>Kilometers</t>
  </si>
  <si>
    <t>Miles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</si>
</sst>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2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6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8" fillId="0" borderId="0" xfId="0" applyFont="1"/>
    <xf numFmtId="0" fontId="0" fillId="0" borderId="0" xfId="0" applyFont="1"/>
    <xf numFmtId="0" fontId="19" fillId="0" borderId="0" xfId="0" applyFont="1"/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2" fontId="16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33" borderId="0" xfId="0" applyFill="1" applyAlignment="1">
      <alignment horizontal="left" vertical="center" wrapText="1"/>
    </xf>
    <xf numFmtId="1" fontId="0" fillId="0" borderId="0" xfId="0" applyNumberFormat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2" fontId="20" fillId="33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0" fillId="35" borderId="0" xfId="0" applyFill="1" applyAlignment="1">
      <alignment horizontal="center" vertical="center" wrapText="1"/>
    </xf>
    <xf numFmtId="2" fontId="20" fillId="35" borderId="0" xfId="0" applyNumberFormat="1" applyFont="1" applyFill="1" applyAlignment="1">
      <alignment horizontal="center" vertical="center" wrapText="1"/>
    </xf>
    <xf numFmtId="2" fontId="0" fillId="34" borderId="0" xfId="0" applyNumberFormat="1" applyFill="1" applyAlignment="1">
      <alignment horizontal="center" vertical="center" wrapText="1"/>
    </xf>
    <xf numFmtId="2" fontId="20" fillId="34" borderId="0" xfId="0" applyNumberFormat="1" applyFont="1" applyFill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workbookViewId="0">
      <selection activeCell="E6" sqref="E6"/>
    </sheetView>
  </sheetViews>
  <sheetFormatPr defaultColWidth="11.42578125" defaultRowHeight="15" x14ac:dyDescent="0.25"/>
  <sheetData>
    <row r="1" spans="1:4" x14ac:dyDescent="0.25">
      <c r="A1" s="8" t="s">
        <v>36</v>
      </c>
      <c r="B1" s="8"/>
      <c r="C1" s="8"/>
      <c r="D1" s="8"/>
    </row>
    <row r="2" spans="1:4" x14ac:dyDescent="0.25">
      <c r="A2" s="8" t="s">
        <v>37</v>
      </c>
      <c r="B2" s="8"/>
      <c r="C2" s="8"/>
      <c r="D2" s="8"/>
    </row>
    <row r="3" spans="1:4" x14ac:dyDescent="0.25">
      <c r="A3" s="8"/>
    </row>
    <row r="4" spans="1:4" x14ac:dyDescent="0.25">
      <c r="A4" t="s">
        <v>26</v>
      </c>
    </row>
    <row r="5" spans="1:4" x14ac:dyDescent="0.25">
      <c r="A5" s="9" t="s">
        <v>27</v>
      </c>
    </row>
    <row r="6" spans="1:4" x14ac:dyDescent="0.25">
      <c r="A6" s="9" t="s">
        <v>28</v>
      </c>
    </row>
    <row r="7" spans="1:4" x14ac:dyDescent="0.25">
      <c r="A7" s="9" t="s">
        <v>29</v>
      </c>
    </row>
    <row r="8" spans="1:4" x14ac:dyDescent="0.25">
      <c r="A8" s="9" t="s">
        <v>30</v>
      </c>
    </row>
    <row r="9" spans="1:4" x14ac:dyDescent="0.25">
      <c r="A9" s="9" t="s">
        <v>31</v>
      </c>
    </row>
    <row r="10" spans="1:4" x14ac:dyDescent="0.25">
      <c r="A10" s="9" t="s">
        <v>32</v>
      </c>
    </row>
    <row r="11" spans="1:4" x14ac:dyDescent="0.25">
      <c r="A11" s="10" t="s">
        <v>35</v>
      </c>
    </row>
    <row r="12" spans="1:4" x14ac:dyDescent="0.25">
      <c r="A12" t="s">
        <v>33</v>
      </c>
    </row>
    <row r="13" spans="1:4" x14ac:dyDescent="0.25">
      <c r="A13" t="s"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"/>
  <sheetViews>
    <sheetView tabSelected="1" zoomScaleNormal="100" workbookViewId="0">
      <selection activeCell="H14" sqref="H14"/>
    </sheetView>
  </sheetViews>
  <sheetFormatPr defaultColWidth="11.42578125" defaultRowHeight="15" x14ac:dyDescent="0.25"/>
  <cols>
    <col min="1" max="1" width="38.140625" style="1" bestFit="1" customWidth="1"/>
    <col min="2" max="2" width="31.85546875" style="1" bestFit="1" customWidth="1"/>
    <col min="3" max="3" width="15.5703125" style="1" hidden="1" customWidth="1"/>
    <col min="4" max="4" width="17.140625" style="14" hidden="1" customWidth="1"/>
    <col min="5" max="5" width="14.7109375" style="1" bestFit="1" customWidth="1"/>
    <col min="6" max="6" width="23.28515625" style="17" customWidth="1"/>
    <col min="7" max="71" width="11.42578125" style="11"/>
    <col min="72" max="16384" width="11.42578125" style="1"/>
  </cols>
  <sheetData>
    <row r="1" spans="1:71" x14ac:dyDescent="0.25">
      <c r="A1" s="21" t="s">
        <v>0</v>
      </c>
      <c r="B1" s="21"/>
      <c r="C1" s="18" t="s">
        <v>1</v>
      </c>
    </row>
    <row r="2" spans="1:71" s="3" customFormat="1" ht="60" customHeight="1" x14ac:dyDescent="0.25">
      <c r="A2" s="2" t="s">
        <v>2</v>
      </c>
      <c r="B2" s="2" t="s">
        <v>3</v>
      </c>
      <c r="C2" s="5" t="s">
        <v>4</v>
      </c>
      <c r="D2" s="14"/>
      <c r="E2" s="16" t="s">
        <v>42</v>
      </c>
      <c r="F2" s="19">
        <f>SUM(F4:F11)</f>
        <v>0</v>
      </c>
      <c r="G2" s="23" t="s">
        <v>43</v>
      </c>
      <c r="H2" s="24">
        <f>F2/1000</f>
        <v>0</v>
      </c>
      <c r="I2" s="25" t="s">
        <v>44</v>
      </c>
      <c r="J2" s="26">
        <f>H2/8*5</f>
        <v>0</v>
      </c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</row>
    <row r="3" spans="1:71" x14ac:dyDescent="0.25">
      <c r="A3" s="4"/>
      <c r="B3" s="4"/>
      <c r="C3" s="6"/>
      <c r="D3" s="13" t="s">
        <v>38</v>
      </c>
      <c r="E3" s="12" t="s">
        <v>40</v>
      </c>
      <c r="F3" s="17" t="s">
        <v>41</v>
      </c>
    </row>
    <row r="4" spans="1:71" x14ac:dyDescent="0.25">
      <c r="A4" s="1" t="s">
        <v>8</v>
      </c>
      <c r="B4" s="1" t="s">
        <v>9</v>
      </c>
      <c r="C4" s="7" t="s">
        <v>5</v>
      </c>
      <c r="D4" s="14">
        <v>3.02</v>
      </c>
      <c r="E4" s="15">
        <v>0</v>
      </c>
      <c r="F4" s="22">
        <f>E4*D4</f>
        <v>0</v>
      </c>
    </row>
    <row r="5" spans="1:71" x14ac:dyDescent="0.25">
      <c r="A5" s="1" t="s">
        <v>19</v>
      </c>
      <c r="B5" s="1" t="s">
        <v>20</v>
      </c>
      <c r="C5" s="7" t="s">
        <v>5</v>
      </c>
      <c r="D5" s="14">
        <v>81.09</v>
      </c>
      <c r="E5" s="15">
        <v>0</v>
      </c>
      <c r="F5" s="22">
        <f t="shared" ref="F5:F9" si="0">E5*D5</f>
        <v>0</v>
      </c>
    </row>
    <row r="6" spans="1:71" x14ac:dyDescent="0.25">
      <c r="A6" s="1" t="s">
        <v>21</v>
      </c>
      <c r="B6" s="1" t="s">
        <v>22</v>
      </c>
      <c r="C6" s="7" t="s">
        <v>10</v>
      </c>
      <c r="D6" s="14">
        <v>419.84</v>
      </c>
      <c r="E6" s="15">
        <v>0</v>
      </c>
      <c r="F6" s="22">
        <f t="shared" si="0"/>
        <v>0</v>
      </c>
    </row>
    <row r="7" spans="1:71" x14ac:dyDescent="0.25">
      <c r="A7" s="1" t="s">
        <v>23</v>
      </c>
      <c r="B7" s="1" t="s">
        <v>24</v>
      </c>
      <c r="C7" s="7" t="s">
        <v>10</v>
      </c>
      <c r="D7" s="14">
        <v>175.93</v>
      </c>
      <c r="E7" s="15">
        <v>0</v>
      </c>
      <c r="F7" s="22">
        <f t="shared" si="0"/>
        <v>0</v>
      </c>
    </row>
    <row r="8" spans="1:71" x14ac:dyDescent="0.25">
      <c r="A8" s="1" t="s">
        <v>14</v>
      </c>
      <c r="B8" s="1" t="s">
        <v>15</v>
      </c>
      <c r="C8" s="7" t="s">
        <v>7</v>
      </c>
      <c r="D8" s="14">
        <v>283.20999999999998</v>
      </c>
      <c r="E8" s="15">
        <v>0</v>
      </c>
      <c r="F8" s="22">
        <f t="shared" si="0"/>
        <v>0</v>
      </c>
    </row>
    <row r="9" spans="1:71" x14ac:dyDescent="0.25">
      <c r="A9" s="1" t="s">
        <v>25</v>
      </c>
      <c r="B9" s="1" t="s">
        <v>39</v>
      </c>
      <c r="C9" s="7" t="s">
        <v>11</v>
      </c>
      <c r="D9" s="14">
        <v>10.17</v>
      </c>
      <c r="E9" s="15">
        <v>0</v>
      </c>
      <c r="F9" s="22">
        <f t="shared" si="0"/>
        <v>0</v>
      </c>
    </row>
    <row r="10" spans="1:71" x14ac:dyDescent="0.25">
      <c r="A10" s="1" t="s">
        <v>17</v>
      </c>
      <c r="B10" s="1" t="s">
        <v>18</v>
      </c>
      <c r="C10" s="7" t="s">
        <v>16</v>
      </c>
      <c r="D10" s="14">
        <v>98.04</v>
      </c>
      <c r="E10" s="15">
        <v>0</v>
      </c>
      <c r="F10" s="22">
        <f t="shared" ref="F10:F11" si="1">E10*D10</f>
        <v>0</v>
      </c>
    </row>
    <row r="11" spans="1:71" x14ac:dyDescent="0.25">
      <c r="A11" s="1" t="s">
        <v>12</v>
      </c>
      <c r="B11" s="1" t="s">
        <v>13</v>
      </c>
      <c r="C11" s="7" t="s">
        <v>6</v>
      </c>
      <c r="D11" s="14">
        <v>617.62</v>
      </c>
      <c r="E11" s="15">
        <v>0</v>
      </c>
      <c r="F11" s="22">
        <f t="shared" si="1"/>
        <v>0</v>
      </c>
    </row>
  </sheetData>
  <sortState ref="A4:D11">
    <sortCondition ref="B4:B11"/>
  </sortState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Metadata</vt:lpstr>
      <vt:lpstr>Agriland 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</dc:creator>
  <cp:lastModifiedBy>Paul Smith</cp:lastModifiedBy>
  <dcterms:created xsi:type="dcterms:W3CDTF">2015-07-08T14:25:17Z</dcterms:created>
  <dcterms:modified xsi:type="dcterms:W3CDTF">2022-03-21T17:16:05Z</dcterms:modified>
</cp:coreProperties>
</file>