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2601783\Downloads\"/>
    </mc:Choice>
  </mc:AlternateContent>
  <xr:revisionPtr revIDLastSave="0" documentId="13_ncr:1_{C4F70786-1E45-4863-A714-00BBF8026E41}" xr6:coauthVersionLast="47" xr6:coauthVersionMax="47" xr10:uidLastSave="{00000000-0000-0000-0000-000000000000}"/>
  <bookViews>
    <workbookView xWindow="-120" yWindow="-120" windowWidth="29040" windowHeight="15720" xr2:uid="{0448EBC3-0D5D-4C0E-AD47-5E1BB0E88EAE}"/>
  </bookViews>
  <sheets>
    <sheet name="Main Sheet" sheetId="1" r:id="rId1"/>
    <sheet name="Power vs RPM Graph" sheetId="3" r:id="rId2"/>
    <sheet name="Torque vs RPM Graph" sheetId="7" r:id="rId3"/>
    <sheet name="Torque &amp; Power vs RPM Graph" sheetId="8" r:id="rId4"/>
    <sheet name="Map A vs Map B Power" sheetId="11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25" i="1" l="1"/>
  <c r="H26" i="1"/>
  <c r="H27" i="1"/>
  <c r="H28" i="1"/>
  <c r="H29" i="1"/>
  <c r="H30" i="1"/>
  <c r="H31" i="1"/>
  <c r="H32" i="1"/>
  <c r="H33" i="1"/>
  <c r="H24" i="1"/>
  <c r="H18" i="1"/>
  <c r="H20" i="1"/>
  <c r="H19" i="1"/>
  <c r="C31" i="1"/>
  <c r="C30" i="1"/>
  <c r="C29" i="1"/>
  <c r="C28" i="1"/>
</calcChain>
</file>

<file path=xl/sharedStrings.xml><?xml version="1.0" encoding="utf-8"?>
<sst xmlns="http://schemas.openxmlformats.org/spreadsheetml/2006/main" count="34" uniqueCount="33">
  <si>
    <t>PART 1</t>
  </si>
  <si>
    <t>PART 2</t>
  </si>
  <si>
    <t>PART 4</t>
  </si>
  <si>
    <t>Engine Speed (RPM)</t>
  </si>
  <si>
    <t>Power (bhp)</t>
  </si>
  <si>
    <t>Torque (Nm)</t>
  </si>
  <si>
    <t>Measurement Point,</t>
  </si>
  <si>
    <t>Measured Thickness (mm)</t>
  </si>
  <si>
    <t>Difference from Nominal Value</t>
  </si>
  <si>
    <t>RPM</t>
  </si>
  <si>
    <t>Map A Power</t>
  </si>
  <si>
    <t>Map B Power</t>
  </si>
  <si>
    <t>Nominal Thickness</t>
  </si>
  <si>
    <t>Calculate</t>
  </si>
  <si>
    <t>Answer</t>
  </si>
  <si>
    <t>Question</t>
  </si>
  <si>
    <t>Average Thickness</t>
  </si>
  <si>
    <t>At what RPM is peak power produced?</t>
  </si>
  <si>
    <t>Maximum Thickness</t>
  </si>
  <si>
    <t>At what RPM is peak torque produced?</t>
  </si>
  <si>
    <t>Minimum Thickness</t>
  </si>
  <si>
    <t>Why do power and torque peak at different points?</t>
  </si>
  <si>
    <t>Range</t>
  </si>
  <si>
    <t>Create:</t>
  </si>
  <si>
    <t>Line graph of Power vs RPM</t>
  </si>
  <si>
    <t>Line graph of Torque vs RPM</t>
  </si>
  <si>
    <t>Combined chart</t>
  </si>
  <si>
    <t xml:space="preserve">Maximum Power </t>
  </si>
  <si>
    <t>Maximum Torque</t>
  </si>
  <si>
    <t>Average Power</t>
  </si>
  <si>
    <t>Average Torque</t>
  </si>
  <si>
    <t xml:space="preserve">Measurement Point - </t>
  </si>
  <si>
    <t>Difference to nominal value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</si>
</sst>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000000000000"/>
    <numFmt numFmtId="171" formatCode="0.0"/>
  </numFmts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Segoe UI"/>
      <family val="2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right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3" borderId="0" xfId="0" applyFont="1" applyFill="1" applyAlignment="1">
      <alignment horizontal="center"/>
    </xf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171" fontId="0" fillId="0" borderId="0" xfId="0" applyNumberFormat="1"/>
    <xf numFmtId="2" fontId="1" fillId="0" borderId="0" xfId="0" applyNumberFormat="1" applyFo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2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chartsheet" Target="chartsheets/sheet4.xml"/><Relationship Id="rId10" Type="http://schemas.openxmlformats.org/officeDocument/2006/relationships/customXml" Target="../customXml/item1.xml"/><Relationship Id="rId4" Type="http://schemas.openxmlformats.org/officeDocument/2006/relationships/chartsheet" Target="chartsheets/sheet3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vs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'Main Sheet'!$B$4:$B$16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'Main Sheet'!$C$4:$C$16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4FF-417B-B25E-A3F0BAA0CD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9315840"/>
        <c:axId val="1077064720"/>
      </c:scatterChart>
      <c:valAx>
        <c:axId val="639315840"/>
        <c:scaling>
          <c:orientation val="minMax"/>
          <c:min val="2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</a:t>
                </a:r>
                <a:r>
                  <a:rPr lang="en-GB"/>
                  <a:t>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7064720"/>
        <c:crosses val="autoZero"/>
        <c:crossBetween val="midCat"/>
      </c:valAx>
      <c:valAx>
        <c:axId val="1077064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(bhp)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93158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vs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'Main Sheet'!$B$4:$B$16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'Main Sheet'!$D$4:$D$16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877-4175-8089-7240FC8C81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9306560"/>
        <c:axId val="1077078160"/>
      </c:scatterChart>
      <c:valAx>
        <c:axId val="639306560"/>
        <c:scaling>
          <c:orientation val="minMax"/>
          <c:min val="2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7078160"/>
        <c:crosses val="autoZero"/>
        <c:crossBetween val="midCat"/>
      </c:valAx>
      <c:valAx>
        <c:axId val="1077078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93065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&amp; Power vs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Power (bhp)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'Main Sheet'!$B$4:$B$16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'Main Sheet'!$C$4:$C$16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3E9-4C55-81F9-CD9E12D22B8B}"/>
            </c:ext>
          </c:extLst>
        </c:ser>
        <c:ser>
          <c:idx val="1"/>
          <c:order val="1"/>
          <c:tx>
            <c:v>Torque (Nm)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'Main Sheet'!$B$4:$B$16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'Main Sheet'!$D$4:$D$16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53E9-4C55-81F9-CD9E12D22B8B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axId val="539675856"/>
        <c:axId val="1077140080"/>
      </c:scatterChart>
      <c:valAx>
        <c:axId val="539675856"/>
        <c:scaling>
          <c:orientation val="minMax"/>
          <c:min val="2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7140080"/>
        <c:crosses val="autoZero"/>
        <c:crossBetween val="midCat"/>
      </c:valAx>
      <c:valAx>
        <c:axId val="1077140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 &amp;</a:t>
                </a:r>
                <a:r>
                  <a:rPr lang="en-GB" baseline="0"/>
                  <a:t> </a:t>
                </a:r>
                <a:r>
                  <a:rPr lang="en-GB"/>
                  <a:t> Power (bhp)</a:t>
                </a:r>
                <a:r>
                  <a:rPr lang="en-GB" baseline="0"/>
                  <a:t>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96758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8545615131677113"/>
          <c:y val="0.49196910708622182"/>
          <c:w val="0.10496490107662414"/>
          <c:h val="7.0766625231986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Map</a:t>
            </a:r>
            <a:r>
              <a:rPr lang="en-GB" baseline="0"/>
              <a:t> A Power vs Map B Power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Map A 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'Main Sheet'!$L$4:$L$8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'Main Sheet'!$M$4:$M$8</c:f>
              <c:numCache>
                <c:formatCode>General</c:formatCode>
                <c:ptCount val="5"/>
                <c:pt idx="0">
                  <c:v>68</c:v>
                </c:pt>
                <c:pt idx="1">
                  <c:v>96</c:v>
                </c:pt>
                <c:pt idx="2">
                  <c:v>122</c:v>
                </c:pt>
                <c:pt idx="3">
                  <c:v>138</c:v>
                </c:pt>
                <c:pt idx="4">
                  <c:v>140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A7AB-4772-9ECA-0E1F269D8B49}"/>
            </c:ext>
          </c:extLst>
        </c:ser>
        <c:ser>
          <c:idx val="1"/>
          <c:order val="1"/>
          <c:tx>
            <c:v>Map B Power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'Main Sheet'!$L$4:$L$8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'Main Sheet'!$N$4:$N$8</c:f>
              <c:numCache>
                <c:formatCode>General</c:formatCode>
                <c:ptCount val="5"/>
                <c:pt idx="0">
                  <c:v>72</c:v>
                </c:pt>
                <c:pt idx="1">
                  <c:v>101</c:v>
                </c:pt>
                <c:pt idx="2">
                  <c:v>126</c:v>
                </c:pt>
                <c:pt idx="3">
                  <c:v>141</c:v>
                </c:pt>
                <c:pt idx="4">
                  <c:v>145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A7AB-4772-9ECA-0E1F269D8B49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axId val="539654048"/>
        <c:axId val="1077055120"/>
      </c:scatterChart>
      <c:valAx>
        <c:axId val="539654048"/>
        <c:scaling>
          <c:orientation val="minMax"/>
          <c:min val="30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7055120"/>
        <c:crosses val="autoZero"/>
        <c:crossBetween val="midCat"/>
      </c:valAx>
      <c:valAx>
        <c:axId val="107705512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Map</a:t>
                </a:r>
                <a:r>
                  <a:rPr lang="en-GB" baseline="0"/>
                  <a:t> A Power vs Map B Power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96540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5628664-7B16-4FD8-B24B-637EC2D4CBBF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76805CC-D694-4D2C-A1DF-71BBD8A2FCC2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EE377BF-0E66-4539-AF6C-2ACAC5C86675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9E21A0C-988C-466C-96A6-B109491FF9ED}">
  <sheetPr/>
  <sheetViews>
    <sheetView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CBE5894-5068-A790-D55D-6440D0D2234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B92C656-EE40-C5F7-8C65-02E88C84A28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94BBF80-A628-A3E8-6ADE-1F1E356D908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21B9BC6-40D4-5C6F-A916-7A71234542E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8AA2A-692C-442A-B8D0-7C349DE04971}">
  <dimension ref="B1:N33"/>
  <sheetViews>
    <sheetView tabSelected="1" zoomScaleNormal="100" workbookViewId="0">
      <selection activeCell="L14" sqref="L14"/>
    </sheetView>
  </sheetViews>
  <sheetFormatPr defaultRowHeight="14.25"/>
  <cols>
    <col min="2" max="2" width="31.125" customWidth="1"/>
    <col min="3" max="3" width="12.375" bestFit="1" customWidth="1"/>
    <col min="4" max="5" width="11.125" customWidth="1"/>
    <col min="7" max="7" width="24.75" bestFit="1" customWidth="1"/>
    <col min="8" max="8" width="21.25" bestFit="1" customWidth="1"/>
    <col min="9" max="9" width="25.125" customWidth="1"/>
  </cols>
  <sheetData>
    <row r="1" spans="2:14" ht="15">
      <c r="G1" s="3"/>
    </row>
    <row r="2" spans="2:14" ht="15">
      <c r="B2" s="12" t="s">
        <v>0</v>
      </c>
      <c r="C2" s="12"/>
      <c r="D2" s="12"/>
      <c r="G2" s="13" t="s">
        <v>1</v>
      </c>
      <c r="H2" s="13"/>
      <c r="I2" s="8"/>
      <c r="L2" s="14" t="s">
        <v>2</v>
      </c>
      <c r="M2" s="14"/>
      <c r="N2" s="14"/>
    </row>
    <row r="3" spans="2:14" ht="30">
      <c r="B3" s="3" t="s">
        <v>3</v>
      </c>
      <c r="C3" s="3" t="s">
        <v>4</v>
      </c>
      <c r="D3" s="3" t="s">
        <v>5</v>
      </c>
      <c r="E3" s="3"/>
      <c r="G3" s="3" t="s">
        <v>6</v>
      </c>
      <c r="H3" s="3" t="s">
        <v>7</v>
      </c>
      <c r="I3" s="3" t="s">
        <v>8</v>
      </c>
      <c r="L3" s="6" t="s">
        <v>9</v>
      </c>
      <c r="M3" s="6" t="s">
        <v>10</v>
      </c>
      <c r="N3" s="6" t="s">
        <v>11</v>
      </c>
    </row>
    <row r="4" spans="2:14">
      <c r="B4" s="1">
        <v>2000</v>
      </c>
      <c r="C4">
        <v>42</v>
      </c>
      <c r="D4">
        <v>150</v>
      </c>
      <c r="G4">
        <v>1</v>
      </c>
      <c r="H4">
        <v>27.98</v>
      </c>
      <c r="L4" s="7">
        <v>3000</v>
      </c>
      <c r="M4" s="7">
        <v>68</v>
      </c>
      <c r="N4" s="7">
        <v>72</v>
      </c>
    </row>
    <row r="5" spans="2:14">
      <c r="B5" s="1">
        <v>2500</v>
      </c>
      <c r="C5">
        <v>55</v>
      </c>
      <c r="D5">
        <v>180</v>
      </c>
      <c r="G5">
        <v>2</v>
      </c>
      <c r="H5">
        <v>28.05</v>
      </c>
      <c r="L5" s="7">
        <v>4000</v>
      </c>
      <c r="M5" s="7">
        <v>96</v>
      </c>
      <c r="N5" s="7">
        <v>101</v>
      </c>
    </row>
    <row r="6" spans="2:14">
      <c r="B6" s="1">
        <v>3000</v>
      </c>
      <c r="C6">
        <v>68</v>
      </c>
      <c r="D6">
        <v>215</v>
      </c>
      <c r="G6">
        <v>3</v>
      </c>
      <c r="H6">
        <v>28.03</v>
      </c>
      <c r="L6" s="7">
        <v>5000</v>
      </c>
      <c r="M6" s="7">
        <v>122</v>
      </c>
      <c r="N6" s="7">
        <v>126</v>
      </c>
    </row>
    <row r="7" spans="2:14">
      <c r="B7" s="1">
        <v>3500</v>
      </c>
      <c r="C7">
        <v>82</v>
      </c>
      <c r="D7">
        <v>245</v>
      </c>
      <c r="G7">
        <v>4</v>
      </c>
      <c r="H7">
        <v>27.95</v>
      </c>
      <c r="I7" s="9"/>
      <c r="L7" s="7">
        <v>6000</v>
      </c>
      <c r="M7" s="7">
        <v>138</v>
      </c>
      <c r="N7" s="7">
        <v>141</v>
      </c>
    </row>
    <row r="8" spans="2:14">
      <c r="B8" s="1">
        <v>4000</v>
      </c>
      <c r="C8">
        <v>96</v>
      </c>
      <c r="D8">
        <v>270</v>
      </c>
      <c r="G8">
        <v>5</v>
      </c>
      <c r="H8">
        <v>28.04</v>
      </c>
      <c r="L8" s="7">
        <v>7000</v>
      </c>
      <c r="M8" s="7">
        <v>140</v>
      </c>
      <c r="N8" s="7">
        <v>145</v>
      </c>
    </row>
    <row r="9" spans="2:14">
      <c r="B9" s="2">
        <v>4500</v>
      </c>
      <c r="C9">
        <v>110</v>
      </c>
      <c r="D9">
        <v>285</v>
      </c>
      <c r="G9">
        <v>6</v>
      </c>
      <c r="H9">
        <v>28</v>
      </c>
    </row>
    <row r="10" spans="2:14">
      <c r="B10" s="1">
        <v>5000</v>
      </c>
      <c r="C10">
        <v>112</v>
      </c>
      <c r="D10">
        <v>295</v>
      </c>
      <c r="G10">
        <v>7</v>
      </c>
      <c r="H10">
        <v>27.97</v>
      </c>
    </row>
    <row r="11" spans="2:14" ht="14.25" customHeight="1">
      <c r="B11" s="1">
        <v>5500</v>
      </c>
      <c r="C11">
        <v>131</v>
      </c>
      <c r="D11">
        <v>292</v>
      </c>
      <c r="G11">
        <v>8</v>
      </c>
      <c r="H11">
        <v>28.02</v>
      </c>
      <c r="L11" s="3"/>
    </row>
    <row r="12" spans="2:14">
      <c r="B12" s="1">
        <v>6000</v>
      </c>
      <c r="C12">
        <v>138</v>
      </c>
      <c r="D12">
        <v>285</v>
      </c>
      <c r="G12">
        <v>9</v>
      </c>
      <c r="H12">
        <v>28.01</v>
      </c>
      <c r="L12" s="11"/>
      <c r="M12" s="11"/>
      <c r="N12" s="11"/>
    </row>
    <row r="13" spans="2:14">
      <c r="B13" s="1">
        <v>6500</v>
      </c>
      <c r="C13">
        <v>142</v>
      </c>
      <c r="D13">
        <v>275</v>
      </c>
      <c r="G13">
        <v>10</v>
      </c>
      <c r="H13">
        <v>27.96</v>
      </c>
      <c r="L13" s="11"/>
      <c r="M13" s="11"/>
      <c r="N13" s="11"/>
    </row>
    <row r="14" spans="2:14">
      <c r="B14" s="1">
        <v>7000</v>
      </c>
      <c r="C14">
        <v>140</v>
      </c>
      <c r="D14">
        <v>260</v>
      </c>
      <c r="L14" s="11"/>
      <c r="M14" s="11"/>
      <c r="N14" s="11"/>
    </row>
    <row r="15" spans="2:14" ht="15">
      <c r="B15" s="1">
        <v>7500</v>
      </c>
      <c r="C15">
        <v>135</v>
      </c>
      <c r="D15">
        <v>240</v>
      </c>
      <c r="G15" s="3" t="s">
        <v>12</v>
      </c>
      <c r="H15" s="9">
        <v>28</v>
      </c>
      <c r="I15" s="9"/>
      <c r="L15" s="11"/>
      <c r="M15" s="11"/>
      <c r="N15" s="11"/>
    </row>
    <row r="16" spans="2:14">
      <c r="B16" s="1">
        <v>8000</v>
      </c>
      <c r="C16">
        <v>128</v>
      </c>
      <c r="D16">
        <v>220</v>
      </c>
      <c r="L16" s="11"/>
      <c r="M16" s="11"/>
      <c r="N16" s="11"/>
    </row>
    <row r="17" spans="2:14" ht="15">
      <c r="G17" s="3" t="s">
        <v>13</v>
      </c>
      <c r="H17" s="3" t="s">
        <v>14</v>
      </c>
      <c r="I17" s="3"/>
      <c r="L17" s="11"/>
      <c r="M17" s="11"/>
      <c r="N17" s="11"/>
    </row>
    <row r="18" spans="2:14" ht="15">
      <c r="B18" s="3" t="s">
        <v>15</v>
      </c>
      <c r="D18" s="3" t="s">
        <v>14</v>
      </c>
      <c r="G18" t="s">
        <v>16</v>
      </c>
      <c r="H18" s="9">
        <f>AVERAGE(H4:H13)</f>
        <v>28.000999999999998</v>
      </c>
      <c r="L18" s="11"/>
      <c r="M18" s="11"/>
      <c r="N18" s="11"/>
    </row>
    <row r="19" spans="2:14">
      <c r="B19" s="4" t="s">
        <v>17</v>
      </c>
      <c r="D19">
        <v>6500</v>
      </c>
      <c r="G19" t="s">
        <v>18</v>
      </c>
      <c r="H19" s="9">
        <f>MAX(H4:H13)</f>
        <v>28.05</v>
      </c>
      <c r="L19" s="11"/>
      <c r="M19" s="11"/>
      <c r="N19" s="11"/>
    </row>
    <row r="20" spans="2:14">
      <c r="B20" s="4" t="s">
        <v>19</v>
      </c>
      <c r="D20">
        <v>5000</v>
      </c>
      <c r="G20" t="s">
        <v>20</v>
      </c>
      <c r="H20" s="9">
        <f>MIN(H4:H13)</f>
        <v>27.95</v>
      </c>
      <c r="L20" s="11"/>
      <c r="M20" s="11"/>
      <c r="N20" s="11"/>
    </row>
    <row r="21" spans="2:14">
      <c r="B21" s="4" t="s">
        <v>21</v>
      </c>
      <c r="G21" t="s">
        <v>22</v>
      </c>
      <c r="H21" s="9">
        <v>0.1</v>
      </c>
    </row>
    <row r="22" spans="2:14">
      <c r="B22" s="4" t="s">
        <v>23</v>
      </c>
      <c r="H22" s="10"/>
      <c r="I22" s="10"/>
    </row>
    <row r="23" spans="2:14" ht="15">
      <c r="B23" s="5"/>
      <c r="G23" s="3" t="s">
        <v>31</v>
      </c>
      <c r="H23" s="16" t="s">
        <v>32</v>
      </c>
      <c r="I23" s="9"/>
    </row>
    <row r="24" spans="2:14">
      <c r="B24" s="4" t="s">
        <v>24</v>
      </c>
      <c r="G24">
        <v>1</v>
      </c>
      <c r="H24" s="9">
        <f>H4-$H$15</f>
        <v>-1.9999999999999574E-2</v>
      </c>
      <c r="I24" s="9"/>
    </row>
    <row r="25" spans="2:14">
      <c r="B25" s="4" t="s">
        <v>25</v>
      </c>
      <c r="G25">
        <v>2</v>
      </c>
      <c r="H25" s="9">
        <f t="shared" ref="H25:H33" si="0">H5-$H$15</f>
        <v>5.0000000000000711E-2</v>
      </c>
      <c r="I25" s="9"/>
    </row>
    <row r="26" spans="2:14">
      <c r="B26" s="4" t="s">
        <v>26</v>
      </c>
      <c r="G26">
        <v>3</v>
      </c>
      <c r="H26" s="9">
        <f t="shared" si="0"/>
        <v>3.0000000000001137E-2</v>
      </c>
      <c r="I26" s="9"/>
    </row>
    <row r="27" spans="2:14">
      <c r="B27" s="17"/>
      <c r="G27">
        <v>4</v>
      </c>
      <c r="H27" s="9">
        <f t="shared" si="0"/>
        <v>-5.0000000000000711E-2</v>
      </c>
      <c r="I27" s="9"/>
    </row>
    <row r="28" spans="2:14">
      <c r="B28" s="4" t="s">
        <v>27</v>
      </c>
      <c r="C28">
        <f>MAX(C4:C16)</f>
        <v>142</v>
      </c>
      <c r="G28">
        <v>5</v>
      </c>
      <c r="H28" s="9">
        <f t="shared" si="0"/>
        <v>3.9999999999999147E-2</v>
      </c>
      <c r="I28" s="9"/>
    </row>
    <row r="29" spans="2:14">
      <c r="B29" s="4" t="s">
        <v>28</v>
      </c>
      <c r="C29">
        <f>MAX(D4:D16)</f>
        <v>295</v>
      </c>
      <c r="G29">
        <v>6</v>
      </c>
      <c r="H29" s="9">
        <f t="shared" si="0"/>
        <v>0</v>
      </c>
      <c r="I29" s="9"/>
    </row>
    <row r="30" spans="2:14">
      <c r="B30" s="4" t="s">
        <v>29</v>
      </c>
      <c r="C30" s="15">
        <f>AVERAGE(C4:C16)</f>
        <v>106.07692307692308</v>
      </c>
      <c r="G30">
        <v>7</v>
      </c>
      <c r="H30" s="9">
        <f t="shared" si="0"/>
        <v>-3.0000000000001137E-2</v>
      </c>
      <c r="I30" s="9"/>
    </row>
    <row r="31" spans="2:14">
      <c r="B31" s="4" t="s">
        <v>30</v>
      </c>
      <c r="C31" s="15">
        <f>AVERAGE(D4:D16)</f>
        <v>247.07692307692307</v>
      </c>
      <c r="G31">
        <v>8</v>
      </c>
      <c r="H31" s="9">
        <f t="shared" si="0"/>
        <v>1.9999999999999574E-2</v>
      </c>
      <c r="I31" s="9"/>
    </row>
    <row r="32" spans="2:14">
      <c r="G32">
        <v>9</v>
      </c>
      <c r="H32" s="9">
        <f t="shared" si="0"/>
        <v>1.0000000000001563E-2</v>
      </c>
      <c r="I32" s="9"/>
    </row>
    <row r="33" spans="7:8">
      <c r="G33">
        <v>10</v>
      </c>
      <c r="H33" s="9">
        <f t="shared" si="0"/>
        <v>-3.9999999999999147E-2</v>
      </c>
    </row>
  </sheetData>
  <mergeCells count="3">
    <mergeCell ref="B2:D2"/>
    <mergeCell ref="G2:H2"/>
    <mergeCell ref="L2:N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55c69b6-841d-42da-a271-582b8e41bee2">
      <Terms xmlns="http://schemas.microsoft.com/office/infopath/2007/PartnerControls"/>
    </lcf76f155ced4ddcb4097134ff3c332f>
    <TaxCatchAll xmlns="3de0cc7e-bc8a-4ac3-9085-eca9846011d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80912A97FE654ABB191559243996F1" ma:contentTypeVersion="10" ma:contentTypeDescription="Create a new document." ma:contentTypeScope="" ma:versionID="2dee2bf1190caa42ed2664820ac3fc95">
  <xsd:schema xmlns:xsd="http://www.w3.org/2001/XMLSchema" xmlns:xs="http://www.w3.org/2001/XMLSchema" xmlns:p="http://schemas.microsoft.com/office/2006/metadata/properties" xmlns:ns2="655c69b6-841d-42da-a271-582b8e41bee2" xmlns:ns3="3de0cc7e-bc8a-4ac3-9085-eca9846011dd" targetNamespace="http://schemas.microsoft.com/office/2006/metadata/properties" ma:root="true" ma:fieldsID="10870b6478ac5c729204706e76175390" ns2:_="" ns3:_="">
    <xsd:import namespace="655c69b6-841d-42da-a271-582b8e41bee2"/>
    <xsd:import namespace="3de0cc7e-bc8a-4ac3-9085-eca984601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5c69b6-841d-42da-a271-582b8e41be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e0cc7e-bc8a-4ac3-9085-eca984601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676d42a-120b-4bc8-bd05-ccc5800e011f}" ma:internalName="TaxCatchAll" ma:showField="CatchAllData" ma:web="3de0cc7e-bc8a-4ac3-9085-eca984601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09F209-D01F-442A-8C71-2CE6D3DA506B}">
  <ds:schemaRefs>
    <ds:schemaRef ds:uri="http://schemas.microsoft.com/office/2006/metadata/properties"/>
    <ds:schemaRef ds:uri="http://schemas.microsoft.com/office/infopath/2007/PartnerControls"/>
    <ds:schemaRef ds:uri="655c69b6-841d-42da-a271-582b8e41bee2"/>
    <ds:schemaRef ds:uri="3de0cc7e-bc8a-4ac3-9085-eca9846011dd"/>
  </ds:schemaRefs>
</ds:datastoreItem>
</file>

<file path=customXml/itemProps2.xml><?xml version="1.0" encoding="utf-8"?>
<ds:datastoreItem xmlns:ds="http://schemas.openxmlformats.org/officeDocument/2006/customXml" ds:itemID="{C41EEFCD-D084-4FBF-A646-315BF2D81ED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19B22B-2BC9-42F0-988F-3DEAB26ED0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5c69b6-841d-42da-a271-582b8e41bee2"/>
    <ds:schemaRef ds:uri="3de0cc7e-bc8a-4ac3-9085-eca9846011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4</vt:i4>
      </vt:variant>
    </vt:vector>
  </HeadingPairs>
  <TitlesOfParts>
    <vt:vector size="5" baseType="lpstr">
      <vt:lpstr>Main Sheet</vt:lpstr>
      <vt:lpstr>Power vs RPM Graph</vt:lpstr>
      <vt:lpstr>Torque vs RPM Graph</vt:lpstr>
      <vt:lpstr>Torque &amp; Power vs RPM Graph</vt:lpstr>
      <vt:lpstr>Map A vs Map B Power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 Tudor</dc:creator>
  <cp:keywords/>
  <dc:description/>
  <cp:lastModifiedBy>Tom Osmond (2601783)</cp:lastModifiedBy>
  <cp:revision/>
  <dcterms:created xsi:type="dcterms:W3CDTF">2026-07-17T09:05:15Z</dcterms:created>
  <dcterms:modified xsi:type="dcterms:W3CDTF">2026-10-16T09:42:12Z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0x010100A080912A97FE654ABB191559243996F1</vt:lpwstr>
  </property>
  <property fmtid="{D5CDD505-2E9C-101B-9397-08002B2CF9AE}" pid="3" name="MediaServiceImageTags">
    <vt:lpwstr/>
  </property>
</Properties>
</file>