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https://uowtsd.sharepoint.com/teams/L4_EngineeringApplicationsStudySkills_GRP/Shared Documents/General/Lecture Tasks &amp; Activities/"/>
    </mc:Choice>
  </mc:AlternateContent>
  <xr:revisionPtr revIDLastSave="47" documentId="13_ncr:1_{8D4EBE04-5450-4052-BF82-6A569AB89F05}" xr6:coauthVersionLast="47" xr6:coauthVersionMax="47" xr10:uidLastSave="{937825BE-DD80-48C6-BE8F-D7B3D60D0741}"/>
  <bookViews>
    <workbookView xWindow="-120" yWindow="-120" windowWidth="29040" windowHeight="15840" xr2:uid="{30F6230E-2C2A-47EA-9E17-DB96F470481B}"/>
  </bookViews>
  <sheets>
    <sheet name="Grade Calculator" sheetId="1" r:id="rId1"/>
    <sheet name="Formula &amp; Conditional Format"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 i="2" l="1"/>
  <c r="E6" i="2"/>
  <c r="D6" i="2"/>
  <c r="C6" i="2"/>
  <c r="C9" i="2"/>
  <c r="C8" i="2"/>
  <c r="C7" i="2"/>
  <c r="C10" i="2"/>
  <c r="C11" i="2"/>
  <c r="C12" i="2"/>
  <c r="C13" i="2"/>
  <c r="C14" i="2"/>
  <c r="C15" i="2"/>
  <c r="C16" i="2"/>
  <c r="C17" i="2"/>
  <c r="C18" i="2"/>
  <c r="C19" i="2"/>
  <c r="C20" i="2"/>
  <c r="C21" i="2"/>
  <c r="C22" i="2"/>
  <c r="C23" i="2"/>
  <c r="C24" i="2"/>
  <c r="C25" i="2"/>
  <c r="C26" i="2"/>
  <c r="C27" i="2"/>
  <c r="C28" i="2"/>
  <c r="C29" i="2"/>
  <c r="C30" i="2"/>
  <c r="C31" i="2"/>
  <c r="C32" i="2"/>
  <c r="C33" i="2"/>
  <c r="C34" i="2"/>
  <c r="C35" i="2"/>
</calcChain>
</file>

<file path=xl/sharedStrings.xml><?xml version="1.0" encoding="utf-8"?>
<sst xmlns="http://schemas.openxmlformats.org/spreadsheetml/2006/main" count="76" uniqueCount="38">
  <si>
    <t>For Module 1, in the yellow cells you will need to enter formulas to calculate the marks that each assessment contribute to the module as a whole and then calcualte the grade achieved in that module. Start by calculating how much each assessment has contributed to the module. Multiply the Grade Achieved by the Percentage that assessment makes up of the module. You will need to convert the % of Module to a decimal (divide by 100). Remember to use brackets to makes sure the calculation works correctly. Then add up these Contribution to Module results to give the overall Module Grade. Repeat these steps for the other 6 modules.</t>
  </si>
  <si>
    <t>Module 1</t>
  </si>
  <si>
    <t>Module 2</t>
  </si>
  <si>
    <t>Module 3</t>
  </si>
  <si>
    <t xml:space="preserve">Assessment </t>
  </si>
  <si>
    <t>% of Module</t>
  </si>
  <si>
    <t>Grade Achieved</t>
  </si>
  <si>
    <t>Contribution to Module</t>
  </si>
  <si>
    <t>Assignment</t>
  </si>
  <si>
    <t>Exam</t>
  </si>
  <si>
    <t>Module Grade</t>
  </si>
  <si>
    <t>Module 4</t>
  </si>
  <si>
    <t>Module 5</t>
  </si>
  <si>
    <t>Module 6</t>
  </si>
  <si>
    <t>Use a Function (MIN statement) to find the lowest module grade of the 6</t>
  </si>
  <si>
    <t>For Total Marks, find the sum of all the Module Grades. Then subtract the Lowest Module Grade from the Total Marks to give the Total Minus Lowest Module Grade. Finally, use the Round function to round this value to the nearest whole number</t>
  </si>
  <si>
    <t>Calculate the average mark for the whole year, by dividing the Mark Minus Lowest Module Grade Rounded cell by the number of modules that count towards the total (5). Then write a conditional statement (IF statement) to display either Pass or Fail based on if the average is above or below 40%</t>
  </si>
  <si>
    <t>Lowest Module Grade</t>
  </si>
  <si>
    <t>Total Marks</t>
  </si>
  <si>
    <t>Average Mark for Year accounting for Lowest Module Grade being Removed</t>
  </si>
  <si>
    <t>Total Minus Lowest Module Grade</t>
  </si>
  <si>
    <t>Pass or Fail</t>
  </si>
  <si>
    <t>Marks Minus Lowest Module Grade Rounded to nearest whole number</t>
  </si>
  <si>
    <t>Based on F=ma, use a suitable formula to calaulte the acceleration force based on the object mass and accelerations given. Remember, the mass is a constant so lock the cell and autofull the formula down the whole column</t>
  </si>
  <si>
    <t xml:space="preserve">Using Functions, find the Maximum, Minimum and Average Force values from your calculated values. </t>
  </si>
  <si>
    <t>Add 2 Conditional Formatting Rules to the Acceleration Force values. One rule that changes the Fill colour to Green for positive values, one rule that changes the Fill colour to Red for negative values</t>
  </si>
  <si>
    <t>Object Mass</t>
  </si>
  <si>
    <t>Kg</t>
  </si>
  <si>
    <t>Time</t>
  </si>
  <si>
    <t>Acceleration</t>
  </si>
  <si>
    <t>Acceleration Force</t>
  </si>
  <si>
    <t>Maximum Force</t>
  </si>
  <si>
    <t>Minimum Force</t>
  </si>
  <si>
    <t>Average Force</t>
  </si>
  <si>
    <t>Plot a graph of the acceleration forces against time. 
Time should form the X-axis values, Acceleration Force values forming the corresponding Y-axis points. Ensure Title &amp; Axis Labels are shown</t>
  </si>
  <si>
    <t>s</t>
  </si>
  <si>
    <t>m/s</t>
  </si>
  <si>
    <t>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</si>
</sst>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1"/>
      <color theme="1"/>
      <name val="Calibri"/>
      <family val="2"/>
      <scheme val="minor"/>
    </font>
    <font>
      <b/>
      <sz val="12"/>
      <color theme="1"/>
      <name val="Calibri"/>
      <family val="2"/>
      <scheme val="minor"/>
    </font>
    <font>
      <b/>
      <sz val="14"/>
      <color theme="1"/>
      <name val="Calibri"/>
      <family val="2"/>
      <scheme val="minor"/>
    </font>
    <font>
      <b/>
      <sz val="18"/>
      <color theme="1"/>
      <name val="Calibri"/>
      <family val="2"/>
      <scheme val="minor"/>
    </font>
    <font>
      <sz val="11"/>
      <color theme="0"/>
      <name val="Calibri"/>
      <family val="2"/>
      <scheme val="minor"/>
    </font>
  </fonts>
  <fills count="15">
    <fill>
      <patternFill patternType="none"/>
    </fill>
    <fill>
      <patternFill patternType="gray125"/>
    </fill>
    <fill>
      <patternFill patternType="solid">
        <fgColor theme="9" tint="0.59999389629810485"/>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rgb="FFFFFF00"/>
        <bgColor indexed="64"/>
      </patternFill>
    </fill>
    <fill>
      <patternFill patternType="solid">
        <fgColor rgb="FF92D050"/>
        <bgColor indexed="64"/>
      </patternFill>
    </fill>
    <fill>
      <patternFill patternType="solid">
        <fgColor theme="3" tint="0.59999389629810485"/>
        <bgColor indexed="64"/>
      </patternFill>
    </fill>
    <fill>
      <patternFill patternType="solid">
        <fgColor theme="2" tint="-0.249977111117893"/>
        <bgColor indexed="64"/>
      </patternFill>
    </fill>
    <fill>
      <patternFill patternType="solid">
        <fgColor theme="8" tint="0.39997558519241921"/>
        <bgColor indexed="64"/>
      </patternFill>
    </fill>
    <fill>
      <patternFill patternType="solid">
        <fgColor theme="0" tint="-4.9989318521683403E-2"/>
        <bgColor indexed="64"/>
      </patternFill>
    </fill>
    <fill>
      <patternFill patternType="solid">
        <fgColor theme="0"/>
        <bgColor indexed="64"/>
      </patternFill>
    </fill>
  </fills>
  <borders count="16">
    <border>
      <left/>
      <right/>
      <top/>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style="thick">
        <color auto="1"/>
      </bottom>
      <diagonal/>
    </border>
    <border>
      <left style="thick">
        <color auto="1"/>
      </left>
      <right/>
      <top style="thick">
        <color auto="1"/>
      </top>
      <bottom style="thick">
        <color auto="1"/>
      </bottom>
      <diagonal/>
    </border>
    <border>
      <left style="thick">
        <color auto="1"/>
      </left>
      <right style="thick">
        <color auto="1"/>
      </right>
      <top style="thick">
        <color auto="1"/>
      </top>
      <bottom/>
      <diagonal/>
    </border>
    <border>
      <left style="thick">
        <color auto="1"/>
      </left>
      <right style="thick">
        <color auto="1"/>
      </right>
      <top/>
      <bottom/>
      <diagonal/>
    </border>
    <border>
      <left style="thick">
        <color auto="1"/>
      </left>
      <right style="thick">
        <color auto="1"/>
      </right>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s>
  <cellStyleXfs count="1">
    <xf numFmtId="0" fontId="0" fillId="0" borderId="0"/>
  </cellStyleXfs>
  <cellXfs count="84">
    <xf numFmtId="0" fontId="0" fillId="0" borderId="0" xfId="0"/>
    <xf numFmtId="0" fontId="0" fillId="2" borderId="0" xfId="0" applyFill="1"/>
    <xf numFmtId="0" fontId="0" fillId="3" borderId="0" xfId="0" applyFill="1"/>
    <xf numFmtId="0" fontId="0" fillId="4" borderId="0" xfId="0" applyFill="1"/>
    <xf numFmtId="0" fontId="0" fillId="5" borderId="0" xfId="0" applyFill="1"/>
    <xf numFmtId="0" fontId="0" fillId="6" borderId="0" xfId="0" applyFill="1"/>
    <xf numFmtId="0" fontId="0" fillId="7" borderId="0" xfId="0" applyFill="1"/>
    <xf numFmtId="0" fontId="1" fillId="2" borderId="0" xfId="0" applyFont="1" applyFill="1"/>
    <xf numFmtId="0" fontId="1" fillId="3" borderId="0" xfId="0" applyFont="1" applyFill="1"/>
    <xf numFmtId="0" fontId="1" fillId="4" borderId="0" xfId="0" applyFont="1" applyFill="1"/>
    <xf numFmtId="0" fontId="1" fillId="5" borderId="0" xfId="0" applyFont="1" applyFill="1"/>
    <xf numFmtId="0" fontId="1" fillId="6" borderId="0" xfId="0" applyFont="1" applyFill="1"/>
    <xf numFmtId="0" fontId="1" fillId="7" borderId="0" xfId="0" applyFont="1" applyFill="1"/>
    <xf numFmtId="0" fontId="1" fillId="2" borderId="0" xfId="0" applyFont="1" applyFill="1" applyAlignment="1">
      <alignment horizontal="center"/>
    </xf>
    <xf numFmtId="0" fontId="1" fillId="3" borderId="0" xfId="0" applyFont="1" applyFill="1" applyAlignment="1">
      <alignment horizontal="center"/>
    </xf>
    <xf numFmtId="0" fontId="1" fillId="4" borderId="0" xfId="0" applyFont="1" applyFill="1" applyAlignment="1">
      <alignment horizontal="center"/>
    </xf>
    <xf numFmtId="0" fontId="1" fillId="5" borderId="0" xfId="0" applyFont="1" applyFill="1" applyAlignment="1">
      <alignment horizontal="center"/>
    </xf>
    <xf numFmtId="0" fontId="1" fillId="6" borderId="0" xfId="0" applyFont="1" applyFill="1" applyAlignment="1">
      <alignment horizontal="center"/>
    </xf>
    <xf numFmtId="0" fontId="1" fillId="7" borderId="0" xfId="0" applyFont="1" applyFill="1" applyAlignment="1">
      <alignment horizontal="center"/>
    </xf>
    <xf numFmtId="0" fontId="0" fillId="8" borderId="0" xfId="0" applyFill="1"/>
    <xf numFmtId="0" fontId="3" fillId="8" borderId="0" xfId="0" applyFont="1" applyFill="1"/>
    <xf numFmtId="0" fontId="3" fillId="0" borderId="0" xfId="0" applyFont="1"/>
    <xf numFmtId="0" fontId="1" fillId="0" borderId="0" xfId="0" applyFont="1"/>
    <xf numFmtId="0" fontId="0" fillId="13" borderId="0" xfId="0" applyFill="1"/>
    <xf numFmtId="0" fontId="2" fillId="13" borderId="0" xfId="0" applyFont="1" applyFill="1" applyAlignment="1">
      <alignment horizontal="center" vertical="center"/>
    </xf>
    <xf numFmtId="0" fontId="2" fillId="13" borderId="9" xfId="0" applyFont="1" applyFill="1" applyBorder="1" applyAlignment="1">
      <alignment horizontal="center" vertical="center" wrapText="1"/>
    </xf>
    <xf numFmtId="0" fontId="2" fillId="13" borderId="10" xfId="0" applyFont="1" applyFill="1" applyBorder="1" applyAlignment="1">
      <alignment horizontal="center" vertical="center"/>
    </xf>
    <xf numFmtId="0" fontId="2" fillId="13" borderId="9" xfId="0" applyFont="1" applyFill="1" applyBorder="1" applyAlignment="1">
      <alignment horizontal="center" vertical="center"/>
    </xf>
    <xf numFmtId="2" fontId="0" fillId="8" borderId="11" xfId="0" applyNumberFormat="1" applyFill="1" applyBorder="1"/>
    <xf numFmtId="2" fontId="1" fillId="13" borderId="11" xfId="0" applyNumberFormat="1" applyFont="1" applyFill="1" applyBorder="1" applyAlignment="1">
      <alignment horizontal="center"/>
    </xf>
    <xf numFmtId="2" fontId="1" fillId="13" borderId="12" xfId="0" applyNumberFormat="1" applyFont="1" applyFill="1" applyBorder="1" applyAlignment="1">
      <alignment horizontal="center"/>
    </xf>
    <xf numFmtId="2" fontId="1" fillId="13" borderId="13" xfId="0" applyNumberFormat="1" applyFont="1" applyFill="1" applyBorder="1" applyAlignment="1">
      <alignment horizontal="center"/>
    </xf>
    <xf numFmtId="2" fontId="0" fillId="8" borderId="9" xfId="0" applyNumberFormat="1" applyFill="1" applyBorder="1"/>
    <xf numFmtId="0" fontId="2" fillId="13" borderId="10" xfId="0" applyFont="1" applyFill="1" applyBorder="1" applyAlignment="1">
      <alignment horizontal="center" vertical="center" wrapText="1"/>
    </xf>
    <xf numFmtId="2" fontId="0" fillId="8" borderId="10" xfId="0" applyNumberFormat="1" applyFill="1" applyBorder="1"/>
    <xf numFmtId="0" fontId="0" fillId="13" borderId="11" xfId="0" applyFill="1" applyBorder="1"/>
    <xf numFmtId="0" fontId="0" fillId="13" borderId="12" xfId="0" applyFill="1" applyBorder="1"/>
    <xf numFmtId="0" fontId="0" fillId="13" borderId="13" xfId="0" applyFill="1" applyBorder="1"/>
    <xf numFmtId="0" fontId="5" fillId="2" borderId="0" xfId="0" applyFont="1" applyFill="1"/>
    <xf numFmtId="0" fontId="1" fillId="9" borderId="1" xfId="0" applyFont="1" applyFill="1" applyBorder="1" applyAlignment="1">
      <alignment horizontal="center" wrapText="1"/>
    </xf>
    <xf numFmtId="0" fontId="1" fillId="9" borderId="2" xfId="0" applyFont="1" applyFill="1" applyBorder="1" applyAlignment="1">
      <alignment horizontal="center" wrapText="1"/>
    </xf>
    <xf numFmtId="0" fontId="1" fillId="9" borderId="3" xfId="0" applyFont="1" applyFill="1" applyBorder="1" applyAlignment="1">
      <alignment horizontal="center" wrapText="1"/>
    </xf>
    <xf numFmtId="0" fontId="1" fillId="9" borderId="4" xfId="0" applyFont="1" applyFill="1" applyBorder="1" applyAlignment="1">
      <alignment horizontal="center" wrapText="1"/>
    </xf>
    <xf numFmtId="0" fontId="1" fillId="9" borderId="0" xfId="0" applyFont="1" applyFill="1" applyAlignment="1">
      <alignment horizontal="center" wrapText="1"/>
    </xf>
    <xf numFmtId="0" fontId="1" fillId="9" borderId="5" xfId="0" applyFont="1" applyFill="1" applyBorder="1" applyAlignment="1">
      <alignment horizontal="center" wrapText="1"/>
    </xf>
    <xf numFmtId="0" fontId="1" fillId="9" borderId="6" xfId="0" applyFont="1" applyFill="1" applyBorder="1" applyAlignment="1">
      <alignment horizontal="center" wrapText="1"/>
    </xf>
    <xf numFmtId="0" fontId="1" fillId="9" borderId="7" xfId="0" applyFont="1" applyFill="1" applyBorder="1" applyAlignment="1">
      <alignment horizontal="center" wrapText="1"/>
    </xf>
    <xf numFmtId="0" fontId="1" fillId="9" borderId="8" xfId="0" applyFont="1" applyFill="1" applyBorder="1" applyAlignment="1">
      <alignment horizontal="center" wrapText="1"/>
    </xf>
    <xf numFmtId="0" fontId="2" fillId="7" borderId="0" xfId="0" applyFont="1" applyFill="1" applyAlignment="1">
      <alignment horizontal="center" vertical="center" wrapText="1"/>
    </xf>
    <xf numFmtId="0" fontId="3" fillId="7" borderId="0" xfId="0" applyFont="1" applyFill="1" applyAlignment="1">
      <alignment horizontal="right"/>
    </xf>
    <xf numFmtId="0" fontId="2" fillId="2" borderId="0" xfId="0" applyFont="1" applyFill="1" applyAlignment="1">
      <alignment horizontal="center" vertical="center" wrapText="1"/>
    </xf>
    <xf numFmtId="0" fontId="3" fillId="2" borderId="0" xfId="0" applyFont="1" applyFill="1" applyAlignment="1">
      <alignment horizontal="right"/>
    </xf>
    <xf numFmtId="0" fontId="2" fillId="3" borderId="0" xfId="0" applyFont="1" applyFill="1" applyAlignment="1">
      <alignment horizontal="center" vertical="center" wrapText="1"/>
    </xf>
    <xf numFmtId="0" fontId="3" fillId="3" borderId="0" xfId="0" applyFont="1" applyFill="1" applyAlignment="1">
      <alignment horizontal="right"/>
    </xf>
    <xf numFmtId="0" fontId="2" fillId="4" borderId="0" xfId="0" applyFont="1" applyFill="1" applyAlignment="1">
      <alignment horizontal="center" vertical="center" wrapText="1"/>
    </xf>
    <xf numFmtId="0" fontId="3" fillId="4" borderId="0" xfId="0" applyFont="1" applyFill="1" applyAlignment="1">
      <alignment horizontal="right"/>
    </xf>
    <xf numFmtId="0" fontId="1" fillId="11" borderId="0" xfId="0" applyFont="1" applyFill="1" applyAlignment="1">
      <alignment horizontal="center" wrapText="1"/>
    </xf>
    <xf numFmtId="0" fontId="0" fillId="8" borderId="0" xfId="0" applyFill="1" applyAlignment="1">
      <alignment horizontal="right" vertical="center"/>
    </xf>
    <xf numFmtId="0" fontId="2" fillId="5" borderId="0" xfId="0" applyFont="1" applyFill="1" applyAlignment="1">
      <alignment horizontal="center" vertical="center" wrapText="1"/>
    </xf>
    <xf numFmtId="0" fontId="3" fillId="5" borderId="0" xfId="0" applyFont="1" applyFill="1" applyAlignment="1">
      <alignment horizontal="right"/>
    </xf>
    <xf numFmtId="0" fontId="2" fillId="6" borderId="0" xfId="0" applyFont="1" applyFill="1" applyAlignment="1">
      <alignment horizontal="center" vertical="center" wrapText="1"/>
    </xf>
    <xf numFmtId="0" fontId="3" fillId="6" borderId="0" xfId="0" applyFont="1" applyFill="1" applyAlignment="1">
      <alignment horizontal="right"/>
    </xf>
    <xf numFmtId="0" fontId="1" fillId="9" borderId="1" xfId="0" applyFont="1" applyFill="1" applyBorder="1" applyAlignment="1">
      <alignment horizontal="center" vertical="center" wrapText="1"/>
    </xf>
    <xf numFmtId="0" fontId="1" fillId="9" borderId="2" xfId="0" applyFont="1" applyFill="1" applyBorder="1" applyAlignment="1">
      <alignment horizontal="center" vertical="center" wrapText="1"/>
    </xf>
    <xf numFmtId="0" fontId="1" fillId="9" borderId="3" xfId="0" applyFont="1" applyFill="1" applyBorder="1" applyAlignment="1">
      <alignment horizontal="center" vertical="center" wrapText="1"/>
    </xf>
    <xf numFmtId="0" fontId="1" fillId="9" borderId="4" xfId="0" applyFont="1" applyFill="1" applyBorder="1" applyAlignment="1">
      <alignment horizontal="center" vertical="center" wrapText="1"/>
    </xf>
    <xf numFmtId="0" fontId="1" fillId="9" borderId="0" xfId="0" applyFont="1" applyFill="1" applyAlignment="1">
      <alignment horizontal="center" vertical="center" wrapText="1"/>
    </xf>
    <xf numFmtId="0" fontId="1" fillId="9" borderId="5" xfId="0" applyFont="1" applyFill="1" applyBorder="1" applyAlignment="1">
      <alignment horizontal="center" vertical="center" wrapText="1"/>
    </xf>
    <xf numFmtId="0" fontId="1" fillId="9" borderId="6" xfId="0" applyFont="1" applyFill="1" applyBorder="1" applyAlignment="1">
      <alignment horizontal="center" vertical="center" wrapText="1"/>
    </xf>
    <xf numFmtId="0" fontId="1" fillId="9" borderId="7" xfId="0" applyFont="1" applyFill="1" applyBorder="1" applyAlignment="1">
      <alignment horizontal="center" vertical="center" wrapText="1"/>
    </xf>
    <xf numFmtId="0" fontId="1" fillId="9" borderId="8" xfId="0" applyFont="1" applyFill="1" applyBorder="1" applyAlignment="1">
      <alignment horizontal="center" vertical="center" wrapText="1"/>
    </xf>
    <xf numFmtId="0" fontId="1" fillId="10" borderId="0" xfId="0" applyFont="1" applyFill="1" applyAlignment="1">
      <alignment horizontal="center" wrapText="1"/>
    </xf>
    <xf numFmtId="0" fontId="1" fillId="11" borderId="0" xfId="0" applyFont="1" applyFill="1" applyAlignment="1">
      <alignment horizontal="center"/>
    </xf>
    <xf numFmtId="0" fontId="1" fillId="12" borderId="0" xfId="0" applyFont="1" applyFill="1" applyAlignment="1">
      <alignment horizontal="center" vertical="center" wrapText="1"/>
    </xf>
    <xf numFmtId="0" fontId="4" fillId="8" borderId="0" xfId="0" applyFont="1" applyFill="1" applyAlignment="1">
      <alignment horizontal="center" vertical="center"/>
    </xf>
    <xf numFmtId="0" fontId="1" fillId="2" borderId="11"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3"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0" fillId="14" borderId="10" xfId="0" applyFill="1" applyBorder="1" applyAlignment="1">
      <alignment horizontal="center"/>
    </xf>
    <xf numFmtId="0" fontId="0" fillId="14" borderId="14" xfId="0" applyFill="1" applyBorder="1" applyAlignment="1">
      <alignment horizontal="center"/>
    </xf>
    <xf numFmtId="0" fontId="0" fillId="14" borderId="15" xfId="0" applyFill="1" applyBorder="1" applyAlignment="1">
      <alignment horizontal="center"/>
    </xf>
  </cellXfs>
  <cellStyles count="1">
    <cellStyle name="Normal" xfId="0" builtinId="0"/>
  </cellStyles>
  <dxfs count="2">
    <dxf>
      <fill>
        <patternFill>
          <bgColor rgb="FF00B05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F=ma</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Time</c:v>
          </c:tx>
          <c:spPr>
            <a:ln w="28575" cap="rnd">
              <a:solidFill>
                <a:schemeClr val="accent1"/>
              </a:solidFill>
              <a:round/>
            </a:ln>
            <a:effectLst/>
          </c:spPr>
          <c:marker>
            <c:symbol val="none"/>
          </c:marker>
          <c:yVal>
            <c:numRef>
              <c:f>'Formula &amp; Conditional Format'!$C$6:$C$35</c:f>
              <c:numCache>
                <c:formatCode>0.00</c:formatCode>
                <c:ptCount val="30"/>
                <c:pt idx="0">
                  <c:v>422.4</c:v>
                </c:pt>
                <c:pt idx="1">
                  <c:v>509.44</c:v>
                </c:pt>
                <c:pt idx="2">
                  <c:v>660.48</c:v>
                </c:pt>
                <c:pt idx="3">
                  <c:v>883.2</c:v>
                </c:pt>
                <c:pt idx="4">
                  <c:v>1220.7359999999999</c:v>
                </c:pt>
                <c:pt idx="5">
                  <c:v>1243.0336</c:v>
                </c:pt>
                <c:pt idx="6">
                  <c:v>1327.5647999999999</c:v>
                </c:pt>
                <c:pt idx="7">
                  <c:v>1342.4640000000002</c:v>
                </c:pt>
                <c:pt idx="8">
                  <c:v>2453.6793599999996</c:v>
                </c:pt>
                <c:pt idx="9">
                  <c:v>3430.7727359999999</c:v>
                </c:pt>
                <c:pt idx="10">
                  <c:v>4858.8871679999993</c:v>
                </c:pt>
                <c:pt idx="11">
                  <c:v>5544.3763200000003</c:v>
                </c:pt>
                <c:pt idx="12">
                  <c:v>11164.241087999997</c:v>
                </c:pt>
                <c:pt idx="13">
                  <c:v>16056.016404479999</c:v>
                </c:pt>
                <c:pt idx="14">
                  <c:v>24245.846968319998</c:v>
                </c:pt>
                <c:pt idx="15">
                  <c:v>23341.8243072</c:v>
                </c:pt>
                <c:pt idx="16">
                  <c:v>44768.606762879986</c:v>
                </c:pt>
                <c:pt idx="17">
                  <c:v>56838.298071859193</c:v>
                </c:pt>
                <c:pt idx="18">
                  <c:v>48734.152406323192</c:v>
                </c:pt>
                <c:pt idx="19">
                  <c:v>33612.227002368003</c:v>
                </c:pt>
                <c:pt idx="20">
                  <c:v>39844.060018963188</c:v>
                </c:pt>
                <c:pt idx="21">
                  <c:v>13072.808556527614</c:v>
                </c:pt>
                <c:pt idx="22">
                  <c:v>-21930.368582845436</c:v>
                </c:pt>
                <c:pt idx="23">
                  <c:v>-37309.571972628488</c:v>
                </c:pt>
                <c:pt idx="24">
                  <c:v>-62156.733629582573</c:v>
                </c:pt>
                <c:pt idx="25">
                  <c:v>-29806.003508882957</c:v>
                </c:pt>
                <c:pt idx="26">
                  <c:v>55045.225142942043</c:v>
                </c:pt>
                <c:pt idx="27">
                  <c:v>33951.710495091924</c:v>
                </c:pt>
                <c:pt idx="28">
                  <c:v>14296.048734803993</c:v>
                </c:pt>
                <c:pt idx="29">
                  <c:v>-298.06003508882958</c:v>
                </c:pt>
              </c:numCache>
            </c:numRef>
          </c:yVal>
          <c:smooth val="0"/>
          <c:extLst>
            <c:ext xmlns:c16="http://schemas.microsoft.com/office/drawing/2014/chart" uri="{C3380CC4-5D6E-409C-BE32-E72D297353CC}">
              <c16:uniqueId val="{00000001-90A6-4370-BA79-C9DFC7BD08B0}"/>
            </c:ext>
          </c:extLst>
        </c:ser>
        <c:dLbls>
          <c:showLegendKey val="0"/>
          <c:showVal val="0"/>
          <c:showCatName val="0"/>
          <c:showSerName val="0"/>
          <c:showPercent val="0"/>
          <c:showBubbleSize val="0"/>
        </c:dLbls>
        <c:axId val="41072120"/>
        <c:axId val="1428205255"/>
      </c:scatterChart>
      <c:valAx>
        <c:axId val="410721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28205255"/>
        <c:crosses val="autoZero"/>
        <c:crossBetween val="midCat"/>
      </c:valAx>
      <c:valAx>
        <c:axId val="1428205255"/>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1072120"/>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7</xdr:col>
      <xdr:colOff>571500</xdr:colOff>
      <xdr:row>4</xdr:row>
      <xdr:rowOff>133350</xdr:rowOff>
    </xdr:from>
    <xdr:to>
      <xdr:col>16</xdr:col>
      <xdr:colOff>304800</xdr:colOff>
      <xdr:row>20</xdr:row>
      <xdr:rowOff>95250</xdr:rowOff>
    </xdr:to>
    <xdr:graphicFrame macro="">
      <xdr:nvGraphicFramePr>
        <xdr:cNvPr id="3" name="Chart 2">
          <a:extLst>
            <a:ext uri="{FF2B5EF4-FFF2-40B4-BE49-F238E27FC236}">
              <a16:creationId xmlns:a16="http://schemas.microsoft.com/office/drawing/2014/main" id="{C74C3C91-5ED9-6BC6-BD5E-B1818A75228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8C4915-BF8A-487F-8E1F-93532851F45C}">
  <dimension ref="B1:M33"/>
  <sheetViews>
    <sheetView tabSelected="1" topLeftCell="A17" zoomScale="90" zoomScaleNormal="90" workbookViewId="0">
      <selection activeCell="J25" sqref="J25:M27"/>
    </sheetView>
  </sheetViews>
  <sheetFormatPr defaultRowHeight="15" x14ac:dyDescent="0.25"/>
  <cols>
    <col min="2" max="2" width="10.85546875" bestFit="1" customWidth="1"/>
    <col min="3" max="3" width="16.85546875" bestFit="1" customWidth="1"/>
    <col min="4" max="4" width="13.85546875" bestFit="1" customWidth="1"/>
    <col min="5" max="5" width="20.28515625" bestFit="1" customWidth="1"/>
    <col min="6" max="6" width="10.85546875" bestFit="1" customWidth="1"/>
    <col min="7" max="7" width="11.28515625" bestFit="1" customWidth="1"/>
    <col min="8" max="8" width="13.85546875" bestFit="1" customWidth="1"/>
    <col min="9" max="9" width="20.28515625" bestFit="1" customWidth="1"/>
    <col min="10" max="10" width="10.85546875" bestFit="1" customWidth="1"/>
    <col min="11" max="11" width="11.28515625" bestFit="1" customWidth="1"/>
    <col min="12" max="12" width="13.85546875" bestFit="1" customWidth="1"/>
    <col min="13" max="13" width="20.28515625" bestFit="1" customWidth="1"/>
  </cols>
  <sheetData>
    <row r="1" spans="2:13" ht="15.75" thickTop="1" x14ac:dyDescent="0.25">
      <c r="B1" s="39" t="s">
        <v>0</v>
      </c>
      <c r="C1" s="40"/>
      <c r="D1" s="40"/>
      <c r="E1" s="40"/>
      <c r="F1" s="40"/>
      <c r="G1" s="40"/>
      <c r="H1" s="40"/>
      <c r="I1" s="40"/>
      <c r="J1" s="40"/>
      <c r="K1" s="40"/>
      <c r="L1" s="40"/>
      <c r="M1" s="41"/>
    </row>
    <row r="2" spans="2:13" x14ac:dyDescent="0.25">
      <c r="B2" s="42"/>
      <c r="C2" s="43"/>
      <c r="D2" s="43"/>
      <c r="E2" s="43"/>
      <c r="F2" s="43"/>
      <c r="G2" s="43"/>
      <c r="H2" s="43"/>
      <c r="I2" s="43"/>
      <c r="J2" s="43"/>
      <c r="K2" s="43"/>
      <c r="L2" s="43"/>
      <c r="M2" s="44"/>
    </row>
    <row r="3" spans="2:13" x14ac:dyDescent="0.25">
      <c r="B3" s="42"/>
      <c r="C3" s="43"/>
      <c r="D3" s="43"/>
      <c r="E3" s="43"/>
      <c r="F3" s="43"/>
      <c r="G3" s="43"/>
      <c r="H3" s="43"/>
      <c r="I3" s="43"/>
      <c r="J3" s="43"/>
      <c r="K3" s="43"/>
      <c r="L3" s="43"/>
      <c r="M3" s="44"/>
    </row>
    <row r="4" spans="2:13" ht="15.75" thickBot="1" x14ac:dyDescent="0.3">
      <c r="B4" s="45"/>
      <c r="C4" s="46"/>
      <c r="D4" s="46"/>
      <c r="E4" s="46"/>
      <c r="F4" s="46"/>
      <c r="G4" s="46"/>
      <c r="H4" s="46"/>
      <c r="I4" s="46"/>
      <c r="J4" s="46"/>
      <c r="K4" s="46"/>
      <c r="L4" s="46"/>
      <c r="M4" s="47"/>
    </row>
    <row r="5" spans="2:13" ht="15.75" thickTop="1" x14ac:dyDescent="0.25">
      <c r="B5" s="50" t="s">
        <v>1</v>
      </c>
      <c r="C5" s="50"/>
      <c r="D5" s="50"/>
      <c r="E5" s="50"/>
      <c r="F5" s="52" t="s">
        <v>2</v>
      </c>
      <c r="G5" s="52"/>
      <c r="H5" s="52"/>
      <c r="I5" s="52"/>
      <c r="J5" s="54" t="s">
        <v>3</v>
      </c>
      <c r="K5" s="54"/>
      <c r="L5" s="54"/>
      <c r="M5" s="54"/>
    </row>
    <row r="6" spans="2:13" x14ac:dyDescent="0.25">
      <c r="B6" s="50"/>
      <c r="C6" s="50"/>
      <c r="D6" s="50"/>
      <c r="E6" s="50"/>
      <c r="F6" s="52"/>
      <c r="G6" s="52"/>
      <c r="H6" s="52"/>
      <c r="I6" s="52"/>
      <c r="J6" s="54"/>
      <c r="K6" s="54"/>
      <c r="L6" s="54"/>
      <c r="M6" s="54"/>
    </row>
    <row r="7" spans="2:13" x14ac:dyDescent="0.25">
      <c r="B7" s="13" t="s">
        <v>4</v>
      </c>
      <c r="C7" s="13" t="s">
        <v>5</v>
      </c>
      <c r="D7" s="13" t="s">
        <v>6</v>
      </c>
      <c r="E7" s="13" t="s">
        <v>7</v>
      </c>
      <c r="F7" s="14" t="s">
        <v>4</v>
      </c>
      <c r="G7" s="14" t="s">
        <v>5</v>
      </c>
      <c r="H7" s="14" t="s">
        <v>6</v>
      </c>
      <c r="I7" s="14" t="s">
        <v>7</v>
      </c>
      <c r="J7" s="15" t="s">
        <v>4</v>
      </c>
      <c r="K7" s="15" t="s">
        <v>5</v>
      </c>
      <c r="L7" s="15" t="s">
        <v>6</v>
      </c>
      <c r="M7" s="15" t="s">
        <v>7</v>
      </c>
    </row>
    <row r="8" spans="2:13" x14ac:dyDescent="0.25">
      <c r="B8" s="1"/>
      <c r="C8" s="1"/>
      <c r="D8" s="1"/>
      <c r="E8" s="1"/>
      <c r="F8" s="2"/>
      <c r="G8" s="2"/>
      <c r="H8" s="2"/>
      <c r="I8" s="2"/>
      <c r="J8" s="3"/>
      <c r="K8" s="3"/>
      <c r="L8" s="3"/>
      <c r="M8" s="3"/>
    </row>
    <row r="9" spans="2:13" x14ac:dyDescent="0.25">
      <c r="B9" s="7" t="s">
        <v>8</v>
      </c>
      <c r="C9" s="1">
        <v>50</v>
      </c>
      <c r="D9" s="1">
        <v>71</v>
      </c>
      <c r="E9" s="19"/>
      <c r="F9" s="8" t="s">
        <v>8</v>
      </c>
      <c r="G9" s="2">
        <v>60</v>
      </c>
      <c r="H9" s="2">
        <v>63</v>
      </c>
      <c r="I9" s="19"/>
      <c r="J9" s="9" t="s">
        <v>8</v>
      </c>
      <c r="K9" s="3">
        <v>70</v>
      </c>
      <c r="L9" s="3">
        <v>42</v>
      </c>
      <c r="M9" s="19"/>
    </row>
    <row r="10" spans="2:13" x14ac:dyDescent="0.25">
      <c r="B10" s="7"/>
      <c r="C10" s="1"/>
      <c r="D10" s="1"/>
      <c r="E10" s="38"/>
      <c r="F10" s="8"/>
      <c r="G10" s="2"/>
      <c r="H10" s="2"/>
      <c r="I10" s="2"/>
      <c r="J10" s="9"/>
      <c r="K10" s="3"/>
      <c r="L10" s="3"/>
      <c r="M10" s="3"/>
    </row>
    <row r="11" spans="2:13" x14ac:dyDescent="0.25">
      <c r="B11" s="7" t="s">
        <v>9</v>
      </c>
      <c r="C11" s="1">
        <v>50</v>
      </c>
      <c r="D11" s="1">
        <v>58</v>
      </c>
      <c r="E11" s="19"/>
      <c r="F11" s="8" t="s">
        <v>9</v>
      </c>
      <c r="G11" s="2">
        <v>40</v>
      </c>
      <c r="H11" s="2">
        <v>68</v>
      </c>
      <c r="I11" s="19"/>
      <c r="J11" s="9" t="s">
        <v>9</v>
      </c>
      <c r="K11" s="3">
        <v>30</v>
      </c>
      <c r="L11" s="3">
        <v>66</v>
      </c>
      <c r="M11" s="19"/>
    </row>
    <row r="12" spans="2:13" x14ac:dyDescent="0.25">
      <c r="B12" s="1"/>
      <c r="C12" s="1"/>
      <c r="D12" s="1"/>
      <c r="E12" s="1"/>
      <c r="F12" s="2"/>
      <c r="G12" s="2"/>
      <c r="H12" s="2"/>
      <c r="I12" s="2"/>
      <c r="J12" s="3"/>
      <c r="K12" s="3"/>
      <c r="L12" s="3"/>
      <c r="M12" s="3"/>
    </row>
    <row r="13" spans="2:13" ht="18.75" x14ac:dyDescent="0.3">
      <c r="B13" s="51" t="s">
        <v>10</v>
      </c>
      <c r="C13" s="51"/>
      <c r="D13" s="51"/>
      <c r="E13" s="20"/>
      <c r="F13" s="53" t="s">
        <v>10</v>
      </c>
      <c r="G13" s="53"/>
      <c r="H13" s="53"/>
      <c r="I13" s="20"/>
      <c r="J13" s="55" t="s">
        <v>10</v>
      </c>
      <c r="K13" s="55"/>
      <c r="L13" s="55"/>
      <c r="M13" s="20"/>
    </row>
    <row r="15" spans="2:13" x14ac:dyDescent="0.25">
      <c r="B15" s="58" t="s">
        <v>11</v>
      </c>
      <c r="C15" s="58"/>
      <c r="D15" s="58"/>
      <c r="E15" s="58"/>
      <c r="F15" s="60" t="s">
        <v>12</v>
      </c>
      <c r="G15" s="60"/>
      <c r="H15" s="60"/>
      <c r="I15" s="60"/>
      <c r="J15" s="48" t="s">
        <v>13</v>
      </c>
      <c r="K15" s="48"/>
      <c r="L15" s="48"/>
      <c r="M15" s="48"/>
    </row>
    <row r="16" spans="2:13" x14ac:dyDescent="0.25">
      <c r="B16" s="58"/>
      <c r="C16" s="58"/>
      <c r="D16" s="58"/>
      <c r="E16" s="58"/>
      <c r="F16" s="60"/>
      <c r="G16" s="60"/>
      <c r="H16" s="60"/>
      <c r="I16" s="60"/>
      <c r="J16" s="48"/>
      <c r="K16" s="48"/>
      <c r="L16" s="48"/>
      <c r="M16" s="48"/>
    </row>
    <row r="17" spans="2:13" x14ac:dyDescent="0.25">
      <c r="B17" s="16" t="s">
        <v>4</v>
      </c>
      <c r="C17" s="16" t="s">
        <v>5</v>
      </c>
      <c r="D17" s="16" t="s">
        <v>6</v>
      </c>
      <c r="E17" s="16" t="s">
        <v>7</v>
      </c>
      <c r="F17" s="17" t="s">
        <v>4</v>
      </c>
      <c r="G17" s="17" t="s">
        <v>5</v>
      </c>
      <c r="H17" s="17" t="s">
        <v>6</v>
      </c>
      <c r="I17" s="17" t="s">
        <v>7</v>
      </c>
      <c r="J17" s="18" t="s">
        <v>4</v>
      </c>
      <c r="K17" s="18" t="s">
        <v>5</v>
      </c>
      <c r="L17" s="18" t="s">
        <v>6</v>
      </c>
      <c r="M17" s="18" t="s">
        <v>7</v>
      </c>
    </row>
    <row r="18" spans="2:13" x14ac:dyDescent="0.25">
      <c r="B18" s="16"/>
      <c r="C18" s="16"/>
      <c r="D18" s="16"/>
      <c r="E18" s="16"/>
      <c r="F18" s="17"/>
      <c r="G18" s="17"/>
      <c r="H18" s="17"/>
      <c r="I18" s="17"/>
      <c r="J18" s="18"/>
      <c r="K18" s="18"/>
      <c r="L18" s="18"/>
      <c r="M18" s="18"/>
    </row>
    <row r="19" spans="2:13" x14ac:dyDescent="0.25">
      <c r="B19" s="10" t="s">
        <v>8</v>
      </c>
      <c r="C19" s="4">
        <v>55</v>
      </c>
      <c r="D19" s="4">
        <v>80</v>
      </c>
      <c r="E19" s="19"/>
      <c r="F19" s="11" t="s">
        <v>8</v>
      </c>
      <c r="G19" s="5">
        <v>50</v>
      </c>
      <c r="H19" s="5">
        <v>92</v>
      </c>
      <c r="I19" s="19"/>
      <c r="J19" s="12" t="s">
        <v>8</v>
      </c>
      <c r="K19" s="6">
        <v>80</v>
      </c>
      <c r="L19" s="6">
        <v>52</v>
      </c>
      <c r="M19" s="19"/>
    </row>
    <row r="20" spans="2:13" x14ac:dyDescent="0.25">
      <c r="B20" s="10"/>
      <c r="C20" s="4"/>
      <c r="D20" s="4"/>
      <c r="E20" s="4"/>
      <c r="F20" s="11"/>
      <c r="G20" s="5"/>
      <c r="H20" s="5"/>
      <c r="I20" s="5"/>
      <c r="J20" s="12"/>
      <c r="K20" s="6"/>
      <c r="L20" s="6"/>
      <c r="M20" s="6"/>
    </row>
    <row r="21" spans="2:13" x14ac:dyDescent="0.25">
      <c r="B21" s="10" t="s">
        <v>9</v>
      </c>
      <c r="C21" s="4">
        <v>45</v>
      </c>
      <c r="D21" s="4">
        <v>69</v>
      </c>
      <c r="E21" s="19"/>
      <c r="F21" s="11" t="s">
        <v>9</v>
      </c>
      <c r="G21" s="5">
        <v>50</v>
      </c>
      <c r="H21" s="5">
        <v>76.900000000000006</v>
      </c>
      <c r="I21" s="19"/>
      <c r="J21" s="12" t="s">
        <v>9</v>
      </c>
      <c r="K21" s="6">
        <v>20</v>
      </c>
      <c r="L21" s="6">
        <v>41.6</v>
      </c>
      <c r="M21" s="19"/>
    </row>
    <row r="22" spans="2:13" x14ac:dyDescent="0.25">
      <c r="B22" s="10"/>
      <c r="C22" s="4"/>
      <c r="D22" s="4"/>
      <c r="E22" s="4"/>
      <c r="F22" s="5"/>
      <c r="G22" s="5"/>
      <c r="H22" s="5"/>
      <c r="I22" s="5"/>
      <c r="J22" s="6"/>
      <c r="K22" s="6"/>
      <c r="L22" s="6"/>
      <c r="M22" s="6"/>
    </row>
    <row r="23" spans="2:13" ht="18.75" x14ac:dyDescent="0.3">
      <c r="B23" s="59" t="s">
        <v>10</v>
      </c>
      <c r="C23" s="59"/>
      <c r="D23" s="59"/>
      <c r="E23" s="20"/>
      <c r="F23" s="61" t="s">
        <v>10</v>
      </c>
      <c r="G23" s="61"/>
      <c r="H23" s="61"/>
      <c r="I23" s="20"/>
      <c r="J23" s="49" t="s">
        <v>10</v>
      </c>
      <c r="K23" s="49"/>
      <c r="L23" s="49"/>
      <c r="M23" s="20"/>
    </row>
    <row r="24" spans="2:13" ht="19.5" thickBot="1" x14ac:dyDescent="0.35">
      <c r="M24" s="21"/>
    </row>
    <row r="25" spans="2:13" ht="15.75" thickTop="1" x14ac:dyDescent="0.25">
      <c r="B25" s="62" t="s">
        <v>14</v>
      </c>
      <c r="C25" s="63"/>
      <c r="D25" s="63"/>
      <c r="E25" s="64"/>
      <c r="F25" s="62" t="s">
        <v>15</v>
      </c>
      <c r="G25" s="63"/>
      <c r="H25" s="63"/>
      <c r="I25" s="64"/>
      <c r="J25" s="62" t="s">
        <v>16</v>
      </c>
      <c r="K25" s="63"/>
      <c r="L25" s="63"/>
      <c r="M25" s="64"/>
    </row>
    <row r="26" spans="2:13" x14ac:dyDescent="0.25">
      <c r="B26" s="65"/>
      <c r="C26" s="66"/>
      <c r="D26" s="66"/>
      <c r="E26" s="67"/>
      <c r="F26" s="65"/>
      <c r="G26" s="66"/>
      <c r="H26" s="66"/>
      <c r="I26" s="67"/>
      <c r="J26" s="65"/>
      <c r="K26" s="66"/>
      <c r="L26" s="66"/>
      <c r="M26" s="67"/>
    </row>
    <row r="27" spans="2:13" ht="45" customHeight="1" thickBot="1" x14ac:dyDescent="0.3">
      <c r="B27" s="68"/>
      <c r="C27" s="69"/>
      <c r="D27" s="69"/>
      <c r="E27" s="70"/>
      <c r="F27" s="68"/>
      <c r="G27" s="69"/>
      <c r="H27" s="69"/>
      <c r="I27" s="70"/>
      <c r="J27" s="68"/>
      <c r="K27" s="69"/>
      <c r="L27" s="69"/>
      <c r="M27" s="70"/>
    </row>
    <row r="28" spans="2:13" ht="15.75" thickTop="1" x14ac:dyDescent="0.25">
      <c r="B28" s="71" t="s">
        <v>17</v>
      </c>
      <c r="C28" s="71"/>
      <c r="D28" s="71"/>
      <c r="E28" s="19"/>
      <c r="F28" s="72" t="s">
        <v>18</v>
      </c>
      <c r="G28" s="72"/>
      <c r="H28" s="72"/>
      <c r="I28" s="19"/>
      <c r="J28" s="73" t="s">
        <v>19</v>
      </c>
      <c r="K28" s="73"/>
      <c r="L28" s="73"/>
      <c r="M28" s="74"/>
    </row>
    <row r="29" spans="2:13" x14ac:dyDescent="0.25">
      <c r="F29" s="22"/>
      <c r="G29" s="22"/>
      <c r="H29" s="22"/>
      <c r="J29" s="73"/>
      <c r="K29" s="73"/>
      <c r="L29" s="73"/>
      <c r="M29" s="74"/>
    </row>
    <row r="30" spans="2:13" x14ac:dyDescent="0.25">
      <c r="F30" s="72" t="s">
        <v>20</v>
      </c>
      <c r="G30" s="72"/>
      <c r="H30" s="72"/>
      <c r="I30" s="19"/>
      <c r="J30" s="22"/>
      <c r="K30" s="22"/>
      <c r="L30" s="22"/>
    </row>
    <row r="31" spans="2:13" x14ac:dyDescent="0.25">
      <c r="F31" s="22"/>
      <c r="G31" s="22"/>
      <c r="H31" s="22"/>
      <c r="J31" s="73" t="s">
        <v>21</v>
      </c>
      <c r="K31" s="73"/>
      <c r="L31" s="73"/>
      <c r="M31" s="74"/>
    </row>
    <row r="32" spans="2:13" ht="14.45" customHeight="1" x14ac:dyDescent="0.25">
      <c r="F32" s="56" t="s">
        <v>22</v>
      </c>
      <c r="G32" s="56"/>
      <c r="H32" s="56"/>
      <c r="I32" s="57"/>
      <c r="J32" s="73"/>
      <c r="K32" s="73"/>
      <c r="L32" s="73"/>
      <c r="M32" s="74"/>
    </row>
    <row r="33" spans="6:9" x14ac:dyDescent="0.25">
      <c r="F33" s="56"/>
      <c r="G33" s="56"/>
      <c r="H33" s="56"/>
      <c r="I33" s="57"/>
    </row>
  </sheetData>
  <mergeCells count="25">
    <mergeCell ref="J25:M27"/>
    <mergeCell ref="J28:L29"/>
    <mergeCell ref="M28:M29"/>
    <mergeCell ref="J31:L32"/>
    <mergeCell ref="M31:M32"/>
    <mergeCell ref="F32:H33"/>
    <mergeCell ref="I32:I33"/>
    <mergeCell ref="B15:E16"/>
    <mergeCell ref="B23:D23"/>
    <mergeCell ref="F15:I16"/>
    <mergeCell ref="F23:H23"/>
    <mergeCell ref="B25:E27"/>
    <mergeCell ref="B28:D28"/>
    <mergeCell ref="F25:I27"/>
    <mergeCell ref="F28:H28"/>
    <mergeCell ref="F30:H30"/>
    <mergeCell ref="B1:M4"/>
    <mergeCell ref="J15:M16"/>
    <mergeCell ref="J23:L23"/>
    <mergeCell ref="B5:E6"/>
    <mergeCell ref="B13:D13"/>
    <mergeCell ref="F5:I6"/>
    <mergeCell ref="F13:H13"/>
    <mergeCell ref="J5:M6"/>
    <mergeCell ref="J13:L13"/>
  </mergeCells>
  <pageMargins left="0.7" right="0.7" top="0.75" bottom="0.75" header="0.3" footer="0.3"/>
  <pageSetup orientation="portrait" r:id="rId1"/>
  <headerFooter>
    <oddFooter>&amp;L_x000D_&amp;1#&amp;"Calibri"&amp;8&amp;K000000 Sensitivity: general</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EADBB8-D20A-4C30-9C83-78BA3F489DFE}">
  <dimension ref="A1:R35"/>
  <sheetViews>
    <sheetView workbookViewId="0">
      <selection activeCell="E15" sqref="E15"/>
    </sheetView>
  </sheetViews>
  <sheetFormatPr defaultColWidth="8.85546875" defaultRowHeight="15" x14ac:dyDescent="0.25"/>
  <cols>
    <col min="1" max="1" width="8.85546875" style="23"/>
    <col min="2" max="2" width="13" style="23" bestFit="1" customWidth="1"/>
    <col min="3" max="3" width="18.28515625" style="23" bestFit="1" customWidth="1"/>
    <col min="4" max="4" width="11.140625" style="23" customWidth="1"/>
    <col min="5" max="5" width="11.7109375" style="23" customWidth="1"/>
    <col min="6" max="6" width="11.140625" style="23" customWidth="1"/>
    <col min="7" max="12" width="8.85546875" style="23"/>
    <col min="13" max="13" width="10.7109375" style="23" customWidth="1"/>
    <col min="14" max="16384" width="8.85546875" style="23"/>
  </cols>
  <sheetData>
    <row r="1" spans="1:18" ht="63" customHeight="1" thickTop="1" thickBot="1" x14ac:dyDescent="0.3">
      <c r="D1" s="75" t="s">
        <v>23</v>
      </c>
      <c r="E1" s="75"/>
      <c r="F1" s="75"/>
      <c r="G1" s="75"/>
      <c r="H1" s="75"/>
      <c r="I1" s="75" t="s">
        <v>24</v>
      </c>
      <c r="J1" s="75"/>
      <c r="K1" s="75"/>
      <c r="L1" s="75"/>
      <c r="M1" s="75"/>
      <c r="N1" s="75" t="s">
        <v>25</v>
      </c>
      <c r="O1" s="75"/>
      <c r="P1" s="75"/>
      <c r="Q1" s="75"/>
      <c r="R1" s="75"/>
    </row>
    <row r="2" spans="1:18" ht="17.25" thickTop="1" thickBot="1" x14ac:dyDescent="0.3">
      <c r="B2" s="27" t="s">
        <v>26</v>
      </c>
      <c r="C2" s="26">
        <v>256</v>
      </c>
      <c r="D2" s="76"/>
      <c r="E2" s="76"/>
      <c r="F2" s="76"/>
      <c r="G2" s="76"/>
      <c r="H2" s="76"/>
      <c r="I2" s="76"/>
      <c r="J2" s="76"/>
      <c r="K2" s="76"/>
      <c r="L2" s="76"/>
      <c r="M2" s="76"/>
      <c r="N2" s="76"/>
      <c r="O2" s="76"/>
      <c r="P2" s="76"/>
      <c r="Q2" s="76"/>
      <c r="R2" s="76"/>
    </row>
    <row r="3" spans="1:18" ht="17.25" thickTop="1" thickBot="1" x14ac:dyDescent="0.3">
      <c r="B3" s="24"/>
      <c r="C3" s="26" t="s">
        <v>27</v>
      </c>
      <c r="D3" s="77"/>
      <c r="E3" s="77"/>
      <c r="F3" s="77"/>
      <c r="G3" s="77"/>
      <c r="H3" s="77"/>
      <c r="I3" s="77"/>
      <c r="J3" s="77"/>
      <c r="K3" s="77"/>
      <c r="L3" s="77"/>
      <c r="M3" s="77"/>
      <c r="N3" s="77"/>
      <c r="O3" s="77"/>
      <c r="P3" s="77"/>
      <c r="Q3" s="77"/>
      <c r="R3" s="77"/>
    </row>
    <row r="4" spans="1:18" ht="62.45" customHeight="1" thickTop="1" thickBot="1" x14ac:dyDescent="0.3">
      <c r="A4" s="27" t="s">
        <v>28</v>
      </c>
      <c r="B4" s="27" t="s">
        <v>29</v>
      </c>
      <c r="C4" s="25" t="s">
        <v>30</v>
      </c>
      <c r="D4" s="25" t="s">
        <v>31</v>
      </c>
      <c r="E4" s="25" t="s">
        <v>32</v>
      </c>
      <c r="F4" s="33" t="s">
        <v>33</v>
      </c>
      <c r="G4" s="78" t="s">
        <v>34</v>
      </c>
      <c r="H4" s="79"/>
      <c r="I4" s="79"/>
      <c r="J4" s="79"/>
      <c r="K4" s="79"/>
      <c r="L4" s="79"/>
      <c r="M4" s="79"/>
      <c r="N4" s="79"/>
      <c r="O4" s="79"/>
      <c r="P4" s="79"/>
      <c r="Q4" s="79"/>
      <c r="R4" s="80"/>
    </row>
    <row r="5" spans="1:18" ht="17.25" thickTop="1" thickBot="1" x14ac:dyDescent="0.3">
      <c r="A5" s="27" t="s">
        <v>35</v>
      </c>
      <c r="B5" s="27" t="s">
        <v>36</v>
      </c>
      <c r="C5" s="27" t="s">
        <v>37</v>
      </c>
      <c r="D5" s="27" t="s">
        <v>37</v>
      </c>
      <c r="E5" s="27" t="s">
        <v>37</v>
      </c>
      <c r="F5" s="26" t="s">
        <v>37</v>
      </c>
      <c r="G5" s="81"/>
      <c r="H5" s="82"/>
      <c r="I5" s="82"/>
      <c r="J5" s="82"/>
      <c r="K5" s="82"/>
      <c r="L5" s="82"/>
      <c r="M5" s="82"/>
      <c r="N5" s="82"/>
      <c r="O5" s="82"/>
      <c r="P5" s="82"/>
      <c r="Q5" s="82"/>
      <c r="R5" s="83"/>
    </row>
    <row r="6" spans="1:18" x14ac:dyDescent="0.25">
      <c r="A6" s="35">
        <v>1</v>
      </c>
      <c r="B6" s="29">
        <v>1.65</v>
      </c>
      <c r="C6" s="28">
        <f>C2*B6</f>
        <v>422.4</v>
      </c>
      <c r="D6" s="32">
        <f>MAX(C6:C35)</f>
        <v>56838.298071859193</v>
      </c>
      <c r="E6" s="32">
        <f>MIN(C6:C35)</f>
        <v>-62156.733629582573</v>
      </c>
      <c r="F6" s="34">
        <f>AVERAGE(C6:C35)</f>
        <v>9578.91207382436</v>
      </c>
      <c r="G6" s="81"/>
      <c r="H6" s="82"/>
      <c r="I6" s="82"/>
      <c r="J6" s="82"/>
      <c r="K6" s="82"/>
      <c r="L6" s="82"/>
      <c r="M6" s="82"/>
      <c r="N6" s="82"/>
      <c r="O6" s="82"/>
      <c r="P6" s="82"/>
      <c r="Q6" s="82"/>
      <c r="R6" s="83"/>
    </row>
    <row r="7" spans="1:18" x14ac:dyDescent="0.25">
      <c r="A7" s="36">
        <v>2</v>
      </c>
      <c r="B7" s="30">
        <v>1.99</v>
      </c>
      <c r="C7" s="28">
        <f>C2*B7</f>
        <v>509.44</v>
      </c>
      <c r="G7" s="81"/>
      <c r="H7" s="82"/>
      <c r="I7" s="82"/>
      <c r="J7" s="82"/>
      <c r="K7" s="82"/>
      <c r="L7" s="82"/>
      <c r="M7" s="82"/>
      <c r="N7" s="82"/>
      <c r="O7" s="82"/>
      <c r="P7" s="82"/>
      <c r="Q7" s="82"/>
      <c r="R7" s="83"/>
    </row>
    <row r="8" spans="1:18" x14ac:dyDescent="0.25">
      <c r="A8" s="36">
        <v>3</v>
      </c>
      <c r="B8" s="30">
        <v>2.58</v>
      </c>
      <c r="C8" s="28">
        <f>C2*B8</f>
        <v>660.48</v>
      </c>
      <c r="G8" s="81"/>
      <c r="H8" s="82"/>
      <c r="I8" s="82"/>
      <c r="J8" s="82"/>
      <c r="K8" s="82"/>
      <c r="L8" s="82"/>
      <c r="M8" s="82"/>
      <c r="N8" s="82"/>
      <c r="O8" s="82"/>
      <c r="P8" s="82"/>
      <c r="Q8" s="82"/>
      <c r="R8" s="83"/>
    </row>
    <row r="9" spans="1:18" x14ac:dyDescent="0.25">
      <c r="A9" s="36">
        <v>4</v>
      </c>
      <c r="B9" s="30">
        <v>3.45</v>
      </c>
      <c r="C9" s="28">
        <f>C2*B9</f>
        <v>883.2</v>
      </c>
      <c r="G9" s="81"/>
      <c r="H9" s="82"/>
      <c r="I9" s="82"/>
      <c r="J9" s="82"/>
      <c r="K9" s="82"/>
      <c r="L9" s="82"/>
      <c r="M9" s="82"/>
      <c r="N9" s="82"/>
      <c r="O9" s="82"/>
      <c r="P9" s="82"/>
      <c r="Q9" s="82"/>
      <c r="R9" s="83"/>
    </row>
    <row r="10" spans="1:18" x14ac:dyDescent="0.25">
      <c r="A10" s="36">
        <v>5</v>
      </c>
      <c r="B10" s="30">
        <v>2.89</v>
      </c>
      <c r="C10" s="28">
        <f t="shared" ref="C10:C35" si="0">C6*B10</f>
        <v>1220.7359999999999</v>
      </c>
      <c r="G10" s="81"/>
      <c r="H10" s="82"/>
      <c r="I10" s="82"/>
      <c r="J10" s="82"/>
      <c r="K10" s="82"/>
      <c r="L10" s="82"/>
      <c r="M10" s="82"/>
      <c r="N10" s="82"/>
      <c r="O10" s="82"/>
      <c r="P10" s="82"/>
      <c r="Q10" s="82"/>
      <c r="R10" s="83"/>
    </row>
    <row r="11" spans="1:18" x14ac:dyDescent="0.25">
      <c r="A11" s="36">
        <v>6</v>
      </c>
      <c r="B11" s="30">
        <v>2.44</v>
      </c>
      <c r="C11" s="28">
        <f t="shared" si="0"/>
        <v>1243.0336</v>
      </c>
      <c r="G11" s="81"/>
      <c r="H11" s="82"/>
      <c r="I11" s="82"/>
      <c r="J11" s="82"/>
      <c r="K11" s="82"/>
      <c r="L11" s="82"/>
      <c r="M11" s="82"/>
      <c r="N11" s="82"/>
      <c r="O11" s="82"/>
      <c r="P11" s="82"/>
      <c r="Q11" s="82"/>
      <c r="R11" s="83"/>
    </row>
    <row r="12" spans="1:18" x14ac:dyDescent="0.25">
      <c r="A12" s="36">
        <v>7</v>
      </c>
      <c r="B12" s="30">
        <v>2.0099999999999998</v>
      </c>
      <c r="C12" s="28">
        <f t="shared" si="0"/>
        <v>1327.5647999999999</v>
      </c>
      <c r="G12" s="81"/>
      <c r="H12" s="82"/>
      <c r="I12" s="82"/>
      <c r="J12" s="82"/>
      <c r="K12" s="82"/>
      <c r="L12" s="82"/>
      <c r="M12" s="82"/>
      <c r="N12" s="82"/>
      <c r="O12" s="82"/>
      <c r="P12" s="82"/>
      <c r="Q12" s="82"/>
      <c r="R12" s="83"/>
    </row>
    <row r="13" spans="1:18" x14ac:dyDescent="0.25">
      <c r="A13" s="36">
        <v>8</v>
      </c>
      <c r="B13" s="30">
        <v>1.52</v>
      </c>
      <c r="C13" s="28">
        <f t="shared" si="0"/>
        <v>1342.4640000000002</v>
      </c>
      <c r="G13" s="81"/>
      <c r="H13" s="82"/>
      <c r="I13" s="82"/>
      <c r="J13" s="82"/>
      <c r="K13" s="82"/>
      <c r="L13" s="82"/>
      <c r="M13" s="82"/>
      <c r="N13" s="82"/>
      <c r="O13" s="82"/>
      <c r="P13" s="82"/>
      <c r="Q13" s="82"/>
      <c r="R13" s="83"/>
    </row>
    <row r="14" spans="1:18" x14ac:dyDescent="0.25">
      <c r="A14" s="36">
        <v>9</v>
      </c>
      <c r="B14" s="30">
        <v>2.0099999999999998</v>
      </c>
      <c r="C14" s="28">
        <f t="shared" si="0"/>
        <v>2453.6793599999996</v>
      </c>
      <c r="G14" s="81"/>
      <c r="H14" s="82"/>
      <c r="I14" s="82"/>
      <c r="J14" s="82"/>
      <c r="K14" s="82"/>
      <c r="L14" s="82"/>
      <c r="M14" s="82"/>
      <c r="N14" s="82"/>
      <c r="O14" s="82"/>
      <c r="P14" s="82"/>
      <c r="Q14" s="82"/>
      <c r="R14" s="83"/>
    </row>
    <row r="15" spans="1:18" x14ac:dyDescent="0.25">
      <c r="A15" s="36">
        <v>10</v>
      </c>
      <c r="B15" s="30">
        <v>2.76</v>
      </c>
      <c r="C15" s="28">
        <f t="shared" si="0"/>
        <v>3430.7727359999999</v>
      </c>
      <c r="G15" s="81"/>
      <c r="H15" s="82"/>
      <c r="I15" s="82"/>
      <c r="J15" s="82"/>
      <c r="K15" s="82"/>
      <c r="L15" s="82"/>
      <c r="M15" s="82"/>
      <c r="N15" s="82"/>
      <c r="O15" s="82"/>
      <c r="P15" s="82"/>
      <c r="Q15" s="82"/>
      <c r="R15" s="83"/>
    </row>
    <row r="16" spans="1:18" x14ac:dyDescent="0.25">
      <c r="A16" s="36">
        <v>11</v>
      </c>
      <c r="B16" s="30">
        <v>3.66</v>
      </c>
      <c r="C16" s="28">
        <f t="shared" si="0"/>
        <v>4858.8871679999993</v>
      </c>
      <c r="G16" s="81"/>
      <c r="H16" s="82"/>
      <c r="I16" s="82"/>
      <c r="J16" s="82"/>
      <c r="K16" s="82"/>
      <c r="L16" s="82"/>
      <c r="M16" s="82"/>
      <c r="N16" s="82"/>
      <c r="O16" s="82"/>
      <c r="P16" s="82"/>
      <c r="Q16" s="82"/>
      <c r="R16" s="83"/>
    </row>
    <row r="17" spans="1:18" x14ac:dyDescent="0.25">
      <c r="A17" s="36">
        <v>12</v>
      </c>
      <c r="B17" s="30">
        <v>4.13</v>
      </c>
      <c r="C17" s="28">
        <f t="shared" si="0"/>
        <v>5544.3763200000003</v>
      </c>
      <c r="G17" s="81"/>
      <c r="H17" s="82"/>
      <c r="I17" s="82"/>
      <c r="J17" s="82"/>
      <c r="K17" s="82"/>
      <c r="L17" s="82"/>
      <c r="M17" s="82"/>
      <c r="N17" s="82"/>
      <c r="O17" s="82"/>
      <c r="P17" s="82"/>
      <c r="Q17" s="82"/>
      <c r="R17" s="83"/>
    </row>
    <row r="18" spans="1:18" x14ac:dyDescent="0.25">
      <c r="A18" s="36">
        <v>13</v>
      </c>
      <c r="B18" s="30">
        <v>4.55</v>
      </c>
      <c r="C18" s="28">
        <f t="shared" si="0"/>
        <v>11164.241087999997</v>
      </c>
      <c r="G18" s="81"/>
      <c r="H18" s="82"/>
      <c r="I18" s="82"/>
      <c r="J18" s="82"/>
      <c r="K18" s="82"/>
      <c r="L18" s="82"/>
      <c r="M18" s="82"/>
      <c r="N18" s="82"/>
      <c r="O18" s="82"/>
      <c r="P18" s="82"/>
      <c r="Q18" s="82"/>
      <c r="R18" s="83"/>
    </row>
    <row r="19" spans="1:18" x14ac:dyDescent="0.25">
      <c r="A19" s="36">
        <v>14</v>
      </c>
      <c r="B19" s="30">
        <v>4.68</v>
      </c>
      <c r="C19" s="28">
        <f t="shared" si="0"/>
        <v>16056.016404479999</v>
      </c>
      <c r="G19" s="81"/>
      <c r="H19" s="82"/>
      <c r="I19" s="82"/>
      <c r="J19" s="82"/>
      <c r="K19" s="82"/>
      <c r="L19" s="82"/>
      <c r="M19" s="82"/>
      <c r="N19" s="82"/>
      <c r="O19" s="82"/>
      <c r="P19" s="82"/>
      <c r="Q19" s="82"/>
      <c r="R19" s="83"/>
    </row>
    <row r="20" spans="1:18" x14ac:dyDescent="0.25">
      <c r="A20" s="36">
        <v>15</v>
      </c>
      <c r="B20" s="30">
        <v>4.99</v>
      </c>
      <c r="C20" s="28">
        <f t="shared" si="0"/>
        <v>24245.846968319998</v>
      </c>
      <c r="G20" s="81"/>
      <c r="H20" s="82"/>
      <c r="I20" s="82"/>
      <c r="J20" s="82"/>
      <c r="K20" s="82"/>
      <c r="L20" s="82"/>
      <c r="M20" s="82"/>
      <c r="N20" s="82"/>
      <c r="O20" s="82"/>
      <c r="P20" s="82"/>
      <c r="Q20" s="82"/>
      <c r="R20" s="83"/>
    </row>
    <row r="21" spans="1:18" x14ac:dyDescent="0.25">
      <c r="A21" s="36">
        <v>16</v>
      </c>
      <c r="B21" s="30">
        <v>4.21</v>
      </c>
      <c r="C21" s="28">
        <f t="shared" si="0"/>
        <v>23341.8243072</v>
      </c>
      <c r="G21" s="81"/>
      <c r="H21" s="82"/>
      <c r="I21" s="82"/>
      <c r="J21" s="82"/>
      <c r="K21" s="82"/>
      <c r="L21" s="82"/>
      <c r="M21" s="82"/>
      <c r="N21" s="82"/>
      <c r="O21" s="82"/>
      <c r="P21" s="82"/>
      <c r="Q21" s="82"/>
      <c r="R21" s="83"/>
    </row>
    <row r="22" spans="1:18" x14ac:dyDescent="0.25">
      <c r="A22" s="36">
        <v>17</v>
      </c>
      <c r="B22" s="30">
        <v>4.01</v>
      </c>
      <c r="C22" s="28">
        <f t="shared" si="0"/>
        <v>44768.606762879986</v>
      </c>
      <c r="G22" s="81"/>
      <c r="H22" s="82"/>
      <c r="I22" s="82"/>
      <c r="J22" s="82"/>
      <c r="K22" s="82"/>
      <c r="L22" s="82"/>
      <c r="M22" s="82"/>
      <c r="N22" s="82"/>
      <c r="O22" s="82"/>
      <c r="P22" s="82"/>
      <c r="Q22" s="82"/>
      <c r="R22" s="83"/>
    </row>
    <row r="23" spans="1:18" x14ac:dyDescent="0.25">
      <c r="A23" s="36">
        <v>18</v>
      </c>
      <c r="B23" s="30">
        <v>3.54</v>
      </c>
      <c r="C23" s="28">
        <f t="shared" si="0"/>
        <v>56838.298071859193</v>
      </c>
    </row>
    <row r="24" spans="1:18" x14ac:dyDescent="0.25">
      <c r="A24" s="36">
        <v>19</v>
      </c>
      <c r="B24" s="30">
        <v>2.0099999999999998</v>
      </c>
      <c r="C24" s="28">
        <f t="shared" si="0"/>
        <v>48734.152406323192</v>
      </c>
    </row>
    <row r="25" spans="1:18" x14ac:dyDescent="0.25">
      <c r="A25" s="36">
        <v>20</v>
      </c>
      <c r="B25" s="30">
        <v>1.44</v>
      </c>
      <c r="C25" s="28">
        <f t="shared" si="0"/>
        <v>33612.227002368003</v>
      </c>
    </row>
    <row r="26" spans="1:18" x14ac:dyDescent="0.25">
      <c r="A26" s="36">
        <v>21</v>
      </c>
      <c r="B26" s="30">
        <v>0.89</v>
      </c>
      <c r="C26" s="28">
        <f t="shared" si="0"/>
        <v>39844.060018963188</v>
      </c>
    </row>
    <row r="27" spans="1:18" x14ac:dyDescent="0.25">
      <c r="A27" s="36">
        <v>22</v>
      </c>
      <c r="B27" s="30">
        <v>0.23</v>
      </c>
      <c r="C27" s="28">
        <f t="shared" si="0"/>
        <v>13072.808556527614</v>
      </c>
    </row>
    <row r="28" spans="1:18" x14ac:dyDescent="0.25">
      <c r="A28" s="36">
        <v>23</v>
      </c>
      <c r="B28" s="30">
        <v>-0.45</v>
      </c>
      <c r="C28" s="28">
        <f t="shared" si="0"/>
        <v>-21930.368582845436</v>
      </c>
    </row>
    <row r="29" spans="1:18" x14ac:dyDescent="0.25">
      <c r="A29" s="36">
        <v>24</v>
      </c>
      <c r="B29" s="30">
        <v>-1.1100000000000001</v>
      </c>
      <c r="C29" s="28">
        <f t="shared" si="0"/>
        <v>-37309.571972628488</v>
      </c>
    </row>
    <row r="30" spans="1:18" x14ac:dyDescent="0.25">
      <c r="A30" s="36">
        <v>25</v>
      </c>
      <c r="B30" s="30">
        <v>-1.56</v>
      </c>
      <c r="C30" s="28">
        <f t="shared" si="0"/>
        <v>-62156.733629582573</v>
      </c>
    </row>
    <row r="31" spans="1:18" x14ac:dyDescent="0.25">
      <c r="A31" s="36">
        <v>26</v>
      </c>
      <c r="B31" s="30">
        <v>-2.2799999999999998</v>
      </c>
      <c r="C31" s="28">
        <f t="shared" si="0"/>
        <v>-29806.003508882957</v>
      </c>
    </row>
    <row r="32" spans="1:18" x14ac:dyDescent="0.25">
      <c r="A32" s="36">
        <v>27</v>
      </c>
      <c r="B32" s="30">
        <v>-2.5099999999999998</v>
      </c>
      <c r="C32" s="28">
        <f t="shared" si="0"/>
        <v>55045.225142942043</v>
      </c>
    </row>
    <row r="33" spans="1:3" x14ac:dyDescent="0.25">
      <c r="A33" s="36">
        <v>28</v>
      </c>
      <c r="B33" s="30">
        <v>-0.91</v>
      </c>
      <c r="C33" s="28">
        <f t="shared" si="0"/>
        <v>33951.710495091924</v>
      </c>
    </row>
    <row r="34" spans="1:3" x14ac:dyDescent="0.25">
      <c r="A34" s="36">
        <v>29</v>
      </c>
      <c r="B34" s="30">
        <v>-0.23</v>
      </c>
      <c r="C34" s="28">
        <f t="shared" si="0"/>
        <v>14296.048734803993</v>
      </c>
    </row>
    <row r="35" spans="1:3" x14ac:dyDescent="0.25">
      <c r="A35" s="37">
        <v>30</v>
      </c>
      <c r="B35" s="31">
        <v>0.01</v>
      </c>
      <c r="C35" s="28">
        <f t="shared" si="0"/>
        <v>-298.06003508882958</v>
      </c>
    </row>
  </sheetData>
  <mergeCells count="5">
    <mergeCell ref="D1:H3"/>
    <mergeCell ref="I1:M3"/>
    <mergeCell ref="N1:R3"/>
    <mergeCell ref="G4:R4"/>
    <mergeCell ref="G5:R22"/>
  </mergeCells>
  <conditionalFormatting sqref="C6:C35">
    <cfRule type="cellIs" dxfId="1" priority="1" operator="lessThan">
      <formula>0</formula>
    </cfRule>
    <cfRule type="cellIs" dxfId="0" priority="2" operator="greaterThan">
      <formula>0</formula>
    </cfRule>
  </conditionalFormatting>
  <pageMargins left="0.7" right="0.7" top="0.75" bottom="0.75" header="0.3" footer="0.3"/>
  <pageSetup orientation="portrait" r:id="rId1"/>
  <headerFooter>
    <oddFooter>&amp;L_x000D_&amp;1#&amp;"Calibri"&amp;8&amp;K000000 Sensitivity: general</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9EE99C87BB8D346904CC4E65218BB50" ma:contentTypeVersion="13" ma:contentTypeDescription="Create a new document." ma:contentTypeScope="" ma:versionID="42c6ea835dbad02568f8dc4e4a01abc9">
  <xsd:schema xmlns:xsd="http://www.w3.org/2001/XMLSchema" xmlns:xs="http://www.w3.org/2001/XMLSchema" xmlns:p="http://schemas.microsoft.com/office/2006/metadata/properties" xmlns:ns2="7b371449-43eb-435e-a0a2-287b0bfa5005" xmlns:ns3="c608ca5d-542f-47b8-b6cb-a5985d253332" targetNamespace="http://schemas.microsoft.com/office/2006/metadata/properties" ma:root="true" ma:fieldsID="f377ed494dd4ea374e78f404af424f90" ns2:_="" ns3:_="">
    <xsd:import namespace="7b371449-43eb-435e-a0a2-287b0bfa5005"/>
    <xsd:import namespace="c608ca5d-542f-47b8-b6cb-a5985d25333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GenerationTime" minOccurs="0"/>
                <xsd:element ref="ns2:MediaServiceEventHashCode"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b371449-43eb-435e-a0a2-287b0bfa50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608ca5d-542f-47b8-b6cb-a5985d253332"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element name="TaxCatchAll" ma:index="17" nillable="true" ma:displayName="Taxonomy Catch All Column" ma:hidden="true" ma:list="{ddd146ab-9256-4c67-a900-d632f3829996}" ma:internalName="TaxCatchAll" ma:showField="CatchAllData" ma:web="c608ca5d-542f-47b8-b6cb-a5985d25333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c608ca5d-542f-47b8-b6cb-a5985d253332" xsi:nil="true"/>
    <lcf76f155ced4ddcb4097134ff3c332f xmlns="7b371449-43eb-435e-a0a2-287b0bfa500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A67ED95-51A6-48FE-8519-C11B927359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b371449-43eb-435e-a0a2-287b0bfa5005"/>
    <ds:schemaRef ds:uri="c608ca5d-542f-47b8-b6cb-a5985d25333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CB8EC45-CDC2-462F-88F0-1B7A95BA9977}">
  <ds:schemaRefs>
    <ds:schemaRef ds:uri="http://purl.org/dc/terms/"/>
    <ds:schemaRef ds:uri="http://schemas.microsoft.com/office/2006/documentManagement/types"/>
    <ds:schemaRef ds:uri="c608ca5d-542f-47b8-b6cb-a5985d253332"/>
    <ds:schemaRef ds:uri="http://purl.org/dc/dcmitype/"/>
    <ds:schemaRef ds:uri="http://purl.org/dc/elements/1.1/"/>
    <ds:schemaRef ds:uri="7b371449-43eb-435e-a0a2-287b0bfa5005"/>
    <ds:schemaRef ds:uri="http://schemas.microsoft.com/office/2006/metadata/properties"/>
    <ds:schemaRef ds:uri="http://schemas.microsoft.com/office/infopath/2007/PartnerControl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3D3204C1-A9D3-4883-B354-65B37B159AA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Grade Calculator</vt:lpstr>
      <vt:lpstr>Formula &amp; Conditional Format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Davies, Cori</cp:lastModifiedBy>
  <cp:revision/>
  <dcterms:created xsi:type="dcterms:W3CDTF">2020-10-18T11:10:41Z</dcterms:created>
  <dcterms:modified xsi:type="dcterms:W3CDTF">2023-01-03T15:57:38Z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0x01010079EE99C87BB8D346904CC4E65218BB50</vt:lpwstr>
  </property>
  <property fmtid="{D5CDD505-2E9C-101B-9397-08002B2CF9AE}" pid="3" name="MediaServiceImageTags">
    <vt:lpwstr/>
  </property>
  <property fmtid="{D5CDD505-2E9C-101B-9397-08002B2CF9AE}" pid="4" name="MSIP_Label_73aa366c-74b9-492b-a1b9-5472c41e7d31_Enabled">
    <vt:lpwstr>true</vt:lpwstr>
  </property>
  <property fmtid="{D5CDD505-2E9C-101B-9397-08002B2CF9AE}" pid="5" name="MSIP_Label_73aa366c-74b9-492b-a1b9-5472c41e7d31_SetDate">
    <vt:lpwstr>2023-01-03T15:57:23Z</vt:lpwstr>
  </property>
  <property fmtid="{D5CDD505-2E9C-101B-9397-08002B2CF9AE}" pid="6" name="MSIP_Label_73aa366c-74b9-492b-a1b9-5472c41e7d31_Method">
    <vt:lpwstr>Privileged</vt:lpwstr>
  </property>
  <property fmtid="{D5CDD505-2E9C-101B-9397-08002B2CF9AE}" pid="7" name="MSIP_Label_73aa366c-74b9-492b-a1b9-5472c41e7d31_Name">
    <vt:lpwstr>73aa366c-74b9-492b-a1b9-5472c41e7d31</vt:lpwstr>
  </property>
  <property fmtid="{D5CDD505-2E9C-101B-9397-08002B2CF9AE}" pid="8" name="MSIP_Label_73aa366c-74b9-492b-a1b9-5472c41e7d31_SiteId">
    <vt:lpwstr>44bbd632-fe04-42d7-933e-2649dcd22649</vt:lpwstr>
  </property>
  <property fmtid="{D5CDD505-2E9C-101B-9397-08002B2CF9AE}" pid="9" name="MSIP_Label_73aa366c-74b9-492b-a1b9-5472c41e7d31_ActionId">
    <vt:lpwstr>24b3c9c9-1f1e-43ca-8a3f-a9b33619bd5a</vt:lpwstr>
  </property>
  <property fmtid="{D5CDD505-2E9C-101B-9397-08002B2CF9AE}" pid="10" name="MSIP_Label_73aa366c-74b9-492b-a1b9-5472c41e7d31_ContentBits">
    <vt:lpwstr>2</vt:lpwstr>
  </property>
</Properties>
</file>