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oac-gt\Desktop\MARKS 2018-9\"/>
    </mc:Choice>
  </mc:AlternateContent>
  <bookViews>
    <workbookView xWindow="0" yWindow="0" windowWidth="19200" windowHeight="114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8" i="1" l="1"/>
  <c r="F4" i="1"/>
  <c r="F43" i="1"/>
  <c r="F45" i="1"/>
  <c r="F16" i="1"/>
  <c r="F49" i="1"/>
  <c r="F35" i="1"/>
  <c r="F32" i="1"/>
  <c r="F50" i="1"/>
  <c r="F47" i="1"/>
  <c r="F44" i="1"/>
  <c r="F3" i="1"/>
  <c r="F54" i="1"/>
  <c r="F41" i="1"/>
  <c r="F48" i="1"/>
  <c r="F55" i="1"/>
  <c r="F10" i="1"/>
  <c r="F21" i="1"/>
  <c r="F8" i="1"/>
  <c r="F56" i="1"/>
  <c r="F17" i="1"/>
  <c r="F28" i="1"/>
  <c r="F36" i="1"/>
  <c r="F52" i="1"/>
  <c r="F6" i="1"/>
  <c r="F39" i="1"/>
  <c r="F40" i="1"/>
  <c r="F18" i="1"/>
  <c r="F25" i="1"/>
  <c r="F2" i="1"/>
  <c r="F38" i="1"/>
  <c r="F13" i="1"/>
  <c r="F26" i="1"/>
  <c r="F30" i="1"/>
  <c r="F14" i="1"/>
  <c r="F31" i="1"/>
  <c r="F57" i="1"/>
  <c r="F15" i="1"/>
  <c r="F24" i="1"/>
  <c r="F59" i="1"/>
  <c r="F11" i="1"/>
  <c r="F20" i="1"/>
  <c r="F29" i="1"/>
  <c r="F33" i="1"/>
  <c r="F12" i="1"/>
  <c r="F37" i="1"/>
  <c r="F5" i="1"/>
  <c r="F19" i="1"/>
  <c r="F46" i="1"/>
  <c r="F27" i="1"/>
  <c r="F60" i="1"/>
  <c r="F42" i="1"/>
  <c r="F22" i="1"/>
  <c r="F7" i="1"/>
  <c r="F51" i="1"/>
  <c r="F9" i="1"/>
  <c r="F34" i="1"/>
  <c r="F23" i="1"/>
  <c r="F53" i="1" l="1"/>
  <c r="F62" i="1" l="1"/>
  <c r="F61" i="1"/>
</calcChain>
</file>

<file path=xl/sharedStrings.xml><?xml version="1.0" encoding="utf-8"?>
<sst xmlns="http://schemas.openxmlformats.org/spreadsheetml/2006/main" count="82" uniqueCount="69">
  <si>
    <t>Davies, Rhys</t>
  </si>
  <si>
    <t>Johns, Michael</t>
  </si>
  <si>
    <t>Algamesh, Eyad</t>
  </si>
  <si>
    <t>Final Report (55%)</t>
  </si>
  <si>
    <t>Final Viva (20%)</t>
  </si>
  <si>
    <t>Final Poster (10%)</t>
  </si>
  <si>
    <t>Total</t>
  </si>
  <si>
    <t>AVG</t>
  </si>
  <si>
    <t>STDDEV</t>
  </si>
  <si>
    <t>Interim Viva (15%)</t>
  </si>
  <si>
    <t>Name</t>
  </si>
  <si>
    <t>Thomas, Adrian</t>
  </si>
  <si>
    <t>Ridgeway, Andrew</t>
  </si>
  <si>
    <t>Elder, Ashleigh</t>
  </si>
  <si>
    <t>Morris, Chris</t>
  </si>
  <si>
    <t>Lockhart, Derek</t>
  </si>
  <si>
    <t>Stewart, Eben</t>
  </si>
  <si>
    <t>Russell, Edward</t>
  </si>
  <si>
    <t>Randell, Ethan</t>
  </si>
  <si>
    <t>Thomas, Gareth</t>
  </si>
  <si>
    <t>Petrescu, George</t>
  </si>
  <si>
    <t>Searle, George</t>
  </si>
  <si>
    <t>Thomas, George</t>
  </si>
  <si>
    <t>Cobbold, Henry</t>
  </si>
  <si>
    <t>Holland, Jack</t>
  </si>
  <si>
    <t>Bunyan, James</t>
  </si>
  <si>
    <t>Thomas, James</t>
  </si>
  <si>
    <t>Evans, Jonathan</t>
  </si>
  <si>
    <t>Landeg, Joseph</t>
  </si>
  <si>
    <t>Newlands, Josh</t>
  </si>
  <si>
    <t>Terzi, Lara</t>
  </si>
  <si>
    <t>Blunt, Liam</t>
  </si>
  <si>
    <t>Partridge, Lisa</t>
  </si>
  <si>
    <t>Pennington, Lloyd</t>
  </si>
  <si>
    <t>Evans, Luke</t>
  </si>
  <si>
    <t>Abdulla, Mohammed</t>
  </si>
  <si>
    <t>Ouzahra, Nabil</t>
  </si>
  <si>
    <t>Davies, Nathan</t>
  </si>
  <si>
    <t>Jordan, Oliver</t>
  </si>
  <si>
    <t>Lawrence, Paul</t>
  </si>
  <si>
    <t>Davies, Peter</t>
  </si>
  <si>
    <t>Li, Ren</t>
  </si>
  <si>
    <t>Thomas, Rhiannon</t>
  </si>
  <si>
    <t>Jenkins, Ricky</t>
  </si>
  <si>
    <t>Van Den Eeckhaute-Jones</t>
  </si>
  <si>
    <t>Cook, Ruaidhri</t>
  </si>
  <si>
    <t>Gore, Rutendo</t>
  </si>
  <si>
    <t>Lang, Ryan</t>
  </si>
  <si>
    <t>Malek, Sabrina</t>
  </si>
  <si>
    <t>Cranfield, Shannon</t>
  </si>
  <si>
    <t>Novak, Sophie</t>
  </si>
  <si>
    <t>Benson, Steffan</t>
  </si>
  <si>
    <t>Evans, Thomas</t>
  </si>
  <si>
    <t>Kristiansen, Thorbjorn</t>
  </si>
  <si>
    <t>Zhang, Wenshuo</t>
  </si>
  <si>
    <t>Port-Lincoln, Zach</t>
  </si>
  <si>
    <t>Holmson, James</t>
  </si>
  <si>
    <t>Buller, Nathan</t>
  </si>
  <si>
    <t>Humphreys, Andrew</t>
  </si>
  <si>
    <t>McIntyre, Robert</t>
  </si>
  <si>
    <t>Burge, Josh</t>
  </si>
  <si>
    <t>Price, David</t>
  </si>
  <si>
    <t>Bamsay, Dominic</t>
  </si>
  <si>
    <t>Thomson, Nathan</t>
  </si>
  <si>
    <t>Steel, Ashleigh</t>
  </si>
  <si>
    <t>Roch, Tomas</t>
  </si>
  <si>
    <t>Taylor, Mathew</t>
  </si>
  <si>
    <t>NA</t>
  </si>
  <si>
    <t>pending ECP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</si>
</sst>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12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Fill="1" applyBorder="1"/>
    <xf numFmtId="0" fontId="0" fillId="0" borderId="1" xfId="0" applyFont="1" applyFill="1" applyBorder="1"/>
    <xf numFmtId="0" fontId="0" fillId="0" borderId="3" xfId="0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3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ont="1" applyFill="1" applyBorder="1"/>
    <xf numFmtId="0" fontId="0" fillId="0" borderId="0" xfId="0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164" fontId="0" fillId="0" borderId="3" xfId="0" applyNumberFormat="1" applyFill="1" applyBorder="1" applyAlignment="1">
      <alignment horizontal="center"/>
    </xf>
    <xf numFmtId="164" fontId="0" fillId="0" borderId="2" xfId="0" applyNumberFormat="1" applyFill="1" applyBorder="1"/>
    <xf numFmtId="164" fontId="0" fillId="0" borderId="8" xfId="0" applyNumberFormat="1" applyFill="1" applyBorder="1"/>
    <xf numFmtId="0" fontId="1" fillId="0" borderId="4" xfId="0" applyFont="1" applyFill="1" applyBorder="1" applyAlignment="1">
      <alignment horizontal="center"/>
    </xf>
    <xf numFmtId="164" fontId="1" fillId="0" borderId="4" xfId="0" applyNumberFormat="1" applyFont="1" applyFill="1" applyBorder="1" applyAlignment="1">
      <alignment horizontal="center"/>
    </xf>
    <xf numFmtId="0" fontId="1" fillId="0" borderId="5" xfId="0" applyFont="1" applyFill="1" applyBorder="1"/>
    <xf numFmtId="0" fontId="0" fillId="0" borderId="9" xfId="0" applyFill="1" applyBorder="1" applyAlignment="1">
      <alignment horizontal="center"/>
    </xf>
    <xf numFmtId="164" fontId="0" fillId="0" borderId="10" xfId="0" applyNumberFormat="1" applyFill="1" applyBorder="1"/>
    <xf numFmtId="0" fontId="0" fillId="0" borderId="11" xfId="0" applyFill="1" applyBorder="1" applyAlignment="1">
      <alignment horizontal="center"/>
    </xf>
    <xf numFmtId="164" fontId="1" fillId="0" borderId="4" xfId="0" applyNumberFormat="1" applyFont="1" applyFill="1" applyBorder="1" applyAlignment="1">
      <alignment horizontal="left"/>
    </xf>
    <xf numFmtId="0" fontId="0" fillId="0" borderId="6" xfId="0" applyFill="1" applyBorder="1"/>
    <xf numFmtId="164" fontId="0" fillId="0" borderId="7" xfId="0" applyNumberFormat="1" applyFill="1" applyBorder="1" applyAlignment="1">
      <alignment horizontal="center"/>
    </xf>
    <xf numFmtId="0" fontId="0" fillId="0" borderId="7" xfId="0" applyFill="1" applyBorder="1" applyAlignment="1">
      <alignment horizontal="center" vertical="center"/>
    </xf>
    <xf numFmtId="0" fontId="0" fillId="0" borderId="7" xfId="0" applyFill="1" applyBorder="1" applyAlignment="1">
      <alignment horizontal="center"/>
    </xf>
    <xf numFmtId="0" fontId="0" fillId="2" borderId="1" xfId="0" applyFill="1" applyBorder="1"/>
    <xf numFmtId="164" fontId="0" fillId="2" borderId="3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164" fontId="0" fillId="2" borderId="2" xfId="0" applyNumberFormat="1" applyFill="1" applyBorder="1"/>
    <xf numFmtId="0" fontId="0" fillId="2" borderId="0" xfId="0" applyFill="1" applyBorder="1"/>
    <xf numFmtId="0" fontId="0" fillId="2" borderId="3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Z63"/>
  <sheetViews>
    <sheetView tabSelected="1" zoomScale="85" zoomScaleNormal="85" workbookViewId="0">
      <selection activeCell="D7" sqref="D7"/>
    </sheetView>
  </sheetViews>
  <sheetFormatPr defaultRowHeight="15" x14ac:dyDescent="0.25"/>
  <cols>
    <col min="1" max="1" width="30" style="7" customWidth="1"/>
    <col min="2" max="2" width="16.140625" style="10" customWidth="1"/>
    <col min="3" max="3" width="16.42578125" style="11" customWidth="1"/>
    <col min="4" max="4" width="14.7109375" style="11" customWidth="1"/>
    <col min="5" max="5" width="14.85546875" style="9" customWidth="1"/>
    <col min="6" max="6" width="17.85546875" style="7" customWidth="1"/>
    <col min="7" max="16384" width="9.140625" style="7"/>
  </cols>
  <sheetData>
    <row r="1" spans="1:52" ht="15.75" thickTop="1" x14ac:dyDescent="0.25">
      <c r="A1" s="21" t="s">
        <v>10</v>
      </c>
      <c r="B1" s="16" t="s">
        <v>9</v>
      </c>
      <c r="C1" s="15" t="s">
        <v>3</v>
      </c>
      <c r="D1" s="15" t="s">
        <v>4</v>
      </c>
      <c r="E1" s="15" t="s">
        <v>5</v>
      </c>
      <c r="F1" s="17" t="s">
        <v>6</v>
      </c>
    </row>
    <row r="2" spans="1:52" x14ac:dyDescent="0.25">
      <c r="A2" s="1" t="s">
        <v>35</v>
      </c>
      <c r="B2" s="12">
        <v>59</v>
      </c>
      <c r="C2" s="5">
        <v>78</v>
      </c>
      <c r="D2" s="5">
        <v>81</v>
      </c>
      <c r="E2" s="3">
        <v>70</v>
      </c>
      <c r="F2" s="13">
        <f t="shared" ref="F2:F33" si="0">(B2*0.15)+(C2*0.55)+(D2*0.2)+(E2*0.1)</f>
        <v>74.95</v>
      </c>
    </row>
    <row r="3" spans="1:52" x14ac:dyDescent="0.25">
      <c r="A3" s="1" t="s">
        <v>2</v>
      </c>
      <c r="B3" s="12">
        <v>43</v>
      </c>
      <c r="C3" s="5">
        <v>46</v>
      </c>
      <c r="D3" s="5">
        <v>27</v>
      </c>
      <c r="E3" s="3">
        <v>54</v>
      </c>
      <c r="F3" s="13">
        <f t="shared" si="0"/>
        <v>42.55</v>
      </c>
    </row>
    <row r="4" spans="1:52" x14ac:dyDescent="0.25">
      <c r="A4" s="1" t="s">
        <v>62</v>
      </c>
      <c r="B4" s="12">
        <v>57.5</v>
      </c>
      <c r="C4" s="33" t="s">
        <v>68</v>
      </c>
      <c r="D4" s="33" t="s">
        <v>68</v>
      </c>
      <c r="E4" s="34" t="s">
        <v>68</v>
      </c>
      <c r="F4" s="13" t="e">
        <f t="shared" si="0"/>
        <v>#VALUE!</v>
      </c>
    </row>
    <row r="5" spans="1:52" s="8" customFormat="1" x14ac:dyDescent="0.25">
      <c r="A5" s="1" t="s">
        <v>51</v>
      </c>
      <c r="B5" s="12">
        <v>63</v>
      </c>
      <c r="C5" s="5">
        <v>30</v>
      </c>
      <c r="D5" s="5">
        <v>50</v>
      </c>
      <c r="E5" s="3">
        <v>52</v>
      </c>
      <c r="F5" s="13">
        <f t="shared" si="0"/>
        <v>41.150000000000006</v>
      </c>
    </row>
    <row r="6" spans="1:52" s="8" customFormat="1" x14ac:dyDescent="0.25">
      <c r="A6" s="1" t="s">
        <v>31</v>
      </c>
      <c r="B6" s="12">
        <v>67</v>
      </c>
      <c r="C6" s="5">
        <v>56</v>
      </c>
      <c r="D6" s="5">
        <v>56</v>
      </c>
      <c r="E6" s="3">
        <v>55</v>
      </c>
      <c r="F6" s="13">
        <f t="shared" si="0"/>
        <v>57.550000000000004</v>
      </c>
    </row>
    <row r="7" spans="1:52" x14ac:dyDescent="0.25">
      <c r="A7" s="1" t="s">
        <v>57</v>
      </c>
      <c r="B7" s="12">
        <v>69</v>
      </c>
      <c r="C7" s="33" t="s">
        <v>68</v>
      </c>
      <c r="D7" s="33" t="s">
        <v>68</v>
      </c>
      <c r="E7" s="3">
        <v>56</v>
      </c>
      <c r="F7" s="13" t="e">
        <f t="shared" si="0"/>
        <v>#VALUE!</v>
      </c>
    </row>
    <row r="8" spans="1:52" x14ac:dyDescent="0.25">
      <c r="A8" s="1" t="s">
        <v>25</v>
      </c>
      <c r="B8" s="12">
        <v>72.099999999999994</v>
      </c>
      <c r="C8" s="5">
        <v>67.400000000000006</v>
      </c>
      <c r="D8" s="5">
        <v>70.8</v>
      </c>
      <c r="E8" s="3">
        <v>64</v>
      </c>
      <c r="F8" s="13">
        <f t="shared" si="0"/>
        <v>68.445000000000007</v>
      </c>
    </row>
    <row r="9" spans="1:52" x14ac:dyDescent="0.25">
      <c r="A9" s="1" t="s">
        <v>60</v>
      </c>
      <c r="B9" s="12">
        <v>50.5</v>
      </c>
      <c r="C9" s="5">
        <v>42.5</v>
      </c>
      <c r="D9" s="5">
        <v>54</v>
      </c>
      <c r="E9" s="3">
        <v>46</v>
      </c>
      <c r="F9" s="13">
        <f t="shared" si="0"/>
        <v>46.35</v>
      </c>
    </row>
    <row r="10" spans="1:52" x14ac:dyDescent="0.25">
      <c r="A10" s="1" t="s">
        <v>23</v>
      </c>
      <c r="B10" s="12">
        <v>79</v>
      </c>
      <c r="C10" s="5">
        <v>86</v>
      </c>
      <c r="D10" s="5">
        <v>88</v>
      </c>
      <c r="E10" s="3">
        <v>76</v>
      </c>
      <c r="F10" s="13">
        <f t="shared" si="0"/>
        <v>84.35</v>
      </c>
    </row>
    <row r="11" spans="1:52" x14ac:dyDescent="0.25">
      <c r="A11" s="1" t="s">
        <v>45</v>
      </c>
      <c r="B11" s="12">
        <v>77</v>
      </c>
      <c r="C11" s="5">
        <v>66</v>
      </c>
      <c r="D11" s="5">
        <v>81</v>
      </c>
      <c r="E11" s="3">
        <v>74</v>
      </c>
      <c r="F11" s="13">
        <f t="shared" si="0"/>
        <v>71.45</v>
      </c>
    </row>
    <row r="12" spans="1:52" x14ac:dyDescent="0.25">
      <c r="A12" s="1" t="s">
        <v>49</v>
      </c>
      <c r="B12" s="12">
        <v>67</v>
      </c>
      <c r="C12" s="5">
        <v>62</v>
      </c>
      <c r="D12" s="5">
        <v>64</v>
      </c>
      <c r="E12" s="3">
        <v>60</v>
      </c>
      <c r="F12" s="13">
        <f t="shared" si="0"/>
        <v>62.95</v>
      </c>
    </row>
    <row r="13" spans="1:52" x14ac:dyDescent="0.25">
      <c r="A13" s="1" t="s">
        <v>37</v>
      </c>
      <c r="B13" s="12">
        <v>65</v>
      </c>
      <c r="C13" s="5">
        <v>65</v>
      </c>
      <c r="D13" s="5">
        <v>63</v>
      </c>
      <c r="E13" s="3">
        <v>80</v>
      </c>
      <c r="F13" s="13">
        <f t="shared" si="0"/>
        <v>66.099999999999994</v>
      </c>
    </row>
    <row r="14" spans="1:52" x14ac:dyDescent="0.25">
      <c r="A14" s="1" t="s">
        <v>40</v>
      </c>
      <c r="B14" s="12">
        <v>78</v>
      </c>
      <c r="C14" s="5">
        <v>85</v>
      </c>
      <c r="D14" s="5">
        <v>72</v>
      </c>
      <c r="E14" s="3">
        <v>63</v>
      </c>
      <c r="F14" s="13">
        <f t="shared" si="0"/>
        <v>79.150000000000006</v>
      </c>
    </row>
    <row r="15" spans="1:52" x14ac:dyDescent="0.25">
      <c r="A15" s="1" t="s">
        <v>0</v>
      </c>
      <c r="B15" s="12">
        <v>68.599999999999994</v>
      </c>
      <c r="C15" s="5">
        <v>68</v>
      </c>
      <c r="D15" s="5">
        <v>77.599999999999994</v>
      </c>
      <c r="E15" s="3">
        <v>71</v>
      </c>
      <c r="F15" s="13">
        <f t="shared" si="0"/>
        <v>70.31</v>
      </c>
    </row>
    <row r="16" spans="1:52" s="31" customFormat="1" x14ac:dyDescent="0.25">
      <c r="A16" s="26" t="s">
        <v>13</v>
      </c>
      <c r="B16" s="27">
        <v>65</v>
      </c>
      <c r="C16" s="28" t="s">
        <v>67</v>
      </c>
      <c r="D16" s="28">
        <v>68</v>
      </c>
      <c r="E16" s="29">
        <v>80</v>
      </c>
      <c r="F16" s="30" t="e">
        <f t="shared" si="0"/>
        <v>#VALUE!</v>
      </c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</row>
    <row r="17" spans="1:52" x14ac:dyDescent="0.25">
      <c r="A17" s="1" t="s">
        <v>27</v>
      </c>
      <c r="B17" s="12">
        <v>76</v>
      </c>
      <c r="C17" s="5">
        <v>56</v>
      </c>
      <c r="D17" s="5">
        <v>71</v>
      </c>
      <c r="E17" s="3">
        <v>75</v>
      </c>
      <c r="F17" s="13">
        <f t="shared" si="0"/>
        <v>63.900000000000006</v>
      </c>
    </row>
    <row r="18" spans="1:52" x14ac:dyDescent="0.25">
      <c r="A18" s="1" t="s">
        <v>34</v>
      </c>
      <c r="B18" s="12">
        <v>38</v>
      </c>
      <c r="C18" s="5">
        <v>65</v>
      </c>
      <c r="D18" s="5">
        <v>62</v>
      </c>
      <c r="E18" s="3">
        <v>61</v>
      </c>
      <c r="F18" s="13">
        <f t="shared" si="0"/>
        <v>59.95</v>
      </c>
    </row>
    <row r="19" spans="1:52" x14ac:dyDescent="0.25">
      <c r="A19" s="1" t="s">
        <v>52</v>
      </c>
      <c r="B19" s="12">
        <v>59</v>
      </c>
      <c r="C19" s="5">
        <v>36</v>
      </c>
      <c r="D19" s="5">
        <v>38</v>
      </c>
      <c r="E19" s="3">
        <v>41</v>
      </c>
      <c r="F19" s="13">
        <f t="shared" si="0"/>
        <v>40.35</v>
      </c>
    </row>
    <row r="20" spans="1:52" x14ac:dyDescent="0.25">
      <c r="A20" s="1" t="s">
        <v>46</v>
      </c>
      <c r="B20" s="12">
        <v>33</v>
      </c>
      <c r="C20" s="5">
        <v>38</v>
      </c>
      <c r="D20" s="5">
        <v>42</v>
      </c>
      <c r="E20" s="3">
        <v>52</v>
      </c>
      <c r="F20" s="13">
        <f t="shared" si="0"/>
        <v>39.450000000000003</v>
      </c>
    </row>
    <row r="21" spans="1:52" x14ac:dyDescent="0.25">
      <c r="A21" s="1" t="s">
        <v>24</v>
      </c>
      <c r="B21" s="12">
        <v>51</v>
      </c>
      <c r="C21" s="5">
        <v>53</v>
      </c>
      <c r="D21" s="5">
        <v>52</v>
      </c>
      <c r="E21" s="3">
        <v>55</v>
      </c>
      <c r="F21" s="13">
        <f t="shared" si="0"/>
        <v>52.7</v>
      </c>
    </row>
    <row r="22" spans="1:52" s="31" customFormat="1" x14ac:dyDescent="0.25">
      <c r="A22" s="26" t="s">
        <v>56</v>
      </c>
      <c r="B22" s="27">
        <v>78</v>
      </c>
      <c r="C22" s="28" t="s">
        <v>67</v>
      </c>
      <c r="D22" s="28" t="s">
        <v>67</v>
      </c>
      <c r="E22" s="29" t="s">
        <v>67</v>
      </c>
      <c r="F22" s="30" t="e">
        <f t="shared" si="0"/>
        <v>#VALUE!</v>
      </c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</row>
    <row r="23" spans="1:52" x14ac:dyDescent="0.25">
      <c r="A23" s="1" t="s">
        <v>58</v>
      </c>
      <c r="B23" s="12">
        <v>80.5</v>
      </c>
      <c r="C23" s="5">
        <v>78</v>
      </c>
      <c r="D23" s="5">
        <v>82</v>
      </c>
      <c r="E23" s="3">
        <v>61</v>
      </c>
      <c r="F23" s="13">
        <f t="shared" si="0"/>
        <v>77.475000000000009</v>
      </c>
    </row>
    <row r="24" spans="1:52" x14ac:dyDescent="0.25">
      <c r="A24" s="1" t="s">
        <v>43</v>
      </c>
      <c r="B24" s="12">
        <v>64</v>
      </c>
      <c r="C24" s="5">
        <v>58</v>
      </c>
      <c r="D24" s="5">
        <v>70</v>
      </c>
      <c r="E24" s="3">
        <v>46</v>
      </c>
      <c r="F24" s="13">
        <f t="shared" si="0"/>
        <v>60.1</v>
      </c>
    </row>
    <row r="25" spans="1:52" x14ac:dyDescent="0.25">
      <c r="A25" s="1" t="s">
        <v>1</v>
      </c>
      <c r="B25" s="12">
        <v>74</v>
      </c>
      <c r="C25" s="5">
        <v>74</v>
      </c>
      <c r="D25" s="5">
        <v>77</v>
      </c>
      <c r="E25" s="3">
        <v>77</v>
      </c>
      <c r="F25" s="13">
        <f t="shared" si="0"/>
        <v>74.900000000000006</v>
      </c>
    </row>
    <row r="26" spans="1:52" x14ac:dyDescent="0.25">
      <c r="A26" s="1" t="s">
        <v>38</v>
      </c>
      <c r="B26" s="12">
        <v>85</v>
      </c>
      <c r="C26" s="5">
        <v>73</v>
      </c>
      <c r="D26" s="5">
        <v>82</v>
      </c>
      <c r="E26" s="3">
        <v>68</v>
      </c>
      <c r="F26" s="13">
        <f t="shared" si="0"/>
        <v>76.100000000000009</v>
      </c>
    </row>
    <row r="27" spans="1:52" x14ac:dyDescent="0.25">
      <c r="A27" s="1" t="s">
        <v>53</v>
      </c>
      <c r="B27" s="12">
        <v>80.099999999999994</v>
      </c>
      <c r="C27" s="5">
        <v>87</v>
      </c>
      <c r="D27" s="5">
        <v>84</v>
      </c>
      <c r="E27" s="3">
        <v>83</v>
      </c>
      <c r="F27" s="13">
        <f t="shared" si="0"/>
        <v>84.965000000000003</v>
      </c>
    </row>
    <row r="28" spans="1:52" x14ac:dyDescent="0.25">
      <c r="A28" s="1" t="s">
        <v>28</v>
      </c>
      <c r="B28" s="12">
        <v>72</v>
      </c>
      <c r="C28" s="5">
        <v>73.5</v>
      </c>
      <c r="D28" s="5">
        <v>76.900000000000006</v>
      </c>
      <c r="E28" s="3">
        <v>68</v>
      </c>
      <c r="F28" s="13">
        <f t="shared" si="0"/>
        <v>73.405000000000001</v>
      </c>
    </row>
    <row r="29" spans="1:52" x14ac:dyDescent="0.25">
      <c r="A29" s="1" t="s">
        <v>47</v>
      </c>
      <c r="B29" s="12">
        <v>67</v>
      </c>
      <c r="C29" s="5">
        <v>55</v>
      </c>
      <c r="D29" s="5">
        <v>57</v>
      </c>
      <c r="E29" s="3">
        <v>58</v>
      </c>
      <c r="F29" s="13">
        <f t="shared" si="0"/>
        <v>57.5</v>
      </c>
    </row>
    <row r="30" spans="1:52" x14ac:dyDescent="0.25">
      <c r="A30" s="1" t="s">
        <v>39</v>
      </c>
      <c r="B30" s="12">
        <v>70</v>
      </c>
      <c r="C30" s="5">
        <v>88</v>
      </c>
      <c r="D30" s="5">
        <v>92</v>
      </c>
      <c r="E30" s="3">
        <v>68</v>
      </c>
      <c r="F30" s="13">
        <f t="shared" si="0"/>
        <v>84.100000000000009</v>
      </c>
    </row>
    <row r="31" spans="1:52" x14ac:dyDescent="0.25">
      <c r="A31" s="1" t="s">
        <v>41</v>
      </c>
      <c r="B31" s="12">
        <v>72</v>
      </c>
      <c r="C31" s="5">
        <v>87</v>
      </c>
      <c r="D31" s="5">
        <v>93</v>
      </c>
      <c r="E31" s="3">
        <v>67</v>
      </c>
      <c r="F31" s="13">
        <f t="shared" si="0"/>
        <v>83.95</v>
      </c>
    </row>
    <row r="32" spans="1:52" x14ac:dyDescent="0.25">
      <c r="A32" s="1" t="s">
        <v>15</v>
      </c>
      <c r="B32" s="12">
        <v>80</v>
      </c>
      <c r="C32" s="5">
        <v>83.4</v>
      </c>
      <c r="D32" s="5">
        <v>78</v>
      </c>
      <c r="E32" s="3">
        <v>83</v>
      </c>
      <c r="F32" s="13">
        <f t="shared" si="0"/>
        <v>81.77</v>
      </c>
    </row>
    <row r="33" spans="1:6" x14ac:dyDescent="0.25">
      <c r="A33" s="1" t="s">
        <v>48</v>
      </c>
      <c r="B33" s="12">
        <v>61</v>
      </c>
      <c r="C33" s="5">
        <v>72</v>
      </c>
      <c r="D33" s="5">
        <v>81</v>
      </c>
      <c r="E33" s="3">
        <v>58</v>
      </c>
      <c r="F33" s="13">
        <f t="shared" si="0"/>
        <v>70.75</v>
      </c>
    </row>
    <row r="34" spans="1:6" x14ac:dyDescent="0.25">
      <c r="A34" s="1" t="s">
        <v>59</v>
      </c>
      <c r="B34" s="12">
        <v>62</v>
      </c>
      <c r="C34" s="5">
        <v>53</v>
      </c>
      <c r="D34" s="5">
        <v>60</v>
      </c>
      <c r="E34" s="3">
        <v>70</v>
      </c>
      <c r="F34" s="13">
        <f t="shared" ref="F34:F60" si="1">(B34*0.15)+(C34*0.55)+(D34*0.2)+(E34*0.1)</f>
        <v>57.45</v>
      </c>
    </row>
    <row r="35" spans="1:6" x14ac:dyDescent="0.25">
      <c r="A35" s="2" t="s">
        <v>14</v>
      </c>
      <c r="B35" s="12">
        <v>72</v>
      </c>
      <c r="C35" s="6">
        <v>47</v>
      </c>
      <c r="D35" s="6">
        <v>48</v>
      </c>
      <c r="E35" s="4">
        <v>70</v>
      </c>
      <c r="F35" s="13">
        <f t="shared" si="1"/>
        <v>53.25</v>
      </c>
    </row>
    <row r="36" spans="1:6" x14ac:dyDescent="0.25">
      <c r="A36" s="1" t="s">
        <v>29</v>
      </c>
      <c r="B36" s="12">
        <v>67</v>
      </c>
      <c r="C36" s="5">
        <v>31</v>
      </c>
      <c r="D36" s="5">
        <v>48</v>
      </c>
      <c r="E36" s="5">
        <v>57</v>
      </c>
      <c r="F36" s="13">
        <f t="shared" si="1"/>
        <v>42.400000000000006</v>
      </c>
    </row>
    <row r="37" spans="1:6" x14ac:dyDescent="0.25">
      <c r="A37" s="1" t="s">
        <v>50</v>
      </c>
      <c r="B37" s="12">
        <v>70</v>
      </c>
      <c r="C37" s="5">
        <v>48</v>
      </c>
      <c r="D37" s="5">
        <v>63</v>
      </c>
      <c r="E37" s="3">
        <v>46</v>
      </c>
      <c r="F37" s="13">
        <f t="shared" si="1"/>
        <v>54.100000000000009</v>
      </c>
    </row>
    <row r="38" spans="1:6" x14ac:dyDescent="0.25">
      <c r="A38" s="1" t="s">
        <v>36</v>
      </c>
      <c r="B38" s="12">
        <v>73</v>
      </c>
      <c r="C38" s="5">
        <v>80</v>
      </c>
      <c r="D38" s="5">
        <v>88</v>
      </c>
      <c r="E38" s="3">
        <v>71</v>
      </c>
      <c r="F38" s="13">
        <f t="shared" si="1"/>
        <v>79.650000000000006</v>
      </c>
    </row>
    <row r="39" spans="1:6" x14ac:dyDescent="0.25">
      <c r="A39" s="1" t="s">
        <v>32</v>
      </c>
      <c r="B39" s="12">
        <v>71</v>
      </c>
      <c r="C39" s="5">
        <v>74</v>
      </c>
      <c r="D39" s="5">
        <v>72</v>
      </c>
      <c r="E39" s="3">
        <v>69</v>
      </c>
      <c r="F39" s="13">
        <f t="shared" si="1"/>
        <v>72.650000000000006</v>
      </c>
    </row>
    <row r="40" spans="1:6" x14ac:dyDescent="0.25">
      <c r="A40" s="1" t="s">
        <v>33</v>
      </c>
      <c r="B40" s="12">
        <v>56</v>
      </c>
      <c r="C40" s="5">
        <v>50</v>
      </c>
      <c r="D40" s="5">
        <v>54</v>
      </c>
      <c r="E40" s="3">
        <v>52</v>
      </c>
      <c r="F40" s="13">
        <f t="shared" si="1"/>
        <v>51.900000000000006</v>
      </c>
    </row>
    <row r="41" spans="1:6" x14ac:dyDescent="0.25">
      <c r="A41" s="1" t="s">
        <v>20</v>
      </c>
      <c r="B41" s="12">
        <v>56</v>
      </c>
      <c r="C41" s="5">
        <v>56</v>
      </c>
      <c r="D41" s="5">
        <v>68</v>
      </c>
      <c r="E41" s="3">
        <v>54</v>
      </c>
      <c r="F41" s="13">
        <f t="shared" si="1"/>
        <v>58.2</v>
      </c>
    </row>
    <row r="42" spans="1:6" x14ac:dyDescent="0.25">
      <c r="A42" s="1" t="s">
        <v>55</v>
      </c>
      <c r="B42" s="12">
        <v>48.5</v>
      </c>
      <c r="C42" s="5">
        <v>44.5</v>
      </c>
      <c r="D42" s="5">
        <v>43</v>
      </c>
      <c r="E42" s="3">
        <v>44</v>
      </c>
      <c r="F42" s="13">
        <f t="shared" si="1"/>
        <v>44.75</v>
      </c>
    </row>
    <row r="43" spans="1:6" x14ac:dyDescent="0.25">
      <c r="A43" s="1" t="s">
        <v>61</v>
      </c>
      <c r="B43" s="12">
        <v>62.5</v>
      </c>
      <c r="C43" s="5">
        <v>68</v>
      </c>
      <c r="D43" s="5">
        <v>65</v>
      </c>
      <c r="E43" s="3">
        <v>56</v>
      </c>
      <c r="F43" s="13">
        <f t="shared" si="1"/>
        <v>65.375</v>
      </c>
    </row>
    <row r="44" spans="1:6" x14ac:dyDescent="0.25">
      <c r="A44" s="1" t="s">
        <v>18</v>
      </c>
      <c r="B44" s="12">
        <v>47</v>
      </c>
      <c r="C44" s="5">
        <v>43.5</v>
      </c>
      <c r="D44" s="5">
        <v>44</v>
      </c>
      <c r="E44" s="3">
        <v>49</v>
      </c>
      <c r="F44" s="13">
        <f t="shared" si="1"/>
        <v>44.675000000000004</v>
      </c>
    </row>
    <row r="45" spans="1:6" x14ac:dyDescent="0.25">
      <c r="A45" s="1" t="s">
        <v>12</v>
      </c>
      <c r="B45" s="12">
        <v>48</v>
      </c>
      <c r="C45" s="5">
        <v>47</v>
      </c>
      <c r="D45" s="5">
        <v>41</v>
      </c>
      <c r="E45" s="3">
        <v>44</v>
      </c>
      <c r="F45" s="13">
        <f t="shared" si="1"/>
        <v>45.65</v>
      </c>
    </row>
    <row r="46" spans="1:6" x14ac:dyDescent="0.25">
      <c r="A46" s="1" t="s">
        <v>65</v>
      </c>
      <c r="B46" s="12">
        <v>71.7</v>
      </c>
      <c r="C46" s="5">
        <v>78.7</v>
      </c>
      <c r="D46" s="5">
        <v>71.900000000000006</v>
      </c>
      <c r="E46" s="3">
        <v>71</v>
      </c>
      <c r="F46" s="13">
        <f t="shared" si="1"/>
        <v>75.52000000000001</v>
      </c>
    </row>
    <row r="47" spans="1:6" x14ac:dyDescent="0.25">
      <c r="A47" s="1" t="s">
        <v>17</v>
      </c>
      <c r="B47" s="12">
        <v>84</v>
      </c>
      <c r="C47" s="5">
        <v>91</v>
      </c>
      <c r="D47" s="5">
        <v>90</v>
      </c>
      <c r="E47" s="3">
        <v>66</v>
      </c>
      <c r="F47" s="13">
        <f t="shared" si="1"/>
        <v>87.25</v>
      </c>
    </row>
    <row r="48" spans="1:6" x14ac:dyDescent="0.25">
      <c r="A48" s="1" t="s">
        <v>21</v>
      </c>
      <c r="B48" s="12">
        <v>89</v>
      </c>
      <c r="C48" s="5">
        <v>90</v>
      </c>
      <c r="D48" s="5">
        <v>92</v>
      </c>
      <c r="E48" s="3">
        <v>64</v>
      </c>
      <c r="F48" s="13">
        <f t="shared" si="1"/>
        <v>87.65000000000002</v>
      </c>
    </row>
    <row r="49" spans="1:17" x14ac:dyDescent="0.25">
      <c r="A49" s="2" t="s">
        <v>64</v>
      </c>
      <c r="B49" s="12">
        <v>44</v>
      </c>
      <c r="C49" s="6">
        <v>46</v>
      </c>
      <c r="D49" s="6">
        <v>56</v>
      </c>
      <c r="E49" s="4">
        <v>46</v>
      </c>
      <c r="F49" s="13">
        <f t="shared" si="1"/>
        <v>47.7</v>
      </c>
    </row>
    <row r="50" spans="1:17" s="31" customFormat="1" x14ac:dyDescent="0.25">
      <c r="A50" s="26" t="s">
        <v>16</v>
      </c>
      <c r="B50" s="27">
        <v>42</v>
      </c>
      <c r="C50" s="28" t="s">
        <v>68</v>
      </c>
      <c r="D50" s="28" t="s">
        <v>68</v>
      </c>
      <c r="E50" s="32" t="s">
        <v>68</v>
      </c>
      <c r="F50" s="30" t="e">
        <f t="shared" si="1"/>
        <v>#VALUE!</v>
      </c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</row>
    <row r="51" spans="1:17" x14ac:dyDescent="0.25">
      <c r="A51" s="1" t="s">
        <v>66</v>
      </c>
      <c r="B51" s="12">
        <v>71.5</v>
      </c>
      <c r="C51" s="5">
        <v>70</v>
      </c>
      <c r="D51" s="5">
        <v>83</v>
      </c>
      <c r="E51" s="3">
        <v>66</v>
      </c>
      <c r="F51" s="13">
        <f t="shared" si="1"/>
        <v>72.424999999999997</v>
      </c>
    </row>
    <row r="52" spans="1:17" x14ac:dyDescent="0.25">
      <c r="A52" s="1" t="s">
        <v>30</v>
      </c>
      <c r="B52" s="12">
        <v>66</v>
      </c>
      <c r="C52" s="5">
        <v>48</v>
      </c>
      <c r="D52" s="5">
        <v>50</v>
      </c>
      <c r="E52" s="5">
        <v>52</v>
      </c>
      <c r="F52" s="13">
        <f t="shared" si="1"/>
        <v>51.500000000000007</v>
      </c>
    </row>
    <row r="53" spans="1:17" x14ac:dyDescent="0.25">
      <c r="A53" s="1" t="s">
        <v>11</v>
      </c>
      <c r="B53" s="12">
        <v>77.400000000000006</v>
      </c>
      <c r="C53" s="5">
        <v>77.5</v>
      </c>
      <c r="D53" s="5">
        <v>77.7</v>
      </c>
      <c r="E53" s="3">
        <v>68</v>
      </c>
      <c r="F53" s="13">
        <f t="shared" si="1"/>
        <v>76.575000000000003</v>
      </c>
    </row>
    <row r="54" spans="1:17" s="31" customFormat="1" x14ac:dyDescent="0.25">
      <c r="A54" s="26" t="s">
        <v>19</v>
      </c>
      <c r="B54" s="27">
        <v>44</v>
      </c>
      <c r="C54" s="28" t="s">
        <v>68</v>
      </c>
      <c r="D54" s="28" t="s">
        <v>68</v>
      </c>
      <c r="E54" s="29" t="s">
        <v>68</v>
      </c>
      <c r="F54" s="30" t="e">
        <f t="shared" si="1"/>
        <v>#VALUE!</v>
      </c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</row>
    <row r="55" spans="1:17" x14ac:dyDescent="0.25">
      <c r="A55" s="1" t="s">
        <v>22</v>
      </c>
      <c r="B55" s="12">
        <v>56.5</v>
      </c>
      <c r="C55" s="5">
        <v>64</v>
      </c>
      <c r="D55" s="5">
        <v>71</v>
      </c>
      <c r="E55" s="3">
        <v>68</v>
      </c>
      <c r="F55" s="13">
        <f t="shared" si="1"/>
        <v>64.675000000000011</v>
      </c>
    </row>
    <row r="56" spans="1:17" x14ac:dyDescent="0.25">
      <c r="A56" s="1" t="s">
        <v>26</v>
      </c>
      <c r="B56" s="12">
        <v>54.1</v>
      </c>
      <c r="C56" s="5">
        <v>53.6</v>
      </c>
      <c r="D56" s="5">
        <v>53.5</v>
      </c>
      <c r="E56" s="3">
        <v>59</v>
      </c>
      <c r="F56" s="13">
        <f t="shared" si="1"/>
        <v>54.195000000000007</v>
      </c>
    </row>
    <row r="57" spans="1:17" x14ac:dyDescent="0.25">
      <c r="A57" s="1" t="s">
        <v>42</v>
      </c>
      <c r="B57" s="12">
        <v>61.5</v>
      </c>
      <c r="C57" s="5">
        <v>53</v>
      </c>
      <c r="D57" s="5">
        <v>61.5</v>
      </c>
      <c r="E57" s="3">
        <v>66</v>
      </c>
      <c r="F57" s="13">
        <f t="shared" si="1"/>
        <v>57.274999999999999</v>
      </c>
    </row>
    <row r="58" spans="1:17" x14ac:dyDescent="0.25">
      <c r="A58" s="1" t="s">
        <v>63</v>
      </c>
      <c r="B58" s="12">
        <v>60</v>
      </c>
      <c r="C58" s="5">
        <v>48</v>
      </c>
      <c r="D58" s="5">
        <v>58</v>
      </c>
      <c r="E58" s="3">
        <v>54</v>
      </c>
      <c r="F58" s="13">
        <f t="shared" si="1"/>
        <v>52.400000000000006</v>
      </c>
    </row>
    <row r="59" spans="1:17" x14ac:dyDescent="0.25">
      <c r="A59" s="1" t="s">
        <v>44</v>
      </c>
      <c r="B59" s="12">
        <v>63</v>
      </c>
      <c r="C59" s="5">
        <v>68</v>
      </c>
      <c r="D59" s="5">
        <v>76</v>
      </c>
      <c r="E59" s="3">
        <v>60</v>
      </c>
      <c r="F59" s="13">
        <f t="shared" si="1"/>
        <v>68.050000000000011</v>
      </c>
    </row>
    <row r="60" spans="1:17" ht="15.75" thickBot="1" x14ac:dyDescent="0.3">
      <c r="A60" s="22" t="s">
        <v>54</v>
      </c>
      <c r="B60" s="23">
        <v>78</v>
      </c>
      <c r="C60" s="24">
        <v>78</v>
      </c>
      <c r="D60" s="24">
        <v>77</v>
      </c>
      <c r="E60" s="25">
        <v>60</v>
      </c>
      <c r="F60" s="13">
        <f t="shared" si="1"/>
        <v>76.000000000000014</v>
      </c>
    </row>
    <row r="61" spans="1:17" ht="15.75" thickTop="1" x14ac:dyDescent="0.25">
      <c r="E61" s="18" t="s">
        <v>7</v>
      </c>
      <c r="F61" s="19" t="e">
        <f>AVERAGE(F2:F60)</f>
        <v>#VALUE!</v>
      </c>
    </row>
    <row r="62" spans="1:17" ht="15.75" thickBot="1" x14ac:dyDescent="0.3">
      <c r="E62" s="20" t="s">
        <v>8</v>
      </c>
      <c r="F62" s="14" t="e">
        <f>STDEV(F2:F60)</f>
        <v>#VALUE!</v>
      </c>
    </row>
    <row r="63" spans="1:17" ht="15.75" thickTop="1" x14ac:dyDescent="0.25"/>
  </sheetData>
  <sortState ref="A2:F63">
    <sortCondition ref="A1"/>
  </sortState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Thomas, Gaynor</dc:creator>
  <cp:lastModifiedBy>Gaynor Thomas</cp:lastModifiedBy>
  <cp:lastPrinted>2018-05-29T13:57:44Z</cp:lastPrinted>
  <dcterms:created xsi:type="dcterms:W3CDTF">2017-09-27T13:26:13Z</dcterms:created>
  <dcterms:modified xsi:type="dcterms:W3CDTF">2019-06-03T14:51:17Z</dcterms:modified>
</cp:coreProperties>
</file>