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dmin/2019-20/Module Boxes/Networked Applications/"/>
    </mc:Choice>
  </mc:AlternateContent>
  <xr:revisionPtr revIDLastSave="0" documentId="8_{BA506E0F-2435-45F4-A367-B21C73DB74B5}" xr6:coauthVersionLast="45" xr6:coauthVersionMax="45" xr10:uidLastSave="{00000000-0000-0000-0000-000000000000}"/>
  <bookViews>
    <workbookView xWindow="-120" yWindow="-120" windowWidth="29040" windowHeight="15840" activeTab="1" xr2:uid="{99AA08A1-F6C5-4A0C-9D13-85A1495D6A5E}"/>
  </bookViews>
  <sheets>
    <sheet name="Student data" sheetId="1" r:id="rId1"/>
    <sheet name="Statistic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2" l="1"/>
  <c r="B7" i="2"/>
  <c r="B6" i="2"/>
  <c r="B5" i="2"/>
  <c r="B4" i="2"/>
  <c r="B3" i="2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</calcChain>
</file>

<file path=xl/sharedStrings.xml><?xml version="1.0" encoding="utf-8"?>
<sst xmlns="http://schemas.openxmlformats.org/spreadsheetml/2006/main" count="87" uniqueCount="82">
  <si>
    <t>1706594</t>
  </si>
  <si>
    <t>1708309</t>
  </si>
  <si>
    <t>1703131</t>
  </si>
  <si>
    <t>1903281</t>
  </si>
  <si>
    <t>1704746</t>
  </si>
  <si>
    <t>1705149</t>
  </si>
  <si>
    <t>1701603</t>
  </si>
  <si>
    <t>1707239</t>
  </si>
  <si>
    <t>1701574</t>
  </si>
  <si>
    <t>1708355</t>
  </si>
  <si>
    <t>1701153</t>
  </si>
  <si>
    <t>P149401</t>
  </si>
  <si>
    <t>1701602</t>
  </si>
  <si>
    <t>1700481</t>
  </si>
  <si>
    <t>1701604</t>
  </si>
  <si>
    <t>1704050</t>
  </si>
  <si>
    <t>1705136</t>
  </si>
  <si>
    <t>1703645</t>
  </si>
  <si>
    <t>1904028</t>
  </si>
  <si>
    <t>P144089</t>
  </si>
  <si>
    <t>1702330</t>
  </si>
  <si>
    <t>1702918</t>
  </si>
  <si>
    <t>1702256</t>
  </si>
  <si>
    <t>P115266</t>
  </si>
  <si>
    <t>First name</t>
  </si>
  <si>
    <t>Surname</t>
  </si>
  <si>
    <t>Asgar</t>
  </si>
  <si>
    <t>Ali</t>
  </si>
  <si>
    <t>Mohamad</t>
  </si>
  <si>
    <t>Baghdadi</t>
  </si>
  <si>
    <t>William</t>
  </si>
  <si>
    <t>Baker</t>
  </si>
  <si>
    <t>Shannon</t>
  </si>
  <si>
    <t>Boulting</t>
  </si>
  <si>
    <t>Andrew</t>
  </si>
  <si>
    <t>Cooper</t>
  </si>
  <si>
    <t>Callum</t>
  </si>
  <si>
    <t>Cross</t>
  </si>
  <si>
    <t>Daniel</t>
  </si>
  <si>
    <t>Davies</t>
  </si>
  <si>
    <t>Jonathan</t>
  </si>
  <si>
    <t>Richard</t>
  </si>
  <si>
    <t>Matthew</t>
  </si>
  <si>
    <t>Dickinson</t>
  </si>
  <si>
    <t>Dylan</t>
  </si>
  <si>
    <t>Evans</t>
  </si>
  <si>
    <t>Steffan Luke</t>
  </si>
  <si>
    <t>Joshua</t>
  </si>
  <si>
    <t>Ford</t>
  </si>
  <si>
    <t>Austin</t>
  </si>
  <si>
    <t>Hooper</t>
  </si>
  <si>
    <t>Scott</t>
  </si>
  <si>
    <t>Howells</t>
  </si>
  <si>
    <t>David</t>
  </si>
  <si>
    <t>James</t>
  </si>
  <si>
    <t>Gabor</t>
  </si>
  <si>
    <t>Jonas</t>
  </si>
  <si>
    <t>Lewington</t>
  </si>
  <si>
    <t>Adam</t>
  </si>
  <si>
    <t>Marke</t>
  </si>
  <si>
    <t>Kevin John</t>
  </si>
  <si>
    <t>Moses</t>
  </si>
  <si>
    <t>Newman</t>
  </si>
  <si>
    <t>Jack</t>
  </si>
  <si>
    <t>Partridge</t>
  </si>
  <si>
    <t>Liam</t>
  </si>
  <si>
    <t>Salter</t>
  </si>
  <si>
    <t>Eben David</t>
  </si>
  <si>
    <t>Stewart</t>
  </si>
  <si>
    <t>ID</t>
  </si>
  <si>
    <t>Assignment 1</t>
  </si>
  <si>
    <t>Assignment 2</t>
  </si>
  <si>
    <t>Module grade</t>
  </si>
  <si>
    <t>Number of firsts:</t>
  </si>
  <si>
    <t>Number of 2:1s:</t>
  </si>
  <si>
    <t>Number of 2:2s:</t>
  </si>
  <si>
    <t>Number of 3rds:</t>
  </si>
  <si>
    <t>Number of fails:</t>
  </si>
  <si>
    <t>Note, all stats exclude students who failed to submit either assignment.</t>
  </si>
  <si>
    <t>Students who did not submit one or both assignments.</t>
  </si>
  <si>
    <t>Std.dev</t>
  </si>
  <si>
    <t>Mean: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</si>
</sst>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 Unicode MS"/>
      <family val="2"/>
    </font>
    <font>
      <b/>
      <i/>
      <sz val="16"/>
      <color theme="1"/>
      <name val="Arial Unicode MS"/>
      <family val="2"/>
    </font>
    <font>
      <b/>
      <i/>
      <u/>
      <sz val="11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0" fontId="5" fillId="0" borderId="0"/>
  </cellStyleXfs>
  <cellXfs count="7">
    <xf numFmtId="0" fontId="0" fillId="0" borderId="0" xfId="0"/>
    <xf numFmtId="0" fontId="3" fillId="0" borderId="0" xfId="2"/>
    <xf numFmtId="0" fontId="3" fillId="0" borderId="0" xfId="2" applyFill="1"/>
    <xf numFmtId="0" fontId="2" fillId="2" borderId="0" xfId="1"/>
    <xf numFmtId="0" fontId="1" fillId="0" borderId="0" xfId="2" applyFont="1" applyFill="1"/>
    <xf numFmtId="0" fontId="3" fillId="0" borderId="0" xfId="2"/>
    <xf numFmtId="0" fontId="3" fillId="0" borderId="0" xfId="2"/>
  </cellXfs>
  <cellStyles count="7">
    <cellStyle name="Bad" xfId="1" builtinId="27"/>
    <cellStyle name="Heading" xfId="3" xr:uid="{4CC35B4E-19A7-4D01-A54C-252327C4207C}"/>
    <cellStyle name="Heading1" xfId="4" xr:uid="{73BF69DF-5BFD-471A-B379-18B8562A8D33}"/>
    <cellStyle name="Normal" xfId="0" builtinId="0"/>
    <cellStyle name="Normal 2" xfId="2" xr:uid="{4B5AC915-AE67-45BF-A414-3BF0031F23A9}"/>
    <cellStyle name="Result" xfId="5" xr:uid="{314E98ED-0ECA-4C48-A22A-773E6B19E833}"/>
    <cellStyle name="Result2" xfId="6" xr:uid="{4FFAB306-BB68-4C92-97DE-74B723B7D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0DFF8-E222-46B5-ACB1-E947D2C6EEC2}">
  <dimension ref="A1:H28"/>
  <sheetViews>
    <sheetView workbookViewId="0">
      <selection activeCell="H16" sqref="H16"/>
    </sheetView>
  </sheetViews>
  <sheetFormatPr defaultRowHeight="15" x14ac:dyDescent="0.25"/>
  <cols>
    <col min="2" max="2" width="12.7109375" bestFit="1" customWidth="1"/>
    <col min="3" max="3" width="10.42578125" bestFit="1" customWidth="1"/>
    <col min="4" max="5" width="14" bestFit="1" customWidth="1"/>
    <col min="6" max="6" width="13.85546875" bestFit="1" customWidth="1"/>
    <col min="8" max="8" width="50.5703125" bestFit="1" customWidth="1"/>
  </cols>
  <sheetData>
    <row r="1" spans="1:6" ht="16.5" x14ac:dyDescent="0.3">
      <c r="A1" s="1" t="s">
        <v>69</v>
      </c>
      <c r="B1" s="5" t="s">
        <v>24</v>
      </c>
      <c r="C1" s="5" t="s">
        <v>25</v>
      </c>
      <c r="D1" s="6" t="s">
        <v>70</v>
      </c>
      <c r="E1" s="6" t="s">
        <v>71</v>
      </c>
      <c r="F1" s="2" t="s">
        <v>72</v>
      </c>
    </row>
    <row r="2" spans="1:6" ht="16.5" x14ac:dyDescent="0.3">
      <c r="A2" s="1" t="s">
        <v>0</v>
      </c>
      <c r="B2" s="5" t="s">
        <v>26</v>
      </c>
      <c r="C2" s="5" t="s">
        <v>27</v>
      </c>
      <c r="D2" s="6">
        <v>40</v>
      </c>
      <c r="E2" s="6">
        <v>72</v>
      </c>
      <c r="F2">
        <f>AVERAGE(D2:E2)</f>
        <v>56</v>
      </c>
    </row>
    <row r="3" spans="1:6" ht="16.5" x14ac:dyDescent="0.3">
      <c r="A3" s="1" t="s">
        <v>1</v>
      </c>
      <c r="B3" s="5" t="s">
        <v>28</v>
      </c>
      <c r="C3" s="5" t="s">
        <v>29</v>
      </c>
      <c r="D3" s="6">
        <v>76</v>
      </c>
      <c r="E3" s="6">
        <v>72</v>
      </c>
      <c r="F3">
        <f t="shared" ref="F3:F25" si="0">AVERAGE(D3:E3)</f>
        <v>74</v>
      </c>
    </row>
    <row r="4" spans="1:6" ht="16.5" x14ac:dyDescent="0.3">
      <c r="A4" s="1" t="s">
        <v>2</v>
      </c>
      <c r="B4" s="5" t="s">
        <v>30</v>
      </c>
      <c r="C4" s="5" t="s">
        <v>31</v>
      </c>
      <c r="D4" s="6">
        <v>46</v>
      </c>
      <c r="E4" s="6">
        <v>80</v>
      </c>
      <c r="F4">
        <f t="shared" si="0"/>
        <v>63</v>
      </c>
    </row>
    <row r="5" spans="1:6" ht="16.5" x14ac:dyDescent="0.3">
      <c r="A5" s="1" t="s">
        <v>3</v>
      </c>
      <c r="B5" s="5" t="s">
        <v>32</v>
      </c>
      <c r="C5" s="5" t="s">
        <v>33</v>
      </c>
      <c r="D5" s="6">
        <v>61</v>
      </c>
      <c r="E5" s="6">
        <v>45</v>
      </c>
      <c r="F5">
        <f t="shared" si="0"/>
        <v>53</v>
      </c>
    </row>
    <row r="6" spans="1:6" x14ac:dyDescent="0.25">
      <c r="A6" s="3" t="s">
        <v>4</v>
      </c>
      <c r="B6" s="3" t="s">
        <v>34</v>
      </c>
      <c r="C6" s="3" t="s">
        <v>35</v>
      </c>
      <c r="D6" s="3">
        <v>44</v>
      </c>
      <c r="E6" s="3">
        <v>0</v>
      </c>
      <c r="F6" s="3">
        <f t="shared" si="0"/>
        <v>22</v>
      </c>
    </row>
    <row r="7" spans="1:6" ht="16.5" x14ac:dyDescent="0.3">
      <c r="A7" s="1" t="s">
        <v>5</v>
      </c>
      <c r="B7" s="5" t="s">
        <v>36</v>
      </c>
      <c r="C7" s="5" t="s">
        <v>37</v>
      </c>
      <c r="D7" s="6">
        <v>67</v>
      </c>
      <c r="E7" s="6">
        <v>85</v>
      </c>
      <c r="F7">
        <f t="shared" si="0"/>
        <v>76</v>
      </c>
    </row>
    <row r="8" spans="1:6" ht="16.5" x14ac:dyDescent="0.3">
      <c r="A8" s="1" t="s">
        <v>6</v>
      </c>
      <c r="B8" s="5" t="s">
        <v>38</v>
      </c>
      <c r="C8" s="5" t="s">
        <v>39</v>
      </c>
      <c r="D8" s="6">
        <v>47</v>
      </c>
      <c r="E8" s="6">
        <v>40</v>
      </c>
      <c r="F8">
        <f t="shared" si="0"/>
        <v>43.5</v>
      </c>
    </row>
    <row r="9" spans="1:6" ht="16.5" x14ac:dyDescent="0.3">
      <c r="A9" s="1" t="s">
        <v>7</v>
      </c>
      <c r="B9" s="5" t="s">
        <v>40</v>
      </c>
      <c r="C9" s="5" t="s">
        <v>39</v>
      </c>
      <c r="D9" s="6">
        <v>86</v>
      </c>
      <c r="E9" s="6">
        <v>88</v>
      </c>
      <c r="F9">
        <f t="shared" si="0"/>
        <v>87</v>
      </c>
    </row>
    <row r="10" spans="1:6" ht="16.5" x14ac:dyDescent="0.3">
      <c r="A10" s="1" t="s">
        <v>8</v>
      </c>
      <c r="B10" s="5" t="s">
        <v>41</v>
      </c>
      <c r="C10" s="5" t="s">
        <v>39</v>
      </c>
      <c r="D10" s="6">
        <v>44</v>
      </c>
      <c r="E10" s="6">
        <v>74</v>
      </c>
      <c r="F10">
        <f t="shared" si="0"/>
        <v>59</v>
      </c>
    </row>
    <row r="11" spans="1:6" ht="16.5" x14ac:dyDescent="0.3">
      <c r="A11" s="1" t="s">
        <v>9</v>
      </c>
      <c r="B11" s="5" t="s">
        <v>42</v>
      </c>
      <c r="C11" s="5" t="s">
        <v>43</v>
      </c>
      <c r="D11" s="6">
        <v>48</v>
      </c>
      <c r="E11" s="6">
        <v>80</v>
      </c>
      <c r="F11">
        <f t="shared" si="0"/>
        <v>64</v>
      </c>
    </row>
    <row r="12" spans="1:6" ht="16.5" x14ac:dyDescent="0.3">
      <c r="A12" s="1" t="s">
        <v>10</v>
      </c>
      <c r="B12" s="5" t="s">
        <v>44</v>
      </c>
      <c r="C12" s="5" t="s">
        <v>45</v>
      </c>
      <c r="D12" s="6">
        <v>55</v>
      </c>
      <c r="E12" s="6">
        <v>71</v>
      </c>
      <c r="F12">
        <f t="shared" si="0"/>
        <v>63</v>
      </c>
    </row>
    <row r="13" spans="1:6" x14ac:dyDescent="0.25">
      <c r="A13" s="3" t="s">
        <v>11</v>
      </c>
      <c r="B13" s="3" t="s">
        <v>46</v>
      </c>
      <c r="C13" s="3" t="s">
        <v>45</v>
      </c>
      <c r="D13" s="3">
        <v>6</v>
      </c>
      <c r="E13" s="3">
        <v>0</v>
      </c>
      <c r="F13" s="3">
        <f t="shared" si="0"/>
        <v>3</v>
      </c>
    </row>
    <row r="14" spans="1:6" ht="16.5" x14ac:dyDescent="0.3">
      <c r="A14" s="1" t="s">
        <v>12</v>
      </c>
      <c r="B14" s="5" t="s">
        <v>47</v>
      </c>
      <c r="C14" s="5" t="s">
        <v>48</v>
      </c>
      <c r="D14" s="6">
        <v>63</v>
      </c>
      <c r="E14" s="6">
        <v>43</v>
      </c>
      <c r="F14">
        <f t="shared" si="0"/>
        <v>53</v>
      </c>
    </row>
    <row r="15" spans="1:6" ht="16.5" x14ac:dyDescent="0.3">
      <c r="A15" s="1" t="s">
        <v>13</v>
      </c>
      <c r="B15" s="5" t="s">
        <v>49</v>
      </c>
      <c r="C15" s="5" t="s">
        <v>50</v>
      </c>
      <c r="D15" s="6">
        <v>83</v>
      </c>
      <c r="E15" s="6">
        <v>97</v>
      </c>
      <c r="F15">
        <f t="shared" si="0"/>
        <v>90</v>
      </c>
    </row>
    <row r="16" spans="1:6" ht="16.5" x14ac:dyDescent="0.3">
      <c r="A16" s="1" t="s">
        <v>14</v>
      </c>
      <c r="B16" s="5" t="s">
        <v>51</v>
      </c>
      <c r="C16" s="5" t="s">
        <v>52</v>
      </c>
      <c r="D16" s="6">
        <v>36</v>
      </c>
      <c r="E16" s="6">
        <v>70</v>
      </c>
      <c r="F16">
        <f t="shared" si="0"/>
        <v>53</v>
      </c>
    </row>
    <row r="17" spans="1:8" x14ac:dyDescent="0.25">
      <c r="A17" s="3" t="s">
        <v>15</v>
      </c>
      <c r="B17" s="3" t="s">
        <v>53</v>
      </c>
      <c r="C17" s="3" t="s">
        <v>54</v>
      </c>
      <c r="D17" s="3">
        <v>80</v>
      </c>
      <c r="E17" s="3">
        <v>0</v>
      </c>
      <c r="F17" s="3">
        <f t="shared" si="0"/>
        <v>40</v>
      </c>
    </row>
    <row r="18" spans="1:8" x14ac:dyDescent="0.25">
      <c r="A18" s="3" t="s">
        <v>16</v>
      </c>
      <c r="B18" s="3" t="s">
        <v>55</v>
      </c>
      <c r="C18" s="3" t="s">
        <v>56</v>
      </c>
      <c r="D18" s="3">
        <v>31</v>
      </c>
      <c r="E18" s="3">
        <v>0</v>
      </c>
      <c r="F18" s="3">
        <f t="shared" si="0"/>
        <v>15.5</v>
      </c>
    </row>
    <row r="19" spans="1:8" ht="16.5" x14ac:dyDescent="0.3">
      <c r="A19" s="1" t="s">
        <v>17</v>
      </c>
      <c r="B19" s="5" t="s">
        <v>42</v>
      </c>
      <c r="C19" s="5" t="s">
        <v>57</v>
      </c>
      <c r="D19" s="6">
        <v>92</v>
      </c>
      <c r="E19" s="6">
        <v>98</v>
      </c>
      <c r="F19">
        <f t="shared" si="0"/>
        <v>95</v>
      </c>
    </row>
    <row r="20" spans="1:8" x14ac:dyDescent="0.25">
      <c r="A20" s="3" t="s">
        <v>18</v>
      </c>
      <c r="B20" s="3" t="s">
        <v>58</v>
      </c>
      <c r="C20" s="3" t="s">
        <v>59</v>
      </c>
      <c r="D20" s="3">
        <v>43</v>
      </c>
      <c r="E20" s="3">
        <v>0</v>
      </c>
      <c r="F20" s="3">
        <f t="shared" si="0"/>
        <v>21.5</v>
      </c>
    </row>
    <row r="21" spans="1:8" ht="16.5" x14ac:dyDescent="0.3">
      <c r="A21" s="1" t="s">
        <v>19</v>
      </c>
      <c r="B21" s="5" t="s">
        <v>60</v>
      </c>
      <c r="C21" s="5" t="s">
        <v>61</v>
      </c>
      <c r="D21" s="6">
        <v>81</v>
      </c>
      <c r="E21" s="6">
        <v>95</v>
      </c>
      <c r="F21">
        <f t="shared" si="0"/>
        <v>88</v>
      </c>
    </row>
    <row r="22" spans="1:8" ht="16.5" x14ac:dyDescent="0.3">
      <c r="A22" s="1" t="s">
        <v>20</v>
      </c>
      <c r="B22" s="5" t="s">
        <v>38</v>
      </c>
      <c r="C22" s="5" t="s">
        <v>62</v>
      </c>
      <c r="D22" s="6">
        <v>51</v>
      </c>
      <c r="E22" s="6">
        <v>29</v>
      </c>
      <c r="F22">
        <f t="shared" si="0"/>
        <v>40</v>
      </c>
    </row>
    <row r="23" spans="1:8" ht="16.5" x14ac:dyDescent="0.3">
      <c r="A23" s="1" t="s">
        <v>21</v>
      </c>
      <c r="B23" s="5" t="s">
        <v>63</v>
      </c>
      <c r="C23" s="5" t="s">
        <v>64</v>
      </c>
      <c r="D23" s="6">
        <v>59</v>
      </c>
      <c r="E23" s="6">
        <v>62</v>
      </c>
      <c r="F23">
        <f t="shared" si="0"/>
        <v>60.5</v>
      </c>
    </row>
    <row r="24" spans="1:8" ht="16.5" x14ac:dyDescent="0.3">
      <c r="A24" s="1" t="s">
        <v>22</v>
      </c>
      <c r="B24" s="5" t="s">
        <v>65</v>
      </c>
      <c r="C24" s="5" t="s">
        <v>66</v>
      </c>
      <c r="D24" s="6">
        <v>62</v>
      </c>
      <c r="E24" s="6">
        <v>60</v>
      </c>
      <c r="F24">
        <f t="shared" si="0"/>
        <v>61</v>
      </c>
    </row>
    <row r="25" spans="1:8" ht="16.5" x14ac:dyDescent="0.3">
      <c r="A25" s="1" t="s">
        <v>23</v>
      </c>
      <c r="B25" s="5" t="s">
        <v>67</v>
      </c>
      <c r="C25" s="5" t="s">
        <v>68</v>
      </c>
      <c r="D25" s="6">
        <v>80</v>
      </c>
      <c r="E25" s="6">
        <v>25</v>
      </c>
      <c r="F25">
        <f t="shared" si="0"/>
        <v>52.5</v>
      </c>
    </row>
    <row r="28" spans="1:8" x14ac:dyDescent="0.25">
      <c r="H28" s="3" t="s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C0C0-7E07-4EBC-B6AC-CA3535B87AE8}">
  <dimension ref="A1:B10"/>
  <sheetViews>
    <sheetView tabSelected="1" workbookViewId="0">
      <selection activeCell="O11" sqref="O11"/>
    </sheetView>
  </sheetViews>
  <sheetFormatPr defaultRowHeight="15" x14ac:dyDescent="0.25"/>
  <cols>
    <col min="1" max="1" width="18.28515625" customWidth="1"/>
  </cols>
  <sheetData>
    <row r="1" spans="1:2" x14ac:dyDescent="0.25">
      <c r="A1" t="s">
        <v>78</v>
      </c>
    </row>
    <row r="3" spans="1:2" x14ac:dyDescent="0.25">
      <c r="A3" s="4" t="s">
        <v>81</v>
      </c>
      <c r="B3">
        <f>AVERAGE('Student data'!F2:F5,'Student data'!F7:F12,'Student data'!F14:F16,'Student data'!F19,'Student data'!F21:F25)</f>
        <v>64.815789473684205</v>
      </c>
    </row>
    <row r="4" spans="1:2" x14ac:dyDescent="0.25">
      <c r="A4" t="s">
        <v>73</v>
      </c>
      <c r="B4">
        <f>COUNTIF('Student data'!F2:F25, "&gt;= 70")</f>
        <v>6</v>
      </c>
    </row>
    <row r="5" spans="1:2" x14ac:dyDescent="0.25">
      <c r="A5" t="s">
        <v>74</v>
      </c>
      <c r="B5">
        <f>COUNTIFS('Student data'!F2:F25, "&gt;=60", 'Student data'!F2:F25, "&lt;70")</f>
        <v>5</v>
      </c>
    </row>
    <row r="6" spans="1:2" x14ac:dyDescent="0.25">
      <c r="A6" t="s">
        <v>75</v>
      </c>
      <c r="B6">
        <f>COUNTIFS('Student data'!F2:F25, "&gt;=50", 'Student data'!F2:F25, "&lt;60")</f>
        <v>6</v>
      </c>
    </row>
    <row r="7" spans="1:2" x14ac:dyDescent="0.25">
      <c r="A7" t="s">
        <v>76</v>
      </c>
      <c r="B7">
        <f>COUNTIFS('Student data'!F2:F25, "&gt;=40", 'Student data'!F2:F25, "&lt;50") -1</f>
        <v>2</v>
      </c>
    </row>
    <row r="8" spans="1:2" x14ac:dyDescent="0.25">
      <c r="A8" t="s">
        <v>77</v>
      </c>
      <c r="B8">
        <v>0</v>
      </c>
    </row>
    <row r="10" spans="1:2" x14ac:dyDescent="0.25">
      <c r="A10" t="s">
        <v>80</v>
      </c>
      <c r="B10">
        <f>_xlfn.STDEV.P('Student data'!F2:F5,'Student data'!F7:F12,'Student data'!F14:F16,'Student data'!F19,'Student data'!F21:F25)</f>
        <v>15.520962502638495</v>
      </c>
    </row>
  </sheetData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10" ma:contentTypeDescription="Create a new document." ma:contentTypeScope="" ma:versionID="2ee7c2717f942882038898ae0a7dbbe8">
  <xsd:schema xmlns:xsd="http://www.w3.org/2001/XMLSchema" xmlns:xs="http://www.w3.org/2001/XMLSchema" xmlns:p="http://schemas.microsoft.com/office/2006/metadata/properties" xmlns:ns3="a3276f14-397d-4ed7-b8c7-ece791485ff1" xmlns:ns4="bf13d2f1-3fb4-4d24-806f-713eb38c1b0e" targetNamespace="http://schemas.microsoft.com/office/2006/metadata/properties" ma:root="true" ma:fieldsID="0e8843337eae4cb9e26dab268a918ffd" ns3:_="" ns4:_="">
    <xsd:import namespace="a3276f14-397d-4ed7-b8c7-ece791485ff1"/>
    <xsd:import namespace="bf13d2f1-3fb4-4d24-806f-713eb38c1b0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76f14-397d-4ed7-b8c7-ece791485ff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B8F122-1632-494C-82B2-2C1B60903F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276f14-397d-4ed7-b8c7-ece791485ff1"/>
    <ds:schemaRef ds:uri="bf13d2f1-3fb4-4d24-806f-713eb38c1b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57CA88-4DF6-4DE3-A85A-F24B9F8038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0A767A-71DE-4D3C-85CD-C4252E5127B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 data</vt:lpstr>
      <vt:lpstr>Statistics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2020-06-23T20:46:56Z</dcterms:created>
  <dcterms:modified xsi:type="dcterms:W3CDTF">2020-06-23T21:11:27Z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