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gabri\Desktop\"/>
    </mc:Choice>
  </mc:AlternateContent>
  <xr:revisionPtr revIDLastSave="0" documentId="13_ncr:1_{CBB5975E-9D07-4B05-B252-CC82CBB42FA9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Crime_data-2 along with stats" sheetId="1" r:id="rId1"/>
    <sheet name="Pivot Table" sheetId="4" r:id="rId2"/>
    <sheet name="Concatenate" sheetId="5" r:id="rId3"/>
    <sheet name="Graphical Presentation" sheetId="6" r:id="rId4"/>
  </sheets>
  <definedNames>
    <definedName name="_xlnm._FilterDatabase" localSheetId="0" hidden="1">'Crime_data-2 along with stats'!$A$1:$AA$48</definedName>
  </definedNames>
  <calcPr calcId="19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4" i="1" l="1"/>
  <c r="D53" i="1"/>
  <c r="D52" i="1"/>
  <c r="B54" i="1"/>
  <c r="B53" i="1"/>
  <c r="B52" i="1"/>
  <c r="AC3" i="5" l="1"/>
  <c r="AD3" i="5"/>
  <c r="AE3" i="5"/>
  <c r="AF3" i="5"/>
  <c r="AG3" i="5"/>
  <c r="AH3" i="5"/>
  <c r="AI3" i="5"/>
  <c r="AJ3" i="5"/>
  <c r="AK3" i="5"/>
  <c r="AL3" i="5"/>
  <c r="AM3" i="5"/>
  <c r="AN3" i="5"/>
  <c r="AC4" i="5"/>
  <c r="AD4" i="5"/>
  <c r="AE4" i="5"/>
  <c r="AF4" i="5"/>
  <c r="AG4" i="5"/>
  <c r="AH4" i="5"/>
  <c r="AI4" i="5"/>
  <c r="AJ4" i="5"/>
  <c r="AK4" i="5"/>
  <c r="AL4" i="5"/>
  <c r="AM4" i="5"/>
  <c r="AN4" i="5"/>
  <c r="AC5" i="5"/>
  <c r="AD5" i="5"/>
  <c r="AE5" i="5"/>
  <c r="AF5" i="5"/>
  <c r="AG5" i="5"/>
  <c r="AH5" i="5"/>
  <c r="AI5" i="5"/>
  <c r="AJ5" i="5"/>
  <c r="AK5" i="5"/>
  <c r="AL5" i="5"/>
  <c r="AM5" i="5"/>
  <c r="AN5" i="5"/>
  <c r="AC6" i="5"/>
  <c r="AD6" i="5"/>
  <c r="AE6" i="5"/>
  <c r="AF6" i="5"/>
  <c r="AG6" i="5"/>
  <c r="AH6" i="5"/>
  <c r="AI6" i="5"/>
  <c r="AJ6" i="5"/>
  <c r="AK6" i="5"/>
  <c r="AL6" i="5"/>
  <c r="AM6" i="5"/>
  <c r="AN6" i="5"/>
  <c r="AC7" i="5"/>
  <c r="AD7" i="5"/>
  <c r="AE7" i="5"/>
  <c r="AF7" i="5"/>
  <c r="AG7" i="5"/>
  <c r="AH7" i="5"/>
  <c r="AI7" i="5"/>
  <c r="AJ7" i="5"/>
  <c r="AK7" i="5"/>
  <c r="AL7" i="5"/>
  <c r="AM7" i="5"/>
  <c r="AN7" i="5"/>
  <c r="AC8" i="5"/>
  <c r="AD8" i="5"/>
  <c r="AE8" i="5"/>
  <c r="AF8" i="5"/>
  <c r="AG8" i="5"/>
  <c r="AH8" i="5"/>
  <c r="AI8" i="5"/>
  <c r="AJ8" i="5"/>
  <c r="AK8" i="5"/>
  <c r="AL8" i="5"/>
  <c r="AM8" i="5"/>
  <c r="AN8" i="5"/>
  <c r="AC9" i="5"/>
  <c r="AD9" i="5"/>
  <c r="AE9" i="5"/>
  <c r="AF9" i="5"/>
  <c r="AG9" i="5"/>
  <c r="AH9" i="5"/>
  <c r="AI9" i="5"/>
  <c r="AJ9" i="5"/>
  <c r="AK9" i="5"/>
  <c r="AL9" i="5"/>
  <c r="AM9" i="5"/>
  <c r="AN9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C15" i="5"/>
  <c r="AD15" i="5"/>
  <c r="AE15" i="5"/>
  <c r="AF15" i="5"/>
  <c r="AG15" i="5"/>
  <c r="AH15" i="5"/>
  <c r="AI15" i="5"/>
  <c r="AJ15" i="5"/>
  <c r="AK15" i="5"/>
  <c r="AL15" i="5"/>
  <c r="AM15" i="5"/>
  <c r="AN15" i="5"/>
  <c r="AC16" i="5"/>
  <c r="AD16" i="5"/>
  <c r="AE16" i="5"/>
  <c r="AF16" i="5"/>
  <c r="AG16" i="5"/>
  <c r="AH16" i="5"/>
  <c r="AI16" i="5"/>
  <c r="AJ16" i="5"/>
  <c r="AK16" i="5"/>
  <c r="AL16" i="5"/>
  <c r="AM16" i="5"/>
  <c r="AN16" i="5"/>
  <c r="AC17" i="5"/>
  <c r="AD17" i="5"/>
  <c r="AE17" i="5"/>
  <c r="AF17" i="5"/>
  <c r="AG17" i="5"/>
  <c r="AH17" i="5"/>
  <c r="AI17" i="5"/>
  <c r="AJ17" i="5"/>
  <c r="AK17" i="5"/>
  <c r="AL17" i="5"/>
  <c r="AM17" i="5"/>
  <c r="AN17" i="5"/>
  <c r="AC18" i="5"/>
  <c r="AD18" i="5"/>
  <c r="AE18" i="5"/>
  <c r="AF18" i="5"/>
  <c r="AG18" i="5"/>
  <c r="AH18" i="5"/>
  <c r="AI18" i="5"/>
  <c r="AJ18" i="5"/>
  <c r="AK18" i="5"/>
  <c r="AL18" i="5"/>
  <c r="AM18" i="5"/>
  <c r="AN18" i="5"/>
  <c r="AC19" i="5"/>
  <c r="AD19" i="5"/>
  <c r="AE19" i="5"/>
  <c r="AF19" i="5"/>
  <c r="AG19" i="5"/>
  <c r="AH19" i="5"/>
  <c r="AI19" i="5"/>
  <c r="AJ19" i="5"/>
  <c r="AK19" i="5"/>
  <c r="AL19" i="5"/>
  <c r="AM19" i="5"/>
  <c r="AN19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C21" i="5"/>
  <c r="AD21" i="5"/>
  <c r="AE21" i="5"/>
  <c r="AF21" i="5"/>
  <c r="AG21" i="5"/>
  <c r="AH21" i="5"/>
  <c r="AI21" i="5"/>
  <c r="AJ21" i="5"/>
  <c r="AK21" i="5"/>
  <c r="AL21" i="5"/>
  <c r="AM21" i="5"/>
  <c r="AN21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C25" i="5"/>
  <c r="AD25" i="5"/>
  <c r="AE25" i="5"/>
  <c r="AF25" i="5"/>
  <c r="AG25" i="5"/>
  <c r="AH25" i="5"/>
  <c r="AI25" i="5"/>
  <c r="AJ25" i="5"/>
  <c r="AK25" i="5"/>
  <c r="AL25" i="5"/>
  <c r="AM25" i="5"/>
  <c r="AN25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C27" i="5"/>
  <c r="AD27" i="5"/>
  <c r="AE27" i="5"/>
  <c r="AF27" i="5"/>
  <c r="AG27" i="5"/>
  <c r="AH27" i="5"/>
  <c r="AI27" i="5"/>
  <c r="AJ27" i="5"/>
  <c r="AK27" i="5"/>
  <c r="AL27" i="5"/>
  <c r="AM27" i="5"/>
  <c r="AN27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C29" i="5"/>
  <c r="AD29" i="5"/>
  <c r="AE29" i="5"/>
  <c r="AF29" i="5"/>
  <c r="AG29" i="5"/>
  <c r="AH29" i="5"/>
  <c r="AI29" i="5"/>
  <c r="AJ29" i="5"/>
  <c r="AK29" i="5"/>
  <c r="AL29" i="5"/>
  <c r="AM29" i="5"/>
  <c r="AN29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C31" i="5"/>
  <c r="AD31" i="5"/>
  <c r="AE31" i="5"/>
  <c r="AF31" i="5"/>
  <c r="AG31" i="5"/>
  <c r="AH31" i="5"/>
  <c r="AI31" i="5"/>
  <c r="AJ31" i="5"/>
  <c r="AK31" i="5"/>
  <c r="AL31" i="5"/>
  <c r="AM31" i="5"/>
  <c r="AN31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C33" i="5"/>
  <c r="AD33" i="5"/>
  <c r="AE33" i="5"/>
  <c r="AF33" i="5"/>
  <c r="AG33" i="5"/>
  <c r="AH33" i="5"/>
  <c r="AI33" i="5"/>
  <c r="AJ33" i="5"/>
  <c r="AK33" i="5"/>
  <c r="AL33" i="5"/>
  <c r="AM33" i="5"/>
  <c r="AN33" i="5"/>
  <c r="AC34" i="5"/>
  <c r="AD34" i="5"/>
  <c r="AE34" i="5"/>
  <c r="AF34" i="5"/>
  <c r="AG34" i="5"/>
  <c r="AH34" i="5"/>
  <c r="AI34" i="5"/>
  <c r="AJ34" i="5"/>
  <c r="AK34" i="5"/>
  <c r="AL34" i="5"/>
  <c r="AM34" i="5"/>
  <c r="AN34" i="5"/>
  <c r="AC35" i="5"/>
  <c r="AD35" i="5"/>
  <c r="AE35" i="5"/>
  <c r="AF35" i="5"/>
  <c r="AG35" i="5"/>
  <c r="AH35" i="5"/>
  <c r="AI35" i="5"/>
  <c r="AJ35" i="5"/>
  <c r="AK35" i="5"/>
  <c r="AL35" i="5"/>
  <c r="AM35" i="5"/>
  <c r="AN35" i="5"/>
  <c r="AC36" i="5"/>
  <c r="AD36" i="5"/>
  <c r="AE36" i="5"/>
  <c r="AF36" i="5"/>
  <c r="AG36" i="5"/>
  <c r="AH36" i="5"/>
  <c r="AI36" i="5"/>
  <c r="AJ36" i="5"/>
  <c r="AK36" i="5"/>
  <c r="AL36" i="5"/>
  <c r="AM36" i="5"/>
  <c r="AN36" i="5"/>
  <c r="AC37" i="5"/>
  <c r="AD37" i="5"/>
  <c r="AE37" i="5"/>
  <c r="AF37" i="5"/>
  <c r="AG37" i="5"/>
  <c r="AH37" i="5"/>
  <c r="AI37" i="5"/>
  <c r="AJ37" i="5"/>
  <c r="AK37" i="5"/>
  <c r="AL37" i="5"/>
  <c r="AM37" i="5"/>
  <c r="AN37" i="5"/>
  <c r="AC38" i="5"/>
  <c r="AD38" i="5"/>
  <c r="AE38" i="5"/>
  <c r="AF38" i="5"/>
  <c r="AG38" i="5"/>
  <c r="AH38" i="5"/>
  <c r="AI38" i="5"/>
  <c r="AJ38" i="5"/>
  <c r="AK38" i="5"/>
  <c r="AL38" i="5"/>
  <c r="AM38" i="5"/>
  <c r="AN38" i="5"/>
  <c r="AC39" i="5"/>
  <c r="AD39" i="5"/>
  <c r="AE39" i="5"/>
  <c r="AF39" i="5"/>
  <c r="AG39" i="5"/>
  <c r="AH39" i="5"/>
  <c r="AI39" i="5"/>
  <c r="AJ39" i="5"/>
  <c r="AK39" i="5"/>
  <c r="AL39" i="5"/>
  <c r="AM39" i="5"/>
  <c r="AN39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AC41" i="5"/>
  <c r="AD41" i="5"/>
  <c r="AE41" i="5"/>
  <c r="AF41" i="5"/>
  <c r="AG41" i="5"/>
  <c r="AH41" i="5"/>
  <c r="AI41" i="5"/>
  <c r="AJ41" i="5"/>
  <c r="AK41" i="5"/>
  <c r="AL41" i="5"/>
  <c r="AM41" i="5"/>
  <c r="AN41" i="5"/>
  <c r="AC42" i="5"/>
  <c r="AD42" i="5"/>
  <c r="AE42" i="5"/>
  <c r="AF42" i="5"/>
  <c r="AG42" i="5"/>
  <c r="AH42" i="5"/>
  <c r="AI42" i="5"/>
  <c r="AJ42" i="5"/>
  <c r="AK42" i="5"/>
  <c r="AL42" i="5"/>
  <c r="AM42" i="5"/>
  <c r="AN42" i="5"/>
  <c r="AC43" i="5"/>
  <c r="AD43" i="5"/>
  <c r="AE43" i="5"/>
  <c r="AF43" i="5"/>
  <c r="AG43" i="5"/>
  <c r="AH43" i="5"/>
  <c r="AI43" i="5"/>
  <c r="AJ43" i="5"/>
  <c r="AK43" i="5"/>
  <c r="AL43" i="5"/>
  <c r="AM43" i="5"/>
  <c r="AN43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C45" i="5"/>
  <c r="AD45" i="5"/>
  <c r="AE45" i="5"/>
  <c r="AF45" i="5"/>
  <c r="AG45" i="5"/>
  <c r="AH45" i="5"/>
  <c r="AI45" i="5"/>
  <c r="AJ45" i="5"/>
  <c r="AK45" i="5"/>
  <c r="AL45" i="5"/>
  <c r="AM45" i="5"/>
  <c r="AN45" i="5"/>
  <c r="AC46" i="5"/>
  <c r="AD46" i="5"/>
  <c r="AE46" i="5"/>
  <c r="AF46" i="5"/>
  <c r="AG46" i="5"/>
  <c r="AH46" i="5"/>
  <c r="AI46" i="5"/>
  <c r="AJ46" i="5"/>
  <c r="AK46" i="5"/>
  <c r="AL46" i="5"/>
  <c r="AM46" i="5"/>
  <c r="AN46" i="5"/>
  <c r="AC47" i="5"/>
  <c r="AD47" i="5"/>
  <c r="AE47" i="5"/>
  <c r="AF47" i="5"/>
  <c r="AG47" i="5"/>
  <c r="AH47" i="5"/>
  <c r="AI47" i="5"/>
  <c r="AJ47" i="5"/>
  <c r="AK47" i="5"/>
  <c r="AL47" i="5"/>
  <c r="AM47" i="5"/>
  <c r="AN47" i="5"/>
  <c r="AC48" i="5"/>
  <c r="AD48" i="5"/>
  <c r="AE48" i="5"/>
  <c r="AF48" i="5"/>
  <c r="AG48" i="5"/>
  <c r="AH48" i="5"/>
  <c r="AI48" i="5"/>
  <c r="AJ48" i="5"/>
  <c r="AK48" i="5"/>
  <c r="AL48" i="5"/>
  <c r="AM48" i="5"/>
  <c r="AN48" i="5"/>
  <c r="AN2" i="5"/>
  <c r="AM2" i="5"/>
  <c r="AL2" i="5"/>
  <c r="AK2" i="5"/>
  <c r="AJ2" i="5"/>
  <c r="AI2" i="5"/>
  <c r="AH2" i="5"/>
  <c r="AG2" i="5"/>
  <c r="AF2" i="5"/>
  <c r="AE2" i="5"/>
  <c r="AD2" i="5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2" i="5"/>
  <c r="AC2" i="5"/>
</calcChain>
</file>

<file path=xl/sharedStrings.xml><?xml version="1.0" encoding="utf-8"?>
<sst xmlns="http://schemas.openxmlformats.org/spreadsheetml/2006/main" count="82" uniqueCount="47">
  <si>
    <t>CrimeRate</t>
  </si>
  <si>
    <t>Youth</t>
  </si>
  <si>
    <t>Southern</t>
  </si>
  <si>
    <t>Education</t>
  </si>
  <si>
    <t>ExpenditureYear0</t>
  </si>
  <si>
    <t>LabourForce</t>
  </si>
  <si>
    <t>Males</t>
  </si>
  <si>
    <t>MoreMales</t>
  </si>
  <si>
    <t>StateSize</t>
  </si>
  <si>
    <t>YouthUnemployment</t>
  </si>
  <si>
    <t>MatureUnemployment</t>
  </si>
  <si>
    <t>HighYouthUnemploy</t>
  </si>
  <si>
    <t>Wage</t>
  </si>
  <si>
    <t>BelowWage</t>
  </si>
  <si>
    <t>CrimeRate10</t>
  </si>
  <si>
    <t>Youth10</t>
  </si>
  <si>
    <t>Education10</t>
  </si>
  <si>
    <t>ExpenditureYear10</t>
  </si>
  <si>
    <t>LabourForce10</t>
  </si>
  <si>
    <t>Males10</t>
  </si>
  <si>
    <t>MoreMales10</t>
  </si>
  <si>
    <t>StateSize10</t>
  </si>
  <si>
    <t>YouthUnemploy10</t>
  </si>
  <si>
    <t>MatureUnemploy10</t>
  </si>
  <si>
    <t>HighYouthUnemploy10</t>
  </si>
  <si>
    <t>Wage10</t>
  </si>
  <si>
    <t>BelowWage10</t>
  </si>
  <si>
    <t>Grand Total</t>
  </si>
  <si>
    <t>Ratio of CrimeRate</t>
  </si>
  <si>
    <t>Ratio of Youth</t>
  </si>
  <si>
    <t>Ratio of Education</t>
  </si>
  <si>
    <t>Ratio of ExpenditureYear0</t>
  </si>
  <si>
    <t>Ratio of LabourForce</t>
  </si>
  <si>
    <t>Ratio of Males</t>
  </si>
  <si>
    <t>Ratio of MoreMales</t>
  </si>
  <si>
    <t>Ratio of StateSize</t>
  </si>
  <si>
    <t>Ratio of YouthUnemployment</t>
  </si>
  <si>
    <t>Ratio of MatureUnemployment</t>
  </si>
  <si>
    <t>Ratio of HighYouthUnemploy</t>
  </si>
  <si>
    <t>Ratio of Wage</t>
  </si>
  <si>
    <t>Ratio of BelowWage</t>
  </si>
  <si>
    <t>Descriptive Statistics:</t>
  </si>
  <si>
    <t>Mean</t>
  </si>
  <si>
    <t>Median</t>
  </si>
  <si>
    <t>Mode</t>
  </si>
  <si>
    <t>Respective Years</t>
  </si>
  <si>
    <t>During 10 year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</si>
</sst>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16" fillId="0" borderId="0" xfId="0" applyFont="1"/>
    <xf numFmtId="0" fontId="18" fillId="0" borderId="0" xfId="0" applyFon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Бележка" xfId="15" builtinId="10" customBuiltin="1"/>
    <cellStyle name="Вход" xfId="9" builtinId="20" customBuiltin="1"/>
    <cellStyle name="Добър" xfId="6" builtinId="26" customBuiltin="1"/>
    <cellStyle name="Заглавие" xfId="1" builtinId="15" customBuiltin="1"/>
    <cellStyle name="Заглавие 1" xfId="2" builtinId="16" customBuiltin="1"/>
    <cellStyle name="Заглавие 2" xfId="3" builtinId="17" customBuiltin="1"/>
    <cellStyle name="Заглавие 3" xfId="4" builtinId="18" customBuiltin="1"/>
    <cellStyle name="Заглавие 4" xfId="5" builtinId="19" customBuiltin="1"/>
    <cellStyle name="Изход" xfId="10" builtinId="21" customBuiltin="1"/>
    <cellStyle name="Изчисление" xfId="11" builtinId="22" customBuiltin="1"/>
    <cellStyle name="Контролна клетка" xfId="13" builtinId="23" customBuiltin="1"/>
    <cellStyle name="Лош" xfId="7" builtinId="27" customBuiltin="1"/>
    <cellStyle name="Неутрален" xfId="8" builtinId="28" customBuiltin="1"/>
    <cellStyle name="Нормален" xfId="0" builtinId="0"/>
    <cellStyle name="Обяснителен текст" xfId="16" builtinId="53" customBuiltin="1"/>
    <cellStyle name="Предупредителен текст" xfId="14" builtinId="11" customBuiltin="1"/>
    <cellStyle name="Свързана клетка" xfId="12" builtinId="24" customBuiltin="1"/>
    <cellStyle name="Сума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bg-BG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Crime</a:t>
            </a:r>
            <a:r>
              <a:rPr lang="en-US" baseline="0"/>
              <a:t> rate vs Crime rate over 10 Years period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bg-BG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Concatenate!$A$1</c:f>
              <c:strCache>
                <c:ptCount val="1"/>
                <c:pt idx="0">
                  <c:v>CrimeRate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Concatenate!$A$2:$A$48</c:f>
              <c:numCache>
                <c:formatCode>General</c:formatCode>
                <c:ptCount val="47"/>
                <c:pt idx="0">
                  <c:v>45.5</c:v>
                </c:pt>
                <c:pt idx="1">
                  <c:v>52.3</c:v>
                </c:pt>
                <c:pt idx="2">
                  <c:v>56.6</c:v>
                </c:pt>
                <c:pt idx="3">
                  <c:v>60.3</c:v>
                </c:pt>
                <c:pt idx="4">
                  <c:v>64.2</c:v>
                </c:pt>
                <c:pt idx="5">
                  <c:v>67.599999999999994</c:v>
                </c:pt>
                <c:pt idx="6">
                  <c:v>70.5</c:v>
                </c:pt>
                <c:pt idx="7">
                  <c:v>73.2</c:v>
                </c:pt>
                <c:pt idx="8">
                  <c:v>75</c:v>
                </c:pt>
                <c:pt idx="9">
                  <c:v>78.099999999999994</c:v>
                </c:pt>
                <c:pt idx="10">
                  <c:v>79.8</c:v>
                </c:pt>
                <c:pt idx="11">
                  <c:v>82.3</c:v>
                </c:pt>
                <c:pt idx="12">
                  <c:v>83.1</c:v>
                </c:pt>
                <c:pt idx="13">
                  <c:v>84.9</c:v>
                </c:pt>
                <c:pt idx="14">
                  <c:v>85.6</c:v>
                </c:pt>
                <c:pt idx="15">
                  <c:v>88</c:v>
                </c:pt>
                <c:pt idx="16">
                  <c:v>92.3</c:v>
                </c:pt>
                <c:pt idx="17">
                  <c:v>94.3</c:v>
                </c:pt>
                <c:pt idx="18">
                  <c:v>95.3</c:v>
                </c:pt>
                <c:pt idx="19">
                  <c:v>96.8</c:v>
                </c:pt>
                <c:pt idx="20">
                  <c:v>97.4</c:v>
                </c:pt>
                <c:pt idx="21">
                  <c:v>98.7</c:v>
                </c:pt>
                <c:pt idx="22">
                  <c:v>99.9</c:v>
                </c:pt>
                <c:pt idx="23">
                  <c:v>103</c:v>
                </c:pt>
                <c:pt idx="24">
                  <c:v>104.3</c:v>
                </c:pt>
                <c:pt idx="25">
                  <c:v>105.9</c:v>
                </c:pt>
                <c:pt idx="26">
                  <c:v>106.6</c:v>
                </c:pt>
                <c:pt idx="27">
                  <c:v>107.2</c:v>
                </c:pt>
                <c:pt idx="28">
                  <c:v>108.3</c:v>
                </c:pt>
                <c:pt idx="29">
                  <c:v>109.4</c:v>
                </c:pt>
                <c:pt idx="30">
                  <c:v>112.1</c:v>
                </c:pt>
                <c:pt idx="31">
                  <c:v>114.3</c:v>
                </c:pt>
                <c:pt idx="32">
                  <c:v>115.1</c:v>
                </c:pt>
                <c:pt idx="33">
                  <c:v>117.2</c:v>
                </c:pt>
                <c:pt idx="34">
                  <c:v>119.7</c:v>
                </c:pt>
                <c:pt idx="35">
                  <c:v>121.6</c:v>
                </c:pt>
                <c:pt idx="36">
                  <c:v>123.4</c:v>
                </c:pt>
                <c:pt idx="37">
                  <c:v>127.2</c:v>
                </c:pt>
                <c:pt idx="38">
                  <c:v>132.4</c:v>
                </c:pt>
                <c:pt idx="39">
                  <c:v>135.5</c:v>
                </c:pt>
                <c:pt idx="40">
                  <c:v>137.80000000000001</c:v>
                </c:pt>
                <c:pt idx="41">
                  <c:v>140.80000000000001</c:v>
                </c:pt>
                <c:pt idx="42">
                  <c:v>145.4</c:v>
                </c:pt>
                <c:pt idx="43">
                  <c:v>149.30000000000001</c:v>
                </c:pt>
                <c:pt idx="44">
                  <c:v>154.30000000000001</c:v>
                </c:pt>
                <c:pt idx="45">
                  <c:v>157.69999999999999</c:v>
                </c:pt>
                <c:pt idx="46">
                  <c:v>161.80000000000001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B2-4B61-BB2C-39744102CE14}"/>
            </c:ext>
          </c:extLst>
        </c:ser>
        <c:ser>
          <c:idx val="1"/>
          <c:order val="1"/>
          <c:tx>
            <c:strRef>
              <c:f>Concatenate!$O$1</c:f>
              <c:strCache>
                <c:ptCount val="1"/>
                <c:pt idx="0">
                  <c:v>CrimeRate10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Concatenate!$O$2:$O$48</c:f>
              <c:numCache>
                <c:formatCode>General</c:formatCode>
                <c:ptCount val="47"/>
                <c:pt idx="0">
                  <c:v>26.5</c:v>
                </c:pt>
                <c:pt idx="1">
                  <c:v>35.9</c:v>
                </c:pt>
                <c:pt idx="2">
                  <c:v>37.1</c:v>
                </c:pt>
                <c:pt idx="3">
                  <c:v>42.7</c:v>
                </c:pt>
                <c:pt idx="4">
                  <c:v>46.7</c:v>
                </c:pt>
                <c:pt idx="5">
                  <c:v>47.9</c:v>
                </c:pt>
                <c:pt idx="6">
                  <c:v>50.6</c:v>
                </c:pt>
                <c:pt idx="7">
                  <c:v>55.9</c:v>
                </c:pt>
                <c:pt idx="8">
                  <c:v>61.8</c:v>
                </c:pt>
                <c:pt idx="9">
                  <c:v>65.400000000000006</c:v>
                </c:pt>
                <c:pt idx="10">
                  <c:v>71.400000000000006</c:v>
                </c:pt>
                <c:pt idx="11">
                  <c:v>75.400000000000006</c:v>
                </c:pt>
                <c:pt idx="12">
                  <c:v>77.3</c:v>
                </c:pt>
                <c:pt idx="13">
                  <c:v>78.599999999999994</c:v>
                </c:pt>
                <c:pt idx="14">
                  <c:v>80.599999999999994</c:v>
                </c:pt>
                <c:pt idx="15">
                  <c:v>82.2</c:v>
                </c:pt>
                <c:pt idx="16">
                  <c:v>87.5</c:v>
                </c:pt>
                <c:pt idx="17">
                  <c:v>92.9</c:v>
                </c:pt>
                <c:pt idx="18">
                  <c:v>94.1</c:v>
                </c:pt>
                <c:pt idx="19">
                  <c:v>96.2</c:v>
                </c:pt>
                <c:pt idx="20">
                  <c:v>97.8</c:v>
                </c:pt>
                <c:pt idx="21">
                  <c:v>99.9</c:v>
                </c:pt>
                <c:pt idx="22">
                  <c:v>101.4</c:v>
                </c:pt>
                <c:pt idx="23">
                  <c:v>103.5</c:v>
                </c:pt>
                <c:pt idx="24">
                  <c:v>104.5</c:v>
                </c:pt>
                <c:pt idx="25">
                  <c:v>106.4</c:v>
                </c:pt>
                <c:pt idx="26">
                  <c:v>107.8</c:v>
                </c:pt>
                <c:pt idx="27">
                  <c:v>110.1</c:v>
                </c:pt>
                <c:pt idx="28">
                  <c:v>110.5</c:v>
                </c:pt>
                <c:pt idx="29">
                  <c:v>113.5</c:v>
                </c:pt>
                <c:pt idx="30">
                  <c:v>116.3</c:v>
                </c:pt>
                <c:pt idx="31">
                  <c:v>119.7</c:v>
                </c:pt>
                <c:pt idx="32">
                  <c:v>124.5</c:v>
                </c:pt>
                <c:pt idx="33">
                  <c:v>127.8</c:v>
                </c:pt>
                <c:pt idx="34">
                  <c:v>129.80000000000001</c:v>
                </c:pt>
                <c:pt idx="35">
                  <c:v>130.69999999999999</c:v>
                </c:pt>
                <c:pt idx="36">
                  <c:v>132.5</c:v>
                </c:pt>
                <c:pt idx="37">
                  <c:v>134.6</c:v>
                </c:pt>
                <c:pt idx="38">
                  <c:v>137.5</c:v>
                </c:pt>
                <c:pt idx="39">
                  <c:v>140.5</c:v>
                </c:pt>
                <c:pt idx="40">
                  <c:v>145.69999999999999</c:v>
                </c:pt>
                <c:pt idx="41">
                  <c:v>150.6</c:v>
                </c:pt>
                <c:pt idx="42">
                  <c:v>157.30000000000001</c:v>
                </c:pt>
                <c:pt idx="43">
                  <c:v>162.69999999999999</c:v>
                </c:pt>
                <c:pt idx="44">
                  <c:v>169.6</c:v>
                </c:pt>
                <c:pt idx="45">
                  <c:v>177.2</c:v>
                </c:pt>
                <c:pt idx="46">
                  <c:v>178.2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B2-4B61-BB2C-39744102C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6324143"/>
        <c:axId val="1017421151"/>
      </c:lineChart>
      <c:catAx>
        <c:axId val="10163241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1017421151"/>
        <c:crosses val="autoZero"/>
        <c:auto val="1"/>
        <c:lblAlgn val="ctr"/>
        <c:lblOffset val="100"/>
        <c:noMultiLvlLbl val="0"/>
      </c:catAx>
      <c:valAx>
        <c:axId val="1017421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1016324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bg-B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bg-BG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bg-BG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Crime</a:t>
            </a:r>
            <a:r>
              <a:rPr lang="en-US" baseline="0"/>
              <a:t> rate based on education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bg-BG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Concatenate!$A$1</c:f>
              <c:strCache>
                <c:ptCount val="1"/>
                <c:pt idx="0">
                  <c:v>CrimeRate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Concatenate!$A$2:$A$48</c:f>
              <c:numCache>
                <c:formatCode>General</c:formatCode>
                <c:ptCount val="47"/>
                <c:pt idx="0">
                  <c:v>45.5</c:v>
                </c:pt>
                <c:pt idx="1">
                  <c:v>52.3</c:v>
                </c:pt>
                <c:pt idx="2">
                  <c:v>56.6</c:v>
                </c:pt>
                <c:pt idx="3">
                  <c:v>60.3</c:v>
                </c:pt>
                <c:pt idx="4">
                  <c:v>64.2</c:v>
                </c:pt>
                <c:pt idx="5">
                  <c:v>67.599999999999994</c:v>
                </c:pt>
                <c:pt idx="6">
                  <c:v>70.5</c:v>
                </c:pt>
                <c:pt idx="7">
                  <c:v>73.2</c:v>
                </c:pt>
                <c:pt idx="8">
                  <c:v>75</c:v>
                </c:pt>
                <c:pt idx="9">
                  <c:v>78.099999999999994</c:v>
                </c:pt>
                <c:pt idx="10">
                  <c:v>79.8</c:v>
                </c:pt>
                <c:pt idx="11">
                  <c:v>82.3</c:v>
                </c:pt>
                <c:pt idx="12">
                  <c:v>83.1</c:v>
                </c:pt>
                <c:pt idx="13">
                  <c:v>84.9</c:v>
                </c:pt>
                <c:pt idx="14">
                  <c:v>85.6</c:v>
                </c:pt>
                <c:pt idx="15">
                  <c:v>88</c:v>
                </c:pt>
                <c:pt idx="16">
                  <c:v>92.3</c:v>
                </c:pt>
                <c:pt idx="17">
                  <c:v>94.3</c:v>
                </c:pt>
                <c:pt idx="18">
                  <c:v>95.3</c:v>
                </c:pt>
                <c:pt idx="19">
                  <c:v>96.8</c:v>
                </c:pt>
                <c:pt idx="20">
                  <c:v>97.4</c:v>
                </c:pt>
                <c:pt idx="21">
                  <c:v>98.7</c:v>
                </c:pt>
                <c:pt idx="22">
                  <c:v>99.9</c:v>
                </c:pt>
                <c:pt idx="23">
                  <c:v>103</c:v>
                </c:pt>
                <c:pt idx="24">
                  <c:v>104.3</c:v>
                </c:pt>
                <c:pt idx="25">
                  <c:v>105.9</c:v>
                </c:pt>
                <c:pt idx="26">
                  <c:v>106.6</c:v>
                </c:pt>
                <c:pt idx="27">
                  <c:v>107.2</c:v>
                </c:pt>
                <c:pt idx="28">
                  <c:v>108.3</c:v>
                </c:pt>
                <c:pt idx="29">
                  <c:v>109.4</c:v>
                </c:pt>
                <c:pt idx="30">
                  <c:v>112.1</c:v>
                </c:pt>
                <c:pt idx="31">
                  <c:v>114.3</c:v>
                </c:pt>
                <c:pt idx="32">
                  <c:v>115.1</c:v>
                </c:pt>
                <c:pt idx="33">
                  <c:v>117.2</c:v>
                </c:pt>
                <c:pt idx="34">
                  <c:v>119.7</c:v>
                </c:pt>
                <c:pt idx="35">
                  <c:v>121.6</c:v>
                </c:pt>
                <c:pt idx="36">
                  <c:v>123.4</c:v>
                </c:pt>
                <c:pt idx="37">
                  <c:v>127.2</c:v>
                </c:pt>
                <c:pt idx="38">
                  <c:v>132.4</c:v>
                </c:pt>
                <c:pt idx="39">
                  <c:v>135.5</c:v>
                </c:pt>
                <c:pt idx="40">
                  <c:v>137.80000000000001</c:v>
                </c:pt>
                <c:pt idx="41">
                  <c:v>140.80000000000001</c:v>
                </c:pt>
                <c:pt idx="42">
                  <c:v>145.4</c:v>
                </c:pt>
                <c:pt idx="43">
                  <c:v>149.30000000000001</c:v>
                </c:pt>
                <c:pt idx="44">
                  <c:v>154.30000000000001</c:v>
                </c:pt>
                <c:pt idx="45">
                  <c:v>157.69999999999999</c:v>
                </c:pt>
                <c:pt idx="46">
                  <c:v>161.80000000000001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5C-4DA8-8988-70773F9F9230}"/>
            </c:ext>
          </c:extLst>
        </c:ser>
        <c:ser>
          <c:idx val="1"/>
          <c:order val="1"/>
          <c:tx>
            <c:strRef>
              <c:f>Concatenate!$D$1</c:f>
              <c:strCache>
                <c:ptCount val="1"/>
                <c:pt idx="0">
                  <c:v>Education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Concatenate!$D$2:$D$48</c:f>
              <c:numCache>
                <c:formatCode>General</c:formatCode>
                <c:ptCount val="47"/>
                <c:pt idx="0">
                  <c:v>12.4</c:v>
                </c:pt>
                <c:pt idx="1">
                  <c:v>10.9</c:v>
                </c:pt>
                <c:pt idx="2">
                  <c:v>11.2</c:v>
                </c:pt>
                <c:pt idx="3">
                  <c:v>11.9</c:v>
                </c:pt>
                <c:pt idx="4">
                  <c:v>12.2</c:v>
                </c:pt>
                <c:pt idx="5">
                  <c:v>13.5</c:v>
                </c:pt>
                <c:pt idx="6">
                  <c:v>14.1</c:v>
                </c:pt>
                <c:pt idx="7">
                  <c:v>12.9</c:v>
                </c:pt>
                <c:pt idx="8">
                  <c:v>12.9</c:v>
                </c:pt>
                <c:pt idx="9">
                  <c:v>11.4</c:v>
                </c:pt>
                <c:pt idx="10">
                  <c:v>12.9</c:v>
                </c:pt>
                <c:pt idx="11">
                  <c:v>12.5</c:v>
                </c:pt>
                <c:pt idx="12">
                  <c:v>13.6</c:v>
                </c:pt>
                <c:pt idx="13">
                  <c:v>13.2</c:v>
                </c:pt>
                <c:pt idx="14">
                  <c:v>11.4</c:v>
                </c:pt>
                <c:pt idx="15">
                  <c:v>12.9</c:v>
                </c:pt>
                <c:pt idx="16">
                  <c:v>12.7</c:v>
                </c:pt>
                <c:pt idx="17">
                  <c:v>13.3</c:v>
                </c:pt>
                <c:pt idx="18">
                  <c:v>12</c:v>
                </c:pt>
                <c:pt idx="19">
                  <c:v>10</c:v>
                </c:pt>
                <c:pt idx="20">
                  <c:v>10.8</c:v>
                </c:pt>
                <c:pt idx="21">
                  <c:v>12.1</c:v>
                </c:pt>
                <c:pt idx="22">
                  <c:v>10.7</c:v>
                </c:pt>
                <c:pt idx="23">
                  <c:v>11</c:v>
                </c:pt>
                <c:pt idx="24">
                  <c:v>12.5</c:v>
                </c:pt>
                <c:pt idx="25">
                  <c:v>13.4</c:v>
                </c:pt>
                <c:pt idx="26">
                  <c:v>11.1</c:v>
                </c:pt>
                <c:pt idx="27">
                  <c:v>13.7</c:v>
                </c:pt>
                <c:pt idx="28">
                  <c:v>13.8</c:v>
                </c:pt>
                <c:pt idx="29">
                  <c:v>11.4</c:v>
                </c:pt>
                <c:pt idx="30">
                  <c:v>10.9</c:v>
                </c:pt>
                <c:pt idx="31">
                  <c:v>12.8</c:v>
                </c:pt>
                <c:pt idx="32">
                  <c:v>13.7</c:v>
                </c:pt>
                <c:pt idx="33">
                  <c:v>12.9</c:v>
                </c:pt>
                <c:pt idx="34">
                  <c:v>11.9</c:v>
                </c:pt>
                <c:pt idx="35">
                  <c:v>13.9</c:v>
                </c:pt>
                <c:pt idx="36">
                  <c:v>11.7</c:v>
                </c:pt>
                <c:pt idx="37">
                  <c:v>10.4</c:v>
                </c:pt>
                <c:pt idx="38">
                  <c:v>12</c:v>
                </c:pt>
                <c:pt idx="39">
                  <c:v>12.5</c:v>
                </c:pt>
                <c:pt idx="40">
                  <c:v>14.2</c:v>
                </c:pt>
                <c:pt idx="41">
                  <c:v>12</c:v>
                </c:pt>
                <c:pt idx="42">
                  <c:v>12.2</c:v>
                </c:pt>
                <c:pt idx="43">
                  <c:v>12.3</c:v>
                </c:pt>
                <c:pt idx="44">
                  <c:v>12.3</c:v>
                </c:pt>
                <c:pt idx="45">
                  <c:v>15.1</c:v>
                </c:pt>
                <c:pt idx="46">
                  <c:v>13.2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5C-4DA8-8988-70773F9F9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6322479"/>
        <c:axId val="1016325391"/>
      </c:lineChart>
      <c:catAx>
        <c:axId val="1016322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1016325391"/>
        <c:crosses val="autoZero"/>
        <c:auto val="1"/>
        <c:lblAlgn val="ctr"/>
        <c:lblOffset val="100"/>
        <c:noMultiLvlLbl val="0"/>
      </c:catAx>
      <c:valAx>
        <c:axId val="101632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1016322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bg-B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bg-BG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9</xdr:col>
      <xdr:colOff>304800</xdr:colOff>
      <xdr:row>17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</xdr:row>
      <xdr:rowOff>66675</xdr:rowOff>
    </xdr:from>
    <xdr:to>
      <xdr:col>18</xdr:col>
      <xdr:colOff>304800</xdr:colOff>
      <xdr:row>16</xdr:row>
      <xdr:rowOff>142875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" refreshedDate="44669.594628240739" createdVersion="6" refreshedVersion="6" minRefreshableVersion="3" recordCount="47" xr:uid="{00000000-000A-0000-FFFF-FFFF00000000}">
  <cacheSource type="worksheet">
    <worksheetSource ref="A1:AA48" sheet="Crime_data-2 along with stats"/>
  </cacheSource>
  <cacheFields count="27">
    <cacheField name="CrimeRate" numFmtId="0">
      <sharedItems containsSemiMixedTypes="0" containsString="0" containsNumber="1" minValue="45.5" maxValue="161.80000000000001" count="47">
        <n v="45.5"/>
        <n v="52.3"/>
        <n v="56.6"/>
        <n v="60.3"/>
        <n v="64.2"/>
        <n v="67.599999999999994"/>
        <n v="70.5"/>
        <n v="73.2"/>
        <n v="75"/>
        <n v="78.099999999999994"/>
        <n v="79.8"/>
        <n v="82.3"/>
        <n v="83.1"/>
        <n v="84.9"/>
        <n v="85.6"/>
        <n v="88"/>
        <n v="92.3"/>
        <n v="94.3"/>
        <n v="95.3"/>
        <n v="96.8"/>
        <n v="97.4"/>
        <n v="98.7"/>
        <n v="99.9"/>
        <n v="103"/>
        <n v="104.3"/>
        <n v="105.9"/>
        <n v="106.6"/>
        <n v="107.2"/>
        <n v="108.3"/>
        <n v="109.4"/>
        <n v="112.1"/>
        <n v="114.3"/>
        <n v="115.1"/>
        <n v="117.2"/>
        <n v="119.7"/>
        <n v="121.6"/>
        <n v="123.4"/>
        <n v="127.2"/>
        <n v="132.4"/>
        <n v="135.5"/>
        <n v="137.80000000000001"/>
        <n v="140.80000000000001"/>
        <n v="145.4"/>
        <n v="149.30000000000001"/>
        <n v="154.30000000000001"/>
        <n v="157.69999999999999"/>
        <n v="161.80000000000001"/>
      </sharedItems>
    </cacheField>
    <cacheField name="Youth" numFmtId="0">
      <sharedItems containsSemiMixedTypes="0" containsString="0" containsNumber="1" containsInteger="1" minValue="119" maxValue="177" count="31">
        <n v="135"/>
        <n v="140"/>
        <n v="157"/>
        <n v="139"/>
        <n v="126"/>
        <n v="128"/>
        <n v="130"/>
        <n v="143"/>
        <n v="141"/>
        <n v="133"/>
        <n v="142"/>
        <n v="123"/>
        <n v="121"/>
        <n v="166"/>
        <n v="125"/>
        <n v="151"/>
        <n v="152"/>
        <n v="162"/>
        <n v="149"/>
        <n v="177"/>
        <n v="134"/>
        <n v="148"/>
        <n v="127"/>
        <n v="131"/>
        <n v="136"/>
        <n v="119"/>
        <n v="147"/>
        <n v="145"/>
        <n v="132"/>
        <n v="150"/>
        <n v="124"/>
      </sharedItems>
    </cacheField>
    <cacheField name="Southern" numFmtId="0">
      <sharedItems containsSemiMixedTypes="0" containsString="0" containsNumber="1" containsInteger="1" minValue="0" maxValue="1" count="2">
        <n v="0"/>
        <n v="1"/>
      </sharedItems>
    </cacheField>
    <cacheField name="Education" numFmtId="0">
      <sharedItems containsSemiMixedTypes="0" containsString="0" containsNumber="1" minValue="10" maxValue="15.1" count="31">
        <n v="12.4"/>
        <n v="10.9"/>
        <n v="11.2"/>
        <n v="11.9"/>
        <n v="12.2"/>
        <n v="13.5"/>
        <n v="14.1"/>
        <n v="12.9"/>
        <n v="11.4"/>
        <n v="12.5"/>
        <n v="13.6"/>
        <n v="13.2"/>
        <n v="12.7"/>
        <n v="13.3"/>
        <n v="12"/>
        <n v="10"/>
        <n v="10.8"/>
        <n v="12.1"/>
        <n v="10.7"/>
        <n v="11"/>
        <n v="13.4"/>
        <n v="11.1"/>
        <n v="13.7"/>
        <n v="13.8"/>
        <n v="12.8"/>
        <n v="13.9"/>
        <n v="11.7"/>
        <n v="10.4"/>
        <n v="14.2"/>
        <n v="12.3"/>
        <n v="15.1"/>
      </sharedItems>
    </cacheField>
    <cacheField name="ExpenditureYear0" numFmtId="0">
      <sharedItems containsSemiMixedTypes="0" containsString="0" containsNumber="1" containsInteger="1" minValue="45" maxValue="166"/>
    </cacheField>
    <cacheField name="LabourForce" numFmtId="0">
      <sharedItems containsSemiMixedTypes="0" containsString="0" containsNumber="1" containsInteger="1" minValue="480" maxValue="641"/>
    </cacheField>
    <cacheField name="Males" numFmtId="0">
      <sharedItems containsSemiMixedTypes="0" containsString="0" containsNumber="1" containsInteger="1" minValue="934" maxValue="1071"/>
    </cacheField>
    <cacheField name="MoreMales" numFmtId="0">
      <sharedItems containsSemiMixedTypes="0" containsString="0" containsNumber="1" containsInteger="1" minValue="0" maxValue="1"/>
    </cacheField>
    <cacheField name="StateSize" numFmtId="0">
      <sharedItems containsSemiMixedTypes="0" containsString="0" containsNumber="1" containsInteger="1" minValue="3" maxValue="168"/>
    </cacheField>
    <cacheField name="YouthUnemployment" numFmtId="0">
      <sharedItems containsSemiMixedTypes="0" containsString="0" containsNumber="1" containsInteger="1" minValue="70" maxValue="142"/>
    </cacheField>
    <cacheField name="MatureUnemployment" numFmtId="0">
      <sharedItems containsSemiMixedTypes="0" containsString="0" containsNumber="1" containsInteger="1" minValue="20" maxValue="58"/>
    </cacheField>
    <cacheField name="HighYouthUnemploy" numFmtId="0">
      <sharedItems containsSemiMixedTypes="0" containsString="0" containsNumber="1" containsInteger="1" minValue="0" maxValue="1"/>
    </cacheField>
    <cacheField name="Wage" numFmtId="0">
      <sharedItems containsSemiMixedTypes="0" containsString="0" containsNumber="1" containsInteger="1" minValue="288" maxValue="689"/>
    </cacheField>
    <cacheField name="BelowWage" numFmtId="0">
      <sharedItems containsSemiMixedTypes="0" containsString="0" containsNumber="1" containsInteger="1" minValue="126" maxValue="276"/>
    </cacheField>
    <cacheField name="CrimeRate10" numFmtId="0">
      <sharedItems containsSemiMixedTypes="0" containsString="0" containsNumber="1" minValue="26.5" maxValue="178.2" count="47">
        <n v="26.5"/>
        <n v="35.9"/>
        <n v="37.1"/>
        <n v="42.7"/>
        <n v="46.7"/>
        <n v="47.9"/>
        <n v="50.6"/>
        <n v="55.9"/>
        <n v="61.8"/>
        <n v="65.400000000000006"/>
        <n v="71.400000000000006"/>
        <n v="75.400000000000006"/>
        <n v="77.3"/>
        <n v="78.599999999999994"/>
        <n v="80.599999999999994"/>
        <n v="82.2"/>
        <n v="87.5"/>
        <n v="92.9"/>
        <n v="94.1"/>
        <n v="96.2"/>
        <n v="97.8"/>
        <n v="99.9"/>
        <n v="101.4"/>
        <n v="103.5"/>
        <n v="104.5"/>
        <n v="106.4"/>
        <n v="107.8"/>
        <n v="110.1"/>
        <n v="110.5"/>
        <n v="113.5"/>
        <n v="116.3"/>
        <n v="119.7"/>
        <n v="124.5"/>
        <n v="127.8"/>
        <n v="129.80000000000001"/>
        <n v="130.69999999999999"/>
        <n v="132.5"/>
        <n v="134.6"/>
        <n v="137.5"/>
        <n v="140.5"/>
        <n v="145.69999999999999"/>
        <n v="150.6"/>
        <n v="157.30000000000001"/>
        <n v="162.69999999999999"/>
        <n v="169.6"/>
        <n v="177.2"/>
        <n v="178.2"/>
      </sharedItems>
    </cacheField>
    <cacheField name="Youth10" numFmtId="0">
      <sharedItems containsSemiMixedTypes="0" containsString="0" containsNumber="1" containsInteger="1" minValue="120" maxValue="164"/>
    </cacheField>
    <cacheField name="Education10" numFmtId="0">
      <sharedItems containsSemiMixedTypes="0" containsString="0" containsNumber="1" minValue="10.1" maxValue="15.2"/>
    </cacheField>
    <cacheField name="ExpenditureYear10" numFmtId="0">
      <sharedItems containsSemiMixedTypes="0" containsString="0" containsNumber="1" containsInteger="1" minValue="41" maxValue="157"/>
    </cacheField>
    <cacheField name="LabourForce10" numFmtId="0">
      <sharedItems containsSemiMixedTypes="0" containsString="0" containsNumber="1" containsInteger="1" minValue="497" maxValue="641"/>
    </cacheField>
    <cacheField name="Males10" numFmtId="0">
      <sharedItems containsSemiMixedTypes="0" containsString="0" containsNumber="1" containsInteger="1" minValue="935" maxValue="1079"/>
    </cacheField>
    <cacheField name="MoreMales10" numFmtId="0">
      <sharedItems containsSemiMixedTypes="0" containsString="0" containsNumber="1" containsInteger="1" minValue="0" maxValue="1"/>
    </cacheField>
    <cacheField name="StateSize10" numFmtId="0">
      <sharedItems containsSemiMixedTypes="0" containsString="0" containsNumber="1" containsInteger="1" minValue="3" maxValue="180"/>
    </cacheField>
    <cacheField name="YouthUnemploy10" numFmtId="0">
      <sharedItems containsSemiMixedTypes="0" containsString="0" containsNumber="1" containsInteger="1" minValue="71" maxValue="143"/>
    </cacheField>
    <cacheField name="MatureUnemploy10" numFmtId="0">
      <sharedItems containsSemiMixedTypes="0" containsString="0" containsNumber="1" containsInteger="1" minValue="15" maxValue="59"/>
    </cacheField>
    <cacheField name="HighYouthUnemploy10" numFmtId="0">
      <sharedItems containsSemiMixedTypes="0" containsString="0" containsNumber="1" containsInteger="1" minValue="0" maxValue="1"/>
    </cacheField>
    <cacheField name="Wage10" numFmtId="0">
      <sharedItems containsSemiMixedTypes="0" containsString="0" containsNumber="1" containsInteger="1" minValue="359" maxValue="748"/>
    </cacheField>
    <cacheField name="BelowWage10" numFmtId="0">
      <sharedItems containsSemiMixedTypes="0" containsString="0" containsNumber="1" containsInteger="1" minValue="126" maxValue="2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x v="0"/>
    <x v="0"/>
    <x v="0"/>
    <x v="0"/>
    <n v="69"/>
    <n v="540"/>
    <n v="965"/>
    <n v="0"/>
    <n v="6"/>
    <n v="80"/>
    <n v="22"/>
    <n v="1"/>
    <n v="564"/>
    <n v="139"/>
    <x v="0"/>
    <n v="135"/>
    <n v="12.5"/>
    <n v="71"/>
    <n v="564"/>
    <n v="974"/>
    <n v="0"/>
    <n v="6"/>
    <n v="82"/>
    <n v="20"/>
    <n v="1"/>
    <n v="632"/>
    <n v="142"/>
  </r>
  <r>
    <x v="1"/>
    <x v="1"/>
    <x v="0"/>
    <x v="1"/>
    <n v="55"/>
    <n v="535"/>
    <n v="1045"/>
    <n v="1"/>
    <n v="6"/>
    <n v="135"/>
    <n v="40"/>
    <n v="1"/>
    <n v="453"/>
    <n v="200"/>
    <x v="1"/>
    <n v="135"/>
    <n v="10.9"/>
    <n v="54"/>
    <n v="540"/>
    <n v="1039"/>
    <n v="1"/>
    <n v="7"/>
    <n v="138"/>
    <n v="39"/>
    <n v="1"/>
    <n v="521"/>
    <n v="210"/>
  </r>
  <r>
    <x v="2"/>
    <x v="2"/>
    <x v="1"/>
    <x v="2"/>
    <n v="47"/>
    <n v="512"/>
    <n v="962"/>
    <n v="0"/>
    <n v="22"/>
    <n v="97"/>
    <n v="34"/>
    <n v="0"/>
    <n v="288"/>
    <n v="276"/>
    <x v="2"/>
    <n v="153"/>
    <n v="11"/>
    <n v="44"/>
    <n v="529"/>
    <n v="959"/>
    <n v="0"/>
    <n v="24"/>
    <n v="98"/>
    <n v="33"/>
    <n v="0"/>
    <n v="359"/>
    <n v="256"/>
  </r>
  <r>
    <x v="3"/>
    <x v="3"/>
    <x v="1"/>
    <x v="3"/>
    <n v="46"/>
    <n v="480"/>
    <n v="968"/>
    <n v="0"/>
    <n v="19"/>
    <n v="135"/>
    <n v="53"/>
    <n v="0"/>
    <n v="457"/>
    <n v="249"/>
    <x v="3"/>
    <n v="139"/>
    <n v="11.8"/>
    <n v="41"/>
    <n v="497"/>
    <n v="983"/>
    <n v="0"/>
    <n v="20"/>
    <n v="131"/>
    <n v="50"/>
    <n v="0"/>
    <n v="510"/>
    <n v="235"/>
  </r>
  <r>
    <x v="4"/>
    <x v="4"/>
    <x v="0"/>
    <x v="4"/>
    <n v="106"/>
    <n v="599"/>
    <n v="989"/>
    <n v="0"/>
    <n v="40"/>
    <n v="78"/>
    <n v="25"/>
    <n v="1"/>
    <n v="593"/>
    <n v="171"/>
    <x v="4"/>
    <n v="125"/>
    <n v="12.2"/>
    <n v="97"/>
    <n v="602"/>
    <n v="989"/>
    <n v="0"/>
    <n v="42"/>
    <n v="79"/>
    <n v="24"/>
    <n v="1"/>
    <n v="660"/>
    <n v="162"/>
  </r>
  <r>
    <x v="5"/>
    <x v="5"/>
    <x v="0"/>
    <x v="5"/>
    <n v="67"/>
    <n v="624"/>
    <n v="972"/>
    <n v="0"/>
    <n v="28"/>
    <n v="77"/>
    <n v="25"/>
    <n v="1"/>
    <n v="507"/>
    <n v="206"/>
    <x v="5"/>
    <n v="128"/>
    <n v="13.8"/>
    <n v="60"/>
    <n v="621"/>
    <n v="983"/>
    <n v="0"/>
    <n v="28"/>
    <n v="81"/>
    <n v="24"/>
    <n v="1"/>
    <n v="571"/>
    <n v="199"/>
  </r>
  <r>
    <x v="6"/>
    <x v="6"/>
    <x v="0"/>
    <x v="6"/>
    <n v="63"/>
    <n v="641"/>
    <n v="984"/>
    <n v="0"/>
    <n v="14"/>
    <n v="70"/>
    <n v="21"/>
    <n v="1"/>
    <n v="486"/>
    <n v="196"/>
    <x v="6"/>
    <n v="153"/>
    <n v="14.1"/>
    <n v="57"/>
    <n v="641"/>
    <n v="993"/>
    <n v="0"/>
    <n v="14"/>
    <n v="71"/>
    <n v="23"/>
    <n v="1"/>
    <n v="556"/>
    <n v="176"/>
  </r>
  <r>
    <x v="7"/>
    <x v="7"/>
    <x v="0"/>
    <x v="7"/>
    <n v="66"/>
    <n v="537"/>
    <n v="977"/>
    <n v="0"/>
    <n v="10"/>
    <n v="114"/>
    <n v="35"/>
    <n v="1"/>
    <n v="487"/>
    <n v="166"/>
    <x v="7"/>
    <n v="143"/>
    <n v="13"/>
    <n v="63"/>
    <n v="549"/>
    <n v="973"/>
    <n v="0"/>
    <n v="11"/>
    <n v="119"/>
    <n v="36"/>
    <n v="1"/>
    <n v="561"/>
    <n v="168"/>
  </r>
  <r>
    <x v="8"/>
    <x v="8"/>
    <x v="0"/>
    <x v="7"/>
    <n v="56"/>
    <n v="523"/>
    <n v="968"/>
    <n v="0"/>
    <n v="4"/>
    <n v="107"/>
    <n v="37"/>
    <n v="0"/>
    <n v="489"/>
    <n v="170"/>
    <x v="8"/>
    <n v="153"/>
    <n v="12.9"/>
    <n v="54"/>
    <n v="538"/>
    <n v="968"/>
    <n v="0"/>
    <n v="5"/>
    <n v="110"/>
    <n v="36"/>
    <n v="1"/>
    <n v="550"/>
    <n v="126"/>
  </r>
  <r>
    <x v="9"/>
    <x v="9"/>
    <x v="0"/>
    <x v="8"/>
    <n v="51"/>
    <n v="599"/>
    <n v="1024"/>
    <n v="1"/>
    <n v="7"/>
    <n v="99"/>
    <n v="27"/>
    <n v="1"/>
    <n v="425"/>
    <n v="225"/>
    <x v="9"/>
    <n v="134"/>
    <n v="11.2"/>
    <n v="47"/>
    <n v="600"/>
    <n v="1024"/>
    <n v="1"/>
    <n v="7"/>
    <n v="97"/>
    <n v="28"/>
    <n v="1"/>
    <n v="499"/>
    <n v="215"/>
  </r>
  <r>
    <x v="10"/>
    <x v="10"/>
    <x v="1"/>
    <x v="7"/>
    <n v="45"/>
    <n v="533"/>
    <n v="969"/>
    <n v="0"/>
    <n v="18"/>
    <n v="94"/>
    <n v="33"/>
    <n v="0"/>
    <n v="318"/>
    <n v="250"/>
    <x v="10"/>
    <n v="142"/>
    <n v="13.1"/>
    <n v="44"/>
    <n v="552"/>
    <n v="969"/>
    <n v="0"/>
    <n v="19"/>
    <n v="93"/>
    <n v="36"/>
    <n v="0"/>
    <n v="378"/>
    <n v="247"/>
  </r>
  <r>
    <x v="11"/>
    <x v="11"/>
    <x v="0"/>
    <x v="9"/>
    <n v="97"/>
    <n v="526"/>
    <n v="948"/>
    <n v="0"/>
    <n v="113"/>
    <n v="124"/>
    <n v="50"/>
    <n v="0"/>
    <n v="572"/>
    <n v="158"/>
    <x v="11"/>
    <n v="134"/>
    <n v="12.4"/>
    <n v="87"/>
    <n v="529"/>
    <n v="949"/>
    <n v="0"/>
    <n v="117"/>
    <n v="125"/>
    <n v="49"/>
    <n v="0"/>
    <n v="639"/>
    <n v="146"/>
  </r>
  <r>
    <x v="12"/>
    <x v="0"/>
    <x v="0"/>
    <x v="10"/>
    <n v="62"/>
    <n v="595"/>
    <n v="986"/>
    <n v="0"/>
    <n v="22"/>
    <n v="77"/>
    <n v="27"/>
    <n v="0"/>
    <n v="529"/>
    <n v="190"/>
    <x v="12"/>
    <n v="137"/>
    <n v="13.7"/>
    <n v="61"/>
    <n v="599"/>
    <n v="993"/>
    <n v="0"/>
    <n v="23"/>
    <n v="80"/>
    <n v="28"/>
    <n v="0"/>
    <n v="591"/>
    <n v="189"/>
  </r>
  <r>
    <x v="13"/>
    <x v="12"/>
    <x v="0"/>
    <x v="11"/>
    <n v="118"/>
    <n v="547"/>
    <n v="964"/>
    <n v="0"/>
    <n v="25"/>
    <n v="84"/>
    <n v="29"/>
    <n v="0"/>
    <n v="689"/>
    <n v="126"/>
    <x v="13"/>
    <n v="132"/>
    <n v="13.3"/>
    <n v="115"/>
    <n v="538"/>
    <n v="968"/>
    <n v="0"/>
    <n v="25"/>
    <n v="82"/>
    <n v="30"/>
    <n v="0"/>
    <n v="742"/>
    <n v="127"/>
  </r>
  <r>
    <x v="14"/>
    <x v="13"/>
    <x v="1"/>
    <x v="8"/>
    <n v="58"/>
    <n v="521"/>
    <n v="973"/>
    <n v="0"/>
    <n v="46"/>
    <n v="72"/>
    <n v="26"/>
    <n v="0"/>
    <n v="396"/>
    <n v="237"/>
    <x v="14"/>
    <n v="153"/>
    <n v="11.2"/>
    <n v="54"/>
    <n v="543"/>
    <n v="983"/>
    <n v="0"/>
    <n v="47"/>
    <n v="76"/>
    <n v="25"/>
    <n v="1"/>
    <n v="568"/>
    <n v="246"/>
  </r>
  <r>
    <x v="15"/>
    <x v="1"/>
    <x v="0"/>
    <x v="7"/>
    <n v="71"/>
    <n v="632"/>
    <n v="1029"/>
    <n v="1"/>
    <n v="7"/>
    <n v="100"/>
    <n v="24"/>
    <n v="1"/>
    <n v="526"/>
    <n v="174"/>
    <x v="15"/>
    <n v="130"/>
    <n v="12.9"/>
    <n v="68"/>
    <n v="620"/>
    <n v="1024"/>
    <n v="1"/>
    <n v="8"/>
    <n v="104"/>
    <n v="25"/>
    <n v="1"/>
    <n v="570"/>
    <n v="182"/>
  </r>
  <r>
    <x v="16"/>
    <x v="4"/>
    <x v="0"/>
    <x v="12"/>
    <n v="74"/>
    <n v="602"/>
    <n v="984"/>
    <n v="0"/>
    <n v="34"/>
    <n v="102"/>
    <n v="33"/>
    <n v="1"/>
    <n v="557"/>
    <n v="195"/>
    <x v="16"/>
    <n v="134"/>
    <n v="12.9"/>
    <n v="67"/>
    <n v="599"/>
    <n v="982"/>
    <n v="0"/>
    <n v="33"/>
    <n v="107"/>
    <n v="34"/>
    <n v="1"/>
    <n v="621"/>
    <n v="199"/>
  </r>
  <r>
    <x v="17"/>
    <x v="6"/>
    <x v="0"/>
    <x v="13"/>
    <n v="128"/>
    <n v="536"/>
    <n v="934"/>
    <n v="0"/>
    <n v="51"/>
    <n v="78"/>
    <n v="34"/>
    <n v="0"/>
    <n v="627"/>
    <n v="135"/>
    <x v="17"/>
    <n v="127"/>
    <n v="13.3"/>
    <n v="128"/>
    <n v="530"/>
    <n v="949"/>
    <n v="0"/>
    <n v="52"/>
    <n v="79"/>
    <n v="33"/>
    <n v="0"/>
    <n v="692"/>
    <n v="140"/>
  </r>
  <r>
    <x v="18"/>
    <x v="14"/>
    <x v="0"/>
    <x v="14"/>
    <n v="90"/>
    <n v="586"/>
    <n v="964"/>
    <n v="0"/>
    <n v="97"/>
    <n v="105"/>
    <n v="43"/>
    <n v="0"/>
    <n v="617"/>
    <n v="163"/>
    <x v="18"/>
    <n v="134"/>
    <n v="11.9"/>
    <n v="81"/>
    <n v="571"/>
    <n v="971"/>
    <n v="0"/>
    <n v="99"/>
    <n v="106"/>
    <n v="41"/>
    <n v="0"/>
    <n v="679"/>
    <n v="162"/>
  </r>
  <r>
    <x v="19"/>
    <x v="15"/>
    <x v="1"/>
    <x v="15"/>
    <n v="58"/>
    <n v="510"/>
    <n v="950"/>
    <n v="0"/>
    <n v="33"/>
    <n v="108"/>
    <n v="41"/>
    <n v="0"/>
    <n v="394"/>
    <n v="261"/>
    <x v="19"/>
    <n v="161"/>
    <n v="10.1"/>
    <n v="56"/>
    <n v="515"/>
    <n v="1001"/>
    <n v="1"/>
    <n v="32"/>
    <n v="110"/>
    <n v="40"/>
    <n v="0"/>
    <n v="465"/>
    <n v="254"/>
  </r>
  <r>
    <x v="20"/>
    <x v="16"/>
    <x v="1"/>
    <x v="16"/>
    <n v="57"/>
    <n v="530"/>
    <n v="986"/>
    <n v="0"/>
    <n v="30"/>
    <n v="92"/>
    <n v="43"/>
    <n v="0"/>
    <n v="405"/>
    <n v="264"/>
    <x v="20"/>
    <n v="152"/>
    <n v="11"/>
    <n v="53"/>
    <n v="541"/>
    <n v="989"/>
    <n v="0"/>
    <n v="30"/>
    <n v="92"/>
    <n v="41"/>
    <n v="0"/>
    <n v="470"/>
    <n v="243"/>
  </r>
  <r>
    <x v="21"/>
    <x v="17"/>
    <x v="1"/>
    <x v="17"/>
    <n v="75"/>
    <n v="522"/>
    <n v="996"/>
    <n v="0"/>
    <n v="40"/>
    <n v="73"/>
    <n v="27"/>
    <n v="0"/>
    <n v="496"/>
    <n v="224"/>
    <x v="21"/>
    <n v="162"/>
    <n v="12"/>
    <n v="70"/>
    <n v="533"/>
    <n v="992"/>
    <n v="0"/>
    <n v="41"/>
    <n v="80"/>
    <n v="28"/>
    <n v="0"/>
    <n v="562"/>
    <n v="229"/>
  </r>
  <r>
    <x v="22"/>
    <x v="18"/>
    <x v="1"/>
    <x v="18"/>
    <n v="61"/>
    <n v="515"/>
    <n v="953"/>
    <n v="0"/>
    <n v="36"/>
    <n v="86"/>
    <n v="35"/>
    <n v="0"/>
    <n v="395"/>
    <n v="251"/>
    <x v="22"/>
    <n v="150"/>
    <n v="10.7"/>
    <n v="54"/>
    <n v="520"/>
    <n v="952"/>
    <n v="0"/>
    <n v="35"/>
    <n v="84"/>
    <n v="32"/>
    <n v="0"/>
    <n v="476"/>
    <n v="249"/>
  </r>
  <r>
    <x v="23"/>
    <x v="19"/>
    <x v="1"/>
    <x v="19"/>
    <n v="58"/>
    <n v="638"/>
    <n v="974"/>
    <n v="0"/>
    <n v="24"/>
    <n v="76"/>
    <n v="28"/>
    <n v="0"/>
    <n v="382"/>
    <n v="254"/>
    <x v="23"/>
    <n v="164"/>
    <n v="10.9"/>
    <n v="56"/>
    <n v="638"/>
    <n v="978"/>
    <n v="0"/>
    <n v="25"/>
    <n v="79"/>
    <n v="28"/>
    <n v="0"/>
    <n v="456"/>
    <n v="257"/>
  </r>
  <r>
    <x v="24"/>
    <x v="20"/>
    <x v="0"/>
    <x v="9"/>
    <n v="75"/>
    <n v="595"/>
    <n v="972"/>
    <n v="0"/>
    <n v="47"/>
    <n v="83"/>
    <n v="31"/>
    <n v="0"/>
    <n v="580"/>
    <n v="172"/>
    <x v="24"/>
    <n v="133"/>
    <n v="12.7"/>
    <n v="71"/>
    <n v="599"/>
    <n v="982"/>
    <n v="0"/>
    <n v="50"/>
    <n v="87"/>
    <n v="32"/>
    <n v="0"/>
    <n v="649"/>
    <n v="182"/>
  </r>
  <r>
    <x v="25"/>
    <x v="6"/>
    <x v="0"/>
    <x v="20"/>
    <n v="90"/>
    <n v="623"/>
    <n v="1049"/>
    <n v="1"/>
    <n v="3"/>
    <n v="113"/>
    <n v="40"/>
    <n v="0"/>
    <n v="588"/>
    <n v="160"/>
    <x v="25"/>
    <n v="153"/>
    <n v="13.4"/>
    <n v="91"/>
    <n v="622"/>
    <n v="1050"/>
    <n v="1"/>
    <n v="3"/>
    <n v="119"/>
    <n v="41"/>
    <n v="0"/>
    <n v="649"/>
    <n v="159"/>
  </r>
  <r>
    <x v="26"/>
    <x v="2"/>
    <x v="1"/>
    <x v="21"/>
    <n v="65"/>
    <n v="553"/>
    <n v="955"/>
    <n v="0"/>
    <n v="39"/>
    <n v="81"/>
    <n v="28"/>
    <n v="0"/>
    <n v="421"/>
    <n v="239"/>
    <x v="26"/>
    <n v="156"/>
    <n v="11.2"/>
    <n v="62"/>
    <n v="562"/>
    <n v="956"/>
    <n v="0"/>
    <n v="39"/>
    <n v="85"/>
    <n v="29"/>
    <n v="0"/>
    <n v="499"/>
    <n v="243"/>
  </r>
  <r>
    <x v="27"/>
    <x v="21"/>
    <x v="0"/>
    <x v="22"/>
    <n v="72"/>
    <n v="601"/>
    <n v="998"/>
    <n v="0"/>
    <n v="9"/>
    <n v="84"/>
    <n v="20"/>
    <n v="1"/>
    <n v="590"/>
    <n v="144"/>
    <x v="27"/>
    <n v="134"/>
    <n v="13.9"/>
    <n v="66"/>
    <n v="602"/>
    <n v="999"/>
    <n v="0"/>
    <n v="9"/>
    <n v="87"/>
    <n v="15"/>
    <n v="0"/>
    <n v="656"/>
    <n v="151"/>
  </r>
  <r>
    <x v="28"/>
    <x v="4"/>
    <x v="0"/>
    <x v="23"/>
    <n v="97"/>
    <n v="542"/>
    <n v="990"/>
    <n v="0"/>
    <n v="18"/>
    <n v="102"/>
    <n v="35"/>
    <n v="0"/>
    <n v="589"/>
    <n v="166"/>
    <x v="28"/>
    <n v="126"/>
    <n v="13.8"/>
    <n v="97"/>
    <n v="549"/>
    <n v="993"/>
    <n v="0"/>
    <n v="19"/>
    <n v="103"/>
    <n v="34"/>
    <n v="1"/>
    <n v="659"/>
    <n v="160"/>
  </r>
  <r>
    <x v="29"/>
    <x v="0"/>
    <x v="1"/>
    <x v="8"/>
    <n v="123"/>
    <n v="537"/>
    <n v="978"/>
    <n v="0"/>
    <n v="31"/>
    <n v="89"/>
    <n v="34"/>
    <n v="0"/>
    <n v="631"/>
    <n v="165"/>
    <x v="29"/>
    <n v="134"/>
    <n v="11.3"/>
    <n v="115"/>
    <n v="529"/>
    <n v="978"/>
    <n v="0"/>
    <n v="32"/>
    <n v="93"/>
    <n v="35"/>
    <n v="0"/>
    <n v="703"/>
    <n v="175"/>
  </r>
  <r>
    <x v="30"/>
    <x v="10"/>
    <x v="1"/>
    <x v="1"/>
    <n v="81"/>
    <n v="497"/>
    <n v="956"/>
    <n v="0"/>
    <n v="33"/>
    <n v="116"/>
    <n v="47"/>
    <n v="0"/>
    <n v="427"/>
    <n v="247"/>
    <x v="30"/>
    <n v="147"/>
    <n v="10.7"/>
    <n v="77"/>
    <n v="501"/>
    <n v="962"/>
    <n v="0"/>
    <n v="33"/>
    <n v="117"/>
    <n v="44"/>
    <n v="0"/>
    <n v="500"/>
    <n v="256"/>
  </r>
  <r>
    <x v="31"/>
    <x v="22"/>
    <x v="1"/>
    <x v="24"/>
    <n v="82"/>
    <n v="519"/>
    <n v="982"/>
    <n v="0"/>
    <n v="4"/>
    <n v="97"/>
    <n v="38"/>
    <n v="0"/>
    <n v="620"/>
    <n v="168"/>
    <x v="31"/>
    <n v="125"/>
    <n v="12.9"/>
    <n v="79"/>
    <n v="510"/>
    <n v="945"/>
    <n v="0"/>
    <n v="4"/>
    <n v="99"/>
    <n v="39"/>
    <n v="0"/>
    <n v="696"/>
    <n v="170"/>
  </r>
  <r>
    <x v="32"/>
    <x v="23"/>
    <x v="0"/>
    <x v="22"/>
    <n v="78"/>
    <n v="574"/>
    <n v="1038"/>
    <n v="1"/>
    <n v="7"/>
    <n v="142"/>
    <n v="42"/>
    <n v="1"/>
    <n v="540"/>
    <n v="176"/>
    <x v="32"/>
    <n v="134"/>
    <n v="13.6"/>
    <n v="73"/>
    <n v="581"/>
    <n v="1029"/>
    <n v="1"/>
    <n v="7"/>
    <n v="143"/>
    <n v="41"/>
    <n v="1"/>
    <n v="615"/>
    <n v="177"/>
  </r>
  <r>
    <x v="33"/>
    <x v="24"/>
    <x v="0"/>
    <x v="7"/>
    <n v="95"/>
    <n v="574"/>
    <n v="1012"/>
    <n v="1"/>
    <n v="29"/>
    <n v="111"/>
    <n v="37"/>
    <n v="1"/>
    <n v="622"/>
    <n v="162"/>
    <x v="33"/>
    <n v="140"/>
    <n v="13"/>
    <n v="96"/>
    <n v="581"/>
    <n v="1011"/>
    <n v="1"/>
    <n v="29"/>
    <n v="115"/>
    <n v="36"/>
    <n v="1"/>
    <n v="691"/>
    <n v="169"/>
  </r>
  <r>
    <x v="34"/>
    <x v="25"/>
    <x v="0"/>
    <x v="3"/>
    <n v="166"/>
    <n v="521"/>
    <n v="938"/>
    <n v="0"/>
    <n v="168"/>
    <n v="92"/>
    <n v="36"/>
    <n v="0"/>
    <n v="637"/>
    <n v="154"/>
    <x v="34"/>
    <n v="120"/>
    <n v="11.9"/>
    <n v="157"/>
    <n v="524"/>
    <n v="935"/>
    <n v="0"/>
    <n v="180"/>
    <n v="93"/>
    <n v="27"/>
    <n v="1"/>
    <n v="698"/>
    <n v="169"/>
  </r>
  <r>
    <x v="35"/>
    <x v="26"/>
    <x v="1"/>
    <x v="25"/>
    <n v="63"/>
    <n v="560"/>
    <n v="972"/>
    <n v="0"/>
    <n v="23"/>
    <n v="76"/>
    <n v="24"/>
    <n v="1"/>
    <n v="462"/>
    <n v="233"/>
    <x v="35"/>
    <n v="139"/>
    <n v="14"/>
    <n v="64"/>
    <n v="571"/>
    <n v="970"/>
    <n v="0"/>
    <n v="24"/>
    <n v="78"/>
    <n v="24"/>
    <n v="1"/>
    <n v="511"/>
    <n v="220"/>
  </r>
  <r>
    <x v="36"/>
    <x v="27"/>
    <x v="1"/>
    <x v="26"/>
    <n v="82"/>
    <n v="560"/>
    <n v="981"/>
    <n v="0"/>
    <n v="96"/>
    <n v="88"/>
    <n v="31"/>
    <n v="0"/>
    <n v="488"/>
    <n v="228"/>
    <x v="36"/>
    <n v="154"/>
    <n v="11.8"/>
    <n v="74"/>
    <n v="563"/>
    <n v="980"/>
    <n v="0"/>
    <n v="99"/>
    <n v="89"/>
    <n v="29"/>
    <n v="1"/>
    <n v="550"/>
    <n v="230"/>
  </r>
  <r>
    <x v="37"/>
    <x v="28"/>
    <x v="0"/>
    <x v="27"/>
    <n v="87"/>
    <n v="564"/>
    <n v="953"/>
    <n v="0"/>
    <n v="43"/>
    <n v="83"/>
    <n v="32"/>
    <n v="0"/>
    <n v="513"/>
    <n v="227"/>
    <x v="37"/>
    <n v="135"/>
    <n v="10.199999999999999"/>
    <n v="83"/>
    <n v="560"/>
    <n v="948"/>
    <n v="0"/>
    <n v="44"/>
    <n v="83"/>
    <n v="32"/>
    <n v="0"/>
    <n v="589"/>
    <n v="234"/>
  </r>
  <r>
    <x v="38"/>
    <x v="16"/>
    <x v="0"/>
    <x v="14"/>
    <n v="82"/>
    <n v="571"/>
    <n v="1018"/>
    <n v="1"/>
    <n v="10"/>
    <n v="103"/>
    <n v="28"/>
    <n v="1"/>
    <n v="537"/>
    <n v="215"/>
    <x v="38"/>
    <n v="151"/>
    <n v="12.1"/>
    <n v="76"/>
    <n v="567"/>
    <n v="1079"/>
    <n v="1"/>
    <n v="11"/>
    <n v="105"/>
    <n v="27"/>
    <n v="1"/>
    <n v="617"/>
    <n v="204"/>
  </r>
  <r>
    <x v="39"/>
    <x v="14"/>
    <x v="0"/>
    <x v="9"/>
    <n v="113"/>
    <n v="567"/>
    <n v="985"/>
    <n v="0"/>
    <n v="78"/>
    <n v="130"/>
    <n v="58"/>
    <n v="0"/>
    <n v="626"/>
    <n v="166"/>
    <x v="39"/>
    <n v="140"/>
    <n v="12.5"/>
    <n v="105"/>
    <n v="571"/>
    <n v="993"/>
    <n v="0"/>
    <n v="77"/>
    <n v="131"/>
    <n v="59"/>
    <n v="0"/>
    <n v="684"/>
    <n v="174"/>
  </r>
  <r>
    <x v="40"/>
    <x v="8"/>
    <x v="0"/>
    <x v="28"/>
    <n v="109"/>
    <n v="591"/>
    <n v="985"/>
    <n v="0"/>
    <n v="18"/>
    <n v="91"/>
    <n v="20"/>
    <n v="1"/>
    <n v="578"/>
    <n v="174"/>
    <x v="40"/>
    <n v="142"/>
    <n v="14.2"/>
    <n v="101"/>
    <n v="590"/>
    <n v="987"/>
    <n v="0"/>
    <n v="19"/>
    <n v="94"/>
    <n v="19"/>
    <n v="1"/>
    <n v="649"/>
    <n v="180"/>
  </r>
  <r>
    <x v="41"/>
    <x v="29"/>
    <x v="0"/>
    <x v="14"/>
    <n v="109"/>
    <n v="531"/>
    <n v="964"/>
    <n v="0"/>
    <n v="9"/>
    <n v="87"/>
    <n v="38"/>
    <n v="0"/>
    <n v="559"/>
    <n v="153"/>
    <x v="41"/>
    <n v="153"/>
    <n v="12"/>
    <n v="98"/>
    <n v="539"/>
    <n v="982"/>
    <n v="0"/>
    <n v="10"/>
    <n v="88"/>
    <n v="36"/>
    <n v="0"/>
    <n v="635"/>
    <n v="151"/>
  </r>
  <r>
    <x v="42"/>
    <x v="23"/>
    <x v="1"/>
    <x v="4"/>
    <n v="115"/>
    <n v="542"/>
    <n v="969"/>
    <n v="0"/>
    <n v="50"/>
    <n v="79"/>
    <n v="35"/>
    <n v="0"/>
    <n v="472"/>
    <n v="206"/>
    <x v="42"/>
    <n v="131"/>
    <n v="12.1"/>
    <n v="109"/>
    <n v="548"/>
    <n v="976"/>
    <n v="0"/>
    <n v="52"/>
    <n v="82"/>
    <n v="34"/>
    <n v="0"/>
    <n v="539"/>
    <n v="219"/>
  </r>
  <r>
    <x v="43"/>
    <x v="7"/>
    <x v="0"/>
    <x v="29"/>
    <n v="103"/>
    <n v="583"/>
    <n v="1012"/>
    <n v="1"/>
    <n v="13"/>
    <n v="96"/>
    <n v="36"/>
    <n v="0"/>
    <n v="557"/>
    <n v="194"/>
    <x v="43"/>
    <n v="142"/>
    <n v="12.2"/>
    <n v="95"/>
    <n v="612"/>
    <n v="1003"/>
    <n v="1"/>
    <n v="13"/>
    <n v="97"/>
    <n v="36"/>
    <n v="0"/>
    <n v="625"/>
    <n v="196"/>
  </r>
  <r>
    <x v="44"/>
    <x v="30"/>
    <x v="0"/>
    <x v="29"/>
    <n v="121"/>
    <n v="580"/>
    <n v="966"/>
    <n v="0"/>
    <n v="101"/>
    <n v="77"/>
    <n v="35"/>
    <n v="0"/>
    <n v="657"/>
    <n v="170"/>
    <x v="44"/>
    <n v="134"/>
    <n v="12.2"/>
    <n v="116"/>
    <n v="580"/>
    <n v="987"/>
    <n v="0"/>
    <n v="104"/>
    <n v="79"/>
    <n v="36"/>
    <n v="0"/>
    <n v="719"/>
    <n v="172"/>
  </r>
  <r>
    <x v="45"/>
    <x v="24"/>
    <x v="0"/>
    <x v="30"/>
    <n v="149"/>
    <n v="577"/>
    <n v="994"/>
    <n v="0"/>
    <n v="157"/>
    <n v="102"/>
    <n v="39"/>
    <n v="0"/>
    <n v="673"/>
    <n v="167"/>
    <x v="45"/>
    <n v="140"/>
    <n v="15.2"/>
    <n v="141"/>
    <n v="578"/>
    <n v="995"/>
    <n v="0"/>
    <n v="160"/>
    <n v="110"/>
    <n v="40"/>
    <n v="0"/>
    <n v="739"/>
    <n v="169"/>
  </r>
  <r>
    <x v="46"/>
    <x v="23"/>
    <x v="0"/>
    <x v="11"/>
    <n v="160"/>
    <n v="631"/>
    <n v="1071"/>
    <n v="1"/>
    <n v="3"/>
    <n v="102"/>
    <n v="41"/>
    <n v="0"/>
    <n v="674"/>
    <n v="152"/>
    <x v="46"/>
    <n v="132"/>
    <n v="13.2"/>
    <n v="143"/>
    <n v="632"/>
    <n v="1058"/>
    <n v="1"/>
    <n v="4"/>
    <n v="100"/>
    <n v="40"/>
    <n v="0"/>
    <n v="748"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51" firstHeaderRow="1" firstDataRow="1" firstDataCol="5"/>
  <pivotFields count="27">
    <pivotField axis="axisRow" compact="0" outline="0" showAll="0" defaultSubtotal="0">
      <items count="4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</items>
    </pivotField>
    <pivotField axis="axisRow" compact="0" outline="0" showAll="0" defaultSubtotal="0">
      <items count="31">
        <item x="25"/>
        <item x="12"/>
        <item x="11"/>
        <item x="30"/>
        <item x="14"/>
        <item x="4"/>
        <item x="22"/>
        <item x="5"/>
        <item x="6"/>
        <item x="23"/>
        <item x="28"/>
        <item x="9"/>
        <item x="20"/>
        <item x="0"/>
        <item x="24"/>
        <item x="3"/>
        <item x="1"/>
        <item x="8"/>
        <item x="10"/>
        <item x="7"/>
        <item x="27"/>
        <item x="26"/>
        <item x="21"/>
        <item x="18"/>
        <item x="29"/>
        <item x="15"/>
        <item x="16"/>
        <item x="2"/>
        <item x="17"/>
        <item x="13"/>
        <item x="19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31">
        <item x="15"/>
        <item x="27"/>
        <item x="18"/>
        <item x="16"/>
        <item x="1"/>
        <item x="19"/>
        <item x="21"/>
        <item x="2"/>
        <item x="8"/>
        <item x="26"/>
        <item x="3"/>
        <item x="14"/>
        <item x="17"/>
        <item x="4"/>
        <item x="29"/>
        <item x="0"/>
        <item x="9"/>
        <item x="12"/>
        <item x="24"/>
        <item x="7"/>
        <item x="11"/>
        <item x="13"/>
        <item x="20"/>
        <item x="5"/>
        <item x="10"/>
        <item x="22"/>
        <item x="23"/>
        <item x="25"/>
        <item x="6"/>
        <item x="28"/>
        <item x="3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5">
    <field x="0"/>
    <field x="14"/>
    <field x="2"/>
    <field x="1"/>
    <field x="3"/>
  </rowFields>
  <rowItems count="48">
    <i>
      <x/>
      <x/>
      <x/>
      <x v="13"/>
      <x v="15"/>
    </i>
    <i>
      <x v="1"/>
      <x v="1"/>
      <x/>
      <x v="16"/>
      <x v="4"/>
    </i>
    <i>
      <x v="2"/>
      <x v="2"/>
      <x v="1"/>
      <x v="27"/>
      <x v="7"/>
    </i>
    <i>
      <x v="3"/>
      <x v="3"/>
      <x v="1"/>
      <x v="15"/>
      <x v="10"/>
    </i>
    <i>
      <x v="4"/>
      <x v="4"/>
      <x/>
      <x v="5"/>
      <x v="13"/>
    </i>
    <i>
      <x v="5"/>
      <x v="5"/>
      <x/>
      <x v="7"/>
      <x v="23"/>
    </i>
    <i>
      <x v="6"/>
      <x v="6"/>
      <x/>
      <x v="8"/>
      <x v="28"/>
    </i>
    <i>
      <x v="7"/>
      <x v="7"/>
      <x/>
      <x v="19"/>
      <x v="19"/>
    </i>
    <i>
      <x v="8"/>
      <x v="8"/>
      <x/>
      <x v="17"/>
      <x v="19"/>
    </i>
    <i>
      <x v="9"/>
      <x v="9"/>
      <x/>
      <x v="11"/>
      <x v="8"/>
    </i>
    <i>
      <x v="10"/>
      <x v="10"/>
      <x v="1"/>
      <x v="18"/>
      <x v="19"/>
    </i>
    <i>
      <x v="11"/>
      <x v="11"/>
      <x/>
      <x v="2"/>
      <x v="16"/>
    </i>
    <i>
      <x v="12"/>
      <x v="12"/>
      <x/>
      <x v="13"/>
      <x v="24"/>
    </i>
    <i>
      <x v="13"/>
      <x v="13"/>
      <x/>
      <x v="1"/>
      <x v="20"/>
    </i>
    <i>
      <x v="14"/>
      <x v="14"/>
      <x v="1"/>
      <x v="29"/>
      <x v="8"/>
    </i>
    <i>
      <x v="15"/>
      <x v="15"/>
      <x/>
      <x v="16"/>
      <x v="19"/>
    </i>
    <i>
      <x v="16"/>
      <x v="16"/>
      <x/>
      <x v="5"/>
      <x v="17"/>
    </i>
    <i>
      <x v="17"/>
      <x v="17"/>
      <x/>
      <x v="8"/>
      <x v="21"/>
    </i>
    <i>
      <x v="18"/>
      <x v="18"/>
      <x/>
      <x v="4"/>
      <x v="11"/>
    </i>
    <i>
      <x v="19"/>
      <x v="19"/>
      <x v="1"/>
      <x v="25"/>
      <x/>
    </i>
    <i>
      <x v="20"/>
      <x v="20"/>
      <x v="1"/>
      <x v="26"/>
      <x v="3"/>
    </i>
    <i>
      <x v="21"/>
      <x v="21"/>
      <x v="1"/>
      <x v="28"/>
      <x v="12"/>
    </i>
    <i>
      <x v="22"/>
      <x v="22"/>
      <x v="1"/>
      <x v="23"/>
      <x v="2"/>
    </i>
    <i>
      <x v="23"/>
      <x v="23"/>
      <x v="1"/>
      <x v="30"/>
      <x v="5"/>
    </i>
    <i>
      <x v="24"/>
      <x v="24"/>
      <x/>
      <x v="12"/>
      <x v="16"/>
    </i>
    <i>
      <x v="25"/>
      <x v="25"/>
      <x/>
      <x v="8"/>
      <x v="22"/>
    </i>
    <i>
      <x v="26"/>
      <x v="26"/>
      <x v="1"/>
      <x v="27"/>
      <x v="6"/>
    </i>
    <i>
      <x v="27"/>
      <x v="27"/>
      <x/>
      <x v="22"/>
      <x v="25"/>
    </i>
    <i>
      <x v="28"/>
      <x v="28"/>
      <x/>
      <x v="5"/>
      <x v="26"/>
    </i>
    <i>
      <x v="29"/>
      <x v="29"/>
      <x v="1"/>
      <x v="13"/>
      <x v="8"/>
    </i>
    <i>
      <x v="30"/>
      <x v="30"/>
      <x v="1"/>
      <x v="18"/>
      <x v="4"/>
    </i>
    <i>
      <x v="31"/>
      <x v="31"/>
      <x v="1"/>
      <x v="6"/>
      <x v="18"/>
    </i>
    <i>
      <x v="32"/>
      <x v="32"/>
      <x/>
      <x v="9"/>
      <x v="25"/>
    </i>
    <i>
      <x v="33"/>
      <x v="33"/>
      <x/>
      <x v="14"/>
      <x v="19"/>
    </i>
    <i>
      <x v="34"/>
      <x v="34"/>
      <x/>
      <x/>
      <x v="10"/>
    </i>
    <i>
      <x v="35"/>
      <x v="35"/>
      <x v="1"/>
      <x v="21"/>
      <x v="27"/>
    </i>
    <i>
      <x v="36"/>
      <x v="36"/>
      <x v="1"/>
      <x v="20"/>
      <x v="9"/>
    </i>
    <i>
      <x v="37"/>
      <x v="37"/>
      <x/>
      <x v="10"/>
      <x v="1"/>
    </i>
    <i>
      <x v="38"/>
      <x v="38"/>
      <x/>
      <x v="26"/>
      <x v="11"/>
    </i>
    <i>
      <x v="39"/>
      <x v="39"/>
      <x/>
      <x v="4"/>
      <x v="16"/>
    </i>
    <i>
      <x v="40"/>
      <x v="40"/>
      <x/>
      <x v="17"/>
      <x v="29"/>
    </i>
    <i>
      <x v="41"/>
      <x v="41"/>
      <x/>
      <x v="24"/>
      <x v="11"/>
    </i>
    <i>
      <x v="42"/>
      <x v="42"/>
      <x v="1"/>
      <x v="9"/>
      <x v="13"/>
    </i>
    <i>
      <x v="43"/>
      <x v="43"/>
      <x/>
      <x v="19"/>
      <x v="14"/>
    </i>
    <i>
      <x v="44"/>
      <x v="44"/>
      <x/>
      <x v="3"/>
      <x v="14"/>
    </i>
    <i>
      <x v="45"/>
      <x v="45"/>
      <x/>
      <x v="14"/>
      <x v="30"/>
    </i>
    <i>
      <x v="46"/>
      <x v="46"/>
      <x/>
      <x v="9"/>
      <x v="2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4"/>
  <sheetViews>
    <sheetView topLeftCell="D1" workbookViewId="0">
      <selection activeCell="H19" sqref="H19"/>
    </sheetView>
  </sheetViews>
  <sheetFormatPr defaultRowHeight="14.5" x14ac:dyDescent="0.35"/>
  <cols>
    <col min="1" max="1" width="10.26953125" bestFit="1" customWidth="1"/>
    <col min="15" max="15" width="12.26953125" bestFit="1" customWidth="1"/>
  </cols>
  <sheetData>
    <row r="1" spans="1:2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35">
      <c r="A2">
        <v>45.5</v>
      </c>
      <c r="B2">
        <v>135</v>
      </c>
      <c r="C2">
        <v>0</v>
      </c>
      <c r="D2">
        <v>12.4</v>
      </c>
      <c r="E2">
        <v>69</v>
      </c>
      <c r="F2">
        <v>540</v>
      </c>
      <c r="G2">
        <v>965</v>
      </c>
      <c r="H2">
        <v>0</v>
      </c>
      <c r="I2">
        <v>6</v>
      </c>
      <c r="J2">
        <v>80</v>
      </c>
      <c r="K2">
        <v>22</v>
      </c>
      <c r="L2">
        <v>1</v>
      </c>
      <c r="M2">
        <v>564</v>
      </c>
      <c r="N2">
        <v>139</v>
      </c>
      <c r="O2">
        <v>26.5</v>
      </c>
      <c r="P2">
        <v>135</v>
      </c>
      <c r="Q2">
        <v>12.5</v>
      </c>
      <c r="R2">
        <v>71</v>
      </c>
      <c r="S2">
        <v>564</v>
      </c>
      <c r="T2">
        <v>974</v>
      </c>
      <c r="U2">
        <v>0</v>
      </c>
      <c r="V2">
        <v>6</v>
      </c>
      <c r="W2">
        <v>82</v>
      </c>
      <c r="X2">
        <v>20</v>
      </c>
      <c r="Y2">
        <v>1</v>
      </c>
      <c r="Z2">
        <v>632</v>
      </c>
      <c r="AA2">
        <v>142</v>
      </c>
    </row>
    <row r="3" spans="1:27" x14ac:dyDescent="0.35">
      <c r="A3">
        <v>52.3</v>
      </c>
      <c r="B3">
        <v>140</v>
      </c>
      <c r="C3">
        <v>0</v>
      </c>
      <c r="D3">
        <v>10.9</v>
      </c>
      <c r="E3">
        <v>55</v>
      </c>
      <c r="F3">
        <v>535</v>
      </c>
      <c r="G3">
        <v>1045</v>
      </c>
      <c r="H3">
        <v>1</v>
      </c>
      <c r="I3">
        <v>6</v>
      </c>
      <c r="J3">
        <v>135</v>
      </c>
      <c r="K3">
        <v>40</v>
      </c>
      <c r="L3">
        <v>1</v>
      </c>
      <c r="M3">
        <v>453</v>
      </c>
      <c r="N3">
        <v>200</v>
      </c>
      <c r="O3">
        <v>35.9</v>
      </c>
      <c r="P3">
        <v>135</v>
      </c>
      <c r="Q3">
        <v>10.9</v>
      </c>
      <c r="R3">
        <v>54</v>
      </c>
      <c r="S3">
        <v>540</v>
      </c>
      <c r="T3">
        <v>1039</v>
      </c>
      <c r="U3">
        <v>1</v>
      </c>
      <c r="V3">
        <v>7</v>
      </c>
      <c r="W3">
        <v>138</v>
      </c>
      <c r="X3">
        <v>39</v>
      </c>
      <c r="Y3">
        <v>1</v>
      </c>
      <c r="Z3">
        <v>521</v>
      </c>
      <c r="AA3">
        <v>210</v>
      </c>
    </row>
    <row r="4" spans="1:27" x14ac:dyDescent="0.35">
      <c r="A4">
        <v>56.6</v>
      </c>
      <c r="B4">
        <v>157</v>
      </c>
      <c r="C4">
        <v>1</v>
      </c>
      <c r="D4">
        <v>11.2</v>
      </c>
      <c r="E4">
        <v>47</v>
      </c>
      <c r="F4">
        <v>512</v>
      </c>
      <c r="G4">
        <v>962</v>
      </c>
      <c r="H4">
        <v>0</v>
      </c>
      <c r="I4">
        <v>22</v>
      </c>
      <c r="J4">
        <v>97</v>
      </c>
      <c r="K4">
        <v>34</v>
      </c>
      <c r="L4">
        <v>0</v>
      </c>
      <c r="M4">
        <v>288</v>
      </c>
      <c r="N4">
        <v>276</v>
      </c>
      <c r="O4">
        <v>37.1</v>
      </c>
      <c r="P4">
        <v>153</v>
      </c>
      <c r="Q4">
        <v>11</v>
      </c>
      <c r="R4">
        <v>44</v>
      </c>
      <c r="S4">
        <v>529</v>
      </c>
      <c r="T4">
        <v>959</v>
      </c>
      <c r="U4">
        <v>0</v>
      </c>
      <c r="V4">
        <v>24</v>
      </c>
      <c r="W4">
        <v>98</v>
      </c>
      <c r="X4">
        <v>33</v>
      </c>
      <c r="Y4">
        <v>0</v>
      </c>
      <c r="Z4">
        <v>359</v>
      </c>
      <c r="AA4">
        <v>256</v>
      </c>
    </row>
    <row r="5" spans="1:27" x14ac:dyDescent="0.35">
      <c r="A5">
        <v>60.3</v>
      </c>
      <c r="B5">
        <v>139</v>
      </c>
      <c r="C5">
        <v>1</v>
      </c>
      <c r="D5">
        <v>11.9</v>
      </c>
      <c r="E5">
        <v>46</v>
      </c>
      <c r="F5">
        <v>480</v>
      </c>
      <c r="G5">
        <v>968</v>
      </c>
      <c r="H5">
        <v>0</v>
      </c>
      <c r="I5">
        <v>19</v>
      </c>
      <c r="J5">
        <v>135</v>
      </c>
      <c r="K5">
        <v>53</v>
      </c>
      <c r="L5">
        <v>0</v>
      </c>
      <c r="M5">
        <v>457</v>
      </c>
      <c r="N5">
        <v>249</v>
      </c>
      <c r="O5">
        <v>42.7</v>
      </c>
      <c r="P5">
        <v>139</v>
      </c>
      <c r="Q5">
        <v>11.8</v>
      </c>
      <c r="R5">
        <v>41</v>
      </c>
      <c r="S5">
        <v>497</v>
      </c>
      <c r="T5">
        <v>983</v>
      </c>
      <c r="U5">
        <v>0</v>
      </c>
      <c r="V5">
        <v>20</v>
      </c>
      <c r="W5">
        <v>131</v>
      </c>
      <c r="X5">
        <v>50</v>
      </c>
      <c r="Y5">
        <v>0</v>
      </c>
      <c r="Z5">
        <v>510</v>
      </c>
      <c r="AA5">
        <v>235</v>
      </c>
    </row>
    <row r="6" spans="1:27" x14ac:dyDescent="0.35">
      <c r="A6">
        <v>64.2</v>
      </c>
      <c r="B6">
        <v>126</v>
      </c>
      <c r="C6">
        <v>0</v>
      </c>
      <c r="D6">
        <v>12.2</v>
      </c>
      <c r="E6">
        <v>106</v>
      </c>
      <c r="F6">
        <v>599</v>
      </c>
      <c r="G6">
        <v>989</v>
      </c>
      <c r="H6">
        <v>0</v>
      </c>
      <c r="I6">
        <v>40</v>
      </c>
      <c r="J6">
        <v>78</v>
      </c>
      <c r="K6">
        <v>25</v>
      </c>
      <c r="L6">
        <v>1</v>
      </c>
      <c r="M6">
        <v>593</v>
      </c>
      <c r="N6">
        <v>171</v>
      </c>
      <c r="O6">
        <v>46.7</v>
      </c>
      <c r="P6">
        <v>125</v>
      </c>
      <c r="Q6">
        <v>12.2</v>
      </c>
      <c r="R6">
        <v>97</v>
      </c>
      <c r="S6">
        <v>602</v>
      </c>
      <c r="T6">
        <v>989</v>
      </c>
      <c r="U6">
        <v>0</v>
      </c>
      <c r="V6">
        <v>42</v>
      </c>
      <c r="W6">
        <v>79</v>
      </c>
      <c r="X6">
        <v>24</v>
      </c>
      <c r="Y6">
        <v>1</v>
      </c>
      <c r="Z6">
        <v>660</v>
      </c>
      <c r="AA6">
        <v>162</v>
      </c>
    </row>
    <row r="7" spans="1:27" x14ac:dyDescent="0.35">
      <c r="A7">
        <v>67.599999999999994</v>
      </c>
      <c r="B7">
        <v>128</v>
      </c>
      <c r="C7">
        <v>0</v>
      </c>
      <c r="D7">
        <v>13.5</v>
      </c>
      <c r="E7">
        <v>67</v>
      </c>
      <c r="F7">
        <v>624</v>
      </c>
      <c r="G7">
        <v>972</v>
      </c>
      <c r="H7">
        <v>0</v>
      </c>
      <c r="I7">
        <v>28</v>
      </c>
      <c r="J7">
        <v>77</v>
      </c>
      <c r="K7">
        <v>25</v>
      </c>
      <c r="L7">
        <v>1</v>
      </c>
      <c r="M7">
        <v>507</v>
      </c>
      <c r="N7">
        <v>206</v>
      </c>
      <c r="O7">
        <v>47.9</v>
      </c>
      <c r="P7">
        <v>128</v>
      </c>
      <c r="Q7">
        <v>13.8</v>
      </c>
      <c r="R7">
        <v>60</v>
      </c>
      <c r="S7">
        <v>621</v>
      </c>
      <c r="T7">
        <v>983</v>
      </c>
      <c r="U7">
        <v>0</v>
      </c>
      <c r="V7">
        <v>28</v>
      </c>
      <c r="W7">
        <v>81</v>
      </c>
      <c r="X7">
        <v>24</v>
      </c>
      <c r="Y7">
        <v>1</v>
      </c>
      <c r="Z7">
        <v>571</v>
      </c>
      <c r="AA7">
        <v>199</v>
      </c>
    </row>
    <row r="8" spans="1:27" x14ac:dyDescent="0.35">
      <c r="A8">
        <v>70.5</v>
      </c>
      <c r="B8">
        <v>130</v>
      </c>
      <c r="C8">
        <v>0</v>
      </c>
      <c r="D8">
        <v>14.1</v>
      </c>
      <c r="E8">
        <v>63</v>
      </c>
      <c r="F8">
        <v>641</v>
      </c>
      <c r="G8">
        <v>984</v>
      </c>
      <c r="H8">
        <v>0</v>
      </c>
      <c r="I8">
        <v>14</v>
      </c>
      <c r="J8">
        <v>70</v>
      </c>
      <c r="K8">
        <v>21</v>
      </c>
      <c r="L8">
        <v>1</v>
      </c>
      <c r="M8">
        <v>486</v>
      </c>
      <c r="N8">
        <v>196</v>
      </c>
      <c r="O8">
        <v>50.6</v>
      </c>
      <c r="P8">
        <v>153</v>
      </c>
      <c r="Q8">
        <v>14.1</v>
      </c>
      <c r="R8">
        <v>57</v>
      </c>
      <c r="S8">
        <v>641</v>
      </c>
      <c r="T8">
        <v>993</v>
      </c>
      <c r="U8">
        <v>0</v>
      </c>
      <c r="V8">
        <v>14</v>
      </c>
      <c r="W8">
        <v>71</v>
      </c>
      <c r="X8">
        <v>23</v>
      </c>
      <c r="Y8">
        <v>1</v>
      </c>
      <c r="Z8">
        <v>556</v>
      </c>
      <c r="AA8">
        <v>176</v>
      </c>
    </row>
    <row r="9" spans="1:27" x14ac:dyDescent="0.35">
      <c r="A9">
        <v>73.2</v>
      </c>
      <c r="B9">
        <v>143</v>
      </c>
      <c r="C9">
        <v>0</v>
      </c>
      <c r="D9">
        <v>12.9</v>
      </c>
      <c r="E9">
        <v>66</v>
      </c>
      <c r="F9">
        <v>537</v>
      </c>
      <c r="G9">
        <v>977</v>
      </c>
      <c r="H9">
        <v>0</v>
      </c>
      <c r="I9">
        <v>10</v>
      </c>
      <c r="J9">
        <v>114</v>
      </c>
      <c r="K9">
        <v>35</v>
      </c>
      <c r="L9">
        <v>1</v>
      </c>
      <c r="M9">
        <v>487</v>
      </c>
      <c r="N9">
        <v>166</v>
      </c>
      <c r="O9">
        <v>55.9</v>
      </c>
      <c r="P9">
        <v>143</v>
      </c>
      <c r="Q9">
        <v>13</v>
      </c>
      <c r="R9">
        <v>63</v>
      </c>
      <c r="S9">
        <v>549</v>
      </c>
      <c r="T9">
        <v>973</v>
      </c>
      <c r="U9">
        <v>0</v>
      </c>
      <c r="V9">
        <v>11</v>
      </c>
      <c r="W9">
        <v>119</v>
      </c>
      <c r="X9">
        <v>36</v>
      </c>
      <c r="Y9">
        <v>1</v>
      </c>
      <c r="Z9">
        <v>561</v>
      </c>
      <c r="AA9">
        <v>168</v>
      </c>
    </row>
    <row r="10" spans="1:27" x14ac:dyDescent="0.35">
      <c r="A10">
        <v>75</v>
      </c>
      <c r="B10">
        <v>141</v>
      </c>
      <c r="C10">
        <v>0</v>
      </c>
      <c r="D10">
        <v>12.9</v>
      </c>
      <c r="E10">
        <v>56</v>
      </c>
      <c r="F10">
        <v>523</v>
      </c>
      <c r="G10">
        <v>968</v>
      </c>
      <c r="H10">
        <v>0</v>
      </c>
      <c r="I10">
        <v>4</v>
      </c>
      <c r="J10">
        <v>107</v>
      </c>
      <c r="K10">
        <v>37</v>
      </c>
      <c r="L10">
        <v>0</v>
      </c>
      <c r="M10">
        <v>489</v>
      </c>
      <c r="N10">
        <v>170</v>
      </c>
      <c r="O10">
        <v>61.8</v>
      </c>
      <c r="P10">
        <v>153</v>
      </c>
      <c r="Q10">
        <v>12.9</v>
      </c>
      <c r="R10">
        <v>54</v>
      </c>
      <c r="S10">
        <v>538</v>
      </c>
      <c r="T10">
        <v>968</v>
      </c>
      <c r="U10">
        <v>0</v>
      </c>
      <c r="V10">
        <v>5</v>
      </c>
      <c r="W10">
        <v>110</v>
      </c>
      <c r="X10">
        <v>36</v>
      </c>
      <c r="Y10">
        <v>1</v>
      </c>
      <c r="Z10">
        <v>550</v>
      </c>
      <c r="AA10">
        <v>126</v>
      </c>
    </row>
    <row r="11" spans="1:27" x14ac:dyDescent="0.35">
      <c r="A11">
        <v>78.099999999999994</v>
      </c>
      <c r="B11">
        <v>133</v>
      </c>
      <c r="C11">
        <v>0</v>
      </c>
      <c r="D11">
        <v>11.4</v>
      </c>
      <c r="E11">
        <v>51</v>
      </c>
      <c r="F11">
        <v>599</v>
      </c>
      <c r="G11">
        <v>1024</v>
      </c>
      <c r="H11">
        <v>1</v>
      </c>
      <c r="I11">
        <v>7</v>
      </c>
      <c r="J11">
        <v>99</v>
      </c>
      <c r="K11">
        <v>27</v>
      </c>
      <c r="L11">
        <v>1</v>
      </c>
      <c r="M11">
        <v>425</v>
      </c>
      <c r="N11">
        <v>225</v>
      </c>
      <c r="O11">
        <v>65.400000000000006</v>
      </c>
      <c r="P11">
        <v>134</v>
      </c>
      <c r="Q11">
        <v>11.2</v>
      </c>
      <c r="R11">
        <v>47</v>
      </c>
      <c r="S11">
        <v>600</v>
      </c>
      <c r="T11">
        <v>1024</v>
      </c>
      <c r="U11">
        <v>1</v>
      </c>
      <c r="V11">
        <v>7</v>
      </c>
      <c r="W11">
        <v>97</v>
      </c>
      <c r="X11">
        <v>28</v>
      </c>
      <c r="Y11">
        <v>1</v>
      </c>
      <c r="Z11">
        <v>499</v>
      </c>
      <c r="AA11">
        <v>215</v>
      </c>
    </row>
    <row r="12" spans="1:27" x14ac:dyDescent="0.35">
      <c r="A12">
        <v>79.8</v>
      </c>
      <c r="B12">
        <v>142</v>
      </c>
      <c r="C12">
        <v>1</v>
      </c>
      <c r="D12">
        <v>12.9</v>
      </c>
      <c r="E12">
        <v>45</v>
      </c>
      <c r="F12">
        <v>533</v>
      </c>
      <c r="G12">
        <v>969</v>
      </c>
      <c r="H12">
        <v>0</v>
      </c>
      <c r="I12">
        <v>18</v>
      </c>
      <c r="J12">
        <v>94</v>
      </c>
      <c r="K12">
        <v>33</v>
      </c>
      <c r="L12">
        <v>0</v>
      </c>
      <c r="M12">
        <v>318</v>
      </c>
      <c r="N12">
        <v>250</v>
      </c>
      <c r="O12">
        <v>71.400000000000006</v>
      </c>
      <c r="P12">
        <v>142</v>
      </c>
      <c r="Q12">
        <v>13.1</v>
      </c>
      <c r="R12">
        <v>44</v>
      </c>
      <c r="S12">
        <v>552</v>
      </c>
      <c r="T12">
        <v>969</v>
      </c>
      <c r="U12">
        <v>0</v>
      </c>
      <c r="V12">
        <v>19</v>
      </c>
      <c r="W12">
        <v>93</v>
      </c>
      <c r="X12">
        <v>36</v>
      </c>
      <c r="Y12">
        <v>0</v>
      </c>
      <c r="Z12">
        <v>378</v>
      </c>
      <c r="AA12">
        <v>247</v>
      </c>
    </row>
    <row r="13" spans="1:27" x14ac:dyDescent="0.35">
      <c r="A13">
        <v>82.3</v>
      </c>
      <c r="B13">
        <v>123</v>
      </c>
      <c r="C13">
        <v>0</v>
      </c>
      <c r="D13">
        <v>12.5</v>
      </c>
      <c r="E13">
        <v>97</v>
      </c>
      <c r="F13">
        <v>526</v>
      </c>
      <c r="G13">
        <v>948</v>
      </c>
      <c r="H13">
        <v>0</v>
      </c>
      <c r="I13">
        <v>113</v>
      </c>
      <c r="J13">
        <v>124</v>
      </c>
      <c r="K13">
        <v>50</v>
      </c>
      <c r="L13">
        <v>0</v>
      </c>
      <c r="M13">
        <v>572</v>
      </c>
      <c r="N13">
        <v>158</v>
      </c>
      <c r="O13">
        <v>75.400000000000006</v>
      </c>
      <c r="P13">
        <v>134</v>
      </c>
      <c r="Q13">
        <v>12.4</v>
      </c>
      <c r="R13">
        <v>87</v>
      </c>
      <c r="S13">
        <v>529</v>
      </c>
      <c r="T13">
        <v>949</v>
      </c>
      <c r="U13">
        <v>0</v>
      </c>
      <c r="V13">
        <v>117</v>
      </c>
      <c r="W13">
        <v>125</v>
      </c>
      <c r="X13">
        <v>49</v>
      </c>
      <c r="Y13">
        <v>0</v>
      </c>
      <c r="Z13">
        <v>639</v>
      </c>
      <c r="AA13">
        <v>146</v>
      </c>
    </row>
    <row r="14" spans="1:27" x14ac:dyDescent="0.35">
      <c r="A14">
        <v>83.1</v>
      </c>
      <c r="B14">
        <v>135</v>
      </c>
      <c r="C14">
        <v>0</v>
      </c>
      <c r="D14">
        <v>13.6</v>
      </c>
      <c r="E14">
        <v>62</v>
      </c>
      <c r="F14">
        <v>595</v>
      </c>
      <c r="G14">
        <v>986</v>
      </c>
      <c r="H14">
        <v>0</v>
      </c>
      <c r="I14">
        <v>22</v>
      </c>
      <c r="J14">
        <v>77</v>
      </c>
      <c r="K14">
        <v>27</v>
      </c>
      <c r="L14">
        <v>0</v>
      </c>
      <c r="M14">
        <v>529</v>
      </c>
      <c r="N14">
        <v>190</v>
      </c>
      <c r="O14">
        <v>77.3</v>
      </c>
      <c r="P14">
        <v>137</v>
      </c>
      <c r="Q14">
        <v>13.7</v>
      </c>
      <c r="R14">
        <v>61</v>
      </c>
      <c r="S14">
        <v>599</v>
      </c>
      <c r="T14">
        <v>993</v>
      </c>
      <c r="U14">
        <v>0</v>
      </c>
      <c r="V14">
        <v>23</v>
      </c>
      <c r="W14">
        <v>80</v>
      </c>
      <c r="X14">
        <v>28</v>
      </c>
      <c r="Y14">
        <v>0</v>
      </c>
      <c r="Z14">
        <v>591</v>
      </c>
      <c r="AA14">
        <v>189</v>
      </c>
    </row>
    <row r="15" spans="1:27" x14ac:dyDescent="0.35">
      <c r="A15">
        <v>84.9</v>
      </c>
      <c r="B15">
        <v>121</v>
      </c>
      <c r="C15">
        <v>0</v>
      </c>
      <c r="D15">
        <v>13.2</v>
      </c>
      <c r="E15">
        <v>118</v>
      </c>
      <c r="F15">
        <v>547</v>
      </c>
      <c r="G15">
        <v>964</v>
      </c>
      <c r="H15">
        <v>0</v>
      </c>
      <c r="I15">
        <v>25</v>
      </c>
      <c r="J15">
        <v>84</v>
      </c>
      <c r="K15">
        <v>29</v>
      </c>
      <c r="L15">
        <v>0</v>
      </c>
      <c r="M15">
        <v>689</v>
      </c>
      <c r="N15">
        <v>126</v>
      </c>
      <c r="O15">
        <v>78.599999999999994</v>
      </c>
      <c r="P15">
        <v>132</v>
      </c>
      <c r="Q15">
        <v>13.3</v>
      </c>
      <c r="R15">
        <v>115</v>
      </c>
      <c r="S15">
        <v>538</v>
      </c>
      <c r="T15">
        <v>968</v>
      </c>
      <c r="U15">
        <v>0</v>
      </c>
      <c r="V15">
        <v>25</v>
      </c>
      <c r="W15">
        <v>82</v>
      </c>
      <c r="X15">
        <v>30</v>
      </c>
      <c r="Y15">
        <v>0</v>
      </c>
      <c r="Z15">
        <v>742</v>
      </c>
      <c r="AA15">
        <v>127</v>
      </c>
    </row>
    <row r="16" spans="1:27" x14ac:dyDescent="0.35">
      <c r="A16">
        <v>85.6</v>
      </c>
      <c r="B16">
        <v>166</v>
      </c>
      <c r="C16">
        <v>1</v>
      </c>
      <c r="D16">
        <v>11.4</v>
      </c>
      <c r="E16">
        <v>58</v>
      </c>
      <c r="F16">
        <v>521</v>
      </c>
      <c r="G16">
        <v>973</v>
      </c>
      <c r="H16">
        <v>0</v>
      </c>
      <c r="I16">
        <v>46</v>
      </c>
      <c r="J16">
        <v>72</v>
      </c>
      <c r="K16">
        <v>26</v>
      </c>
      <c r="L16">
        <v>0</v>
      </c>
      <c r="M16">
        <v>396</v>
      </c>
      <c r="N16">
        <v>237</v>
      </c>
      <c r="O16">
        <v>80.599999999999994</v>
      </c>
      <c r="P16">
        <v>153</v>
      </c>
      <c r="Q16">
        <v>11.2</v>
      </c>
      <c r="R16">
        <v>54</v>
      </c>
      <c r="S16">
        <v>543</v>
      </c>
      <c r="T16">
        <v>983</v>
      </c>
      <c r="U16">
        <v>0</v>
      </c>
      <c r="V16">
        <v>47</v>
      </c>
      <c r="W16">
        <v>76</v>
      </c>
      <c r="X16">
        <v>25</v>
      </c>
      <c r="Y16">
        <v>1</v>
      </c>
      <c r="Z16">
        <v>568</v>
      </c>
      <c r="AA16">
        <v>246</v>
      </c>
    </row>
    <row r="17" spans="1:27" x14ac:dyDescent="0.35">
      <c r="A17">
        <v>88</v>
      </c>
      <c r="B17">
        <v>140</v>
      </c>
      <c r="C17">
        <v>0</v>
      </c>
      <c r="D17">
        <v>12.9</v>
      </c>
      <c r="E17">
        <v>71</v>
      </c>
      <c r="F17">
        <v>632</v>
      </c>
      <c r="G17">
        <v>1029</v>
      </c>
      <c r="H17">
        <v>1</v>
      </c>
      <c r="I17">
        <v>7</v>
      </c>
      <c r="J17">
        <v>100</v>
      </c>
      <c r="K17">
        <v>24</v>
      </c>
      <c r="L17">
        <v>1</v>
      </c>
      <c r="M17">
        <v>526</v>
      </c>
      <c r="N17">
        <v>174</v>
      </c>
      <c r="O17">
        <v>82.2</v>
      </c>
      <c r="P17">
        <v>130</v>
      </c>
      <c r="Q17">
        <v>12.9</v>
      </c>
      <c r="R17">
        <v>68</v>
      </c>
      <c r="S17">
        <v>620</v>
      </c>
      <c r="T17">
        <v>1024</v>
      </c>
      <c r="U17">
        <v>1</v>
      </c>
      <c r="V17">
        <v>8</v>
      </c>
      <c r="W17">
        <v>104</v>
      </c>
      <c r="X17">
        <v>25</v>
      </c>
      <c r="Y17">
        <v>1</v>
      </c>
      <c r="Z17">
        <v>570</v>
      </c>
      <c r="AA17">
        <v>182</v>
      </c>
    </row>
    <row r="18" spans="1:27" x14ac:dyDescent="0.35">
      <c r="A18">
        <v>92.3</v>
      </c>
      <c r="B18">
        <v>126</v>
      </c>
      <c r="C18">
        <v>0</v>
      </c>
      <c r="D18">
        <v>12.7</v>
      </c>
      <c r="E18">
        <v>74</v>
      </c>
      <c r="F18">
        <v>602</v>
      </c>
      <c r="G18">
        <v>984</v>
      </c>
      <c r="H18">
        <v>0</v>
      </c>
      <c r="I18">
        <v>34</v>
      </c>
      <c r="J18">
        <v>102</v>
      </c>
      <c r="K18">
        <v>33</v>
      </c>
      <c r="L18">
        <v>1</v>
      </c>
      <c r="M18">
        <v>557</v>
      </c>
      <c r="N18">
        <v>195</v>
      </c>
      <c r="O18">
        <v>87.5</v>
      </c>
      <c r="P18">
        <v>134</v>
      </c>
      <c r="Q18">
        <v>12.9</v>
      </c>
      <c r="R18">
        <v>67</v>
      </c>
      <c r="S18">
        <v>599</v>
      </c>
      <c r="T18">
        <v>982</v>
      </c>
      <c r="U18">
        <v>0</v>
      </c>
      <c r="V18">
        <v>33</v>
      </c>
      <c r="W18">
        <v>107</v>
      </c>
      <c r="X18">
        <v>34</v>
      </c>
      <c r="Y18">
        <v>1</v>
      </c>
      <c r="Z18">
        <v>621</v>
      </c>
      <c r="AA18">
        <v>199</v>
      </c>
    </row>
    <row r="19" spans="1:27" x14ac:dyDescent="0.35">
      <c r="A19">
        <v>94.3</v>
      </c>
      <c r="B19">
        <v>130</v>
      </c>
      <c r="C19">
        <v>0</v>
      </c>
      <c r="D19">
        <v>13.3</v>
      </c>
      <c r="E19">
        <v>128</v>
      </c>
      <c r="F19">
        <v>536</v>
      </c>
      <c r="G19">
        <v>934</v>
      </c>
      <c r="H19">
        <v>0</v>
      </c>
      <c r="I19">
        <v>51</v>
      </c>
      <c r="J19">
        <v>78</v>
      </c>
      <c r="K19">
        <v>34</v>
      </c>
      <c r="L19">
        <v>0</v>
      </c>
      <c r="M19">
        <v>627</v>
      </c>
      <c r="N19">
        <v>135</v>
      </c>
      <c r="O19">
        <v>92.9</v>
      </c>
      <c r="P19">
        <v>127</v>
      </c>
      <c r="Q19">
        <v>13.3</v>
      </c>
      <c r="R19">
        <v>128</v>
      </c>
      <c r="S19">
        <v>530</v>
      </c>
      <c r="T19">
        <v>949</v>
      </c>
      <c r="U19">
        <v>0</v>
      </c>
      <c r="V19">
        <v>52</v>
      </c>
      <c r="W19">
        <v>79</v>
      </c>
      <c r="X19">
        <v>33</v>
      </c>
      <c r="Y19">
        <v>0</v>
      </c>
      <c r="Z19">
        <v>692</v>
      </c>
      <c r="AA19">
        <v>140</v>
      </c>
    </row>
    <row r="20" spans="1:27" x14ac:dyDescent="0.35">
      <c r="A20">
        <v>95.3</v>
      </c>
      <c r="B20">
        <v>125</v>
      </c>
      <c r="C20">
        <v>0</v>
      </c>
      <c r="D20">
        <v>12</v>
      </c>
      <c r="E20">
        <v>90</v>
      </c>
      <c r="F20">
        <v>586</v>
      </c>
      <c r="G20">
        <v>964</v>
      </c>
      <c r="H20">
        <v>0</v>
      </c>
      <c r="I20">
        <v>97</v>
      </c>
      <c r="J20">
        <v>105</v>
      </c>
      <c r="K20">
        <v>43</v>
      </c>
      <c r="L20">
        <v>0</v>
      </c>
      <c r="M20">
        <v>617</v>
      </c>
      <c r="N20">
        <v>163</v>
      </c>
      <c r="O20">
        <v>94.1</v>
      </c>
      <c r="P20">
        <v>134</v>
      </c>
      <c r="Q20">
        <v>11.9</v>
      </c>
      <c r="R20">
        <v>81</v>
      </c>
      <c r="S20">
        <v>571</v>
      </c>
      <c r="T20">
        <v>971</v>
      </c>
      <c r="U20">
        <v>0</v>
      </c>
      <c r="V20">
        <v>99</v>
      </c>
      <c r="W20">
        <v>106</v>
      </c>
      <c r="X20">
        <v>41</v>
      </c>
      <c r="Y20">
        <v>0</v>
      </c>
      <c r="Z20">
        <v>679</v>
      </c>
      <c r="AA20">
        <v>162</v>
      </c>
    </row>
    <row r="21" spans="1:27" x14ac:dyDescent="0.35">
      <c r="A21">
        <v>96.8</v>
      </c>
      <c r="B21">
        <v>151</v>
      </c>
      <c r="C21">
        <v>1</v>
      </c>
      <c r="D21">
        <v>10</v>
      </c>
      <c r="E21">
        <v>58</v>
      </c>
      <c r="F21">
        <v>510</v>
      </c>
      <c r="G21">
        <v>950</v>
      </c>
      <c r="H21">
        <v>0</v>
      </c>
      <c r="I21">
        <v>33</v>
      </c>
      <c r="J21">
        <v>108</v>
      </c>
      <c r="K21">
        <v>41</v>
      </c>
      <c r="L21">
        <v>0</v>
      </c>
      <c r="M21">
        <v>394</v>
      </c>
      <c r="N21">
        <v>261</v>
      </c>
      <c r="O21">
        <v>96.2</v>
      </c>
      <c r="P21">
        <v>161</v>
      </c>
      <c r="Q21">
        <v>10.1</v>
      </c>
      <c r="R21">
        <v>56</v>
      </c>
      <c r="S21">
        <v>515</v>
      </c>
      <c r="T21">
        <v>1001</v>
      </c>
      <c r="U21">
        <v>1</v>
      </c>
      <c r="V21">
        <v>32</v>
      </c>
      <c r="W21">
        <v>110</v>
      </c>
      <c r="X21">
        <v>40</v>
      </c>
      <c r="Y21">
        <v>0</v>
      </c>
      <c r="Z21">
        <v>465</v>
      </c>
      <c r="AA21">
        <v>254</v>
      </c>
    </row>
    <row r="22" spans="1:27" x14ac:dyDescent="0.35">
      <c r="A22">
        <v>97.4</v>
      </c>
      <c r="B22">
        <v>152</v>
      </c>
      <c r="C22">
        <v>1</v>
      </c>
      <c r="D22">
        <v>10.8</v>
      </c>
      <c r="E22">
        <v>57</v>
      </c>
      <c r="F22">
        <v>530</v>
      </c>
      <c r="G22">
        <v>986</v>
      </c>
      <c r="H22">
        <v>0</v>
      </c>
      <c r="I22">
        <v>30</v>
      </c>
      <c r="J22">
        <v>92</v>
      </c>
      <c r="K22">
        <v>43</v>
      </c>
      <c r="L22">
        <v>0</v>
      </c>
      <c r="M22">
        <v>405</v>
      </c>
      <c r="N22">
        <v>264</v>
      </c>
      <c r="O22">
        <v>97.8</v>
      </c>
      <c r="P22">
        <v>152</v>
      </c>
      <c r="Q22">
        <v>11</v>
      </c>
      <c r="R22">
        <v>53</v>
      </c>
      <c r="S22">
        <v>541</v>
      </c>
      <c r="T22">
        <v>989</v>
      </c>
      <c r="U22">
        <v>0</v>
      </c>
      <c r="V22">
        <v>30</v>
      </c>
      <c r="W22">
        <v>92</v>
      </c>
      <c r="X22">
        <v>41</v>
      </c>
      <c r="Y22">
        <v>0</v>
      </c>
      <c r="Z22">
        <v>470</v>
      </c>
      <c r="AA22">
        <v>243</v>
      </c>
    </row>
    <row r="23" spans="1:27" x14ac:dyDescent="0.35">
      <c r="A23">
        <v>98.7</v>
      </c>
      <c r="B23">
        <v>162</v>
      </c>
      <c r="C23">
        <v>1</v>
      </c>
      <c r="D23">
        <v>12.1</v>
      </c>
      <c r="E23">
        <v>75</v>
      </c>
      <c r="F23">
        <v>522</v>
      </c>
      <c r="G23">
        <v>996</v>
      </c>
      <c r="H23">
        <v>0</v>
      </c>
      <c r="I23">
        <v>40</v>
      </c>
      <c r="J23">
        <v>73</v>
      </c>
      <c r="K23">
        <v>27</v>
      </c>
      <c r="L23">
        <v>0</v>
      </c>
      <c r="M23">
        <v>496</v>
      </c>
      <c r="N23">
        <v>224</v>
      </c>
      <c r="O23">
        <v>99.9</v>
      </c>
      <c r="P23">
        <v>162</v>
      </c>
      <c r="Q23">
        <v>12</v>
      </c>
      <c r="R23">
        <v>70</v>
      </c>
      <c r="S23">
        <v>533</v>
      </c>
      <c r="T23">
        <v>992</v>
      </c>
      <c r="U23">
        <v>0</v>
      </c>
      <c r="V23">
        <v>41</v>
      </c>
      <c r="W23">
        <v>80</v>
      </c>
      <c r="X23">
        <v>28</v>
      </c>
      <c r="Y23">
        <v>0</v>
      </c>
      <c r="Z23">
        <v>562</v>
      </c>
      <c r="AA23">
        <v>229</v>
      </c>
    </row>
    <row r="24" spans="1:27" x14ac:dyDescent="0.35">
      <c r="A24">
        <v>99.9</v>
      </c>
      <c r="B24">
        <v>149</v>
      </c>
      <c r="C24">
        <v>1</v>
      </c>
      <c r="D24">
        <v>10.7</v>
      </c>
      <c r="E24">
        <v>61</v>
      </c>
      <c r="F24">
        <v>515</v>
      </c>
      <c r="G24">
        <v>953</v>
      </c>
      <c r="H24">
        <v>0</v>
      </c>
      <c r="I24">
        <v>36</v>
      </c>
      <c r="J24">
        <v>86</v>
      </c>
      <c r="K24">
        <v>35</v>
      </c>
      <c r="L24">
        <v>0</v>
      </c>
      <c r="M24">
        <v>395</v>
      </c>
      <c r="N24">
        <v>251</v>
      </c>
      <c r="O24">
        <v>101.4</v>
      </c>
      <c r="P24">
        <v>150</v>
      </c>
      <c r="Q24">
        <v>10.7</v>
      </c>
      <c r="R24">
        <v>54</v>
      </c>
      <c r="S24">
        <v>520</v>
      </c>
      <c r="T24">
        <v>952</v>
      </c>
      <c r="U24">
        <v>0</v>
      </c>
      <c r="V24">
        <v>35</v>
      </c>
      <c r="W24">
        <v>84</v>
      </c>
      <c r="X24">
        <v>32</v>
      </c>
      <c r="Y24">
        <v>0</v>
      </c>
      <c r="Z24">
        <v>476</v>
      </c>
      <c r="AA24">
        <v>249</v>
      </c>
    </row>
    <row r="25" spans="1:27" x14ac:dyDescent="0.35">
      <c r="A25">
        <v>103</v>
      </c>
      <c r="B25">
        <v>177</v>
      </c>
      <c r="C25">
        <v>1</v>
      </c>
      <c r="D25">
        <v>11</v>
      </c>
      <c r="E25">
        <v>58</v>
      </c>
      <c r="F25">
        <v>638</v>
      </c>
      <c r="G25">
        <v>974</v>
      </c>
      <c r="H25">
        <v>0</v>
      </c>
      <c r="I25">
        <v>24</v>
      </c>
      <c r="J25">
        <v>76</v>
      </c>
      <c r="K25">
        <v>28</v>
      </c>
      <c r="L25">
        <v>0</v>
      </c>
      <c r="M25">
        <v>382</v>
      </c>
      <c r="N25">
        <v>254</v>
      </c>
      <c r="O25">
        <v>103.5</v>
      </c>
      <c r="P25">
        <v>164</v>
      </c>
      <c r="Q25">
        <v>10.9</v>
      </c>
      <c r="R25">
        <v>56</v>
      </c>
      <c r="S25">
        <v>638</v>
      </c>
      <c r="T25">
        <v>978</v>
      </c>
      <c r="U25">
        <v>0</v>
      </c>
      <c r="V25">
        <v>25</v>
      </c>
      <c r="W25">
        <v>79</v>
      </c>
      <c r="X25">
        <v>28</v>
      </c>
      <c r="Y25">
        <v>0</v>
      </c>
      <c r="Z25">
        <v>456</v>
      </c>
      <c r="AA25">
        <v>257</v>
      </c>
    </row>
    <row r="26" spans="1:27" x14ac:dyDescent="0.35">
      <c r="A26">
        <v>104.3</v>
      </c>
      <c r="B26">
        <v>134</v>
      </c>
      <c r="C26">
        <v>0</v>
      </c>
      <c r="D26">
        <v>12.5</v>
      </c>
      <c r="E26">
        <v>75</v>
      </c>
      <c r="F26">
        <v>595</v>
      </c>
      <c r="G26">
        <v>972</v>
      </c>
      <c r="H26">
        <v>0</v>
      </c>
      <c r="I26">
        <v>47</v>
      </c>
      <c r="J26">
        <v>83</v>
      </c>
      <c r="K26">
        <v>31</v>
      </c>
      <c r="L26">
        <v>0</v>
      </c>
      <c r="M26">
        <v>580</v>
      </c>
      <c r="N26">
        <v>172</v>
      </c>
      <c r="O26">
        <v>104.5</v>
      </c>
      <c r="P26">
        <v>133</v>
      </c>
      <c r="Q26">
        <v>12.7</v>
      </c>
      <c r="R26">
        <v>71</v>
      </c>
      <c r="S26">
        <v>599</v>
      </c>
      <c r="T26">
        <v>982</v>
      </c>
      <c r="U26">
        <v>0</v>
      </c>
      <c r="V26">
        <v>50</v>
      </c>
      <c r="W26">
        <v>87</v>
      </c>
      <c r="X26">
        <v>32</v>
      </c>
      <c r="Y26">
        <v>0</v>
      </c>
      <c r="Z26">
        <v>649</v>
      </c>
      <c r="AA26">
        <v>182</v>
      </c>
    </row>
    <row r="27" spans="1:27" x14ac:dyDescent="0.35">
      <c r="A27">
        <v>105.9</v>
      </c>
      <c r="B27">
        <v>130</v>
      </c>
      <c r="C27">
        <v>0</v>
      </c>
      <c r="D27">
        <v>13.4</v>
      </c>
      <c r="E27">
        <v>90</v>
      </c>
      <c r="F27">
        <v>623</v>
      </c>
      <c r="G27">
        <v>1049</v>
      </c>
      <c r="H27">
        <v>1</v>
      </c>
      <c r="I27">
        <v>3</v>
      </c>
      <c r="J27">
        <v>113</v>
      </c>
      <c r="K27">
        <v>40</v>
      </c>
      <c r="L27">
        <v>0</v>
      </c>
      <c r="M27">
        <v>588</v>
      </c>
      <c r="N27">
        <v>160</v>
      </c>
      <c r="O27">
        <v>106.4</v>
      </c>
      <c r="P27">
        <v>153</v>
      </c>
      <c r="Q27">
        <v>13.4</v>
      </c>
      <c r="R27">
        <v>91</v>
      </c>
      <c r="S27">
        <v>622</v>
      </c>
      <c r="T27">
        <v>1050</v>
      </c>
      <c r="U27">
        <v>1</v>
      </c>
      <c r="V27">
        <v>3</v>
      </c>
      <c r="W27">
        <v>119</v>
      </c>
      <c r="X27">
        <v>41</v>
      </c>
      <c r="Y27">
        <v>0</v>
      </c>
      <c r="Z27">
        <v>649</v>
      </c>
      <c r="AA27">
        <v>159</v>
      </c>
    </row>
    <row r="28" spans="1:27" x14ac:dyDescent="0.35">
      <c r="A28">
        <v>106.6</v>
      </c>
      <c r="B28">
        <v>157</v>
      </c>
      <c r="C28">
        <v>1</v>
      </c>
      <c r="D28">
        <v>11.1</v>
      </c>
      <c r="E28">
        <v>65</v>
      </c>
      <c r="F28">
        <v>553</v>
      </c>
      <c r="G28">
        <v>955</v>
      </c>
      <c r="H28">
        <v>0</v>
      </c>
      <c r="I28">
        <v>39</v>
      </c>
      <c r="J28">
        <v>81</v>
      </c>
      <c r="K28">
        <v>28</v>
      </c>
      <c r="L28">
        <v>0</v>
      </c>
      <c r="M28">
        <v>421</v>
      </c>
      <c r="N28">
        <v>239</v>
      </c>
      <c r="O28">
        <v>107.8</v>
      </c>
      <c r="P28">
        <v>156</v>
      </c>
      <c r="Q28">
        <v>11.2</v>
      </c>
      <c r="R28">
        <v>62</v>
      </c>
      <c r="S28">
        <v>562</v>
      </c>
      <c r="T28">
        <v>956</v>
      </c>
      <c r="U28">
        <v>0</v>
      </c>
      <c r="V28">
        <v>39</v>
      </c>
      <c r="W28">
        <v>85</v>
      </c>
      <c r="X28">
        <v>29</v>
      </c>
      <c r="Y28">
        <v>0</v>
      </c>
      <c r="Z28">
        <v>499</v>
      </c>
      <c r="AA28">
        <v>243</v>
      </c>
    </row>
    <row r="29" spans="1:27" x14ac:dyDescent="0.35">
      <c r="A29">
        <v>107.2</v>
      </c>
      <c r="B29">
        <v>148</v>
      </c>
      <c r="C29">
        <v>0</v>
      </c>
      <c r="D29">
        <v>13.7</v>
      </c>
      <c r="E29">
        <v>72</v>
      </c>
      <c r="F29">
        <v>601</v>
      </c>
      <c r="G29">
        <v>998</v>
      </c>
      <c r="H29">
        <v>0</v>
      </c>
      <c r="I29">
        <v>9</v>
      </c>
      <c r="J29">
        <v>84</v>
      </c>
      <c r="K29">
        <v>20</v>
      </c>
      <c r="L29">
        <v>1</v>
      </c>
      <c r="M29">
        <v>590</v>
      </c>
      <c r="N29">
        <v>144</v>
      </c>
      <c r="O29">
        <v>110.1</v>
      </c>
      <c r="P29">
        <v>134</v>
      </c>
      <c r="Q29">
        <v>13.9</v>
      </c>
      <c r="R29">
        <v>66</v>
      </c>
      <c r="S29">
        <v>602</v>
      </c>
      <c r="T29">
        <v>999</v>
      </c>
      <c r="U29">
        <v>0</v>
      </c>
      <c r="V29">
        <v>9</v>
      </c>
      <c r="W29">
        <v>87</v>
      </c>
      <c r="X29">
        <v>15</v>
      </c>
      <c r="Y29">
        <v>0</v>
      </c>
      <c r="Z29">
        <v>656</v>
      </c>
      <c r="AA29">
        <v>151</v>
      </c>
    </row>
    <row r="30" spans="1:27" x14ac:dyDescent="0.35">
      <c r="A30">
        <v>108.3</v>
      </c>
      <c r="B30">
        <v>126</v>
      </c>
      <c r="C30">
        <v>0</v>
      </c>
      <c r="D30">
        <v>13.8</v>
      </c>
      <c r="E30">
        <v>97</v>
      </c>
      <c r="F30">
        <v>542</v>
      </c>
      <c r="G30">
        <v>990</v>
      </c>
      <c r="H30">
        <v>0</v>
      </c>
      <c r="I30">
        <v>18</v>
      </c>
      <c r="J30">
        <v>102</v>
      </c>
      <c r="K30">
        <v>35</v>
      </c>
      <c r="L30">
        <v>0</v>
      </c>
      <c r="M30">
        <v>589</v>
      </c>
      <c r="N30">
        <v>166</v>
      </c>
      <c r="O30">
        <v>110.5</v>
      </c>
      <c r="P30">
        <v>126</v>
      </c>
      <c r="Q30">
        <v>13.8</v>
      </c>
      <c r="R30">
        <v>97</v>
      </c>
      <c r="S30">
        <v>549</v>
      </c>
      <c r="T30">
        <v>993</v>
      </c>
      <c r="U30">
        <v>0</v>
      </c>
      <c r="V30">
        <v>19</v>
      </c>
      <c r="W30">
        <v>103</v>
      </c>
      <c r="X30">
        <v>34</v>
      </c>
      <c r="Y30">
        <v>1</v>
      </c>
      <c r="Z30">
        <v>659</v>
      </c>
      <c r="AA30">
        <v>160</v>
      </c>
    </row>
    <row r="31" spans="1:27" x14ac:dyDescent="0.35">
      <c r="A31">
        <v>109.4</v>
      </c>
      <c r="B31">
        <v>135</v>
      </c>
      <c r="C31">
        <v>1</v>
      </c>
      <c r="D31">
        <v>11.4</v>
      </c>
      <c r="E31">
        <v>123</v>
      </c>
      <c r="F31">
        <v>537</v>
      </c>
      <c r="G31">
        <v>978</v>
      </c>
      <c r="H31">
        <v>0</v>
      </c>
      <c r="I31">
        <v>31</v>
      </c>
      <c r="J31">
        <v>89</v>
      </c>
      <c r="K31">
        <v>34</v>
      </c>
      <c r="L31">
        <v>0</v>
      </c>
      <c r="M31">
        <v>631</v>
      </c>
      <c r="N31">
        <v>165</v>
      </c>
      <c r="O31">
        <v>113.5</v>
      </c>
      <c r="P31">
        <v>134</v>
      </c>
      <c r="Q31">
        <v>11.3</v>
      </c>
      <c r="R31">
        <v>115</v>
      </c>
      <c r="S31">
        <v>529</v>
      </c>
      <c r="T31">
        <v>978</v>
      </c>
      <c r="U31">
        <v>0</v>
      </c>
      <c r="V31">
        <v>32</v>
      </c>
      <c r="W31">
        <v>93</v>
      </c>
      <c r="X31">
        <v>35</v>
      </c>
      <c r="Y31">
        <v>0</v>
      </c>
      <c r="Z31">
        <v>703</v>
      </c>
      <c r="AA31">
        <v>175</v>
      </c>
    </row>
    <row r="32" spans="1:27" x14ac:dyDescent="0.35">
      <c r="A32">
        <v>112.1</v>
      </c>
      <c r="B32">
        <v>142</v>
      </c>
      <c r="C32">
        <v>1</v>
      </c>
      <c r="D32">
        <v>10.9</v>
      </c>
      <c r="E32">
        <v>81</v>
      </c>
      <c r="F32">
        <v>497</v>
      </c>
      <c r="G32">
        <v>956</v>
      </c>
      <c r="H32">
        <v>0</v>
      </c>
      <c r="I32">
        <v>33</v>
      </c>
      <c r="J32">
        <v>116</v>
      </c>
      <c r="K32">
        <v>47</v>
      </c>
      <c r="L32">
        <v>0</v>
      </c>
      <c r="M32">
        <v>427</v>
      </c>
      <c r="N32">
        <v>247</v>
      </c>
      <c r="O32">
        <v>116.3</v>
      </c>
      <c r="P32">
        <v>147</v>
      </c>
      <c r="Q32">
        <v>10.7</v>
      </c>
      <c r="R32">
        <v>77</v>
      </c>
      <c r="S32">
        <v>501</v>
      </c>
      <c r="T32">
        <v>962</v>
      </c>
      <c r="U32">
        <v>0</v>
      </c>
      <c r="V32">
        <v>33</v>
      </c>
      <c r="W32">
        <v>117</v>
      </c>
      <c r="X32">
        <v>44</v>
      </c>
      <c r="Y32">
        <v>0</v>
      </c>
      <c r="Z32">
        <v>500</v>
      </c>
      <c r="AA32">
        <v>256</v>
      </c>
    </row>
    <row r="33" spans="1:27" x14ac:dyDescent="0.35">
      <c r="A33">
        <v>114.3</v>
      </c>
      <c r="B33">
        <v>127</v>
      </c>
      <c r="C33">
        <v>1</v>
      </c>
      <c r="D33">
        <v>12.8</v>
      </c>
      <c r="E33">
        <v>82</v>
      </c>
      <c r="F33">
        <v>519</v>
      </c>
      <c r="G33">
        <v>982</v>
      </c>
      <c r="H33">
        <v>0</v>
      </c>
      <c r="I33">
        <v>4</v>
      </c>
      <c r="J33">
        <v>97</v>
      </c>
      <c r="K33">
        <v>38</v>
      </c>
      <c r="L33">
        <v>0</v>
      </c>
      <c r="M33">
        <v>620</v>
      </c>
      <c r="N33">
        <v>168</v>
      </c>
      <c r="O33">
        <v>119.7</v>
      </c>
      <c r="P33">
        <v>125</v>
      </c>
      <c r="Q33">
        <v>12.9</v>
      </c>
      <c r="R33">
        <v>79</v>
      </c>
      <c r="S33">
        <v>510</v>
      </c>
      <c r="T33">
        <v>945</v>
      </c>
      <c r="U33">
        <v>0</v>
      </c>
      <c r="V33">
        <v>4</v>
      </c>
      <c r="W33">
        <v>99</v>
      </c>
      <c r="X33">
        <v>39</v>
      </c>
      <c r="Y33">
        <v>0</v>
      </c>
      <c r="Z33">
        <v>696</v>
      </c>
      <c r="AA33">
        <v>170</v>
      </c>
    </row>
    <row r="34" spans="1:27" x14ac:dyDescent="0.35">
      <c r="A34">
        <v>115.1</v>
      </c>
      <c r="B34">
        <v>131</v>
      </c>
      <c r="C34">
        <v>0</v>
      </c>
      <c r="D34">
        <v>13.7</v>
      </c>
      <c r="E34">
        <v>78</v>
      </c>
      <c r="F34">
        <v>574</v>
      </c>
      <c r="G34">
        <v>1038</v>
      </c>
      <c r="H34">
        <v>1</v>
      </c>
      <c r="I34">
        <v>7</v>
      </c>
      <c r="J34">
        <v>142</v>
      </c>
      <c r="K34">
        <v>42</v>
      </c>
      <c r="L34">
        <v>1</v>
      </c>
      <c r="M34">
        <v>540</v>
      </c>
      <c r="N34">
        <v>176</v>
      </c>
      <c r="O34">
        <v>124.5</v>
      </c>
      <c r="P34">
        <v>134</v>
      </c>
      <c r="Q34">
        <v>13.6</v>
      </c>
      <c r="R34">
        <v>73</v>
      </c>
      <c r="S34">
        <v>581</v>
      </c>
      <c r="T34">
        <v>1029</v>
      </c>
      <c r="U34">
        <v>1</v>
      </c>
      <c r="V34">
        <v>7</v>
      </c>
      <c r="W34">
        <v>143</v>
      </c>
      <c r="X34">
        <v>41</v>
      </c>
      <c r="Y34">
        <v>1</v>
      </c>
      <c r="Z34">
        <v>615</v>
      </c>
      <c r="AA34">
        <v>177</v>
      </c>
    </row>
    <row r="35" spans="1:27" x14ac:dyDescent="0.35">
      <c r="A35">
        <v>117.2</v>
      </c>
      <c r="B35">
        <v>136</v>
      </c>
      <c r="C35">
        <v>0</v>
      </c>
      <c r="D35">
        <v>12.9</v>
      </c>
      <c r="E35">
        <v>95</v>
      </c>
      <c r="F35">
        <v>574</v>
      </c>
      <c r="G35">
        <v>1012</v>
      </c>
      <c r="H35">
        <v>1</v>
      </c>
      <c r="I35">
        <v>29</v>
      </c>
      <c r="J35">
        <v>111</v>
      </c>
      <c r="K35">
        <v>37</v>
      </c>
      <c r="L35">
        <v>1</v>
      </c>
      <c r="M35">
        <v>622</v>
      </c>
      <c r="N35">
        <v>162</v>
      </c>
      <c r="O35">
        <v>127.8</v>
      </c>
      <c r="P35">
        <v>140</v>
      </c>
      <c r="Q35">
        <v>13</v>
      </c>
      <c r="R35">
        <v>96</v>
      </c>
      <c r="S35">
        <v>581</v>
      </c>
      <c r="T35">
        <v>1011</v>
      </c>
      <c r="U35">
        <v>1</v>
      </c>
      <c r="V35">
        <v>29</v>
      </c>
      <c r="W35">
        <v>115</v>
      </c>
      <c r="X35">
        <v>36</v>
      </c>
      <c r="Y35">
        <v>1</v>
      </c>
      <c r="Z35">
        <v>691</v>
      </c>
      <c r="AA35">
        <v>169</v>
      </c>
    </row>
    <row r="36" spans="1:27" x14ac:dyDescent="0.35">
      <c r="A36">
        <v>119.7</v>
      </c>
      <c r="B36">
        <v>119</v>
      </c>
      <c r="C36">
        <v>0</v>
      </c>
      <c r="D36">
        <v>11.9</v>
      </c>
      <c r="E36">
        <v>166</v>
      </c>
      <c r="F36">
        <v>521</v>
      </c>
      <c r="G36">
        <v>938</v>
      </c>
      <c r="H36">
        <v>0</v>
      </c>
      <c r="I36">
        <v>168</v>
      </c>
      <c r="J36">
        <v>92</v>
      </c>
      <c r="K36">
        <v>36</v>
      </c>
      <c r="L36">
        <v>0</v>
      </c>
      <c r="M36">
        <v>637</v>
      </c>
      <c r="N36">
        <v>154</v>
      </c>
      <c r="O36">
        <v>129.80000000000001</v>
      </c>
      <c r="P36">
        <v>120</v>
      </c>
      <c r="Q36">
        <v>11.9</v>
      </c>
      <c r="R36">
        <v>157</v>
      </c>
      <c r="S36">
        <v>524</v>
      </c>
      <c r="T36">
        <v>935</v>
      </c>
      <c r="U36">
        <v>0</v>
      </c>
      <c r="V36">
        <v>180</v>
      </c>
      <c r="W36">
        <v>93</v>
      </c>
      <c r="X36">
        <v>27</v>
      </c>
      <c r="Y36">
        <v>1</v>
      </c>
      <c r="Z36">
        <v>698</v>
      </c>
      <c r="AA36">
        <v>169</v>
      </c>
    </row>
    <row r="37" spans="1:27" x14ac:dyDescent="0.35">
      <c r="A37">
        <v>121.6</v>
      </c>
      <c r="B37">
        <v>147</v>
      </c>
      <c r="C37">
        <v>1</v>
      </c>
      <c r="D37">
        <v>13.9</v>
      </c>
      <c r="E37">
        <v>63</v>
      </c>
      <c r="F37">
        <v>560</v>
      </c>
      <c r="G37">
        <v>972</v>
      </c>
      <c r="H37">
        <v>0</v>
      </c>
      <c r="I37">
        <v>23</v>
      </c>
      <c r="J37">
        <v>76</v>
      </c>
      <c r="K37">
        <v>24</v>
      </c>
      <c r="L37">
        <v>1</v>
      </c>
      <c r="M37">
        <v>462</v>
      </c>
      <c r="N37">
        <v>233</v>
      </c>
      <c r="O37">
        <v>130.69999999999999</v>
      </c>
      <c r="P37">
        <v>139</v>
      </c>
      <c r="Q37">
        <v>14</v>
      </c>
      <c r="R37">
        <v>64</v>
      </c>
      <c r="S37">
        <v>571</v>
      </c>
      <c r="T37">
        <v>970</v>
      </c>
      <c r="U37">
        <v>0</v>
      </c>
      <c r="V37">
        <v>24</v>
      </c>
      <c r="W37">
        <v>78</v>
      </c>
      <c r="X37">
        <v>24</v>
      </c>
      <c r="Y37">
        <v>1</v>
      </c>
      <c r="Z37">
        <v>511</v>
      </c>
      <c r="AA37">
        <v>220</v>
      </c>
    </row>
    <row r="38" spans="1:27" x14ac:dyDescent="0.35">
      <c r="A38">
        <v>123.4</v>
      </c>
      <c r="B38">
        <v>145</v>
      </c>
      <c r="C38">
        <v>1</v>
      </c>
      <c r="D38">
        <v>11.7</v>
      </c>
      <c r="E38">
        <v>82</v>
      </c>
      <c r="F38">
        <v>560</v>
      </c>
      <c r="G38">
        <v>981</v>
      </c>
      <c r="H38">
        <v>0</v>
      </c>
      <c r="I38">
        <v>96</v>
      </c>
      <c r="J38">
        <v>88</v>
      </c>
      <c r="K38">
        <v>31</v>
      </c>
      <c r="L38">
        <v>0</v>
      </c>
      <c r="M38">
        <v>488</v>
      </c>
      <c r="N38">
        <v>228</v>
      </c>
      <c r="O38">
        <v>132.5</v>
      </c>
      <c r="P38">
        <v>154</v>
      </c>
      <c r="Q38">
        <v>11.8</v>
      </c>
      <c r="R38">
        <v>74</v>
      </c>
      <c r="S38">
        <v>563</v>
      </c>
      <c r="T38">
        <v>980</v>
      </c>
      <c r="U38">
        <v>0</v>
      </c>
      <c r="V38">
        <v>99</v>
      </c>
      <c r="W38">
        <v>89</v>
      </c>
      <c r="X38">
        <v>29</v>
      </c>
      <c r="Y38">
        <v>1</v>
      </c>
      <c r="Z38">
        <v>550</v>
      </c>
      <c r="AA38">
        <v>230</v>
      </c>
    </row>
    <row r="39" spans="1:27" x14ac:dyDescent="0.35">
      <c r="A39">
        <v>127.2</v>
      </c>
      <c r="B39">
        <v>132</v>
      </c>
      <c r="C39">
        <v>0</v>
      </c>
      <c r="D39">
        <v>10.4</v>
      </c>
      <c r="E39">
        <v>87</v>
      </c>
      <c r="F39">
        <v>564</v>
      </c>
      <c r="G39">
        <v>953</v>
      </c>
      <c r="H39">
        <v>0</v>
      </c>
      <c r="I39">
        <v>43</v>
      </c>
      <c r="J39">
        <v>83</v>
      </c>
      <c r="K39">
        <v>32</v>
      </c>
      <c r="L39">
        <v>0</v>
      </c>
      <c r="M39">
        <v>513</v>
      </c>
      <c r="N39">
        <v>227</v>
      </c>
      <c r="O39">
        <v>134.6</v>
      </c>
      <c r="P39">
        <v>135</v>
      </c>
      <c r="Q39">
        <v>10.199999999999999</v>
      </c>
      <c r="R39">
        <v>83</v>
      </c>
      <c r="S39">
        <v>560</v>
      </c>
      <c r="T39">
        <v>948</v>
      </c>
      <c r="U39">
        <v>0</v>
      </c>
      <c r="V39">
        <v>44</v>
      </c>
      <c r="W39">
        <v>83</v>
      </c>
      <c r="X39">
        <v>32</v>
      </c>
      <c r="Y39">
        <v>0</v>
      </c>
      <c r="Z39">
        <v>589</v>
      </c>
      <c r="AA39">
        <v>234</v>
      </c>
    </row>
    <row r="40" spans="1:27" x14ac:dyDescent="0.35">
      <c r="A40">
        <v>132.4</v>
      </c>
      <c r="B40">
        <v>152</v>
      </c>
      <c r="C40">
        <v>0</v>
      </c>
      <c r="D40">
        <v>12</v>
      </c>
      <c r="E40">
        <v>82</v>
      </c>
      <c r="F40">
        <v>571</v>
      </c>
      <c r="G40">
        <v>1018</v>
      </c>
      <c r="H40">
        <v>1</v>
      </c>
      <c r="I40">
        <v>10</v>
      </c>
      <c r="J40">
        <v>103</v>
      </c>
      <c r="K40">
        <v>28</v>
      </c>
      <c r="L40">
        <v>1</v>
      </c>
      <c r="M40">
        <v>537</v>
      </c>
      <c r="N40">
        <v>215</v>
      </c>
      <c r="O40">
        <v>137.5</v>
      </c>
      <c r="P40">
        <v>151</v>
      </c>
      <c r="Q40">
        <v>12.1</v>
      </c>
      <c r="R40">
        <v>76</v>
      </c>
      <c r="S40">
        <v>567</v>
      </c>
      <c r="T40">
        <v>1079</v>
      </c>
      <c r="U40">
        <v>1</v>
      </c>
      <c r="V40">
        <v>11</v>
      </c>
      <c r="W40">
        <v>105</v>
      </c>
      <c r="X40">
        <v>27</v>
      </c>
      <c r="Y40">
        <v>1</v>
      </c>
      <c r="Z40">
        <v>617</v>
      </c>
      <c r="AA40">
        <v>204</v>
      </c>
    </row>
    <row r="41" spans="1:27" x14ac:dyDescent="0.35">
      <c r="A41">
        <v>135.5</v>
      </c>
      <c r="B41">
        <v>125</v>
      </c>
      <c r="C41">
        <v>0</v>
      </c>
      <c r="D41">
        <v>12.5</v>
      </c>
      <c r="E41">
        <v>113</v>
      </c>
      <c r="F41">
        <v>567</v>
      </c>
      <c r="G41">
        <v>985</v>
      </c>
      <c r="H41">
        <v>0</v>
      </c>
      <c r="I41">
        <v>78</v>
      </c>
      <c r="J41">
        <v>130</v>
      </c>
      <c r="K41">
        <v>58</v>
      </c>
      <c r="L41">
        <v>0</v>
      </c>
      <c r="M41">
        <v>626</v>
      </c>
      <c r="N41">
        <v>166</v>
      </c>
      <c r="O41">
        <v>140.5</v>
      </c>
      <c r="P41">
        <v>140</v>
      </c>
      <c r="Q41">
        <v>12.5</v>
      </c>
      <c r="R41">
        <v>105</v>
      </c>
      <c r="S41">
        <v>571</v>
      </c>
      <c r="T41">
        <v>993</v>
      </c>
      <c r="U41">
        <v>0</v>
      </c>
      <c r="V41">
        <v>77</v>
      </c>
      <c r="W41">
        <v>131</v>
      </c>
      <c r="X41">
        <v>59</v>
      </c>
      <c r="Y41">
        <v>0</v>
      </c>
      <c r="Z41">
        <v>684</v>
      </c>
      <c r="AA41">
        <v>174</v>
      </c>
    </row>
    <row r="42" spans="1:27" x14ac:dyDescent="0.35">
      <c r="A42">
        <v>137.80000000000001</v>
      </c>
      <c r="B42">
        <v>141</v>
      </c>
      <c r="C42">
        <v>0</v>
      </c>
      <c r="D42">
        <v>14.2</v>
      </c>
      <c r="E42">
        <v>109</v>
      </c>
      <c r="F42">
        <v>591</v>
      </c>
      <c r="G42">
        <v>985</v>
      </c>
      <c r="H42">
        <v>0</v>
      </c>
      <c r="I42">
        <v>18</v>
      </c>
      <c r="J42">
        <v>91</v>
      </c>
      <c r="K42">
        <v>20</v>
      </c>
      <c r="L42">
        <v>1</v>
      </c>
      <c r="M42">
        <v>578</v>
      </c>
      <c r="N42">
        <v>174</v>
      </c>
      <c r="O42">
        <v>145.69999999999999</v>
      </c>
      <c r="P42">
        <v>142</v>
      </c>
      <c r="Q42">
        <v>14.2</v>
      </c>
      <c r="R42">
        <v>101</v>
      </c>
      <c r="S42">
        <v>590</v>
      </c>
      <c r="T42">
        <v>987</v>
      </c>
      <c r="U42">
        <v>0</v>
      </c>
      <c r="V42">
        <v>19</v>
      </c>
      <c r="W42">
        <v>94</v>
      </c>
      <c r="X42">
        <v>19</v>
      </c>
      <c r="Y42">
        <v>1</v>
      </c>
      <c r="Z42">
        <v>649</v>
      </c>
      <c r="AA42">
        <v>180</v>
      </c>
    </row>
    <row r="43" spans="1:27" x14ac:dyDescent="0.35">
      <c r="A43">
        <v>140.80000000000001</v>
      </c>
      <c r="B43">
        <v>150</v>
      </c>
      <c r="C43">
        <v>0</v>
      </c>
      <c r="D43">
        <v>12</v>
      </c>
      <c r="E43">
        <v>109</v>
      </c>
      <c r="F43">
        <v>531</v>
      </c>
      <c r="G43">
        <v>964</v>
      </c>
      <c r="H43">
        <v>0</v>
      </c>
      <c r="I43">
        <v>9</v>
      </c>
      <c r="J43">
        <v>87</v>
      </c>
      <c r="K43">
        <v>38</v>
      </c>
      <c r="L43">
        <v>0</v>
      </c>
      <c r="M43">
        <v>559</v>
      </c>
      <c r="N43">
        <v>153</v>
      </c>
      <c r="O43">
        <v>150.6</v>
      </c>
      <c r="P43">
        <v>153</v>
      </c>
      <c r="Q43">
        <v>12</v>
      </c>
      <c r="R43">
        <v>98</v>
      </c>
      <c r="S43">
        <v>539</v>
      </c>
      <c r="T43">
        <v>982</v>
      </c>
      <c r="U43">
        <v>0</v>
      </c>
      <c r="V43">
        <v>10</v>
      </c>
      <c r="W43">
        <v>88</v>
      </c>
      <c r="X43">
        <v>36</v>
      </c>
      <c r="Y43">
        <v>0</v>
      </c>
      <c r="Z43">
        <v>635</v>
      </c>
      <c r="AA43">
        <v>151</v>
      </c>
    </row>
    <row r="44" spans="1:27" x14ac:dyDescent="0.35">
      <c r="A44">
        <v>145.4</v>
      </c>
      <c r="B44">
        <v>131</v>
      </c>
      <c r="C44">
        <v>1</v>
      </c>
      <c r="D44">
        <v>12.2</v>
      </c>
      <c r="E44">
        <v>115</v>
      </c>
      <c r="F44">
        <v>542</v>
      </c>
      <c r="G44">
        <v>969</v>
      </c>
      <c r="H44">
        <v>0</v>
      </c>
      <c r="I44">
        <v>50</v>
      </c>
      <c r="J44">
        <v>79</v>
      </c>
      <c r="K44">
        <v>35</v>
      </c>
      <c r="L44">
        <v>0</v>
      </c>
      <c r="M44">
        <v>472</v>
      </c>
      <c r="N44">
        <v>206</v>
      </c>
      <c r="O44">
        <v>157.30000000000001</v>
      </c>
      <c r="P44">
        <v>131</v>
      </c>
      <c r="Q44">
        <v>12.1</v>
      </c>
      <c r="R44">
        <v>109</v>
      </c>
      <c r="S44">
        <v>548</v>
      </c>
      <c r="T44">
        <v>976</v>
      </c>
      <c r="U44">
        <v>0</v>
      </c>
      <c r="V44">
        <v>52</v>
      </c>
      <c r="W44">
        <v>82</v>
      </c>
      <c r="X44">
        <v>34</v>
      </c>
      <c r="Y44">
        <v>0</v>
      </c>
      <c r="Z44">
        <v>539</v>
      </c>
      <c r="AA44">
        <v>219</v>
      </c>
    </row>
    <row r="45" spans="1:27" x14ac:dyDescent="0.35">
      <c r="A45">
        <v>149.30000000000001</v>
      </c>
      <c r="B45">
        <v>143</v>
      </c>
      <c r="C45">
        <v>0</v>
      </c>
      <c r="D45">
        <v>12.3</v>
      </c>
      <c r="E45">
        <v>103</v>
      </c>
      <c r="F45">
        <v>583</v>
      </c>
      <c r="G45">
        <v>1012</v>
      </c>
      <c r="H45">
        <v>1</v>
      </c>
      <c r="I45">
        <v>13</v>
      </c>
      <c r="J45">
        <v>96</v>
      </c>
      <c r="K45">
        <v>36</v>
      </c>
      <c r="L45">
        <v>0</v>
      </c>
      <c r="M45">
        <v>557</v>
      </c>
      <c r="N45">
        <v>194</v>
      </c>
      <c r="O45">
        <v>162.69999999999999</v>
      </c>
      <c r="P45">
        <v>142</v>
      </c>
      <c r="Q45">
        <v>12.2</v>
      </c>
      <c r="R45">
        <v>95</v>
      </c>
      <c r="S45">
        <v>612</v>
      </c>
      <c r="T45">
        <v>1003</v>
      </c>
      <c r="U45">
        <v>1</v>
      </c>
      <c r="V45">
        <v>13</v>
      </c>
      <c r="W45">
        <v>97</v>
      </c>
      <c r="X45">
        <v>36</v>
      </c>
      <c r="Y45">
        <v>0</v>
      </c>
      <c r="Z45">
        <v>625</v>
      </c>
      <c r="AA45">
        <v>196</v>
      </c>
    </row>
    <row r="46" spans="1:27" x14ac:dyDescent="0.35">
      <c r="A46">
        <v>154.30000000000001</v>
      </c>
      <c r="B46">
        <v>124</v>
      </c>
      <c r="C46">
        <v>0</v>
      </c>
      <c r="D46">
        <v>12.3</v>
      </c>
      <c r="E46">
        <v>121</v>
      </c>
      <c r="F46">
        <v>580</v>
      </c>
      <c r="G46">
        <v>966</v>
      </c>
      <c r="H46">
        <v>0</v>
      </c>
      <c r="I46">
        <v>101</v>
      </c>
      <c r="J46">
        <v>77</v>
      </c>
      <c r="K46">
        <v>35</v>
      </c>
      <c r="L46">
        <v>0</v>
      </c>
      <c r="M46">
        <v>657</v>
      </c>
      <c r="N46">
        <v>170</v>
      </c>
      <c r="O46">
        <v>169.6</v>
      </c>
      <c r="P46">
        <v>134</v>
      </c>
      <c r="Q46">
        <v>12.2</v>
      </c>
      <c r="R46">
        <v>116</v>
      </c>
      <c r="S46">
        <v>580</v>
      </c>
      <c r="T46">
        <v>987</v>
      </c>
      <c r="U46">
        <v>0</v>
      </c>
      <c r="V46">
        <v>104</v>
      </c>
      <c r="W46">
        <v>79</v>
      </c>
      <c r="X46">
        <v>36</v>
      </c>
      <c r="Y46">
        <v>0</v>
      </c>
      <c r="Z46">
        <v>719</v>
      </c>
      <c r="AA46">
        <v>172</v>
      </c>
    </row>
    <row r="47" spans="1:27" x14ac:dyDescent="0.35">
      <c r="A47">
        <v>157.69999999999999</v>
      </c>
      <c r="B47">
        <v>136</v>
      </c>
      <c r="C47">
        <v>0</v>
      </c>
      <c r="D47">
        <v>15.1</v>
      </c>
      <c r="E47">
        <v>149</v>
      </c>
      <c r="F47">
        <v>577</v>
      </c>
      <c r="G47">
        <v>994</v>
      </c>
      <c r="H47">
        <v>0</v>
      </c>
      <c r="I47">
        <v>157</v>
      </c>
      <c r="J47">
        <v>102</v>
      </c>
      <c r="K47">
        <v>39</v>
      </c>
      <c r="L47">
        <v>0</v>
      </c>
      <c r="M47">
        <v>673</v>
      </c>
      <c r="N47">
        <v>167</v>
      </c>
      <c r="O47">
        <v>177.2</v>
      </c>
      <c r="P47">
        <v>140</v>
      </c>
      <c r="Q47">
        <v>15.2</v>
      </c>
      <c r="R47">
        <v>141</v>
      </c>
      <c r="S47">
        <v>578</v>
      </c>
      <c r="T47">
        <v>995</v>
      </c>
      <c r="U47">
        <v>0</v>
      </c>
      <c r="V47">
        <v>160</v>
      </c>
      <c r="W47">
        <v>110</v>
      </c>
      <c r="X47">
        <v>40</v>
      </c>
      <c r="Y47">
        <v>0</v>
      </c>
      <c r="Z47">
        <v>739</v>
      </c>
      <c r="AA47">
        <v>169</v>
      </c>
    </row>
    <row r="48" spans="1:27" x14ac:dyDescent="0.35">
      <c r="A48">
        <v>161.80000000000001</v>
      </c>
      <c r="B48">
        <v>131</v>
      </c>
      <c r="C48">
        <v>0</v>
      </c>
      <c r="D48">
        <v>13.2</v>
      </c>
      <c r="E48">
        <v>160</v>
      </c>
      <c r="F48">
        <v>631</v>
      </c>
      <c r="G48">
        <v>1071</v>
      </c>
      <c r="H48">
        <v>1</v>
      </c>
      <c r="I48">
        <v>3</v>
      </c>
      <c r="J48">
        <v>102</v>
      </c>
      <c r="K48">
        <v>41</v>
      </c>
      <c r="L48">
        <v>0</v>
      </c>
      <c r="M48">
        <v>674</v>
      </c>
      <c r="N48">
        <v>152</v>
      </c>
      <c r="O48">
        <v>178.2</v>
      </c>
      <c r="P48">
        <v>132</v>
      </c>
      <c r="Q48">
        <v>13.2</v>
      </c>
      <c r="R48">
        <v>143</v>
      </c>
      <c r="S48">
        <v>632</v>
      </c>
      <c r="T48">
        <v>1058</v>
      </c>
      <c r="U48">
        <v>1</v>
      </c>
      <c r="V48">
        <v>4</v>
      </c>
      <c r="W48">
        <v>100</v>
      </c>
      <c r="X48">
        <v>40</v>
      </c>
      <c r="Y48">
        <v>0</v>
      </c>
      <c r="Z48">
        <v>748</v>
      </c>
      <c r="AA48">
        <v>150</v>
      </c>
    </row>
    <row r="50" spans="1:4" x14ac:dyDescent="0.35">
      <c r="A50" s="3" t="s">
        <v>41</v>
      </c>
      <c r="B50" s="3"/>
    </row>
    <row r="51" spans="1:4" x14ac:dyDescent="0.35">
      <c r="A51" s="3" t="s">
        <v>45</v>
      </c>
      <c r="B51" s="3"/>
      <c r="C51" s="3" t="s">
        <v>46</v>
      </c>
    </row>
    <row r="52" spans="1:4" x14ac:dyDescent="0.35">
      <c r="A52" t="s">
        <v>42</v>
      </c>
      <c r="B52">
        <f>AVERAGE(A2:A48)</f>
        <v>102.80851063829788</v>
      </c>
      <c r="C52" t="s">
        <v>42</v>
      </c>
      <c r="D52">
        <f>AVERAGE(O2:O48)</f>
        <v>102.07021276595745</v>
      </c>
    </row>
    <row r="53" spans="1:4" x14ac:dyDescent="0.35">
      <c r="A53" t="s">
        <v>43</v>
      </c>
      <c r="B53">
        <f>MEDIAN(A2:A48)</f>
        <v>103</v>
      </c>
      <c r="C53" t="s">
        <v>43</v>
      </c>
      <c r="D53">
        <f>MEDIAN(O2:O48)</f>
        <v>103.5</v>
      </c>
    </row>
    <row r="54" spans="1:4" x14ac:dyDescent="0.35">
      <c r="A54" t="s">
        <v>44</v>
      </c>
      <c r="B54" t="e">
        <f>MODE(A2:A48)</f>
        <v>#N/A</v>
      </c>
      <c r="C54" t="s">
        <v>44</v>
      </c>
      <c r="D54" t="e">
        <f>MODE(O2:O48)</f>
        <v>#N/A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E51"/>
  <sheetViews>
    <sheetView workbookViewId="0">
      <selection activeCell="H5" sqref="H5"/>
    </sheetView>
  </sheetViews>
  <sheetFormatPr defaultRowHeight="14.5" x14ac:dyDescent="0.35"/>
  <cols>
    <col min="1" max="1" width="13.1796875" bestFit="1" customWidth="1"/>
    <col min="2" max="2" width="11.453125" bestFit="1" customWidth="1"/>
    <col min="3" max="3" width="8.54296875" customWidth="1"/>
    <col min="4" max="5" width="12" customWidth="1"/>
  </cols>
  <sheetData>
    <row r="3" spans="1:5" x14ac:dyDescent="0.35">
      <c r="A3" s="1" t="s">
        <v>0</v>
      </c>
      <c r="B3" s="1" t="s">
        <v>14</v>
      </c>
      <c r="C3" s="1" t="s">
        <v>2</v>
      </c>
      <c r="D3" s="1" t="s">
        <v>1</v>
      </c>
      <c r="E3" s="1" t="s">
        <v>3</v>
      </c>
    </row>
    <row r="4" spans="1:5" x14ac:dyDescent="0.35">
      <c r="A4">
        <v>45.5</v>
      </c>
      <c r="B4">
        <v>26.5</v>
      </c>
      <c r="C4">
        <v>0</v>
      </c>
      <c r="D4">
        <v>135</v>
      </c>
      <c r="E4">
        <v>12.4</v>
      </c>
    </row>
    <row r="5" spans="1:5" x14ac:dyDescent="0.35">
      <c r="A5">
        <v>52.3</v>
      </c>
      <c r="B5">
        <v>35.9</v>
      </c>
      <c r="C5">
        <v>0</v>
      </c>
      <c r="D5">
        <v>140</v>
      </c>
      <c r="E5">
        <v>10.9</v>
      </c>
    </row>
    <row r="6" spans="1:5" x14ac:dyDescent="0.35">
      <c r="A6">
        <v>56.6</v>
      </c>
      <c r="B6">
        <v>37.1</v>
      </c>
      <c r="C6">
        <v>1</v>
      </c>
      <c r="D6">
        <v>157</v>
      </c>
      <c r="E6">
        <v>11.2</v>
      </c>
    </row>
    <row r="7" spans="1:5" x14ac:dyDescent="0.35">
      <c r="A7">
        <v>60.3</v>
      </c>
      <c r="B7">
        <v>42.7</v>
      </c>
      <c r="C7">
        <v>1</v>
      </c>
      <c r="D7">
        <v>139</v>
      </c>
      <c r="E7">
        <v>11.9</v>
      </c>
    </row>
    <row r="8" spans="1:5" x14ac:dyDescent="0.35">
      <c r="A8">
        <v>64.2</v>
      </c>
      <c r="B8">
        <v>46.7</v>
      </c>
      <c r="C8">
        <v>0</v>
      </c>
      <c r="D8">
        <v>126</v>
      </c>
      <c r="E8">
        <v>12.2</v>
      </c>
    </row>
    <row r="9" spans="1:5" x14ac:dyDescent="0.35">
      <c r="A9">
        <v>67.599999999999994</v>
      </c>
      <c r="B9">
        <v>47.9</v>
      </c>
      <c r="C9">
        <v>0</v>
      </c>
      <c r="D9">
        <v>128</v>
      </c>
      <c r="E9">
        <v>13.5</v>
      </c>
    </row>
    <row r="10" spans="1:5" x14ac:dyDescent="0.35">
      <c r="A10">
        <v>70.5</v>
      </c>
      <c r="B10">
        <v>50.6</v>
      </c>
      <c r="C10">
        <v>0</v>
      </c>
      <c r="D10">
        <v>130</v>
      </c>
      <c r="E10">
        <v>14.1</v>
      </c>
    </row>
    <row r="11" spans="1:5" x14ac:dyDescent="0.35">
      <c r="A11">
        <v>73.2</v>
      </c>
      <c r="B11">
        <v>55.9</v>
      </c>
      <c r="C11">
        <v>0</v>
      </c>
      <c r="D11">
        <v>143</v>
      </c>
      <c r="E11">
        <v>12.9</v>
      </c>
    </row>
    <row r="12" spans="1:5" x14ac:dyDescent="0.35">
      <c r="A12">
        <v>75</v>
      </c>
      <c r="B12">
        <v>61.8</v>
      </c>
      <c r="C12">
        <v>0</v>
      </c>
      <c r="D12">
        <v>141</v>
      </c>
      <c r="E12">
        <v>12.9</v>
      </c>
    </row>
    <row r="13" spans="1:5" x14ac:dyDescent="0.35">
      <c r="A13">
        <v>78.099999999999994</v>
      </c>
      <c r="B13">
        <v>65.400000000000006</v>
      </c>
      <c r="C13">
        <v>0</v>
      </c>
      <c r="D13">
        <v>133</v>
      </c>
      <c r="E13">
        <v>11.4</v>
      </c>
    </row>
    <row r="14" spans="1:5" x14ac:dyDescent="0.35">
      <c r="A14">
        <v>79.8</v>
      </c>
      <c r="B14">
        <v>71.400000000000006</v>
      </c>
      <c r="C14">
        <v>1</v>
      </c>
      <c r="D14">
        <v>142</v>
      </c>
      <c r="E14">
        <v>12.9</v>
      </c>
    </row>
    <row r="15" spans="1:5" x14ac:dyDescent="0.35">
      <c r="A15">
        <v>82.3</v>
      </c>
      <c r="B15">
        <v>75.400000000000006</v>
      </c>
      <c r="C15">
        <v>0</v>
      </c>
      <c r="D15">
        <v>123</v>
      </c>
      <c r="E15">
        <v>12.5</v>
      </c>
    </row>
    <row r="16" spans="1:5" x14ac:dyDescent="0.35">
      <c r="A16">
        <v>83.1</v>
      </c>
      <c r="B16">
        <v>77.3</v>
      </c>
      <c r="C16">
        <v>0</v>
      </c>
      <c r="D16">
        <v>135</v>
      </c>
      <c r="E16">
        <v>13.6</v>
      </c>
    </row>
    <row r="17" spans="1:5" x14ac:dyDescent="0.35">
      <c r="A17">
        <v>84.9</v>
      </c>
      <c r="B17">
        <v>78.599999999999994</v>
      </c>
      <c r="C17">
        <v>0</v>
      </c>
      <c r="D17">
        <v>121</v>
      </c>
      <c r="E17">
        <v>13.2</v>
      </c>
    </row>
    <row r="18" spans="1:5" x14ac:dyDescent="0.35">
      <c r="A18">
        <v>85.6</v>
      </c>
      <c r="B18">
        <v>80.599999999999994</v>
      </c>
      <c r="C18">
        <v>1</v>
      </c>
      <c r="D18">
        <v>166</v>
      </c>
      <c r="E18">
        <v>11.4</v>
      </c>
    </row>
    <row r="19" spans="1:5" x14ac:dyDescent="0.35">
      <c r="A19">
        <v>88</v>
      </c>
      <c r="B19">
        <v>82.2</v>
      </c>
      <c r="C19">
        <v>0</v>
      </c>
      <c r="D19">
        <v>140</v>
      </c>
      <c r="E19">
        <v>12.9</v>
      </c>
    </row>
    <row r="20" spans="1:5" x14ac:dyDescent="0.35">
      <c r="A20">
        <v>92.3</v>
      </c>
      <c r="B20">
        <v>87.5</v>
      </c>
      <c r="C20">
        <v>0</v>
      </c>
      <c r="D20">
        <v>126</v>
      </c>
      <c r="E20">
        <v>12.7</v>
      </c>
    </row>
    <row r="21" spans="1:5" x14ac:dyDescent="0.35">
      <c r="A21">
        <v>94.3</v>
      </c>
      <c r="B21">
        <v>92.9</v>
      </c>
      <c r="C21">
        <v>0</v>
      </c>
      <c r="D21">
        <v>130</v>
      </c>
      <c r="E21">
        <v>13.3</v>
      </c>
    </row>
    <row r="22" spans="1:5" x14ac:dyDescent="0.35">
      <c r="A22">
        <v>95.3</v>
      </c>
      <c r="B22">
        <v>94.1</v>
      </c>
      <c r="C22">
        <v>0</v>
      </c>
      <c r="D22">
        <v>125</v>
      </c>
      <c r="E22">
        <v>12</v>
      </c>
    </row>
    <row r="23" spans="1:5" x14ac:dyDescent="0.35">
      <c r="A23">
        <v>96.8</v>
      </c>
      <c r="B23">
        <v>96.2</v>
      </c>
      <c r="C23">
        <v>1</v>
      </c>
      <c r="D23">
        <v>151</v>
      </c>
      <c r="E23">
        <v>10</v>
      </c>
    </row>
    <row r="24" spans="1:5" x14ac:dyDescent="0.35">
      <c r="A24">
        <v>97.4</v>
      </c>
      <c r="B24">
        <v>97.8</v>
      </c>
      <c r="C24">
        <v>1</v>
      </c>
      <c r="D24">
        <v>152</v>
      </c>
      <c r="E24">
        <v>10.8</v>
      </c>
    </row>
    <row r="25" spans="1:5" x14ac:dyDescent="0.35">
      <c r="A25">
        <v>98.7</v>
      </c>
      <c r="B25">
        <v>99.9</v>
      </c>
      <c r="C25">
        <v>1</v>
      </c>
      <c r="D25">
        <v>162</v>
      </c>
      <c r="E25">
        <v>12.1</v>
      </c>
    </row>
    <row r="26" spans="1:5" x14ac:dyDescent="0.35">
      <c r="A26">
        <v>99.9</v>
      </c>
      <c r="B26">
        <v>101.4</v>
      </c>
      <c r="C26">
        <v>1</v>
      </c>
      <c r="D26">
        <v>149</v>
      </c>
      <c r="E26">
        <v>10.7</v>
      </c>
    </row>
    <row r="27" spans="1:5" x14ac:dyDescent="0.35">
      <c r="A27">
        <v>103</v>
      </c>
      <c r="B27">
        <v>103.5</v>
      </c>
      <c r="C27">
        <v>1</v>
      </c>
      <c r="D27">
        <v>177</v>
      </c>
      <c r="E27">
        <v>11</v>
      </c>
    </row>
    <row r="28" spans="1:5" x14ac:dyDescent="0.35">
      <c r="A28">
        <v>104.3</v>
      </c>
      <c r="B28">
        <v>104.5</v>
      </c>
      <c r="C28">
        <v>0</v>
      </c>
      <c r="D28">
        <v>134</v>
      </c>
      <c r="E28">
        <v>12.5</v>
      </c>
    </row>
    <row r="29" spans="1:5" x14ac:dyDescent="0.35">
      <c r="A29">
        <v>105.9</v>
      </c>
      <c r="B29">
        <v>106.4</v>
      </c>
      <c r="C29">
        <v>0</v>
      </c>
      <c r="D29">
        <v>130</v>
      </c>
      <c r="E29">
        <v>13.4</v>
      </c>
    </row>
    <row r="30" spans="1:5" x14ac:dyDescent="0.35">
      <c r="A30">
        <v>106.6</v>
      </c>
      <c r="B30">
        <v>107.8</v>
      </c>
      <c r="C30">
        <v>1</v>
      </c>
      <c r="D30">
        <v>157</v>
      </c>
      <c r="E30">
        <v>11.1</v>
      </c>
    </row>
    <row r="31" spans="1:5" x14ac:dyDescent="0.35">
      <c r="A31">
        <v>107.2</v>
      </c>
      <c r="B31">
        <v>110.1</v>
      </c>
      <c r="C31">
        <v>0</v>
      </c>
      <c r="D31">
        <v>148</v>
      </c>
      <c r="E31">
        <v>13.7</v>
      </c>
    </row>
    <row r="32" spans="1:5" x14ac:dyDescent="0.35">
      <c r="A32">
        <v>108.3</v>
      </c>
      <c r="B32">
        <v>110.5</v>
      </c>
      <c r="C32">
        <v>0</v>
      </c>
      <c r="D32">
        <v>126</v>
      </c>
      <c r="E32">
        <v>13.8</v>
      </c>
    </row>
    <row r="33" spans="1:5" x14ac:dyDescent="0.35">
      <c r="A33">
        <v>109.4</v>
      </c>
      <c r="B33">
        <v>113.5</v>
      </c>
      <c r="C33">
        <v>1</v>
      </c>
      <c r="D33">
        <v>135</v>
      </c>
      <c r="E33">
        <v>11.4</v>
      </c>
    </row>
    <row r="34" spans="1:5" x14ac:dyDescent="0.35">
      <c r="A34">
        <v>112.1</v>
      </c>
      <c r="B34">
        <v>116.3</v>
      </c>
      <c r="C34">
        <v>1</v>
      </c>
      <c r="D34">
        <v>142</v>
      </c>
      <c r="E34">
        <v>10.9</v>
      </c>
    </row>
    <row r="35" spans="1:5" x14ac:dyDescent="0.35">
      <c r="A35">
        <v>114.3</v>
      </c>
      <c r="B35">
        <v>119.7</v>
      </c>
      <c r="C35">
        <v>1</v>
      </c>
      <c r="D35">
        <v>127</v>
      </c>
      <c r="E35">
        <v>12.8</v>
      </c>
    </row>
    <row r="36" spans="1:5" x14ac:dyDescent="0.35">
      <c r="A36">
        <v>115.1</v>
      </c>
      <c r="B36">
        <v>124.5</v>
      </c>
      <c r="C36">
        <v>0</v>
      </c>
      <c r="D36">
        <v>131</v>
      </c>
      <c r="E36">
        <v>13.7</v>
      </c>
    </row>
    <row r="37" spans="1:5" x14ac:dyDescent="0.35">
      <c r="A37">
        <v>117.2</v>
      </c>
      <c r="B37">
        <v>127.8</v>
      </c>
      <c r="C37">
        <v>0</v>
      </c>
      <c r="D37">
        <v>136</v>
      </c>
      <c r="E37">
        <v>12.9</v>
      </c>
    </row>
    <row r="38" spans="1:5" x14ac:dyDescent="0.35">
      <c r="A38">
        <v>119.7</v>
      </c>
      <c r="B38">
        <v>129.80000000000001</v>
      </c>
      <c r="C38">
        <v>0</v>
      </c>
      <c r="D38">
        <v>119</v>
      </c>
      <c r="E38">
        <v>11.9</v>
      </c>
    </row>
    <row r="39" spans="1:5" x14ac:dyDescent="0.35">
      <c r="A39">
        <v>121.6</v>
      </c>
      <c r="B39">
        <v>130.69999999999999</v>
      </c>
      <c r="C39">
        <v>1</v>
      </c>
      <c r="D39">
        <v>147</v>
      </c>
      <c r="E39">
        <v>13.9</v>
      </c>
    </row>
    <row r="40" spans="1:5" x14ac:dyDescent="0.35">
      <c r="A40">
        <v>123.4</v>
      </c>
      <c r="B40">
        <v>132.5</v>
      </c>
      <c r="C40">
        <v>1</v>
      </c>
      <c r="D40">
        <v>145</v>
      </c>
      <c r="E40">
        <v>11.7</v>
      </c>
    </row>
    <row r="41" spans="1:5" x14ac:dyDescent="0.35">
      <c r="A41">
        <v>127.2</v>
      </c>
      <c r="B41">
        <v>134.6</v>
      </c>
      <c r="C41">
        <v>0</v>
      </c>
      <c r="D41">
        <v>132</v>
      </c>
      <c r="E41">
        <v>10.4</v>
      </c>
    </row>
    <row r="42" spans="1:5" x14ac:dyDescent="0.35">
      <c r="A42">
        <v>132.4</v>
      </c>
      <c r="B42">
        <v>137.5</v>
      </c>
      <c r="C42">
        <v>0</v>
      </c>
      <c r="D42">
        <v>152</v>
      </c>
      <c r="E42">
        <v>12</v>
      </c>
    </row>
    <row r="43" spans="1:5" x14ac:dyDescent="0.35">
      <c r="A43">
        <v>135.5</v>
      </c>
      <c r="B43">
        <v>140.5</v>
      </c>
      <c r="C43">
        <v>0</v>
      </c>
      <c r="D43">
        <v>125</v>
      </c>
      <c r="E43">
        <v>12.5</v>
      </c>
    </row>
    <row r="44" spans="1:5" x14ac:dyDescent="0.35">
      <c r="A44">
        <v>137.80000000000001</v>
      </c>
      <c r="B44">
        <v>145.69999999999999</v>
      </c>
      <c r="C44">
        <v>0</v>
      </c>
      <c r="D44">
        <v>141</v>
      </c>
      <c r="E44">
        <v>14.2</v>
      </c>
    </row>
    <row r="45" spans="1:5" x14ac:dyDescent="0.35">
      <c r="A45">
        <v>140.80000000000001</v>
      </c>
      <c r="B45">
        <v>150.6</v>
      </c>
      <c r="C45">
        <v>0</v>
      </c>
      <c r="D45">
        <v>150</v>
      </c>
      <c r="E45">
        <v>12</v>
      </c>
    </row>
    <row r="46" spans="1:5" x14ac:dyDescent="0.35">
      <c r="A46">
        <v>145.4</v>
      </c>
      <c r="B46">
        <v>157.30000000000001</v>
      </c>
      <c r="C46">
        <v>1</v>
      </c>
      <c r="D46">
        <v>131</v>
      </c>
      <c r="E46">
        <v>12.2</v>
      </c>
    </row>
    <row r="47" spans="1:5" x14ac:dyDescent="0.35">
      <c r="A47">
        <v>149.30000000000001</v>
      </c>
      <c r="B47">
        <v>162.69999999999999</v>
      </c>
      <c r="C47">
        <v>0</v>
      </c>
      <c r="D47">
        <v>143</v>
      </c>
      <c r="E47">
        <v>12.3</v>
      </c>
    </row>
    <row r="48" spans="1:5" x14ac:dyDescent="0.35">
      <c r="A48">
        <v>154.30000000000001</v>
      </c>
      <c r="B48">
        <v>169.6</v>
      </c>
      <c r="C48">
        <v>0</v>
      </c>
      <c r="D48">
        <v>124</v>
      </c>
      <c r="E48">
        <v>12.3</v>
      </c>
    </row>
    <row r="49" spans="1:5" x14ac:dyDescent="0.35">
      <c r="A49">
        <v>157.69999999999999</v>
      </c>
      <c r="B49">
        <v>177.2</v>
      </c>
      <c r="C49">
        <v>0</v>
      </c>
      <c r="D49">
        <v>136</v>
      </c>
      <c r="E49">
        <v>15.1</v>
      </c>
    </row>
    <row r="50" spans="1:5" x14ac:dyDescent="0.35">
      <c r="A50">
        <v>161.80000000000001</v>
      </c>
      <c r="B50">
        <v>178.2</v>
      </c>
      <c r="C50">
        <v>0</v>
      </c>
      <c r="D50">
        <v>131</v>
      </c>
      <c r="E50">
        <v>13.2</v>
      </c>
    </row>
    <row r="51" spans="1:5" x14ac:dyDescent="0.35">
      <c r="A51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48"/>
  <sheetViews>
    <sheetView zoomScaleNormal="100" workbookViewId="0">
      <selection activeCell="I19" sqref="I19"/>
    </sheetView>
  </sheetViews>
  <sheetFormatPr defaultRowHeight="14.5" x14ac:dyDescent="0.35"/>
  <cols>
    <col min="1" max="1" width="10.26953125" bestFit="1" customWidth="1"/>
    <col min="15" max="15" width="12.26953125" bestFit="1" customWidth="1"/>
  </cols>
  <sheetData>
    <row r="1" spans="1:40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28</v>
      </c>
      <c r="AC1" s="2" t="s">
        <v>29</v>
      </c>
      <c r="AD1" s="2" t="s">
        <v>30</v>
      </c>
      <c r="AE1" s="2" t="s">
        <v>31</v>
      </c>
      <c r="AF1" s="2" t="s">
        <v>32</v>
      </c>
      <c r="AG1" s="2" t="s">
        <v>33</v>
      </c>
      <c r="AH1" s="2" t="s">
        <v>34</v>
      </c>
      <c r="AI1" s="2" t="s">
        <v>35</v>
      </c>
      <c r="AJ1" s="2" t="s">
        <v>36</v>
      </c>
      <c r="AK1" s="2" t="s">
        <v>37</v>
      </c>
      <c r="AL1" s="2" t="s">
        <v>38</v>
      </c>
      <c r="AM1" s="2" t="s">
        <v>39</v>
      </c>
      <c r="AN1" s="2" t="s">
        <v>40</v>
      </c>
    </row>
    <row r="2" spans="1:40" x14ac:dyDescent="0.35">
      <c r="A2">
        <v>45.5</v>
      </c>
      <c r="B2">
        <v>135</v>
      </c>
      <c r="C2">
        <v>0</v>
      </c>
      <c r="D2">
        <v>12.4</v>
      </c>
      <c r="E2">
        <v>69</v>
      </c>
      <c r="F2">
        <v>540</v>
      </c>
      <c r="G2">
        <v>965</v>
      </c>
      <c r="H2">
        <v>0</v>
      </c>
      <c r="I2">
        <v>6</v>
      </c>
      <c r="J2">
        <v>80</v>
      </c>
      <c r="K2">
        <v>22</v>
      </c>
      <c r="L2">
        <v>1</v>
      </c>
      <c r="M2">
        <v>564</v>
      </c>
      <c r="N2">
        <v>139</v>
      </c>
      <c r="O2">
        <v>26.5</v>
      </c>
      <c r="P2">
        <v>135</v>
      </c>
      <c r="Q2">
        <v>12.5</v>
      </c>
      <c r="R2">
        <v>71</v>
      </c>
      <c r="S2">
        <v>564</v>
      </c>
      <c r="T2">
        <v>974</v>
      </c>
      <c r="U2">
        <v>0</v>
      </c>
      <c r="V2">
        <v>6</v>
      </c>
      <c r="W2">
        <v>82</v>
      </c>
      <c r="X2">
        <v>20</v>
      </c>
      <c r="Y2">
        <v>1</v>
      </c>
      <c r="Z2">
        <v>632</v>
      </c>
      <c r="AA2">
        <v>142</v>
      </c>
      <c r="AB2" t="str">
        <f>CONCATENATE(A2&amp;" : "&amp;O2)</f>
        <v>45,5 : 26,5</v>
      </c>
      <c r="AC2" t="str">
        <f>CONCATENATE(B2&amp;" : "&amp;P2)</f>
        <v>135 : 135</v>
      </c>
      <c r="AD2" t="str">
        <f t="shared" ref="AD2:AN2" si="0">CONCATENATE(D2&amp;" : "&amp;Q2)</f>
        <v>12,4 : 12,5</v>
      </c>
      <c r="AE2" t="str">
        <f t="shared" si="0"/>
        <v>69 : 71</v>
      </c>
      <c r="AF2" t="str">
        <f t="shared" si="0"/>
        <v>540 : 564</v>
      </c>
      <c r="AG2" t="str">
        <f t="shared" si="0"/>
        <v>965 : 974</v>
      </c>
      <c r="AH2" t="str">
        <f t="shared" si="0"/>
        <v>0 : 0</v>
      </c>
      <c r="AI2" t="str">
        <f t="shared" si="0"/>
        <v>6 : 6</v>
      </c>
      <c r="AJ2" t="str">
        <f t="shared" si="0"/>
        <v>80 : 82</v>
      </c>
      <c r="AK2" t="str">
        <f t="shared" si="0"/>
        <v>22 : 20</v>
      </c>
      <c r="AL2" t="str">
        <f t="shared" si="0"/>
        <v>1 : 1</v>
      </c>
      <c r="AM2" t="str">
        <f t="shared" si="0"/>
        <v>564 : 632</v>
      </c>
      <c r="AN2" t="str">
        <f t="shared" si="0"/>
        <v>139 : 142</v>
      </c>
    </row>
    <row r="3" spans="1:40" x14ac:dyDescent="0.35">
      <c r="A3">
        <v>52.3</v>
      </c>
      <c r="B3">
        <v>140</v>
      </c>
      <c r="C3">
        <v>0</v>
      </c>
      <c r="D3">
        <v>10.9</v>
      </c>
      <c r="E3">
        <v>55</v>
      </c>
      <c r="F3">
        <v>535</v>
      </c>
      <c r="G3">
        <v>1045</v>
      </c>
      <c r="H3">
        <v>1</v>
      </c>
      <c r="I3">
        <v>6</v>
      </c>
      <c r="J3">
        <v>135</v>
      </c>
      <c r="K3">
        <v>40</v>
      </c>
      <c r="L3">
        <v>1</v>
      </c>
      <c r="M3">
        <v>453</v>
      </c>
      <c r="N3">
        <v>200</v>
      </c>
      <c r="O3">
        <v>35.9</v>
      </c>
      <c r="P3">
        <v>135</v>
      </c>
      <c r="Q3">
        <v>10.9</v>
      </c>
      <c r="R3">
        <v>54</v>
      </c>
      <c r="S3">
        <v>540</v>
      </c>
      <c r="T3">
        <v>1039</v>
      </c>
      <c r="U3">
        <v>1</v>
      </c>
      <c r="V3">
        <v>7</v>
      </c>
      <c r="W3">
        <v>138</v>
      </c>
      <c r="X3">
        <v>39</v>
      </c>
      <c r="Y3">
        <v>1</v>
      </c>
      <c r="Z3">
        <v>521</v>
      </c>
      <c r="AA3">
        <v>210</v>
      </c>
      <c r="AB3" t="str">
        <f t="shared" ref="AB3:AB48" si="1">CONCATENATE(A3&amp;" : "&amp;O3)</f>
        <v>52,3 : 35,9</v>
      </c>
      <c r="AC3" t="str">
        <f t="shared" ref="AC3:AC48" si="2">CONCATENATE(B3&amp;" : "&amp;P3)</f>
        <v>140 : 135</v>
      </c>
      <c r="AD3" t="str">
        <f t="shared" ref="AD3:AD48" si="3">CONCATENATE(D3&amp;" : "&amp;Q3)</f>
        <v>10,9 : 10,9</v>
      </c>
      <c r="AE3" t="str">
        <f t="shared" ref="AE3:AE48" si="4">CONCATENATE(E3&amp;" : "&amp;R3)</f>
        <v>55 : 54</v>
      </c>
      <c r="AF3" t="str">
        <f t="shared" ref="AF3:AF48" si="5">CONCATENATE(F3&amp;" : "&amp;S3)</f>
        <v>535 : 540</v>
      </c>
      <c r="AG3" t="str">
        <f t="shared" ref="AG3:AG48" si="6">CONCATENATE(G3&amp;" : "&amp;T3)</f>
        <v>1045 : 1039</v>
      </c>
      <c r="AH3" t="str">
        <f t="shared" ref="AH3:AH48" si="7">CONCATENATE(H3&amp;" : "&amp;U3)</f>
        <v>1 : 1</v>
      </c>
      <c r="AI3" t="str">
        <f t="shared" ref="AI3:AI48" si="8">CONCATENATE(I3&amp;" : "&amp;V3)</f>
        <v>6 : 7</v>
      </c>
      <c r="AJ3" t="str">
        <f t="shared" ref="AJ3:AJ48" si="9">CONCATENATE(J3&amp;" : "&amp;W3)</f>
        <v>135 : 138</v>
      </c>
      <c r="AK3" t="str">
        <f t="shared" ref="AK3:AK48" si="10">CONCATENATE(K3&amp;" : "&amp;X3)</f>
        <v>40 : 39</v>
      </c>
      <c r="AL3" t="str">
        <f t="shared" ref="AL3:AL48" si="11">CONCATENATE(L3&amp;" : "&amp;Y3)</f>
        <v>1 : 1</v>
      </c>
      <c r="AM3" t="str">
        <f t="shared" ref="AM3:AM48" si="12">CONCATENATE(M3&amp;" : "&amp;Z3)</f>
        <v>453 : 521</v>
      </c>
      <c r="AN3" t="str">
        <f t="shared" ref="AN3:AN48" si="13">CONCATENATE(N3&amp;" : "&amp;AA3)</f>
        <v>200 : 210</v>
      </c>
    </row>
    <row r="4" spans="1:40" x14ac:dyDescent="0.35">
      <c r="A4">
        <v>56.6</v>
      </c>
      <c r="B4">
        <v>157</v>
      </c>
      <c r="C4">
        <v>1</v>
      </c>
      <c r="D4">
        <v>11.2</v>
      </c>
      <c r="E4">
        <v>47</v>
      </c>
      <c r="F4">
        <v>512</v>
      </c>
      <c r="G4">
        <v>962</v>
      </c>
      <c r="H4">
        <v>0</v>
      </c>
      <c r="I4">
        <v>22</v>
      </c>
      <c r="J4">
        <v>97</v>
      </c>
      <c r="K4">
        <v>34</v>
      </c>
      <c r="L4">
        <v>0</v>
      </c>
      <c r="M4">
        <v>288</v>
      </c>
      <c r="N4">
        <v>276</v>
      </c>
      <c r="O4">
        <v>37.1</v>
      </c>
      <c r="P4">
        <v>153</v>
      </c>
      <c r="Q4">
        <v>11</v>
      </c>
      <c r="R4">
        <v>44</v>
      </c>
      <c r="S4">
        <v>529</v>
      </c>
      <c r="T4">
        <v>959</v>
      </c>
      <c r="U4">
        <v>0</v>
      </c>
      <c r="V4">
        <v>24</v>
      </c>
      <c r="W4">
        <v>98</v>
      </c>
      <c r="X4">
        <v>33</v>
      </c>
      <c r="Y4">
        <v>0</v>
      </c>
      <c r="Z4">
        <v>359</v>
      </c>
      <c r="AA4">
        <v>256</v>
      </c>
      <c r="AB4" t="str">
        <f t="shared" si="1"/>
        <v>56,6 : 37,1</v>
      </c>
      <c r="AC4" t="str">
        <f t="shared" si="2"/>
        <v>157 : 153</v>
      </c>
      <c r="AD4" t="str">
        <f t="shared" si="3"/>
        <v>11,2 : 11</v>
      </c>
      <c r="AE4" t="str">
        <f t="shared" si="4"/>
        <v>47 : 44</v>
      </c>
      <c r="AF4" t="str">
        <f t="shared" si="5"/>
        <v>512 : 529</v>
      </c>
      <c r="AG4" t="str">
        <f t="shared" si="6"/>
        <v>962 : 959</v>
      </c>
      <c r="AH4" t="str">
        <f t="shared" si="7"/>
        <v>0 : 0</v>
      </c>
      <c r="AI4" t="str">
        <f t="shared" si="8"/>
        <v>22 : 24</v>
      </c>
      <c r="AJ4" t="str">
        <f t="shared" si="9"/>
        <v>97 : 98</v>
      </c>
      <c r="AK4" t="str">
        <f t="shared" si="10"/>
        <v>34 : 33</v>
      </c>
      <c r="AL4" t="str">
        <f t="shared" si="11"/>
        <v>0 : 0</v>
      </c>
      <c r="AM4" t="str">
        <f t="shared" si="12"/>
        <v>288 : 359</v>
      </c>
      <c r="AN4" t="str">
        <f t="shared" si="13"/>
        <v>276 : 256</v>
      </c>
    </row>
    <row r="5" spans="1:40" x14ac:dyDescent="0.35">
      <c r="A5">
        <v>60.3</v>
      </c>
      <c r="B5">
        <v>139</v>
      </c>
      <c r="C5">
        <v>1</v>
      </c>
      <c r="D5">
        <v>11.9</v>
      </c>
      <c r="E5">
        <v>46</v>
      </c>
      <c r="F5">
        <v>480</v>
      </c>
      <c r="G5">
        <v>968</v>
      </c>
      <c r="H5">
        <v>0</v>
      </c>
      <c r="I5">
        <v>19</v>
      </c>
      <c r="J5">
        <v>135</v>
      </c>
      <c r="K5">
        <v>53</v>
      </c>
      <c r="L5">
        <v>0</v>
      </c>
      <c r="M5">
        <v>457</v>
      </c>
      <c r="N5">
        <v>249</v>
      </c>
      <c r="O5">
        <v>42.7</v>
      </c>
      <c r="P5">
        <v>139</v>
      </c>
      <c r="Q5">
        <v>11.8</v>
      </c>
      <c r="R5">
        <v>41</v>
      </c>
      <c r="S5">
        <v>497</v>
      </c>
      <c r="T5">
        <v>983</v>
      </c>
      <c r="U5">
        <v>0</v>
      </c>
      <c r="V5">
        <v>20</v>
      </c>
      <c r="W5">
        <v>131</v>
      </c>
      <c r="X5">
        <v>50</v>
      </c>
      <c r="Y5">
        <v>0</v>
      </c>
      <c r="Z5">
        <v>510</v>
      </c>
      <c r="AA5">
        <v>235</v>
      </c>
      <c r="AB5" t="str">
        <f t="shared" si="1"/>
        <v>60,3 : 42,7</v>
      </c>
      <c r="AC5" t="str">
        <f t="shared" si="2"/>
        <v>139 : 139</v>
      </c>
      <c r="AD5" t="str">
        <f t="shared" si="3"/>
        <v>11,9 : 11,8</v>
      </c>
      <c r="AE5" t="str">
        <f t="shared" si="4"/>
        <v>46 : 41</v>
      </c>
      <c r="AF5" t="str">
        <f t="shared" si="5"/>
        <v>480 : 497</v>
      </c>
      <c r="AG5" t="str">
        <f t="shared" si="6"/>
        <v>968 : 983</v>
      </c>
      <c r="AH5" t="str">
        <f t="shared" si="7"/>
        <v>0 : 0</v>
      </c>
      <c r="AI5" t="str">
        <f t="shared" si="8"/>
        <v>19 : 20</v>
      </c>
      <c r="AJ5" t="str">
        <f t="shared" si="9"/>
        <v>135 : 131</v>
      </c>
      <c r="AK5" t="str">
        <f t="shared" si="10"/>
        <v>53 : 50</v>
      </c>
      <c r="AL5" t="str">
        <f t="shared" si="11"/>
        <v>0 : 0</v>
      </c>
      <c r="AM5" t="str">
        <f t="shared" si="12"/>
        <v>457 : 510</v>
      </c>
      <c r="AN5" t="str">
        <f t="shared" si="13"/>
        <v>249 : 235</v>
      </c>
    </row>
    <row r="6" spans="1:40" x14ac:dyDescent="0.35">
      <c r="A6">
        <v>64.2</v>
      </c>
      <c r="B6">
        <v>126</v>
      </c>
      <c r="C6">
        <v>0</v>
      </c>
      <c r="D6">
        <v>12.2</v>
      </c>
      <c r="E6">
        <v>106</v>
      </c>
      <c r="F6">
        <v>599</v>
      </c>
      <c r="G6">
        <v>989</v>
      </c>
      <c r="H6">
        <v>0</v>
      </c>
      <c r="I6">
        <v>40</v>
      </c>
      <c r="J6">
        <v>78</v>
      </c>
      <c r="K6">
        <v>25</v>
      </c>
      <c r="L6">
        <v>1</v>
      </c>
      <c r="M6">
        <v>593</v>
      </c>
      <c r="N6">
        <v>171</v>
      </c>
      <c r="O6">
        <v>46.7</v>
      </c>
      <c r="P6">
        <v>125</v>
      </c>
      <c r="Q6">
        <v>12.2</v>
      </c>
      <c r="R6">
        <v>97</v>
      </c>
      <c r="S6">
        <v>602</v>
      </c>
      <c r="T6">
        <v>989</v>
      </c>
      <c r="U6">
        <v>0</v>
      </c>
      <c r="V6">
        <v>42</v>
      </c>
      <c r="W6">
        <v>79</v>
      </c>
      <c r="X6">
        <v>24</v>
      </c>
      <c r="Y6">
        <v>1</v>
      </c>
      <c r="Z6">
        <v>660</v>
      </c>
      <c r="AA6">
        <v>162</v>
      </c>
      <c r="AB6" t="str">
        <f t="shared" si="1"/>
        <v>64,2 : 46,7</v>
      </c>
      <c r="AC6" t="str">
        <f t="shared" si="2"/>
        <v>126 : 125</v>
      </c>
      <c r="AD6" t="str">
        <f t="shared" si="3"/>
        <v>12,2 : 12,2</v>
      </c>
      <c r="AE6" t="str">
        <f t="shared" si="4"/>
        <v>106 : 97</v>
      </c>
      <c r="AF6" t="str">
        <f t="shared" si="5"/>
        <v>599 : 602</v>
      </c>
      <c r="AG6" t="str">
        <f t="shared" si="6"/>
        <v>989 : 989</v>
      </c>
      <c r="AH6" t="str">
        <f t="shared" si="7"/>
        <v>0 : 0</v>
      </c>
      <c r="AI6" t="str">
        <f t="shared" si="8"/>
        <v>40 : 42</v>
      </c>
      <c r="AJ6" t="str">
        <f t="shared" si="9"/>
        <v>78 : 79</v>
      </c>
      <c r="AK6" t="str">
        <f t="shared" si="10"/>
        <v>25 : 24</v>
      </c>
      <c r="AL6" t="str">
        <f t="shared" si="11"/>
        <v>1 : 1</v>
      </c>
      <c r="AM6" t="str">
        <f t="shared" si="12"/>
        <v>593 : 660</v>
      </c>
      <c r="AN6" t="str">
        <f t="shared" si="13"/>
        <v>171 : 162</v>
      </c>
    </row>
    <row r="7" spans="1:40" x14ac:dyDescent="0.35">
      <c r="A7">
        <v>67.599999999999994</v>
      </c>
      <c r="B7">
        <v>128</v>
      </c>
      <c r="C7">
        <v>0</v>
      </c>
      <c r="D7">
        <v>13.5</v>
      </c>
      <c r="E7">
        <v>67</v>
      </c>
      <c r="F7">
        <v>624</v>
      </c>
      <c r="G7">
        <v>972</v>
      </c>
      <c r="H7">
        <v>0</v>
      </c>
      <c r="I7">
        <v>28</v>
      </c>
      <c r="J7">
        <v>77</v>
      </c>
      <c r="K7">
        <v>25</v>
      </c>
      <c r="L7">
        <v>1</v>
      </c>
      <c r="M7">
        <v>507</v>
      </c>
      <c r="N7">
        <v>206</v>
      </c>
      <c r="O7">
        <v>47.9</v>
      </c>
      <c r="P7">
        <v>128</v>
      </c>
      <c r="Q7">
        <v>13.8</v>
      </c>
      <c r="R7">
        <v>60</v>
      </c>
      <c r="S7">
        <v>621</v>
      </c>
      <c r="T7">
        <v>983</v>
      </c>
      <c r="U7">
        <v>0</v>
      </c>
      <c r="V7">
        <v>28</v>
      </c>
      <c r="W7">
        <v>81</v>
      </c>
      <c r="X7">
        <v>24</v>
      </c>
      <c r="Y7">
        <v>1</v>
      </c>
      <c r="Z7">
        <v>571</v>
      </c>
      <c r="AA7">
        <v>199</v>
      </c>
      <c r="AB7" t="str">
        <f t="shared" si="1"/>
        <v>67,6 : 47,9</v>
      </c>
      <c r="AC7" t="str">
        <f t="shared" si="2"/>
        <v>128 : 128</v>
      </c>
      <c r="AD7" t="str">
        <f t="shared" si="3"/>
        <v>13,5 : 13,8</v>
      </c>
      <c r="AE7" t="str">
        <f t="shared" si="4"/>
        <v>67 : 60</v>
      </c>
      <c r="AF7" t="str">
        <f t="shared" si="5"/>
        <v>624 : 621</v>
      </c>
      <c r="AG7" t="str">
        <f t="shared" si="6"/>
        <v>972 : 983</v>
      </c>
      <c r="AH7" t="str">
        <f t="shared" si="7"/>
        <v>0 : 0</v>
      </c>
      <c r="AI7" t="str">
        <f t="shared" si="8"/>
        <v>28 : 28</v>
      </c>
      <c r="AJ7" t="str">
        <f t="shared" si="9"/>
        <v>77 : 81</v>
      </c>
      <c r="AK7" t="str">
        <f t="shared" si="10"/>
        <v>25 : 24</v>
      </c>
      <c r="AL7" t="str">
        <f t="shared" si="11"/>
        <v>1 : 1</v>
      </c>
      <c r="AM7" t="str">
        <f t="shared" si="12"/>
        <v>507 : 571</v>
      </c>
      <c r="AN7" t="str">
        <f t="shared" si="13"/>
        <v>206 : 199</v>
      </c>
    </row>
    <row r="8" spans="1:40" x14ac:dyDescent="0.35">
      <c r="A8">
        <v>70.5</v>
      </c>
      <c r="B8">
        <v>130</v>
      </c>
      <c r="C8">
        <v>0</v>
      </c>
      <c r="D8">
        <v>14.1</v>
      </c>
      <c r="E8">
        <v>63</v>
      </c>
      <c r="F8">
        <v>641</v>
      </c>
      <c r="G8">
        <v>984</v>
      </c>
      <c r="H8">
        <v>0</v>
      </c>
      <c r="I8">
        <v>14</v>
      </c>
      <c r="J8">
        <v>70</v>
      </c>
      <c r="K8">
        <v>21</v>
      </c>
      <c r="L8">
        <v>1</v>
      </c>
      <c r="M8">
        <v>486</v>
      </c>
      <c r="N8">
        <v>196</v>
      </c>
      <c r="O8">
        <v>50.6</v>
      </c>
      <c r="P8">
        <v>153</v>
      </c>
      <c r="Q8">
        <v>14.1</v>
      </c>
      <c r="R8">
        <v>57</v>
      </c>
      <c r="S8">
        <v>641</v>
      </c>
      <c r="T8">
        <v>993</v>
      </c>
      <c r="U8">
        <v>0</v>
      </c>
      <c r="V8">
        <v>14</v>
      </c>
      <c r="W8">
        <v>71</v>
      </c>
      <c r="X8">
        <v>23</v>
      </c>
      <c r="Y8">
        <v>1</v>
      </c>
      <c r="Z8">
        <v>556</v>
      </c>
      <c r="AA8">
        <v>176</v>
      </c>
      <c r="AB8" t="str">
        <f t="shared" si="1"/>
        <v>70,5 : 50,6</v>
      </c>
      <c r="AC8" t="str">
        <f t="shared" si="2"/>
        <v>130 : 153</v>
      </c>
      <c r="AD8" t="str">
        <f t="shared" si="3"/>
        <v>14,1 : 14,1</v>
      </c>
      <c r="AE8" t="str">
        <f t="shared" si="4"/>
        <v>63 : 57</v>
      </c>
      <c r="AF8" t="str">
        <f t="shared" si="5"/>
        <v>641 : 641</v>
      </c>
      <c r="AG8" t="str">
        <f t="shared" si="6"/>
        <v>984 : 993</v>
      </c>
      <c r="AH8" t="str">
        <f t="shared" si="7"/>
        <v>0 : 0</v>
      </c>
      <c r="AI8" t="str">
        <f t="shared" si="8"/>
        <v>14 : 14</v>
      </c>
      <c r="AJ8" t="str">
        <f t="shared" si="9"/>
        <v>70 : 71</v>
      </c>
      <c r="AK8" t="str">
        <f t="shared" si="10"/>
        <v>21 : 23</v>
      </c>
      <c r="AL8" t="str">
        <f t="shared" si="11"/>
        <v>1 : 1</v>
      </c>
      <c r="AM8" t="str">
        <f t="shared" si="12"/>
        <v>486 : 556</v>
      </c>
      <c r="AN8" t="str">
        <f t="shared" si="13"/>
        <v>196 : 176</v>
      </c>
    </row>
    <row r="9" spans="1:40" x14ac:dyDescent="0.35">
      <c r="A9">
        <v>73.2</v>
      </c>
      <c r="B9">
        <v>143</v>
      </c>
      <c r="C9">
        <v>0</v>
      </c>
      <c r="D9">
        <v>12.9</v>
      </c>
      <c r="E9">
        <v>66</v>
      </c>
      <c r="F9">
        <v>537</v>
      </c>
      <c r="G9">
        <v>977</v>
      </c>
      <c r="H9">
        <v>0</v>
      </c>
      <c r="I9">
        <v>10</v>
      </c>
      <c r="J9">
        <v>114</v>
      </c>
      <c r="K9">
        <v>35</v>
      </c>
      <c r="L9">
        <v>1</v>
      </c>
      <c r="M9">
        <v>487</v>
      </c>
      <c r="N9">
        <v>166</v>
      </c>
      <c r="O9">
        <v>55.9</v>
      </c>
      <c r="P9">
        <v>143</v>
      </c>
      <c r="Q9">
        <v>13</v>
      </c>
      <c r="R9">
        <v>63</v>
      </c>
      <c r="S9">
        <v>549</v>
      </c>
      <c r="T9">
        <v>973</v>
      </c>
      <c r="U9">
        <v>0</v>
      </c>
      <c r="V9">
        <v>11</v>
      </c>
      <c r="W9">
        <v>119</v>
      </c>
      <c r="X9">
        <v>36</v>
      </c>
      <c r="Y9">
        <v>1</v>
      </c>
      <c r="Z9">
        <v>561</v>
      </c>
      <c r="AA9">
        <v>168</v>
      </c>
      <c r="AB9" t="str">
        <f t="shared" si="1"/>
        <v>73,2 : 55,9</v>
      </c>
      <c r="AC9" t="str">
        <f t="shared" si="2"/>
        <v>143 : 143</v>
      </c>
      <c r="AD9" t="str">
        <f t="shared" si="3"/>
        <v>12,9 : 13</v>
      </c>
      <c r="AE9" t="str">
        <f t="shared" si="4"/>
        <v>66 : 63</v>
      </c>
      <c r="AF9" t="str">
        <f t="shared" si="5"/>
        <v>537 : 549</v>
      </c>
      <c r="AG9" t="str">
        <f t="shared" si="6"/>
        <v>977 : 973</v>
      </c>
      <c r="AH9" t="str">
        <f t="shared" si="7"/>
        <v>0 : 0</v>
      </c>
      <c r="AI9" t="str">
        <f t="shared" si="8"/>
        <v>10 : 11</v>
      </c>
      <c r="AJ9" t="str">
        <f t="shared" si="9"/>
        <v>114 : 119</v>
      </c>
      <c r="AK9" t="str">
        <f t="shared" si="10"/>
        <v>35 : 36</v>
      </c>
      <c r="AL9" t="str">
        <f t="shared" si="11"/>
        <v>1 : 1</v>
      </c>
      <c r="AM9" t="str">
        <f t="shared" si="12"/>
        <v>487 : 561</v>
      </c>
      <c r="AN9" t="str">
        <f t="shared" si="13"/>
        <v>166 : 168</v>
      </c>
    </row>
    <row r="10" spans="1:40" x14ac:dyDescent="0.35">
      <c r="A10">
        <v>75</v>
      </c>
      <c r="B10">
        <v>141</v>
      </c>
      <c r="C10">
        <v>0</v>
      </c>
      <c r="D10">
        <v>12.9</v>
      </c>
      <c r="E10">
        <v>56</v>
      </c>
      <c r="F10">
        <v>523</v>
      </c>
      <c r="G10">
        <v>968</v>
      </c>
      <c r="H10">
        <v>0</v>
      </c>
      <c r="I10">
        <v>4</v>
      </c>
      <c r="J10">
        <v>107</v>
      </c>
      <c r="K10">
        <v>37</v>
      </c>
      <c r="L10">
        <v>0</v>
      </c>
      <c r="M10">
        <v>489</v>
      </c>
      <c r="N10">
        <v>170</v>
      </c>
      <c r="O10">
        <v>61.8</v>
      </c>
      <c r="P10">
        <v>153</v>
      </c>
      <c r="Q10">
        <v>12.9</v>
      </c>
      <c r="R10">
        <v>54</v>
      </c>
      <c r="S10">
        <v>538</v>
      </c>
      <c r="T10">
        <v>968</v>
      </c>
      <c r="U10">
        <v>0</v>
      </c>
      <c r="V10">
        <v>5</v>
      </c>
      <c r="W10">
        <v>110</v>
      </c>
      <c r="X10">
        <v>36</v>
      </c>
      <c r="Y10">
        <v>1</v>
      </c>
      <c r="Z10">
        <v>550</v>
      </c>
      <c r="AA10">
        <v>126</v>
      </c>
      <c r="AB10" t="str">
        <f t="shared" si="1"/>
        <v>75 : 61,8</v>
      </c>
      <c r="AC10" t="str">
        <f t="shared" si="2"/>
        <v>141 : 153</v>
      </c>
      <c r="AD10" t="str">
        <f t="shared" si="3"/>
        <v>12,9 : 12,9</v>
      </c>
      <c r="AE10" t="str">
        <f t="shared" si="4"/>
        <v>56 : 54</v>
      </c>
      <c r="AF10" t="str">
        <f t="shared" si="5"/>
        <v>523 : 538</v>
      </c>
      <c r="AG10" t="str">
        <f t="shared" si="6"/>
        <v>968 : 968</v>
      </c>
      <c r="AH10" t="str">
        <f t="shared" si="7"/>
        <v>0 : 0</v>
      </c>
      <c r="AI10" t="str">
        <f t="shared" si="8"/>
        <v>4 : 5</v>
      </c>
      <c r="AJ10" t="str">
        <f t="shared" si="9"/>
        <v>107 : 110</v>
      </c>
      <c r="AK10" t="str">
        <f t="shared" si="10"/>
        <v>37 : 36</v>
      </c>
      <c r="AL10" t="str">
        <f t="shared" si="11"/>
        <v>0 : 1</v>
      </c>
      <c r="AM10" t="str">
        <f t="shared" si="12"/>
        <v>489 : 550</v>
      </c>
      <c r="AN10" t="str">
        <f t="shared" si="13"/>
        <v>170 : 126</v>
      </c>
    </row>
    <row r="11" spans="1:40" x14ac:dyDescent="0.35">
      <c r="A11">
        <v>78.099999999999994</v>
      </c>
      <c r="B11">
        <v>133</v>
      </c>
      <c r="C11">
        <v>0</v>
      </c>
      <c r="D11">
        <v>11.4</v>
      </c>
      <c r="E11">
        <v>51</v>
      </c>
      <c r="F11">
        <v>599</v>
      </c>
      <c r="G11">
        <v>1024</v>
      </c>
      <c r="H11">
        <v>1</v>
      </c>
      <c r="I11">
        <v>7</v>
      </c>
      <c r="J11">
        <v>99</v>
      </c>
      <c r="K11">
        <v>27</v>
      </c>
      <c r="L11">
        <v>1</v>
      </c>
      <c r="M11">
        <v>425</v>
      </c>
      <c r="N11">
        <v>225</v>
      </c>
      <c r="O11">
        <v>65.400000000000006</v>
      </c>
      <c r="P11">
        <v>134</v>
      </c>
      <c r="Q11">
        <v>11.2</v>
      </c>
      <c r="R11">
        <v>47</v>
      </c>
      <c r="S11">
        <v>600</v>
      </c>
      <c r="T11">
        <v>1024</v>
      </c>
      <c r="U11">
        <v>1</v>
      </c>
      <c r="V11">
        <v>7</v>
      </c>
      <c r="W11">
        <v>97</v>
      </c>
      <c r="X11">
        <v>28</v>
      </c>
      <c r="Y11">
        <v>1</v>
      </c>
      <c r="Z11">
        <v>499</v>
      </c>
      <c r="AA11">
        <v>215</v>
      </c>
      <c r="AB11" t="str">
        <f t="shared" si="1"/>
        <v>78,1 : 65,4</v>
      </c>
      <c r="AC11" t="str">
        <f t="shared" si="2"/>
        <v>133 : 134</v>
      </c>
      <c r="AD11" t="str">
        <f t="shared" si="3"/>
        <v>11,4 : 11,2</v>
      </c>
      <c r="AE11" t="str">
        <f t="shared" si="4"/>
        <v>51 : 47</v>
      </c>
      <c r="AF11" t="str">
        <f t="shared" si="5"/>
        <v>599 : 600</v>
      </c>
      <c r="AG11" t="str">
        <f t="shared" si="6"/>
        <v>1024 : 1024</v>
      </c>
      <c r="AH11" t="str">
        <f t="shared" si="7"/>
        <v>1 : 1</v>
      </c>
      <c r="AI11" t="str">
        <f t="shared" si="8"/>
        <v>7 : 7</v>
      </c>
      <c r="AJ11" t="str">
        <f t="shared" si="9"/>
        <v>99 : 97</v>
      </c>
      <c r="AK11" t="str">
        <f t="shared" si="10"/>
        <v>27 : 28</v>
      </c>
      <c r="AL11" t="str">
        <f t="shared" si="11"/>
        <v>1 : 1</v>
      </c>
      <c r="AM11" t="str">
        <f t="shared" si="12"/>
        <v>425 : 499</v>
      </c>
      <c r="AN11" t="str">
        <f t="shared" si="13"/>
        <v>225 : 215</v>
      </c>
    </row>
    <row r="12" spans="1:40" x14ac:dyDescent="0.35">
      <c r="A12">
        <v>79.8</v>
      </c>
      <c r="B12">
        <v>142</v>
      </c>
      <c r="C12">
        <v>1</v>
      </c>
      <c r="D12">
        <v>12.9</v>
      </c>
      <c r="E12">
        <v>45</v>
      </c>
      <c r="F12">
        <v>533</v>
      </c>
      <c r="G12">
        <v>969</v>
      </c>
      <c r="H12">
        <v>0</v>
      </c>
      <c r="I12">
        <v>18</v>
      </c>
      <c r="J12">
        <v>94</v>
      </c>
      <c r="K12">
        <v>33</v>
      </c>
      <c r="L12">
        <v>0</v>
      </c>
      <c r="M12">
        <v>318</v>
      </c>
      <c r="N12">
        <v>250</v>
      </c>
      <c r="O12">
        <v>71.400000000000006</v>
      </c>
      <c r="P12">
        <v>142</v>
      </c>
      <c r="Q12">
        <v>13.1</v>
      </c>
      <c r="R12">
        <v>44</v>
      </c>
      <c r="S12">
        <v>552</v>
      </c>
      <c r="T12">
        <v>969</v>
      </c>
      <c r="U12">
        <v>0</v>
      </c>
      <c r="V12">
        <v>19</v>
      </c>
      <c r="W12">
        <v>93</v>
      </c>
      <c r="X12">
        <v>36</v>
      </c>
      <c r="Y12">
        <v>0</v>
      </c>
      <c r="Z12">
        <v>378</v>
      </c>
      <c r="AA12">
        <v>247</v>
      </c>
      <c r="AB12" t="str">
        <f t="shared" si="1"/>
        <v>79,8 : 71,4</v>
      </c>
      <c r="AC12" t="str">
        <f t="shared" si="2"/>
        <v>142 : 142</v>
      </c>
      <c r="AD12" t="str">
        <f t="shared" si="3"/>
        <v>12,9 : 13,1</v>
      </c>
      <c r="AE12" t="str">
        <f t="shared" si="4"/>
        <v>45 : 44</v>
      </c>
      <c r="AF12" t="str">
        <f t="shared" si="5"/>
        <v>533 : 552</v>
      </c>
      <c r="AG12" t="str">
        <f t="shared" si="6"/>
        <v>969 : 969</v>
      </c>
      <c r="AH12" t="str">
        <f t="shared" si="7"/>
        <v>0 : 0</v>
      </c>
      <c r="AI12" t="str">
        <f t="shared" si="8"/>
        <v>18 : 19</v>
      </c>
      <c r="AJ12" t="str">
        <f t="shared" si="9"/>
        <v>94 : 93</v>
      </c>
      <c r="AK12" t="str">
        <f t="shared" si="10"/>
        <v>33 : 36</v>
      </c>
      <c r="AL12" t="str">
        <f t="shared" si="11"/>
        <v>0 : 0</v>
      </c>
      <c r="AM12" t="str">
        <f t="shared" si="12"/>
        <v>318 : 378</v>
      </c>
      <c r="AN12" t="str">
        <f t="shared" si="13"/>
        <v>250 : 247</v>
      </c>
    </row>
    <row r="13" spans="1:40" x14ac:dyDescent="0.35">
      <c r="A13">
        <v>82.3</v>
      </c>
      <c r="B13">
        <v>123</v>
      </c>
      <c r="C13">
        <v>0</v>
      </c>
      <c r="D13">
        <v>12.5</v>
      </c>
      <c r="E13">
        <v>97</v>
      </c>
      <c r="F13">
        <v>526</v>
      </c>
      <c r="G13">
        <v>948</v>
      </c>
      <c r="H13">
        <v>0</v>
      </c>
      <c r="I13">
        <v>113</v>
      </c>
      <c r="J13">
        <v>124</v>
      </c>
      <c r="K13">
        <v>50</v>
      </c>
      <c r="L13">
        <v>0</v>
      </c>
      <c r="M13">
        <v>572</v>
      </c>
      <c r="N13">
        <v>158</v>
      </c>
      <c r="O13">
        <v>75.400000000000006</v>
      </c>
      <c r="P13">
        <v>134</v>
      </c>
      <c r="Q13">
        <v>12.4</v>
      </c>
      <c r="R13">
        <v>87</v>
      </c>
      <c r="S13">
        <v>529</v>
      </c>
      <c r="T13">
        <v>949</v>
      </c>
      <c r="U13">
        <v>0</v>
      </c>
      <c r="V13">
        <v>117</v>
      </c>
      <c r="W13">
        <v>125</v>
      </c>
      <c r="X13">
        <v>49</v>
      </c>
      <c r="Y13">
        <v>0</v>
      </c>
      <c r="Z13">
        <v>639</v>
      </c>
      <c r="AA13">
        <v>146</v>
      </c>
      <c r="AB13" t="str">
        <f t="shared" si="1"/>
        <v>82,3 : 75,4</v>
      </c>
      <c r="AC13" t="str">
        <f t="shared" si="2"/>
        <v>123 : 134</v>
      </c>
      <c r="AD13" t="str">
        <f t="shared" si="3"/>
        <v>12,5 : 12,4</v>
      </c>
      <c r="AE13" t="str">
        <f t="shared" si="4"/>
        <v>97 : 87</v>
      </c>
      <c r="AF13" t="str">
        <f t="shared" si="5"/>
        <v>526 : 529</v>
      </c>
      <c r="AG13" t="str">
        <f t="shared" si="6"/>
        <v>948 : 949</v>
      </c>
      <c r="AH13" t="str">
        <f t="shared" si="7"/>
        <v>0 : 0</v>
      </c>
      <c r="AI13" t="str">
        <f t="shared" si="8"/>
        <v>113 : 117</v>
      </c>
      <c r="AJ13" t="str">
        <f t="shared" si="9"/>
        <v>124 : 125</v>
      </c>
      <c r="AK13" t="str">
        <f t="shared" si="10"/>
        <v>50 : 49</v>
      </c>
      <c r="AL13" t="str">
        <f t="shared" si="11"/>
        <v>0 : 0</v>
      </c>
      <c r="AM13" t="str">
        <f t="shared" si="12"/>
        <v>572 : 639</v>
      </c>
      <c r="AN13" t="str">
        <f t="shared" si="13"/>
        <v>158 : 146</v>
      </c>
    </row>
    <row r="14" spans="1:40" x14ac:dyDescent="0.35">
      <c r="A14">
        <v>83.1</v>
      </c>
      <c r="B14">
        <v>135</v>
      </c>
      <c r="C14">
        <v>0</v>
      </c>
      <c r="D14">
        <v>13.6</v>
      </c>
      <c r="E14">
        <v>62</v>
      </c>
      <c r="F14">
        <v>595</v>
      </c>
      <c r="G14">
        <v>986</v>
      </c>
      <c r="H14">
        <v>0</v>
      </c>
      <c r="I14">
        <v>22</v>
      </c>
      <c r="J14">
        <v>77</v>
      </c>
      <c r="K14">
        <v>27</v>
      </c>
      <c r="L14">
        <v>0</v>
      </c>
      <c r="M14">
        <v>529</v>
      </c>
      <c r="N14">
        <v>190</v>
      </c>
      <c r="O14">
        <v>77.3</v>
      </c>
      <c r="P14">
        <v>137</v>
      </c>
      <c r="Q14">
        <v>13.7</v>
      </c>
      <c r="R14">
        <v>61</v>
      </c>
      <c r="S14">
        <v>599</v>
      </c>
      <c r="T14">
        <v>993</v>
      </c>
      <c r="U14">
        <v>0</v>
      </c>
      <c r="V14">
        <v>23</v>
      </c>
      <c r="W14">
        <v>80</v>
      </c>
      <c r="X14">
        <v>28</v>
      </c>
      <c r="Y14">
        <v>0</v>
      </c>
      <c r="Z14">
        <v>591</v>
      </c>
      <c r="AA14">
        <v>189</v>
      </c>
      <c r="AB14" t="str">
        <f t="shared" si="1"/>
        <v>83,1 : 77,3</v>
      </c>
      <c r="AC14" t="str">
        <f t="shared" si="2"/>
        <v>135 : 137</v>
      </c>
      <c r="AD14" t="str">
        <f t="shared" si="3"/>
        <v>13,6 : 13,7</v>
      </c>
      <c r="AE14" t="str">
        <f t="shared" si="4"/>
        <v>62 : 61</v>
      </c>
      <c r="AF14" t="str">
        <f t="shared" si="5"/>
        <v>595 : 599</v>
      </c>
      <c r="AG14" t="str">
        <f t="shared" si="6"/>
        <v>986 : 993</v>
      </c>
      <c r="AH14" t="str">
        <f t="shared" si="7"/>
        <v>0 : 0</v>
      </c>
      <c r="AI14" t="str">
        <f t="shared" si="8"/>
        <v>22 : 23</v>
      </c>
      <c r="AJ14" t="str">
        <f t="shared" si="9"/>
        <v>77 : 80</v>
      </c>
      <c r="AK14" t="str">
        <f t="shared" si="10"/>
        <v>27 : 28</v>
      </c>
      <c r="AL14" t="str">
        <f t="shared" si="11"/>
        <v>0 : 0</v>
      </c>
      <c r="AM14" t="str">
        <f t="shared" si="12"/>
        <v>529 : 591</v>
      </c>
      <c r="AN14" t="str">
        <f t="shared" si="13"/>
        <v>190 : 189</v>
      </c>
    </row>
    <row r="15" spans="1:40" x14ac:dyDescent="0.35">
      <c r="A15">
        <v>84.9</v>
      </c>
      <c r="B15">
        <v>121</v>
      </c>
      <c r="C15">
        <v>0</v>
      </c>
      <c r="D15">
        <v>13.2</v>
      </c>
      <c r="E15">
        <v>118</v>
      </c>
      <c r="F15">
        <v>547</v>
      </c>
      <c r="G15">
        <v>964</v>
      </c>
      <c r="H15">
        <v>0</v>
      </c>
      <c r="I15">
        <v>25</v>
      </c>
      <c r="J15">
        <v>84</v>
      </c>
      <c r="K15">
        <v>29</v>
      </c>
      <c r="L15">
        <v>0</v>
      </c>
      <c r="M15">
        <v>689</v>
      </c>
      <c r="N15">
        <v>126</v>
      </c>
      <c r="O15">
        <v>78.599999999999994</v>
      </c>
      <c r="P15">
        <v>132</v>
      </c>
      <c r="Q15">
        <v>13.3</v>
      </c>
      <c r="R15">
        <v>115</v>
      </c>
      <c r="S15">
        <v>538</v>
      </c>
      <c r="T15">
        <v>968</v>
      </c>
      <c r="U15">
        <v>0</v>
      </c>
      <c r="V15">
        <v>25</v>
      </c>
      <c r="W15">
        <v>82</v>
      </c>
      <c r="X15">
        <v>30</v>
      </c>
      <c r="Y15">
        <v>0</v>
      </c>
      <c r="Z15">
        <v>742</v>
      </c>
      <c r="AA15">
        <v>127</v>
      </c>
      <c r="AB15" t="str">
        <f t="shared" si="1"/>
        <v>84,9 : 78,6</v>
      </c>
      <c r="AC15" t="str">
        <f t="shared" si="2"/>
        <v>121 : 132</v>
      </c>
      <c r="AD15" t="str">
        <f t="shared" si="3"/>
        <v>13,2 : 13,3</v>
      </c>
      <c r="AE15" t="str">
        <f t="shared" si="4"/>
        <v>118 : 115</v>
      </c>
      <c r="AF15" t="str">
        <f t="shared" si="5"/>
        <v>547 : 538</v>
      </c>
      <c r="AG15" t="str">
        <f t="shared" si="6"/>
        <v>964 : 968</v>
      </c>
      <c r="AH15" t="str">
        <f t="shared" si="7"/>
        <v>0 : 0</v>
      </c>
      <c r="AI15" t="str">
        <f t="shared" si="8"/>
        <v>25 : 25</v>
      </c>
      <c r="AJ15" t="str">
        <f t="shared" si="9"/>
        <v>84 : 82</v>
      </c>
      <c r="AK15" t="str">
        <f t="shared" si="10"/>
        <v>29 : 30</v>
      </c>
      <c r="AL15" t="str">
        <f t="shared" si="11"/>
        <v>0 : 0</v>
      </c>
      <c r="AM15" t="str">
        <f t="shared" si="12"/>
        <v>689 : 742</v>
      </c>
      <c r="AN15" t="str">
        <f t="shared" si="13"/>
        <v>126 : 127</v>
      </c>
    </row>
    <row r="16" spans="1:40" x14ac:dyDescent="0.35">
      <c r="A16">
        <v>85.6</v>
      </c>
      <c r="B16">
        <v>166</v>
      </c>
      <c r="C16">
        <v>1</v>
      </c>
      <c r="D16">
        <v>11.4</v>
      </c>
      <c r="E16">
        <v>58</v>
      </c>
      <c r="F16">
        <v>521</v>
      </c>
      <c r="G16">
        <v>973</v>
      </c>
      <c r="H16">
        <v>0</v>
      </c>
      <c r="I16">
        <v>46</v>
      </c>
      <c r="J16">
        <v>72</v>
      </c>
      <c r="K16">
        <v>26</v>
      </c>
      <c r="L16">
        <v>0</v>
      </c>
      <c r="M16">
        <v>396</v>
      </c>
      <c r="N16">
        <v>237</v>
      </c>
      <c r="O16">
        <v>80.599999999999994</v>
      </c>
      <c r="P16">
        <v>153</v>
      </c>
      <c r="Q16">
        <v>11.2</v>
      </c>
      <c r="R16">
        <v>54</v>
      </c>
      <c r="S16">
        <v>543</v>
      </c>
      <c r="T16">
        <v>983</v>
      </c>
      <c r="U16">
        <v>0</v>
      </c>
      <c r="V16">
        <v>47</v>
      </c>
      <c r="W16">
        <v>76</v>
      </c>
      <c r="X16">
        <v>25</v>
      </c>
      <c r="Y16">
        <v>1</v>
      </c>
      <c r="Z16">
        <v>568</v>
      </c>
      <c r="AA16">
        <v>246</v>
      </c>
      <c r="AB16" t="str">
        <f t="shared" si="1"/>
        <v>85,6 : 80,6</v>
      </c>
      <c r="AC16" t="str">
        <f t="shared" si="2"/>
        <v>166 : 153</v>
      </c>
      <c r="AD16" t="str">
        <f t="shared" si="3"/>
        <v>11,4 : 11,2</v>
      </c>
      <c r="AE16" t="str">
        <f t="shared" si="4"/>
        <v>58 : 54</v>
      </c>
      <c r="AF16" t="str">
        <f t="shared" si="5"/>
        <v>521 : 543</v>
      </c>
      <c r="AG16" t="str">
        <f t="shared" si="6"/>
        <v>973 : 983</v>
      </c>
      <c r="AH16" t="str">
        <f t="shared" si="7"/>
        <v>0 : 0</v>
      </c>
      <c r="AI16" t="str">
        <f t="shared" si="8"/>
        <v>46 : 47</v>
      </c>
      <c r="AJ16" t="str">
        <f t="shared" si="9"/>
        <v>72 : 76</v>
      </c>
      <c r="AK16" t="str">
        <f t="shared" si="10"/>
        <v>26 : 25</v>
      </c>
      <c r="AL16" t="str">
        <f t="shared" si="11"/>
        <v>0 : 1</v>
      </c>
      <c r="AM16" t="str">
        <f t="shared" si="12"/>
        <v>396 : 568</v>
      </c>
      <c r="AN16" t="str">
        <f t="shared" si="13"/>
        <v>237 : 246</v>
      </c>
    </row>
    <row r="17" spans="1:40" x14ac:dyDescent="0.35">
      <c r="A17">
        <v>88</v>
      </c>
      <c r="B17">
        <v>140</v>
      </c>
      <c r="C17">
        <v>0</v>
      </c>
      <c r="D17">
        <v>12.9</v>
      </c>
      <c r="E17">
        <v>71</v>
      </c>
      <c r="F17">
        <v>632</v>
      </c>
      <c r="G17">
        <v>1029</v>
      </c>
      <c r="H17">
        <v>1</v>
      </c>
      <c r="I17">
        <v>7</v>
      </c>
      <c r="J17">
        <v>100</v>
      </c>
      <c r="K17">
        <v>24</v>
      </c>
      <c r="L17">
        <v>1</v>
      </c>
      <c r="M17">
        <v>526</v>
      </c>
      <c r="N17">
        <v>174</v>
      </c>
      <c r="O17">
        <v>82.2</v>
      </c>
      <c r="P17">
        <v>130</v>
      </c>
      <c r="Q17">
        <v>12.9</v>
      </c>
      <c r="R17">
        <v>68</v>
      </c>
      <c r="S17">
        <v>620</v>
      </c>
      <c r="T17">
        <v>1024</v>
      </c>
      <c r="U17">
        <v>1</v>
      </c>
      <c r="V17">
        <v>8</v>
      </c>
      <c r="W17">
        <v>104</v>
      </c>
      <c r="X17">
        <v>25</v>
      </c>
      <c r="Y17">
        <v>1</v>
      </c>
      <c r="Z17">
        <v>570</v>
      </c>
      <c r="AA17">
        <v>182</v>
      </c>
      <c r="AB17" t="str">
        <f t="shared" si="1"/>
        <v>88 : 82,2</v>
      </c>
      <c r="AC17" t="str">
        <f t="shared" si="2"/>
        <v>140 : 130</v>
      </c>
      <c r="AD17" t="str">
        <f t="shared" si="3"/>
        <v>12,9 : 12,9</v>
      </c>
      <c r="AE17" t="str">
        <f t="shared" si="4"/>
        <v>71 : 68</v>
      </c>
      <c r="AF17" t="str">
        <f t="shared" si="5"/>
        <v>632 : 620</v>
      </c>
      <c r="AG17" t="str">
        <f t="shared" si="6"/>
        <v>1029 : 1024</v>
      </c>
      <c r="AH17" t="str">
        <f t="shared" si="7"/>
        <v>1 : 1</v>
      </c>
      <c r="AI17" t="str">
        <f t="shared" si="8"/>
        <v>7 : 8</v>
      </c>
      <c r="AJ17" t="str">
        <f t="shared" si="9"/>
        <v>100 : 104</v>
      </c>
      <c r="AK17" t="str">
        <f t="shared" si="10"/>
        <v>24 : 25</v>
      </c>
      <c r="AL17" t="str">
        <f t="shared" si="11"/>
        <v>1 : 1</v>
      </c>
      <c r="AM17" t="str">
        <f t="shared" si="12"/>
        <v>526 : 570</v>
      </c>
      <c r="AN17" t="str">
        <f t="shared" si="13"/>
        <v>174 : 182</v>
      </c>
    </row>
    <row r="18" spans="1:40" x14ac:dyDescent="0.35">
      <c r="A18">
        <v>92.3</v>
      </c>
      <c r="B18">
        <v>126</v>
      </c>
      <c r="C18">
        <v>0</v>
      </c>
      <c r="D18">
        <v>12.7</v>
      </c>
      <c r="E18">
        <v>74</v>
      </c>
      <c r="F18">
        <v>602</v>
      </c>
      <c r="G18">
        <v>984</v>
      </c>
      <c r="H18">
        <v>0</v>
      </c>
      <c r="I18">
        <v>34</v>
      </c>
      <c r="J18">
        <v>102</v>
      </c>
      <c r="K18">
        <v>33</v>
      </c>
      <c r="L18">
        <v>1</v>
      </c>
      <c r="M18">
        <v>557</v>
      </c>
      <c r="N18">
        <v>195</v>
      </c>
      <c r="O18">
        <v>87.5</v>
      </c>
      <c r="P18">
        <v>134</v>
      </c>
      <c r="Q18">
        <v>12.9</v>
      </c>
      <c r="R18">
        <v>67</v>
      </c>
      <c r="S18">
        <v>599</v>
      </c>
      <c r="T18">
        <v>982</v>
      </c>
      <c r="U18">
        <v>0</v>
      </c>
      <c r="V18">
        <v>33</v>
      </c>
      <c r="W18">
        <v>107</v>
      </c>
      <c r="X18">
        <v>34</v>
      </c>
      <c r="Y18">
        <v>1</v>
      </c>
      <c r="Z18">
        <v>621</v>
      </c>
      <c r="AA18">
        <v>199</v>
      </c>
      <c r="AB18" t="str">
        <f t="shared" si="1"/>
        <v>92,3 : 87,5</v>
      </c>
      <c r="AC18" t="str">
        <f t="shared" si="2"/>
        <v>126 : 134</v>
      </c>
      <c r="AD18" t="str">
        <f t="shared" si="3"/>
        <v>12,7 : 12,9</v>
      </c>
      <c r="AE18" t="str">
        <f t="shared" si="4"/>
        <v>74 : 67</v>
      </c>
      <c r="AF18" t="str">
        <f t="shared" si="5"/>
        <v>602 : 599</v>
      </c>
      <c r="AG18" t="str">
        <f t="shared" si="6"/>
        <v>984 : 982</v>
      </c>
      <c r="AH18" t="str">
        <f t="shared" si="7"/>
        <v>0 : 0</v>
      </c>
      <c r="AI18" t="str">
        <f t="shared" si="8"/>
        <v>34 : 33</v>
      </c>
      <c r="AJ18" t="str">
        <f t="shared" si="9"/>
        <v>102 : 107</v>
      </c>
      <c r="AK18" t="str">
        <f t="shared" si="10"/>
        <v>33 : 34</v>
      </c>
      <c r="AL18" t="str">
        <f t="shared" si="11"/>
        <v>1 : 1</v>
      </c>
      <c r="AM18" t="str">
        <f t="shared" si="12"/>
        <v>557 : 621</v>
      </c>
      <c r="AN18" t="str">
        <f t="shared" si="13"/>
        <v>195 : 199</v>
      </c>
    </row>
    <row r="19" spans="1:40" x14ac:dyDescent="0.35">
      <c r="A19">
        <v>94.3</v>
      </c>
      <c r="B19">
        <v>130</v>
      </c>
      <c r="C19">
        <v>0</v>
      </c>
      <c r="D19">
        <v>13.3</v>
      </c>
      <c r="E19">
        <v>128</v>
      </c>
      <c r="F19">
        <v>536</v>
      </c>
      <c r="G19">
        <v>934</v>
      </c>
      <c r="H19">
        <v>0</v>
      </c>
      <c r="I19">
        <v>51</v>
      </c>
      <c r="J19">
        <v>78</v>
      </c>
      <c r="K19">
        <v>34</v>
      </c>
      <c r="L19">
        <v>0</v>
      </c>
      <c r="M19">
        <v>627</v>
      </c>
      <c r="N19">
        <v>135</v>
      </c>
      <c r="O19">
        <v>92.9</v>
      </c>
      <c r="P19">
        <v>127</v>
      </c>
      <c r="Q19">
        <v>13.3</v>
      </c>
      <c r="R19">
        <v>128</v>
      </c>
      <c r="S19">
        <v>530</v>
      </c>
      <c r="T19">
        <v>949</v>
      </c>
      <c r="U19">
        <v>0</v>
      </c>
      <c r="V19">
        <v>52</v>
      </c>
      <c r="W19">
        <v>79</v>
      </c>
      <c r="X19">
        <v>33</v>
      </c>
      <c r="Y19">
        <v>0</v>
      </c>
      <c r="Z19">
        <v>692</v>
      </c>
      <c r="AA19">
        <v>140</v>
      </c>
      <c r="AB19" t="str">
        <f t="shared" si="1"/>
        <v>94,3 : 92,9</v>
      </c>
      <c r="AC19" t="str">
        <f t="shared" si="2"/>
        <v>130 : 127</v>
      </c>
      <c r="AD19" t="str">
        <f t="shared" si="3"/>
        <v>13,3 : 13,3</v>
      </c>
      <c r="AE19" t="str">
        <f t="shared" si="4"/>
        <v>128 : 128</v>
      </c>
      <c r="AF19" t="str">
        <f t="shared" si="5"/>
        <v>536 : 530</v>
      </c>
      <c r="AG19" t="str">
        <f t="shared" si="6"/>
        <v>934 : 949</v>
      </c>
      <c r="AH19" t="str">
        <f t="shared" si="7"/>
        <v>0 : 0</v>
      </c>
      <c r="AI19" t="str">
        <f t="shared" si="8"/>
        <v>51 : 52</v>
      </c>
      <c r="AJ19" t="str">
        <f t="shared" si="9"/>
        <v>78 : 79</v>
      </c>
      <c r="AK19" t="str">
        <f t="shared" si="10"/>
        <v>34 : 33</v>
      </c>
      <c r="AL19" t="str">
        <f t="shared" si="11"/>
        <v>0 : 0</v>
      </c>
      <c r="AM19" t="str">
        <f t="shared" si="12"/>
        <v>627 : 692</v>
      </c>
      <c r="AN19" t="str">
        <f t="shared" si="13"/>
        <v>135 : 140</v>
      </c>
    </row>
    <row r="20" spans="1:40" x14ac:dyDescent="0.35">
      <c r="A20">
        <v>95.3</v>
      </c>
      <c r="B20">
        <v>125</v>
      </c>
      <c r="C20">
        <v>0</v>
      </c>
      <c r="D20">
        <v>12</v>
      </c>
      <c r="E20">
        <v>90</v>
      </c>
      <c r="F20">
        <v>586</v>
      </c>
      <c r="G20">
        <v>964</v>
      </c>
      <c r="H20">
        <v>0</v>
      </c>
      <c r="I20">
        <v>97</v>
      </c>
      <c r="J20">
        <v>105</v>
      </c>
      <c r="K20">
        <v>43</v>
      </c>
      <c r="L20">
        <v>0</v>
      </c>
      <c r="M20">
        <v>617</v>
      </c>
      <c r="N20">
        <v>163</v>
      </c>
      <c r="O20">
        <v>94.1</v>
      </c>
      <c r="P20">
        <v>134</v>
      </c>
      <c r="Q20">
        <v>11.9</v>
      </c>
      <c r="R20">
        <v>81</v>
      </c>
      <c r="S20">
        <v>571</v>
      </c>
      <c r="T20">
        <v>971</v>
      </c>
      <c r="U20">
        <v>0</v>
      </c>
      <c r="V20">
        <v>99</v>
      </c>
      <c r="W20">
        <v>106</v>
      </c>
      <c r="X20">
        <v>41</v>
      </c>
      <c r="Y20">
        <v>0</v>
      </c>
      <c r="Z20">
        <v>679</v>
      </c>
      <c r="AA20">
        <v>162</v>
      </c>
      <c r="AB20" t="str">
        <f t="shared" si="1"/>
        <v>95,3 : 94,1</v>
      </c>
      <c r="AC20" t="str">
        <f t="shared" si="2"/>
        <v>125 : 134</v>
      </c>
      <c r="AD20" t="str">
        <f t="shared" si="3"/>
        <v>12 : 11,9</v>
      </c>
      <c r="AE20" t="str">
        <f t="shared" si="4"/>
        <v>90 : 81</v>
      </c>
      <c r="AF20" t="str">
        <f t="shared" si="5"/>
        <v>586 : 571</v>
      </c>
      <c r="AG20" t="str">
        <f t="shared" si="6"/>
        <v>964 : 971</v>
      </c>
      <c r="AH20" t="str">
        <f t="shared" si="7"/>
        <v>0 : 0</v>
      </c>
      <c r="AI20" t="str">
        <f t="shared" si="8"/>
        <v>97 : 99</v>
      </c>
      <c r="AJ20" t="str">
        <f t="shared" si="9"/>
        <v>105 : 106</v>
      </c>
      <c r="AK20" t="str">
        <f t="shared" si="10"/>
        <v>43 : 41</v>
      </c>
      <c r="AL20" t="str">
        <f t="shared" si="11"/>
        <v>0 : 0</v>
      </c>
      <c r="AM20" t="str">
        <f t="shared" si="12"/>
        <v>617 : 679</v>
      </c>
      <c r="AN20" t="str">
        <f t="shared" si="13"/>
        <v>163 : 162</v>
      </c>
    </row>
    <row r="21" spans="1:40" x14ac:dyDescent="0.35">
      <c r="A21">
        <v>96.8</v>
      </c>
      <c r="B21">
        <v>151</v>
      </c>
      <c r="C21">
        <v>1</v>
      </c>
      <c r="D21">
        <v>10</v>
      </c>
      <c r="E21">
        <v>58</v>
      </c>
      <c r="F21">
        <v>510</v>
      </c>
      <c r="G21">
        <v>950</v>
      </c>
      <c r="H21">
        <v>0</v>
      </c>
      <c r="I21">
        <v>33</v>
      </c>
      <c r="J21">
        <v>108</v>
      </c>
      <c r="K21">
        <v>41</v>
      </c>
      <c r="L21">
        <v>0</v>
      </c>
      <c r="M21">
        <v>394</v>
      </c>
      <c r="N21">
        <v>261</v>
      </c>
      <c r="O21">
        <v>96.2</v>
      </c>
      <c r="P21">
        <v>161</v>
      </c>
      <c r="Q21">
        <v>10.1</v>
      </c>
      <c r="R21">
        <v>56</v>
      </c>
      <c r="S21">
        <v>515</v>
      </c>
      <c r="T21">
        <v>1001</v>
      </c>
      <c r="U21">
        <v>1</v>
      </c>
      <c r="V21">
        <v>32</v>
      </c>
      <c r="W21">
        <v>110</v>
      </c>
      <c r="X21">
        <v>40</v>
      </c>
      <c r="Y21">
        <v>0</v>
      </c>
      <c r="Z21">
        <v>465</v>
      </c>
      <c r="AA21">
        <v>254</v>
      </c>
      <c r="AB21" t="str">
        <f t="shared" si="1"/>
        <v>96,8 : 96,2</v>
      </c>
      <c r="AC21" t="str">
        <f t="shared" si="2"/>
        <v>151 : 161</v>
      </c>
      <c r="AD21" t="str">
        <f t="shared" si="3"/>
        <v>10 : 10,1</v>
      </c>
      <c r="AE21" t="str">
        <f t="shared" si="4"/>
        <v>58 : 56</v>
      </c>
      <c r="AF21" t="str">
        <f t="shared" si="5"/>
        <v>510 : 515</v>
      </c>
      <c r="AG21" t="str">
        <f t="shared" si="6"/>
        <v>950 : 1001</v>
      </c>
      <c r="AH21" t="str">
        <f t="shared" si="7"/>
        <v>0 : 1</v>
      </c>
      <c r="AI21" t="str">
        <f t="shared" si="8"/>
        <v>33 : 32</v>
      </c>
      <c r="AJ21" t="str">
        <f t="shared" si="9"/>
        <v>108 : 110</v>
      </c>
      <c r="AK21" t="str">
        <f t="shared" si="10"/>
        <v>41 : 40</v>
      </c>
      <c r="AL21" t="str">
        <f t="shared" si="11"/>
        <v>0 : 0</v>
      </c>
      <c r="AM21" t="str">
        <f t="shared" si="12"/>
        <v>394 : 465</v>
      </c>
      <c r="AN21" t="str">
        <f t="shared" si="13"/>
        <v>261 : 254</v>
      </c>
    </row>
    <row r="22" spans="1:40" x14ac:dyDescent="0.35">
      <c r="A22">
        <v>97.4</v>
      </c>
      <c r="B22">
        <v>152</v>
      </c>
      <c r="C22">
        <v>1</v>
      </c>
      <c r="D22">
        <v>10.8</v>
      </c>
      <c r="E22">
        <v>57</v>
      </c>
      <c r="F22">
        <v>530</v>
      </c>
      <c r="G22">
        <v>986</v>
      </c>
      <c r="H22">
        <v>0</v>
      </c>
      <c r="I22">
        <v>30</v>
      </c>
      <c r="J22">
        <v>92</v>
      </c>
      <c r="K22">
        <v>43</v>
      </c>
      <c r="L22">
        <v>0</v>
      </c>
      <c r="M22">
        <v>405</v>
      </c>
      <c r="N22">
        <v>264</v>
      </c>
      <c r="O22">
        <v>97.8</v>
      </c>
      <c r="P22">
        <v>152</v>
      </c>
      <c r="Q22">
        <v>11</v>
      </c>
      <c r="R22">
        <v>53</v>
      </c>
      <c r="S22">
        <v>541</v>
      </c>
      <c r="T22">
        <v>989</v>
      </c>
      <c r="U22">
        <v>0</v>
      </c>
      <c r="V22">
        <v>30</v>
      </c>
      <c r="W22">
        <v>92</v>
      </c>
      <c r="X22">
        <v>41</v>
      </c>
      <c r="Y22">
        <v>0</v>
      </c>
      <c r="Z22">
        <v>470</v>
      </c>
      <c r="AA22">
        <v>243</v>
      </c>
      <c r="AB22" t="str">
        <f t="shared" si="1"/>
        <v>97,4 : 97,8</v>
      </c>
      <c r="AC22" t="str">
        <f t="shared" si="2"/>
        <v>152 : 152</v>
      </c>
      <c r="AD22" t="str">
        <f t="shared" si="3"/>
        <v>10,8 : 11</v>
      </c>
      <c r="AE22" t="str">
        <f t="shared" si="4"/>
        <v>57 : 53</v>
      </c>
      <c r="AF22" t="str">
        <f t="shared" si="5"/>
        <v>530 : 541</v>
      </c>
      <c r="AG22" t="str">
        <f t="shared" si="6"/>
        <v>986 : 989</v>
      </c>
      <c r="AH22" t="str">
        <f t="shared" si="7"/>
        <v>0 : 0</v>
      </c>
      <c r="AI22" t="str">
        <f t="shared" si="8"/>
        <v>30 : 30</v>
      </c>
      <c r="AJ22" t="str">
        <f t="shared" si="9"/>
        <v>92 : 92</v>
      </c>
      <c r="AK22" t="str">
        <f t="shared" si="10"/>
        <v>43 : 41</v>
      </c>
      <c r="AL22" t="str">
        <f t="shared" si="11"/>
        <v>0 : 0</v>
      </c>
      <c r="AM22" t="str">
        <f t="shared" si="12"/>
        <v>405 : 470</v>
      </c>
      <c r="AN22" t="str">
        <f t="shared" si="13"/>
        <v>264 : 243</v>
      </c>
    </row>
    <row r="23" spans="1:40" x14ac:dyDescent="0.35">
      <c r="A23">
        <v>98.7</v>
      </c>
      <c r="B23">
        <v>162</v>
      </c>
      <c r="C23">
        <v>1</v>
      </c>
      <c r="D23">
        <v>12.1</v>
      </c>
      <c r="E23">
        <v>75</v>
      </c>
      <c r="F23">
        <v>522</v>
      </c>
      <c r="G23">
        <v>996</v>
      </c>
      <c r="H23">
        <v>0</v>
      </c>
      <c r="I23">
        <v>40</v>
      </c>
      <c r="J23">
        <v>73</v>
      </c>
      <c r="K23">
        <v>27</v>
      </c>
      <c r="L23">
        <v>0</v>
      </c>
      <c r="M23">
        <v>496</v>
      </c>
      <c r="N23">
        <v>224</v>
      </c>
      <c r="O23">
        <v>99.9</v>
      </c>
      <c r="P23">
        <v>162</v>
      </c>
      <c r="Q23">
        <v>12</v>
      </c>
      <c r="R23">
        <v>70</v>
      </c>
      <c r="S23">
        <v>533</v>
      </c>
      <c r="T23">
        <v>992</v>
      </c>
      <c r="U23">
        <v>0</v>
      </c>
      <c r="V23">
        <v>41</v>
      </c>
      <c r="W23">
        <v>80</v>
      </c>
      <c r="X23">
        <v>28</v>
      </c>
      <c r="Y23">
        <v>0</v>
      </c>
      <c r="Z23">
        <v>562</v>
      </c>
      <c r="AA23">
        <v>229</v>
      </c>
      <c r="AB23" t="str">
        <f t="shared" si="1"/>
        <v>98,7 : 99,9</v>
      </c>
      <c r="AC23" t="str">
        <f t="shared" si="2"/>
        <v>162 : 162</v>
      </c>
      <c r="AD23" t="str">
        <f t="shared" si="3"/>
        <v>12,1 : 12</v>
      </c>
      <c r="AE23" t="str">
        <f t="shared" si="4"/>
        <v>75 : 70</v>
      </c>
      <c r="AF23" t="str">
        <f t="shared" si="5"/>
        <v>522 : 533</v>
      </c>
      <c r="AG23" t="str">
        <f t="shared" si="6"/>
        <v>996 : 992</v>
      </c>
      <c r="AH23" t="str">
        <f t="shared" si="7"/>
        <v>0 : 0</v>
      </c>
      <c r="AI23" t="str">
        <f t="shared" si="8"/>
        <v>40 : 41</v>
      </c>
      <c r="AJ23" t="str">
        <f t="shared" si="9"/>
        <v>73 : 80</v>
      </c>
      <c r="AK23" t="str">
        <f t="shared" si="10"/>
        <v>27 : 28</v>
      </c>
      <c r="AL23" t="str">
        <f t="shared" si="11"/>
        <v>0 : 0</v>
      </c>
      <c r="AM23" t="str">
        <f t="shared" si="12"/>
        <v>496 : 562</v>
      </c>
      <c r="AN23" t="str">
        <f t="shared" si="13"/>
        <v>224 : 229</v>
      </c>
    </row>
    <row r="24" spans="1:40" x14ac:dyDescent="0.35">
      <c r="A24">
        <v>99.9</v>
      </c>
      <c r="B24">
        <v>149</v>
      </c>
      <c r="C24">
        <v>1</v>
      </c>
      <c r="D24">
        <v>10.7</v>
      </c>
      <c r="E24">
        <v>61</v>
      </c>
      <c r="F24">
        <v>515</v>
      </c>
      <c r="G24">
        <v>953</v>
      </c>
      <c r="H24">
        <v>0</v>
      </c>
      <c r="I24">
        <v>36</v>
      </c>
      <c r="J24">
        <v>86</v>
      </c>
      <c r="K24">
        <v>35</v>
      </c>
      <c r="L24">
        <v>0</v>
      </c>
      <c r="M24">
        <v>395</v>
      </c>
      <c r="N24">
        <v>251</v>
      </c>
      <c r="O24">
        <v>101.4</v>
      </c>
      <c r="P24">
        <v>150</v>
      </c>
      <c r="Q24">
        <v>10.7</v>
      </c>
      <c r="R24">
        <v>54</v>
      </c>
      <c r="S24">
        <v>520</v>
      </c>
      <c r="T24">
        <v>952</v>
      </c>
      <c r="U24">
        <v>0</v>
      </c>
      <c r="V24">
        <v>35</v>
      </c>
      <c r="W24">
        <v>84</v>
      </c>
      <c r="X24">
        <v>32</v>
      </c>
      <c r="Y24">
        <v>0</v>
      </c>
      <c r="Z24">
        <v>476</v>
      </c>
      <c r="AA24">
        <v>249</v>
      </c>
      <c r="AB24" t="str">
        <f t="shared" si="1"/>
        <v>99,9 : 101,4</v>
      </c>
      <c r="AC24" t="str">
        <f t="shared" si="2"/>
        <v>149 : 150</v>
      </c>
      <c r="AD24" t="str">
        <f t="shared" si="3"/>
        <v>10,7 : 10,7</v>
      </c>
      <c r="AE24" t="str">
        <f t="shared" si="4"/>
        <v>61 : 54</v>
      </c>
      <c r="AF24" t="str">
        <f t="shared" si="5"/>
        <v>515 : 520</v>
      </c>
      <c r="AG24" t="str">
        <f t="shared" si="6"/>
        <v>953 : 952</v>
      </c>
      <c r="AH24" t="str">
        <f t="shared" si="7"/>
        <v>0 : 0</v>
      </c>
      <c r="AI24" t="str">
        <f t="shared" si="8"/>
        <v>36 : 35</v>
      </c>
      <c r="AJ24" t="str">
        <f t="shared" si="9"/>
        <v>86 : 84</v>
      </c>
      <c r="AK24" t="str">
        <f t="shared" si="10"/>
        <v>35 : 32</v>
      </c>
      <c r="AL24" t="str">
        <f t="shared" si="11"/>
        <v>0 : 0</v>
      </c>
      <c r="AM24" t="str">
        <f t="shared" si="12"/>
        <v>395 : 476</v>
      </c>
      <c r="AN24" t="str">
        <f t="shared" si="13"/>
        <v>251 : 249</v>
      </c>
    </row>
    <row r="25" spans="1:40" x14ac:dyDescent="0.35">
      <c r="A25">
        <v>103</v>
      </c>
      <c r="B25">
        <v>177</v>
      </c>
      <c r="C25">
        <v>1</v>
      </c>
      <c r="D25">
        <v>11</v>
      </c>
      <c r="E25">
        <v>58</v>
      </c>
      <c r="F25">
        <v>638</v>
      </c>
      <c r="G25">
        <v>974</v>
      </c>
      <c r="H25">
        <v>0</v>
      </c>
      <c r="I25">
        <v>24</v>
      </c>
      <c r="J25">
        <v>76</v>
      </c>
      <c r="K25">
        <v>28</v>
      </c>
      <c r="L25">
        <v>0</v>
      </c>
      <c r="M25">
        <v>382</v>
      </c>
      <c r="N25">
        <v>254</v>
      </c>
      <c r="O25">
        <v>103.5</v>
      </c>
      <c r="P25">
        <v>164</v>
      </c>
      <c r="Q25">
        <v>10.9</v>
      </c>
      <c r="R25">
        <v>56</v>
      </c>
      <c r="S25">
        <v>638</v>
      </c>
      <c r="T25">
        <v>978</v>
      </c>
      <c r="U25">
        <v>0</v>
      </c>
      <c r="V25">
        <v>25</v>
      </c>
      <c r="W25">
        <v>79</v>
      </c>
      <c r="X25">
        <v>28</v>
      </c>
      <c r="Y25">
        <v>0</v>
      </c>
      <c r="Z25">
        <v>456</v>
      </c>
      <c r="AA25">
        <v>257</v>
      </c>
      <c r="AB25" t="str">
        <f t="shared" si="1"/>
        <v>103 : 103,5</v>
      </c>
      <c r="AC25" t="str">
        <f t="shared" si="2"/>
        <v>177 : 164</v>
      </c>
      <c r="AD25" t="str">
        <f t="shared" si="3"/>
        <v>11 : 10,9</v>
      </c>
      <c r="AE25" t="str">
        <f t="shared" si="4"/>
        <v>58 : 56</v>
      </c>
      <c r="AF25" t="str">
        <f t="shared" si="5"/>
        <v>638 : 638</v>
      </c>
      <c r="AG25" t="str">
        <f t="shared" si="6"/>
        <v>974 : 978</v>
      </c>
      <c r="AH25" t="str">
        <f t="shared" si="7"/>
        <v>0 : 0</v>
      </c>
      <c r="AI25" t="str">
        <f t="shared" si="8"/>
        <v>24 : 25</v>
      </c>
      <c r="AJ25" t="str">
        <f t="shared" si="9"/>
        <v>76 : 79</v>
      </c>
      <c r="AK25" t="str">
        <f t="shared" si="10"/>
        <v>28 : 28</v>
      </c>
      <c r="AL25" t="str">
        <f t="shared" si="11"/>
        <v>0 : 0</v>
      </c>
      <c r="AM25" t="str">
        <f t="shared" si="12"/>
        <v>382 : 456</v>
      </c>
      <c r="AN25" t="str">
        <f t="shared" si="13"/>
        <v>254 : 257</v>
      </c>
    </row>
    <row r="26" spans="1:40" x14ac:dyDescent="0.35">
      <c r="A26">
        <v>104.3</v>
      </c>
      <c r="B26">
        <v>134</v>
      </c>
      <c r="C26">
        <v>0</v>
      </c>
      <c r="D26">
        <v>12.5</v>
      </c>
      <c r="E26">
        <v>75</v>
      </c>
      <c r="F26">
        <v>595</v>
      </c>
      <c r="G26">
        <v>972</v>
      </c>
      <c r="H26">
        <v>0</v>
      </c>
      <c r="I26">
        <v>47</v>
      </c>
      <c r="J26">
        <v>83</v>
      </c>
      <c r="K26">
        <v>31</v>
      </c>
      <c r="L26">
        <v>0</v>
      </c>
      <c r="M26">
        <v>580</v>
      </c>
      <c r="N26">
        <v>172</v>
      </c>
      <c r="O26">
        <v>104.5</v>
      </c>
      <c r="P26">
        <v>133</v>
      </c>
      <c r="Q26">
        <v>12.7</v>
      </c>
      <c r="R26">
        <v>71</v>
      </c>
      <c r="S26">
        <v>599</v>
      </c>
      <c r="T26">
        <v>982</v>
      </c>
      <c r="U26">
        <v>0</v>
      </c>
      <c r="V26">
        <v>50</v>
      </c>
      <c r="W26">
        <v>87</v>
      </c>
      <c r="X26">
        <v>32</v>
      </c>
      <c r="Y26">
        <v>0</v>
      </c>
      <c r="Z26">
        <v>649</v>
      </c>
      <c r="AA26">
        <v>182</v>
      </c>
      <c r="AB26" t="str">
        <f t="shared" si="1"/>
        <v>104,3 : 104,5</v>
      </c>
      <c r="AC26" t="str">
        <f t="shared" si="2"/>
        <v>134 : 133</v>
      </c>
      <c r="AD26" t="str">
        <f t="shared" si="3"/>
        <v>12,5 : 12,7</v>
      </c>
      <c r="AE26" t="str">
        <f t="shared" si="4"/>
        <v>75 : 71</v>
      </c>
      <c r="AF26" t="str">
        <f t="shared" si="5"/>
        <v>595 : 599</v>
      </c>
      <c r="AG26" t="str">
        <f t="shared" si="6"/>
        <v>972 : 982</v>
      </c>
      <c r="AH26" t="str">
        <f t="shared" si="7"/>
        <v>0 : 0</v>
      </c>
      <c r="AI26" t="str">
        <f t="shared" si="8"/>
        <v>47 : 50</v>
      </c>
      <c r="AJ26" t="str">
        <f t="shared" si="9"/>
        <v>83 : 87</v>
      </c>
      <c r="AK26" t="str">
        <f t="shared" si="10"/>
        <v>31 : 32</v>
      </c>
      <c r="AL26" t="str">
        <f t="shared" si="11"/>
        <v>0 : 0</v>
      </c>
      <c r="AM26" t="str">
        <f t="shared" si="12"/>
        <v>580 : 649</v>
      </c>
      <c r="AN26" t="str">
        <f t="shared" si="13"/>
        <v>172 : 182</v>
      </c>
    </row>
    <row r="27" spans="1:40" x14ac:dyDescent="0.35">
      <c r="A27">
        <v>105.9</v>
      </c>
      <c r="B27">
        <v>130</v>
      </c>
      <c r="C27">
        <v>0</v>
      </c>
      <c r="D27">
        <v>13.4</v>
      </c>
      <c r="E27">
        <v>90</v>
      </c>
      <c r="F27">
        <v>623</v>
      </c>
      <c r="G27">
        <v>1049</v>
      </c>
      <c r="H27">
        <v>1</v>
      </c>
      <c r="I27">
        <v>3</v>
      </c>
      <c r="J27">
        <v>113</v>
      </c>
      <c r="K27">
        <v>40</v>
      </c>
      <c r="L27">
        <v>0</v>
      </c>
      <c r="M27">
        <v>588</v>
      </c>
      <c r="N27">
        <v>160</v>
      </c>
      <c r="O27">
        <v>106.4</v>
      </c>
      <c r="P27">
        <v>153</v>
      </c>
      <c r="Q27">
        <v>13.4</v>
      </c>
      <c r="R27">
        <v>91</v>
      </c>
      <c r="S27">
        <v>622</v>
      </c>
      <c r="T27">
        <v>1050</v>
      </c>
      <c r="U27">
        <v>1</v>
      </c>
      <c r="V27">
        <v>3</v>
      </c>
      <c r="W27">
        <v>119</v>
      </c>
      <c r="X27">
        <v>41</v>
      </c>
      <c r="Y27">
        <v>0</v>
      </c>
      <c r="Z27">
        <v>649</v>
      </c>
      <c r="AA27">
        <v>159</v>
      </c>
      <c r="AB27" t="str">
        <f t="shared" si="1"/>
        <v>105,9 : 106,4</v>
      </c>
      <c r="AC27" t="str">
        <f t="shared" si="2"/>
        <v>130 : 153</v>
      </c>
      <c r="AD27" t="str">
        <f t="shared" si="3"/>
        <v>13,4 : 13,4</v>
      </c>
      <c r="AE27" t="str">
        <f t="shared" si="4"/>
        <v>90 : 91</v>
      </c>
      <c r="AF27" t="str">
        <f t="shared" si="5"/>
        <v>623 : 622</v>
      </c>
      <c r="AG27" t="str">
        <f t="shared" si="6"/>
        <v>1049 : 1050</v>
      </c>
      <c r="AH27" t="str">
        <f t="shared" si="7"/>
        <v>1 : 1</v>
      </c>
      <c r="AI27" t="str">
        <f t="shared" si="8"/>
        <v>3 : 3</v>
      </c>
      <c r="AJ27" t="str">
        <f t="shared" si="9"/>
        <v>113 : 119</v>
      </c>
      <c r="AK27" t="str">
        <f t="shared" si="10"/>
        <v>40 : 41</v>
      </c>
      <c r="AL27" t="str">
        <f t="shared" si="11"/>
        <v>0 : 0</v>
      </c>
      <c r="AM27" t="str">
        <f t="shared" si="12"/>
        <v>588 : 649</v>
      </c>
      <c r="AN27" t="str">
        <f t="shared" si="13"/>
        <v>160 : 159</v>
      </c>
    </row>
    <row r="28" spans="1:40" x14ac:dyDescent="0.35">
      <c r="A28">
        <v>106.6</v>
      </c>
      <c r="B28">
        <v>157</v>
      </c>
      <c r="C28">
        <v>1</v>
      </c>
      <c r="D28">
        <v>11.1</v>
      </c>
      <c r="E28">
        <v>65</v>
      </c>
      <c r="F28">
        <v>553</v>
      </c>
      <c r="G28">
        <v>955</v>
      </c>
      <c r="H28">
        <v>0</v>
      </c>
      <c r="I28">
        <v>39</v>
      </c>
      <c r="J28">
        <v>81</v>
      </c>
      <c r="K28">
        <v>28</v>
      </c>
      <c r="L28">
        <v>0</v>
      </c>
      <c r="M28">
        <v>421</v>
      </c>
      <c r="N28">
        <v>239</v>
      </c>
      <c r="O28">
        <v>107.8</v>
      </c>
      <c r="P28">
        <v>156</v>
      </c>
      <c r="Q28">
        <v>11.2</v>
      </c>
      <c r="R28">
        <v>62</v>
      </c>
      <c r="S28">
        <v>562</v>
      </c>
      <c r="T28">
        <v>956</v>
      </c>
      <c r="U28">
        <v>0</v>
      </c>
      <c r="V28">
        <v>39</v>
      </c>
      <c r="W28">
        <v>85</v>
      </c>
      <c r="X28">
        <v>29</v>
      </c>
      <c r="Y28">
        <v>0</v>
      </c>
      <c r="Z28">
        <v>499</v>
      </c>
      <c r="AA28">
        <v>243</v>
      </c>
      <c r="AB28" t="str">
        <f t="shared" si="1"/>
        <v>106,6 : 107,8</v>
      </c>
      <c r="AC28" t="str">
        <f t="shared" si="2"/>
        <v>157 : 156</v>
      </c>
      <c r="AD28" t="str">
        <f t="shared" si="3"/>
        <v>11,1 : 11,2</v>
      </c>
      <c r="AE28" t="str">
        <f t="shared" si="4"/>
        <v>65 : 62</v>
      </c>
      <c r="AF28" t="str">
        <f t="shared" si="5"/>
        <v>553 : 562</v>
      </c>
      <c r="AG28" t="str">
        <f t="shared" si="6"/>
        <v>955 : 956</v>
      </c>
      <c r="AH28" t="str">
        <f t="shared" si="7"/>
        <v>0 : 0</v>
      </c>
      <c r="AI28" t="str">
        <f t="shared" si="8"/>
        <v>39 : 39</v>
      </c>
      <c r="AJ28" t="str">
        <f t="shared" si="9"/>
        <v>81 : 85</v>
      </c>
      <c r="AK28" t="str">
        <f t="shared" si="10"/>
        <v>28 : 29</v>
      </c>
      <c r="AL28" t="str">
        <f t="shared" si="11"/>
        <v>0 : 0</v>
      </c>
      <c r="AM28" t="str">
        <f t="shared" si="12"/>
        <v>421 : 499</v>
      </c>
      <c r="AN28" t="str">
        <f t="shared" si="13"/>
        <v>239 : 243</v>
      </c>
    </row>
    <row r="29" spans="1:40" x14ac:dyDescent="0.35">
      <c r="A29">
        <v>107.2</v>
      </c>
      <c r="B29">
        <v>148</v>
      </c>
      <c r="C29">
        <v>0</v>
      </c>
      <c r="D29">
        <v>13.7</v>
      </c>
      <c r="E29">
        <v>72</v>
      </c>
      <c r="F29">
        <v>601</v>
      </c>
      <c r="G29">
        <v>998</v>
      </c>
      <c r="H29">
        <v>0</v>
      </c>
      <c r="I29">
        <v>9</v>
      </c>
      <c r="J29">
        <v>84</v>
      </c>
      <c r="K29">
        <v>20</v>
      </c>
      <c r="L29">
        <v>1</v>
      </c>
      <c r="M29">
        <v>590</v>
      </c>
      <c r="N29">
        <v>144</v>
      </c>
      <c r="O29">
        <v>110.1</v>
      </c>
      <c r="P29">
        <v>134</v>
      </c>
      <c r="Q29">
        <v>13.9</v>
      </c>
      <c r="R29">
        <v>66</v>
      </c>
      <c r="S29">
        <v>602</v>
      </c>
      <c r="T29">
        <v>999</v>
      </c>
      <c r="U29">
        <v>0</v>
      </c>
      <c r="V29">
        <v>9</v>
      </c>
      <c r="W29">
        <v>87</v>
      </c>
      <c r="X29">
        <v>15</v>
      </c>
      <c r="Y29">
        <v>0</v>
      </c>
      <c r="Z29">
        <v>656</v>
      </c>
      <c r="AA29">
        <v>151</v>
      </c>
      <c r="AB29" t="str">
        <f t="shared" si="1"/>
        <v>107,2 : 110,1</v>
      </c>
      <c r="AC29" t="str">
        <f t="shared" si="2"/>
        <v>148 : 134</v>
      </c>
      <c r="AD29" t="str">
        <f t="shared" si="3"/>
        <v>13,7 : 13,9</v>
      </c>
      <c r="AE29" t="str">
        <f t="shared" si="4"/>
        <v>72 : 66</v>
      </c>
      <c r="AF29" t="str">
        <f t="shared" si="5"/>
        <v>601 : 602</v>
      </c>
      <c r="AG29" t="str">
        <f t="shared" si="6"/>
        <v>998 : 999</v>
      </c>
      <c r="AH29" t="str">
        <f t="shared" si="7"/>
        <v>0 : 0</v>
      </c>
      <c r="AI29" t="str">
        <f t="shared" si="8"/>
        <v>9 : 9</v>
      </c>
      <c r="AJ29" t="str">
        <f t="shared" si="9"/>
        <v>84 : 87</v>
      </c>
      <c r="AK29" t="str">
        <f t="shared" si="10"/>
        <v>20 : 15</v>
      </c>
      <c r="AL29" t="str">
        <f t="shared" si="11"/>
        <v>1 : 0</v>
      </c>
      <c r="AM29" t="str">
        <f t="shared" si="12"/>
        <v>590 : 656</v>
      </c>
      <c r="AN29" t="str">
        <f t="shared" si="13"/>
        <v>144 : 151</v>
      </c>
    </row>
    <row r="30" spans="1:40" x14ac:dyDescent="0.35">
      <c r="A30">
        <v>108.3</v>
      </c>
      <c r="B30">
        <v>126</v>
      </c>
      <c r="C30">
        <v>0</v>
      </c>
      <c r="D30">
        <v>13.8</v>
      </c>
      <c r="E30">
        <v>97</v>
      </c>
      <c r="F30">
        <v>542</v>
      </c>
      <c r="G30">
        <v>990</v>
      </c>
      <c r="H30">
        <v>0</v>
      </c>
      <c r="I30">
        <v>18</v>
      </c>
      <c r="J30">
        <v>102</v>
      </c>
      <c r="K30">
        <v>35</v>
      </c>
      <c r="L30">
        <v>0</v>
      </c>
      <c r="M30">
        <v>589</v>
      </c>
      <c r="N30">
        <v>166</v>
      </c>
      <c r="O30">
        <v>110.5</v>
      </c>
      <c r="P30">
        <v>126</v>
      </c>
      <c r="Q30">
        <v>13.8</v>
      </c>
      <c r="R30">
        <v>97</v>
      </c>
      <c r="S30">
        <v>549</v>
      </c>
      <c r="T30">
        <v>993</v>
      </c>
      <c r="U30">
        <v>0</v>
      </c>
      <c r="V30">
        <v>19</v>
      </c>
      <c r="W30">
        <v>103</v>
      </c>
      <c r="X30">
        <v>34</v>
      </c>
      <c r="Y30">
        <v>1</v>
      </c>
      <c r="Z30">
        <v>659</v>
      </c>
      <c r="AA30">
        <v>160</v>
      </c>
      <c r="AB30" t="str">
        <f t="shared" si="1"/>
        <v>108,3 : 110,5</v>
      </c>
      <c r="AC30" t="str">
        <f t="shared" si="2"/>
        <v>126 : 126</v>
      </c>
      <c r="AD30" t="str">
        <f t="shared" si="3"/>
        <v>13,8 : 13,8</v>
      </c>
      <c r="AE30" t="str">
        <f t="shared" si="4"/>
        <v>97 : 97</v>
      </c>
      <c r="AF30" t="str">
        <f t="shared" si="5"/>
        <v>542 : 549</v>
      </c>
      <c r="AG30" t="str">
        <f t="shared" si="6"/>
        <v>990 : 993</v>
      </c>
      <c r="AH30" t="str">
        <f t="shared" si="7"/>
        <v>0 : 0</v>
      </c>
      <c r="AI30" t="str">
        <f t="shared" si="8"/>
        <v>18 : 19</v>
      </c>
      <c r="AJ30" t="str">
        <f t="shared" si="9"/>
        <v>102 : 103</v>
      </c>
      <c r="AK30" t="str">
        <f t="shared" si="10"/>
        <v>35 : 34</v>
      </c>
      <c r="AL30" t="str">
        <f t="shared" si="11"/>
        <v>0 : 1</v>
      </c>
      <c r="AM30" t="str">
        <f t="shared" si="12"/>
        <v>589 : 659</v>
      </c>
      <c r="AN30" t="str">
        <f t="shared" si="13"/>
        <v>166 : 160</v>
      </c>
    </row>
    <row r="31" spans="1:40" x14ac:dyDescent="0.35">
      <c r="A31">
        <v>109.4</v>
      </c>
      <c r="B31">
        <v>135</v>
      </c>
      <c r="C31">
        <v>1</v>
      </c>
      <c r="D31">
        <v>11.4</v>
      </c>
      <c r="E31">
        <v>123</v>
      </c>
      <c r="F31">
        <v>537</v>
      </c>
      <c r="G31">
        <v>978</v>
      </c>
      <c r="H31">
        <v>0</v>
      </c>
      <c r="I31">
        <v>31</v>
      </c>
      <c r="J31">
        <v>89</v>
      </c>
      <c r="K31">
        <v>34</v>
      </c>
      <c r="L31">
        <v>0</v>
      </c>
      <c r="M31">
        <v>631</v>
      </c>
      <c r="N31">
        <v>165</v>
      </c>
      <c r="O31">
        <v>113.5</v>
      </c>
      <c r="P31">
        <v>134</v>
      </c>
      <c r="Q31">
        <v>11.3</v>
      </c>
      <c r="R31">
        <v>115</v>
      </c>
      <c r="S31">
        <v>529</v>
      </c>
      <c r="T31">
        <v>978</v>
      </c>
      <c r="U31">
        <v>0</v>
      </c>
      <c r="V31">
        <v>32</v>
      </c>
      <c r="W31">
        <v>93</v>
      </c>
      <c r="X31">
        <v>35</v>
      </c>
      <c r="Y31">
        <v>0</v>
      </c>
      <c r="Z31">
        <v>703</v>
      </c>
      <c r="AA31">
        <v>175</v>
      </c>
      <c r="AB31" t="str">
        <f t="shared" si="1"/>
        <v>109,4 : 113,5</v>
      </c>
      <c r="AC31" t="str">
        <f t="shared" si="2"/>
        <v>135 : 134</v>
      </c>
      <c r="AD31" t="str">
        <f t="shared" si="3"/>
        <v>11,4 : 11,3</v>
      </c>
      <c r="AE31" t="str">
        <f t="shared" si="4"/>
        <v>123 : 115</v>
      </c>
      <c r="AF31" t="str">
        <f t="shared" si="5"/>
        <v>537 : 529</v>
      </c>
      <c r="AG31" t="str">
        <f t="shared" si="6"/>
        <v>978 : 978</v>
      </c>
      <c r="AH31" t="str">
        <f t="shared" si="7"/>
        <v>0 : 0</v>
      </c>
      <c r="AI31" t="str">
        <f t="shared" si="8"/>
        <v>31 : 32</v>
      </c>
      <c r="AJ31" t="str">
        <f t="shared" si="9"/>
        <v>89 : 93</v>
      </c>
      <c r="AK31" t="str">
        <f t="shared" si="10"/>
        <v>34 : 35</v>
      </c>
      <c r="AL31" t="str">
        <f t="shared" si="11"/>
        <v>0 : 0</v>
      </c>
      <c r="AM31" t="str">
        <f t="shared" si="12"/>
        <v>631 : 703</v>
      </c>
      <c r="AN31" t="str">
        <f t="shared" si="13"/>
        <v>165 : 175</v>
      </c>
    </row>
    <row r="32" spans="1:40" x14ac:dyDescent="0.35">
      <c r="A32">
        <v>112.1</v>
      </c>
      <c r="B32">
        <v>142</v>
      </c>
      <c r="C32">
        <v>1</v>
      </c>
      <c r="D32">
        <v>10.9</v>
      </c>
      <c r="E32">
        <v>81</v>
      </c>
      <c r="F32">
        <v>497</v>
      </c>
      <c r="G32">
        <v>956</v>
      </c>
      <c r="H32">
        <v>0</v>
      </c>
      <c r="I32">
        <v>33</v>
      </c>
      <c r="J32">
        <v>116</v>
      </c>
      <c r="K32">
        <v>47</v>
      </c>
      <c r="L32">
        <v>0</v>
      </c>
      <c r="M32">
        <v>427</v>
      </c>
      <c r="N32">
        <v>247</v>
      </c>
      <c r="O32">
        <v>116.3</v>
      </c>
      <c r="P32">
        <v>147</v>
      </c>
      <c r="Q32">
        <v>10.7</v>
      </c>
      <c r="R32">
        <v>77</v>
      </c>
      <c r="S32">
        <v>501</v>
      </c>
      <c r="T32">
        <v>962</v>
      </c>
      <c r="U32">
        <v>0</v>
      </c>
      <c r="V32">
        <v>33</v>
      </c>
      <c r="W32">
        <v>117</v>
      </c>
      <c r="X32">
        <v>44</v>
      </c>
      <c r="Y32">
        <v>0</v>
      </c>
      <c r="Z32">
        <v>500</v>
      </c>
      <c r="AA32">
        <v>256</v>
      </c>
      <c r="AB32" t="str">
        <f t="shared" si="1"/>
        <v>112,1 : 116,3</v>
      </c>
      <c r="AC32" t="str">
        <f t="shared" si="2"/>
        <v>142 : 147</v>
      </c>
      <c r="AD32" t="str">
        <f t="shared" si="3"/>
        <v>10,9 : 10,7</v>
      </c>
      <c r="AE32" t="str">
        <f t="shared" si="4"/>
        <v>81 : 77</v>
      </c>
      <c r="AF32" t="str">
        <f t="shared" si="5"/>
        <v>497 : 501</v>
      </c>
      <c r="AG32" t="str">
        <f t="shared" si="6"/>
        <v>956 : 962</v>
      </c>
      <c r="AH32" t="str">
        <f t="shared" si="7"/>
        <v>0 : 0</v>
      </c>
      <c r="AI32" t="str">
        <f t="shared" si="8"/>
        <v>33 : 33</v>
      </c>
      <c r="AJ32" t="str">
        <f t="shared" si="9"/>
        <v>116 : 117</v>
      </c>
      <c r="AK32" t="str">
        <f t="shared" si="10"/>
        <v>47 : 44</v>
      </c>
      <c r="AL32" t="str">
        <f t="shared" si="11"/>
        <v>0 : 0</v>
      </c>
      <c r="AM32" t="str">
        <f t="shared" si="12"/>
        <v>427 : 500</v>
      </c>
      <c r="AN32" t="str">
        <f t="shared" si="13"/>
        <v>247 : 256</v>
      </c>
    </row>
    <row r="33" spans="1:40" x14ac:dyDescent="0.35">
      <c r="A33">
        <v>114.3</v>
      </c>
      <c r="B33">
        <v>127</v>
      </c>
      <c r="C33">
        <v>1</v>
      </c>
      <c r="D33">
        <v>12.8</v>
      </c>
      <c r="E33">
        <v>82</v>
      </c>
      <c r="F33">
        <v>519</v>
      </c>
      <c r="G33">
        <v>982</v>
      </c>
      <c r="H33">
        <v>0</v>
      </c>
      <c r="I33">
        <v>4</v>
      </c>
      <c r="J33">
        <v>97</v>
      </c>
      <c r="K33">
        <v>38</v>
      </c>
      <c r="L33">
        <v>0</v>
      </c>
      <c r="M33">
        <v>620</v>
      </c>
      <c r="N33">
        <v>168</v>
      </c>
      <c r="O33">
        <v>119.7</v>
      </c>
      <c r="P33">
        <v>125</v>
      </c>
      <c r="Q33">
        <v>12.9</v>
      </c>
      <c r="R33">
        <v>79</v>
      </c>
      <c r="S33">
        <v>510</v>
      </c>
      <c r="T33">
        <v>945</v>
      </c>
      <c r="U33">
        <v>0</v>
      </c>
      <c r="V33">
        <v>4</v>
      </c>
      <c r="W33">
        <v>99</v>
      </c>
      <c r="X33">
        <v>39</v>
      </c>
      <c r="Y33">
        <v>0</v>
      </c>
      <c r="Z33">
        <v>696</v>
      </c>
      <c r="AA33">
        <v>170</v>
      </c>
      <c r="AB33" t="str">
        <f t="shared" si="1"/>
        <v>114,3 : 119,7</v>
      </c>
      <c r="AC33" t="str">
        <f t="shared" si="2"/>
        <v>127 : 125</v>
      </c>
      <c r="AD33" t="str">
        <f t="shared" si="3"/>
        <v>12,8 : 12,9</v>
      </c>
      <c r="AE33" t="str">
        <f t="shared" si="4"/>
        <v>82 : 79</v>
      </c>
      <c r="AF33" t="str">
        <f t="shared" si="5"/>
        <v>519 : 510</v>
      </c>
      <c r="AG33" t="str">
        <f t="shared" si="6"/>
        <v>982 : 945</v>
      </c>
      <c r="AH33" t="str">
        <f t="shared" si="7"/>
        <v>0 : 0</v>
      </c>
      <c r="AI33" t="str">
        <f t="shared" si="8"/>
        <v>4 : 4</v>
      </c>
      <c r="AJ33" t="str">
        <f t="shared" si="9"/>
        <v>97 : 99</v>
      </c>
      <c r="AK33" t="str">
        <f t="shared" si="10"/>
        <v>38 : 39</v>
      </c>
      <c r="AL33" t="str">
        <f t="shared" si="11"/>
        <v>0 : 0</v>
      </c>
      <c r="AM33" t="str">
        <f t="shared" si="12"/>
        <v>620 : 696</v>
      </c>
      <c r="AN33" t="str">
        <f t="shared" si="13"/>
        <v>168 : 170</v>
      </c>
    </row>
    <row r="34" spans="1:40" x14ac:dyDescent="0.35">
      <c r="A34">
        <v>115.1</v>
      </c>
      <c r="B34">
        <v>131</v>
      </c>
      <c r="C34">
        <v>0</v>
      </c>
      <c r="D34">
        <v>13.7</v>
      </c>
      <c r="E34">
        <v>78</v>
      </c>
      <c r="F34">
        <v>574</v>
      </c>
      <c r="G34">
        <v>1038</v>
      </c>
      <c r="H34">
        <v>1</v>
      </c>
      <c r="I34">
        <v>7</v>
      </c>
      <c r="J34">
        <v>142</v>
      </c>
      <c r="K34">
        <v>42</v>
      </c>
      <c r="L34">
        <v>1</v>
      </c>
      <c r="M34">
        <v>540</v>
      </c>
      <c r="N34">
        <v>176</v>
      </c>
      <c r="O34">
        <v>124.5</v>
      </c>
      <c r="P34">
        <v>134</v>
      </c>
      <c r="Q34">
        <v>13.6</v>
      </c>
      <c r="R34">
        <v>73</v>
      </c>
      <c r="S34">
        <v>581</v>
      </c>
      <c r="T34">
        <v>1029</v>
      </c>
      <c r="U34">
        <v>1</v>
      </c>
      <c r="V34">
        <v>7</v>
      </c>
      <c r="W34">
        <v>143</v>
      </c>
      <c r="X34">
        <v>41</v>
      </c>
      <c r="Y34">
        <v>1</v>
      </c>
      <c r="Z34">
        <v>615</v>
      </c>
      <c r="AA34">
        <v>177</v>
      </c>
      <c r="AB34" t="str">
        <f t="shared" si="1"/>
        <v>115,1 : 124,5</v>
      </c>
      <c r="AC34" t="str">
        <f t="shared" si="2"/>
        <v>131 : 134</v>
      </c>
      <c r="AD34" t="str">
        <f t="shared" si="3"/>
        <v>13,7 : 13,6</v>
      </c>
      <c r="AE34" t="str">
        <f t="shared" si="4"/>
        <v>78 : 73</v>
      </c>
      <c r="AF34" t="str">
        <f t="shared" si="5"/>
        <v>574 : 581</v>
      </c>
      <c r="AG34" t="str">
        <f t="shared" si="6"/>
        <v>1038 : 1029</v>
      </c>
      <c r="AH34" t="str">
        <f t="shared" si="7"/>
        <v>1 : 1</v>
      </c>
      <c r="AI34" t="str">
        <f t="shared" si="8"/>
        <v>7 : 7</v>
      </c>
      <c r="AJ34" t="str">
        <f t="shared" si="9"/>
        <v>142 : 143</v>
      </c>
      <c r="AK34" t="str">
        <f t="shared" si="10"/>
        <v>42 : 41</v>
      </c>
      <c r="AL34" t="str">
        <f t="shared" si="11"/>
        <v>1 : 1</v>
      </c>
      <c r="AM34" t="str">
        <f t="shared" si="12"/>
        <v>540 : 615</v>
      </c>
      <c r="AN34" t="str">
        <f t="shared" si="13"/>
        <v>176 : 177</v>
      </c>
    </row>
    <row r="35" spans="1:40" x14ac:dyDescent="0.35">
      <c r="A35">
        <v>117.2</v>
      </c>
      <c r="B35">
        <v>136</v>
      </c>
      <c r="C35">
        <v>0</v>
      </c>
      <c r="D35">
        <v>12.9</v>
      </c>
      <c r="E35">
        <v>95</v>
      </c>
      <c r="F35">
        <v>574</v>
      </c>
      <c r="G35">
        <v>1012</v>
      </c>
      <c r="H35">
        <v>1</v>
      </c>
      <c r="I35">
        <v>29</v>
      </c>
      <c r="J35">
        <v>111</v>
      </c>
      <c r="K35">
        <v>37</v>
      </c>
      <c r="L35">
        <v>1</v>
      </c>
      <c r="M35">
        <v>622</v>
      </c>
      <c r="N35">
        <v>162</v>
      </c>
      <c r="O35">
        <v>127.8</v>
      </c>
      <c r="P35">
        <v>140</v>
      </c>
      <c r="Q35">
        <v>13</v>
      </c>
      <c r="R35">
        <v>96</v>
      </c>
      <c r="S35">
        <v>581</v>
      </c>
      <c r="T35">
        <v>1011</v>
      </c>
      <c r="U35">
        <v>1</v>
      </c>
      <c r="V35">
        <v>29</v>
      </c>
      <c r="W35">
        <v>115</v>
      </c>
      <c r="X35">
        <v>36</v>
      </c>
      <c r="Y35">
        <v>1</v>
      </c>
      <c r="Z35">
        <v>691</v>
      </c>
      <c r="AA35">
        <v>169</v>
      </c>
      <c r="AB35" t="str">
        <f t="shared" si="1"/>
        <v>117,2 : 127,8</v>
      </c>
      <c r="AC35" t="str">
        <f t="shared" si="2"/>
        <v>136 : 140</v>
      </c>
      <c r="AD35" t="str">
        <f t="shared" si="3"/>
        <v>12,9 : 13</v>
      </c>
      <c r="AE35" t="str">
        <f t="shared" si="4"/>
        <v>95 : 96</v>
      </c>
      <c r="AF35" t="str">
        <f t="shared" si="5"/>
        <v>574 : 581</v>
      </c>
      <c r="AG35" t="str">
        <f t="shared" si="6"/>
        <v>1012 : 1011</v>
      </c>
      <c r="AH35" t="str">
        <f t="shared" si="7"/>
        <v>1 : 1</v>
      </c>
      <c r="AI35" t="str">
        <f t="shared" si="8"/>
        <v>29 : 29</v>
      </c>
      <c r="AJ35" t="str">
        <f t="shared" si="9"/>
        <v>111 : 115</v>
      </c>
      <c r="AK35" t="str">
        <f t="shared" si="10"/>
        <v>37 : 36</v>
      </c>
      <c r="AL35" t="str">
        <f t="shared" si="11"/>
        <v>1 : 1</v>
      </c>
      <c r="AM35" t="str">
        <f t="shared" si="12"/>
        <v>622 : 691</v>
      </c>
      <c r="AN35" t="str">
        <f t="shared" si="13"/>
        <v>162 : 169</v>
      </c>
    </row>
    <row r="36" spans="1:40" x14ac:dyDescent="0.35">
      <c r="A36">
        <v>119.7</v>
      </c>
      <c r="B36">
        <v>119</v>
      </c>
      <c r="C36">
        <v>0</v>
      </c>
      <c r="D36">
        <v>11.9</v>
      </c>
      <c r="E36">
        <v>166</v>
      </c>
      <c r="F36">
        <v>521</v>
      </c>
      <c r="G36">
        <v>938</v>
      </c>
      <c r="H36">
        <v>0</v>
      </c>
      <c r="I36">
        <v>168</v>
      </c>
      <c r="J36">
        <v>92</v>
      </c>
      <c r="K36">
        <v>36</v>
      </c>
      <c r="L36">
        <v>0</v>
      </c>
      <c r="M36">
        <v>637</v>
      </c>
      <c r="N36">
        <v>154</v>
      </c>
      <c r="O36">
        <v>129.80000000000001</v>
      </c>
      <c r="P36">
        <v>120</v>
      </c>
      <c r="Q36">
        <v>11.9</v>
      </c>
      <c r="R36">
        <v>157</v>
      </c>
      <c r="S36">
        <v>524</v>
      </c>
      <c r="T36">
        <v>935</v>
      </c>
      <c r="U36">
        <v>0</v>
      </c>
      <c r="V36">
        <v>180</v>
      </c>
      <c r="W36">
        <v>93</v>
      </c>
      <c r="X36">
        <v>27</v>
      </c>
      <c r="Y36">
        <v>1</v>
      </c>
      <c r="Z36">
        <v>698</v>
      </c>
      <c r="AA36">
        <v>169</v>
      </c>
      <c r="AB36" t="str">
        <f t="shared" si="1"/>
        <v>119,7 : 129,8</v>
      </c>
      <c r="AC36" t="str">
        <f t="shared" si="2"/>
        <v>119 : 120</v>
      </c>
      <c r="AD36" t="str">
        <f t="shared" si="3"/>
        <v>11,9 : 11,9</v>
      </c>
      <c r="AE36" t="str">
        <f t="shared" si="4"/>
        <v>166 : 157</v>
      </c>
      <c r="AF36" t="str">
        <f t="shared" si="5"/>
        <v>521 : 524</v>
      </c>
      <c r="AG36" t="str">
        <f t="shared" si="6"/>
        <v>938 : 935</v>
      </c>
      <c r="AH36" t="str">
        <f t="shared" si="7"/>
        <v>0 : 0</v>
      </c>
      <c r="AI36" t="str">
        <f t="shared" si="8"/>
        <v>168 : 180</v>
      </c>
      <c r="AJ36" t="str">
        <f t="shared" si="9"/>
        <v>92 : 93</v>
      </c>
      <c r="AK36" t="str">
        <f t="shared" si="10"/>
        <v>36 : 27</v>
      </c>
      <c r="AL36" t="str">
        <f t="shared" si="11"/>
        <v>0 : 1</v>
      </c>
      <c r="AM36" t="str">
        <f t="shared" si="12"/>
        <v>637 : 698</v>
      </c>
      <c r="AN36" t="str">
        <f t="shared" si="13"/>
        <v>154 : 169</v>
      </c>
    </row>
    <row r="37" spans="1:40" x14ac:dyDescent="0.35">
      <c r="A37">
        <v>121.6</v>
      </c>
      <c r="B37">
        <v>147</v>
      </c>
      <c r="C37">
        <v>1</v>
      </c>
      <c r="D37">
        <v>13.9</v>
      </c>
      <c r="E37">
        <v>63</v>
      </c>
      <c r="F37">
        <v>560</v>
      </c>
      <c r="G37">
        <v>972</v>
      </c>
      <c r="H37">
        <v>0</v>
      </c>
      <c r="I37">
        <v>23</v>
      </c>
      <c r="J37">
        <v>76</v>
      </c>
      <c r="K37">
        <v>24</v>
      </c>
      <c r="L37">
        <v>1</v>
      </c>
      <c r="M37">
        <v>462</v>
      </c>
      <c r="N37">
        <v>233</v>
      </c>
      <c r="O37">
        <v>130.69999999999999</v>
      </c>
      <c r="P37">
        <v>139</v>
      </c>
      <c r="Q37">
        <v>14</v>
      </c>
      <c r="R37">
        <v>64</v>
      </c>
      <c r="S37">
        <v>571</v>
      </c>
      <c r="T37">
        <v>970</v>
      </c>
      <c r="U37">
        <v>0</v>
      </c>
      <c r="V37">
        <v>24</v>
      </c>
      <c r="W37">
        <v>78</v>
      </c>
      <c r="X37">
        <v>24</v>
      </c>
      <c r="Y37">
        <v>1</v>
      </c>
      <c r="Z37">
        <v>511</v>
      </c>
      <c r="AA37">
        <v>220</v>
      </c>
      <c r="AB37" t="str">
        <f t="shared" si="1"/>
        <v>121,6 : 130,7</v>
      </c>
      <c r="AC37" t="str">
        <f t="shared" si="2"/>
        <v>147 : 139</v>
      </c>
      <c r="AD37" t="str">
        <f t="shared" si="3"/>
        <v>13,9 : 14</v>
      </c>
      <c r="AE37" t="str">
        <f t="shared" si="4"/>
        <v>63 : 64</v>
      </c>
      <c r="AF37" t="str">
        <f t="shared" si="5"/>
        <v>560 : 571</v>
      </c>
      <c r="AG37" t="str">
        <f t="shared" si="6"/>
        <v>972 : 970</v>
      </c>
      <c r="AH37" t="str">
        <f t="shared" si="7"/>
        <v>0 : 0</v>
      </c>
      <c r="AI37" t="str">
        <f t="shared" si="8"/>
        <v>23 : 24</v>
      </c>
      <c r="AJ37" t="str">
        <f t="shared" si="9"/>
        <v>76 : 78</v>
      </c>
      <c r="AK37" t="str">
        <f t="shared" si="10"/>
        <v>24 : 24</v>
      </c>
      <c r="AL37" t="str">
        <f t="shared" si="11"/>
        <v>1 : 1</v>
      </c>
      <c r="AM37" t="str">
        <f t="shared" si="12"/>
        <v>462 : 511</v>
      </c>
      <c r="AN37" t="str">
        <f t="shared" si="13"/>
        <v>233 : 220</v>
      </c>
    </row>
    <row r="38" spans="1:40" x14ac:dyDescent="0.35">
      <c r="A38">
        <v>123.4</v>
      </c>
      <c r="B38">
        <v>145</v>
      </c>
      <c r="C38">
        <v>1</v>
      </c>
      <c r="D38">
        <v>11.7</v>
      </c>
      <c r="E38">
        <v>82</v>
      </c>
      <c r="F38">
        <v>560</v>
      </c>
      <c r="G38">
        <v>981</v>
      </c>
      <c r="H38">
        <v>0</v>
      </c>
      <c r="I38">
        <v>96</v>
      </c>
      <c r="J38">
        <v>88</v>
      </c>
      <c r="K38">
        <v>31</v>
      </c>
      <c r="L38">
        <v>0</v>
      </c>
      <c r="M38">
        <v>488</v>
      </c>
      <c r="N38">
        <v>228</v>
      </c>
      <c r="O38">
        <v>132.5</v>
      </c>
      <c r="P38">
        <v>154</v>
      </c>
      <c r="Q38">
        <v>11.8</v>
      </c>
      <c r="R38">
        <v>74</v>
      </c>
      <c r="S38">
        <v>563</v>
      </c>
      <c r="T38">
        <v>980</v>
      </c>
      <c r="U38">
        <v>0</v>
      </c>
      <c r="V38">
        <v>99</v>
      </c>
      <c r="W38">
        <v>89</v>
      </c>
      <c r="X38">
        <v>29</v>
      </c>
      <c r="Y38">
        <v>1</v>
      </c>
      <c r="Z38">
        <v>550</v>
      </c>
      <c r="AA38">
        <v>230</v>
      </c>
      <c r="AB38" t="str">
        <f t="shared" si="1"/>
        <v>123,4 : 132,5</v>
      </c>
      <c r="AC38" t="str">
        <f t="shared" si="2"/>
        <v>145 : 154</v>
      </c>
      <c r="AD38" t="str">
        <f t="shared" si="3"/>
        <v>11,7 : 11,8</v>
      </c>
      <c r="AE38" t="str">
        <f t="shared" si="4"/>
        <v>82 : 74</v>
      </c>
      <c r="AF38" t="str">
        <f t="shared" si="5"/>
        <v>560 : 563</v>
      </c>
      <c r="AG38" t="str">
        <f t="shared" si="6"/>
        <v>981 : 980</v>
      </c>
      <c r="AH38" t="str">
        <f t="shared" si="7"/>
        <v>0 : 0</v>
      </c>
      <c r="AI38" t="str">
        <f t="shared" si="8"/>
        <v>96 : 99</v>
      </c>
      <c r="AJ38" t="str">
        <f t="shared" si="9"/>
        <v>88 : 89</v>
      </c>
      <c r="AK38" t="str">
        <f t="shared" si="10"/>
        <v>31 : 29</v>
      </c>
      <c r="AL38" t="str">
        <f t="shared" si="11"/>
        <v>0 : 1</v>
      </c>
      <c r="AM38" t="str">
        <f t="shared" si="12"/>
        <v>488 : 550</v>
      </c>
      <c r="AN38" t="str">
        <f t="shared" si="13"/>
        <v>228 : 230</v>
      </c>
    </row>
    <row r="39" spans="1:40" x14ac:dyDescent="0.35">
      <c r="A39">
        <v>127.2</v>
      </c>
      <c r="B39">
        <v>132</v>
      </c>
      <c r="C39">
        <v>0</v>
      </c>
      <c r="D39">
        <v>10.4</v>
      </c>
      <c r="E39">
        <v>87</v>
      </c>
      <c r="F39">
        <v>564</v>
      </c>
      <c r="G39">
        <v>953</v>
      </c>
      <c r="H39">
        <v>0</v>
      </c>
      <c r="I39">
        <v>43</v>
      </c>
      <c r="J39">
        <v>83</v>
      </c>
      <c r="K39">
        <v>32</v>
      </c>
      <c r="L39">
        <v>0</v>
      </c>
      <c r="M39">
        <v>513</v>
      </c>
      <c r="N39">
        <v>227</v>
      </c>
      <c r="O39">
        <v>134.6</v>
      </c>
      <c r="P39">
        <v>135</v>
      </c>
      <c r="Q39">
        <v>10.199999999999999</v>
      </c>
      <c r="R39">
        <v>83</v>
      </c>
      <c r="S39">
        <v>560</v>
      </c>
      <c r="T39">
        <v>948</v>
      </c>
      <c r="U39">
        <v>0</v>
      </c>
      <c r="V39">
        <v>44</v>
      </c>
      <c r="W39">
        <v>83</v>
      </c>
      <c r="X39">
        <v>32</v>
      </c>
      <c r="Y39">
        <v>0</v>
      </c>
      <c r="Z39">
        <v>589</v>
      </c>
      <c r="AA39">
        <v>234</v>
      </c>
      <c r="AB39" t="str">
        <f t="shared" si="1"/>
        <v>127,2 : 134,6</v>
      </c>
      <c r="AC39" t="str">
        <f t="shared" si="2"/>
        <v>132 : 135</v>
      </c>
      <c r="AD39" t="str">
        <f t="shared" si="3"/>
        <v>10,4 : 10,2</v>
      </c>
      <c r="AE39" t="str">
        <f t="shared" si="4"/>
        <v>87 : 83</v>
      </c>
      <c r="AF39" t="str">
        <f t="shared" si="5"/>
        <v>564 : 560</v>
      </c>
      <c r="AG39" t="str">
        <f t="shared" si="6"/>
        <v>953 : 948</v>
      </c>
      <c r="AH39" t="str">
        <f t="shared" si="7"/>
        <v>0 : 0</v>
      </c>
      <c r="AI39" t="str">
        <f t="shared" si="8"/>
        <v>43 : 44</v>
      </c>
      <c r="AJ39" t="str">
        <f t="shared" si="9"/>
        <v>83 : 83</v>
      </c>
      <c r="AK39" t="str">
        <f t="shared" si="10"/>
        <v>32 : 32</v>
      </c>
      <c r="AL39" t="str">
        <f t="shared" si="11"/>
        <v>0 : 0</v>
      </c>
      <c r="AM39" t="str">
        <f t="shared" si="12"/>
        <v>513 : 589</v>
      </c>
      <c r="AN39" t="str">
        <f t="shared" si="13"/>
        <v>227 : 234</v>
      </c>
    </row>
    <row r="40" spans="1:40" x14ac:dyDescent="0.35">
      <c r="A40">
        <v>132.4</v>
      </c>
      <c r="B40">
        <v>152</v>
      </c>
      <c r="C40">
        <v>0</v>
      </c>
      <c r="D40">
        <v>12</v>
      </c>
      <c r="E40">
        <v>82</v>
      </c>
      <c r="F40">
        <v>571</v>
      </c>
      <c r="G40">
        <v>1018</v>
      </c>
      <c r="H40">
        <v>1</v>
      </c>
      <c r="I40">
        <v>10</v>
      </c>
      <c r="J40">
        <v>103</v>
      </c>
      <c r="K40">
        <v>28</v>
      </c>
      <c r="L40">
        <v>1</v>
      </c>
      <c r="M40">
        <v>537</v>
      </c>
      <c r="N40">
        <v>215</v>
      </c>
      <c r="O40">
        <v>137.5</v>
      </c>
      <c r="P40">
        <v>151</v>
      </c>
      <c r="Q40">
        <v>12.1</v>
      </c>
      <c r="R40">
        <v>76</v>
      </c>
      <c r="S40">
        <v>567</v>
      </c>
      <c r="T40">
        <v>1079</v>
      </c>
      <c r="U40">
        <v>1</v>
      </c>
      <c r="V40">
        <v>11</v>
      </c>
      <c r="W40">
        <v>105</v>
      </c>
      <c r="X40">
        <v>27</v>
      </c>
      <c r="Y40">
        <v>1</v>
      </c>
      <c r="Z40">
        <v>617</v>
      </c>
      <c r="AA40">
        <v>204</v>
      </c>
      <c r="AB40" t="str">
        <f t="shared" si="1"/>
        <v>132,4 : 137,5</v>
      </c>
      <c r="AC40" t="str">
        <f t="shared" si="2"/>
        <v>152 : 151</v>
      </c>
      <c r="AD40" t="str">
        <f t="shared" si="3"/>
        <v>12 : 12,1</v>
      </c>
      <c r="AE40" t="str">
        <f t="shared" si="4"/>
        <v>82 : 76</v>
      </c>
      <c r="AF40" t="str">
        <f t="shared" si="5"/>
        <v>571 : 567</v>
      </c>
      <c r="AG40" t="str">
        <f t="shared" si="6"/>
        <v>1018 : 1079</v>
      </c>
      <c r="AH40" t="str">
        <f t="shared" si="7"/>
        <v>1 : 1</v>
      </c>
      <c r="AI40" t="str">
        <f t="shared" si="8"/>
        <v>10 : 11</v>
      </c>
      <c r="AJ40" t="str">
        <f t="shared" si="9"/>
        <v>103 : 105</v>
      </c>
      <c r="AK40" t="str">
        <f t="shared" si="10"/>
        <v>28 : 27</v>
      </c>
      <c r="AL40" t="str">
        <f t="shared" si="11"/>
        <v>1 : 1</v>
      </c>
      <c r="AM40" t="str">
        <f t="shared" si="12"/>
        <v>537 : 617</v>
      </c>
      <c r="AN40" t="str">
        <f t="shared" si="13"/>
        <v>215 : 204</v>
      </c>
    </row>
    <row r="41" spans="1:40" x14ac:dyDescent="0.35">
      <c r="A41">
        <v>135.5</v>
      </c>
      <c r="B41">
        <v>125</v>
      </c>
      <c r="C41">
        <v>0</v>
      </c>
      <c r="D41">
        <v>12.5</v>
      </c>
      <c r="E41">
        <v>113</v>
      </c>
      <c r="F41">
        <v>567</v>
      </c>
      <c r="G41">
        <v>985</v>
      </c>
      <c r="H41">
        <v>0</v>
      </c>
      <c r="I41">
        <v>78</v>
      </c>
      <c r="J41">
        <v>130</v>
      </c>
      <c r="K41">
        <v>58</v>
      </c>
      <c r="L41">
        <v>0</v>
      </c>
      <c r="M41">
        <v>626</v>
      </c>
      <c r="N41">
        <v>166</v>
      </c>
      <c r="O41">
        <v>140.5</v>
      </c>
      <c r="P41">
        <v>140</v>
      </c>
      <c r="Q41">
        <v>12.5</v>
      </c>
      <c r="R41">
        <v>105</v>
      </c>
      <c r="S41">
        <v>571</v>
      </c>
      <c r="T41">
        <v>993</v>
      </c>
      <c r="U41">
        <v>0</v>
      </c>
      <c r="V41">
        <v>77</v>
      </c>
      <c r="W41">
        <v>131</v>
      </c>
      <c r="X41">
        <v>59</v>
      </c>
      <c r="Y41">
        <v>0</v>
      </c>
      <c r="Z41">
        <v>684</v>
      </c>
      <c r="AA41">
        <v>174</v>
      </c>
      <c r="AB41" t="str">
        <f t="shared" si="1"/>
        <v>135,5 : 140,5</v>
      </c>
      <c r="AC41" t="str">
        <f t="shared" si="2"/>
        <v>125 : 140</v>
      </c>
      <c r="AD41" t="str">
        <f t="shared" si="3"/>
        <v>12,5 : 12,5</v>
      </c>
      <c r="AE41" t="str">
        <f t="shared" si="4"/>
        <v>113 : 105</v>
      </c>
      <c r="AF41" t="str">
        <f t="shared" si="5"/>
        <v>567 : 571</v>
      </c>
      <c r="AG41" t="str">
        <f t="shared" si="6"/>
        <v>985 : 993</v>
      </c>
      <c r="AH41" t="str">
        <f t="shared" si="7"/>
        <v>0 : 0</v>
      </c>
      <c r="AI41" t="str">
        <f t="shared" si="8"/>
        <v>78 : 77</v>
      </c>
      <c r="AJ41" t="str">
        <f t="shared" si="9"/>
        <v>130 : 131</v>
      </c>
      <c r="AK41" t="str">
        <f t="shared" si="10"/>
        <v>58 : 59</v>
      </c>
      <c r="AL41" t="str">
        <f t="shared" si="11"/>
        <v>0 : 0</v>
      </c>
      <c r="AM41" t="str">
        <f t="shared" si="12"/>
        <v>626 : 684</v>
      </c>
      <c r="AN41" t="str">
        <f t="shared" si="13"/>
        <v>166 : 174</v>
      </c>
    </row>
    <row r="42" spans="1:40" x14ac:dyDescent="0.35">
      <c r="A42">
        <v>137.80000000000001</v>
      </c>
      <c r="B42">
        <v>141</v>
      </c>
      <c r="C42">
        <v>0</v>
      </c>
      <c r="D42">
        <v>14.2</v>
      </c>
      <c r="E42">
        <v>109</v>
      </c>
      <c r="F42">
        <v>591</v>
      </c>
      <c r="G42">
        <v>985</v>
      </c>
      <c r="H42">
        <v>0</v>
      </c>
      <c r="I42">
        <v>18</v>
      </c>
      <c r="J42">
        <v>91</v>
      </c>
      <c r="K42">
        <v>20</v>
      </c>
      <c r="L42">
        <v>1</v>
      </c>
      <c r="M42">
        <v>578</v>
      </c>
      <c r="N42">
        <v>174</v>
      </c>
      <c r="O42">
        <v>145.69999999999999</v>
      </c>
      <c r="P42">
        <v>142</v>
      </c>
      <c r="Q42">
        <v>14.2</v>
      </c>
      <c r="R42">
        <v>101</v>
      </c>
      <c r="S42">
        <v>590</v>
      </c>
      <c r="T42">
        <v>987</v>
      </c>
      <c r="U42">
        <v>0</v>
      </c>
      <c r="V42">
        <v>19</v>
      </c>
      <c r="W42">
        <v>94</v>
      </c>
      <c r="X42">
        <v>19</v>
      </c>
      <c r="Y42">
        <v>1</v>
      </c>
      <c r="Z42">
        <v>649</v>
      </c>
      <c r="AA42">
        <v>180</v>
      </c>
      <c r="AB42" t="str">
        <f t="shared" si="1"/>
        <v>137,8 : 145,7</v>
      </c>
      <c r="AC42" t="str">
        <f t="shared" si="2"/>
        <v>141 : 142</v>
      </c>
      <c r="AD42" t="str">
        <f t="shared" si="3"/>
        <v>14,2 : 14,2</v>
      </c>
      <c r="AE42" t="str">
        <f t="shared" si="4"/>
        <v>109 : 101</v>
      </c>
      <c r="AF42" t="str">
        <f t="shared" si="5"/>
        <v>591 : 590</v>
      </c>
      <c r="AG42" t="str">
        <f t="shared" si="6"/>
        <v>985 : 987</v>
      </c>
      <c r="AH42" t="str">
        <f t="shared" si="7"/>
        <v>0 : 0</v>
      </c>
      <c r="AI42" t="str">
        <f t="shared" si="8"/>
        <v>18 : 19</v>
      </c>
      <c r="AJ42" t="str">
        <f t="shared" si="9"/>
        <v>91 : 94</v>
      </c>
      <c r="AK42" t="str">
        <f t="shared" si="10"/>
        <v>20 : 19</v>
      </c>
      <c r="AL42" t="str">
        <f t="shared" si="11"/>
        <v>1 : 1</v>
      </c>
      <c r="AM42" t="str">
        <f t="shared" si="12"/>
        <v>578 : 649</v>
      </c>
      <c r="AN42" t="str">
        <f t="shared" si="13"/>
        <v>174 : 180</v>
      </c>
    </row>
    <row r="43" spans="1:40" x14ac:dyDescent="0.35">
      <c r="A43">
        <v>140.80000000000001</v>
      </c>
      <c r="B43">
        <v>150</v>
      </c>
      <c r="C43">
        <v>0</v>
      </c>
      <c r="D43">
        <v>12</v>
      </c>
      <c r="E43">
        <v>109</v>
      </c>
      <c r="F43">
        <v>531</v>
      </c>
      <c r="G43">
        <v>964</v>
      </c>
      <c r="H43">
        <v>0</v>
      </c>
      <c r="I43">
        <v>9</v>
      </c>
      <c r="J43">
        <v>87</v>
      </c>
      <c r="K43">
        <v>38</v>
      </c>
      <c r="L43">
        <v>0</v>
      </c>
      <c r="M43">
        <v>559</v>
      </c>
      <c r="N43">
        <v>153</v>
      </c>
      <c r="O43">
        <v>150.6</v>
      </c>
      <c r="P43">
        <v>153</v>
      </c>
      <c r="Q43">
        <v>12</v>
      </c>
      <c r="R43">
        <v>98</v>
      </c>
      <c r="S43">
        <v>539</v>
      </c>
      <c r="T43">
        <v>982</v>
      </c>
      <c r="U43">
        <v>0</v>
      </c>
      <c r="V43">
        <v>10</v>
      </c>
      <c r="W43">
        <v>88</v>
      </c>
      <c r="X43">
        <v>36</v>
      </c>
      <c r="Y43">
        <v>0</v>
      </c>
      <c r="Z43">
        <v>635</v>
      </c>
      <c r="AA43">
        <v>151</v>
      </c>
      <c r="AB43" t="str">
        <f t="shared" si="1"/>
        <v>140,8 : 150,6</v>
      </c>
      <c r="AC43" t="str">
        <f t="shared" si="2"/>
        <v>150 : 153</v>
      </c>
      <c r="AD43" t="str">
        <f t="shared" si="3"/>
        <v>12 : 12</v>
      </c>
      <c r="AE43" t="str">
        <f t="shared" si="4"/>
        <v>109 : 98</v>
      </c>
      <c r="AF43" t="str">
        <f t="shared" si="5"/>
        <v>531 : 539</v>
      </c>
      <c r="AG43" t="str">
        <f t="shared" si="6"/>
        <v>964 : 982</v>
      </c>
      <c r="AH43" t="str">
        <f t="shared" si="7"/>
        <v>0 : 0</v>
      </c>
      <c r="AI43" t="str">
        <f t="shared" si="8"/>
        <v>9 : 10</v>
      </c>
      <c r="AJ43" t="str">
        <f t="shared" si="9"/>
        <v>87 : 88</v>
      </c>
      <c r="AK43" t="str">
        <f t="shared" si="10"/>
        <v>38 : 36</v>
      </c>
      <c r="AL43" t="str">
        <f t="shared" si="11"/>
        <v>0 : 0</v>
      </c>
      <c r="AM43" t="str">
        <f t="shared" si="12"/>
        <v>559 : 635</v>
      </c>
      <c r="AN43" t="str">
        <f t="shared" si="13"/>
        <v>153 : 151</v>
      </c>
    </row>
    <row r="44" spans="1:40" x14ac:dyDescent="0.35">
      <c r="A44">
        <v>145.4</v>
      </c>
      <c r="B44">
        <v>131</v>
      </c>
      <c r="C44">
        <v>1</v>
      </c>
      <c r="D44">
        <v>12.2</v>
      </c>
      <c r="E44">
        <v>115</v>
      </c>
      <c r="F44">
        <v>542</v>
      </c>
      <c r="G44">
        <v>969</v>
      </c>
      <c r="H44">
        <v>0</v>
      </c>
      <c r="I44">
        <v>50</v>
      </c>
      <c r="J44">
        <v>79</v>
      </c>
      <c r="K44">
        <v>35</v>
      </c>
      <c r="L44">
        <v>0</v>
      </c>
      <c r="M44">
        <v>472</v>
      </c>
      <c r="N44">
        <v>206</v>
      </c>
      <c r="O44">
        <v>157.30000000000001</v>
      </c>
      <c r="P44">
        <v>131</v>
      </c>
      <c r="Q44">
        <v>12.1</v>
      </c>
      <c r="R44">
        <v>109</v>
      </c>
      <c r="S44">
        <v>548</v>
      </c>
      <c r="T44">
        <v>976</v>
      </c>
      <c r="U44">
        <v>0</v>
      </c>
      <c r="V44">
        <v>52</v>
      </c>
      <c r="W44">
        <v>82</v>
      </c>
      <c r="X44">
        <v>34</v>
      </c>
      <c r="Y44">
        <v>0</v>
      </c>
      <c r="Z44">
        <v>539</v>
      </c>
      <c r="AA44">
        <v>219</v>
      </c>
      <c r="AB44" t="str">
        <f t="shared" si="1"/>
        <v>145,4 : 157,3</v>
      </c>
      <c r="AC44" t="str">
        <f t="shared" si="2"/>
        <v>131 : 131</v>
      </c>
      <c r="AD44" t="str">
        <f t="shared" si="3"/>
        <v>12,2 : 12,1</v>
      </c>
      <c r="AE44" t="str">
        <f t="shared" si="4"/>
        <v>115 : 109</v>
      </c>
      <c r="AF44" t="str">
        <f t="shared" si="5"/>
        <v>542 : 548</v>
      </c>
      <c r="AG44" t="str">
        <f t="shared" si="6"/>
        <v>969 : 976</v>
      </c>
      <c r="AH44" t="str">
        <f t="shared" si="7"/>
        <v>0 : 0</v>
      </c>
      <c r="AI44" t="str">
        <f t="shared" si="8"/>
        <v>50 : 52</v>
      </c>
      <c r="AJ44" t="str">
        <f t="shared" si="9"/>
        <v>79 : 82</v>
      </c>
      <c r="AK44" t="str">
        <f t="shared" si="10"/>
        <v>35 : 34</v>
      </c>
      <c r="AL44" t="str">
        <f t="shared" si="11"/>
        <v>0 : 0</v>
      </c>
      <c r="AM44" t="str">
        <f t="shared" si="12"/>
        <v>472 : 539</v>
      </c>
      <c r="AN44" t="str">
        <f t="shared" si="13"/>
        <v>206 : 219</v>
      </c>
    </row>
    <row r="45" spans="1:40" x14ac:dyDescent="0.35">
      <c r="A45">
        <v>149.30000000000001</v>
      </c>
      <c r="B45">
        <v>143</v>
      </c>
      <c r="C45">
        <v>0</v>
      </c>
      <c r="D45">
        <v>12.3</v>
      </c>
      <c r="E45">
        <v>103</v>
      </c>
      <c r="F45">
        <v>583</v>
      </c>
      <c r="G45">
        <v>1012</v>
      </c>
      <c r="H45">
        <v>1</v>
      </c>
      <c r="I45">
        <v>13</v>
      </c>
      <c r="J45">
        <v>96</v>
      </c>
      <c r="K45">
        <v>36</v>
      </c>
      <c r="L45">
        <v>0</v>
      </c>
      <c r="M45">
        <v>557</v>
      </c>
      <c r="N45">
        <v>194</v>
      </c>
      <c r="O45">
        <v>162.69999999999999</v>
      </c>
      <c r="P45">
        <v>142</v>
      </c>
      <c r="Q45">
        <v>12.2</v>
      </c>
      <c r="R45">
        <v>95</v>
      </c>
      <c r="S45">
        <v>612</v>
      </c>
      <c r="T45">
        <v>1003</v>
      </c>
      <c r="U45">
        <v>1</v>
      </c>
      <c r="V45">
        <v>13</v>
      </c>
      <c r="W45">
        <v>97</v>
      </c>
      <c r="X45">
        <v>36</v>
      </c>
      <c r="Y45">
        <v>0</v>
      </c>
      <c r="Z45">
        <v>625</v>
      </c>
      <c r="AA45">
        <v>196</v>
      </c>
      <c r="AB45" t="str">
        <f t="shared" si="1"/>
        <v>149,3 : 162,7</v>
      </c>
      <c r="AC45" t="str">
        <f t="shared" si="2"/>
        <v>143 : 142</v>
      </c>
      <c r="AD45" t="str">
        <f t="shared" si="3"/>
        <v>12,3 : 12,2</v>
      </c>
      <c r="AE45" t="str">
        <f t="shared" si="4"/>
        <v>103 : 95</v>
      </c>
      <c r="AF45" t="str">
        <f t="shared" si="5"/>
        <v>583 : 612</v>
      </c>
      <c r="AG45" t="str">
        <f t="shared" si="6"/>
        <v>1012 : 1003</v>
      </c>
      <c r="AH45" t="str">
        <f t="shared" si="7"/>
        <v>1 : 1</v>
      </c>
      <c r="AI45" t="str">
        <f t="shared" si="8"/>
        <v>13 : 13</v>
      </c>
      <c r="AJ45" t="str">
        <f t="shared" si="9"/>
        <v>96 : 97</v>
      </c>
      <c r="AK45" t="str">
        <f t="shared" si="10"/>
        <v>36 : 36</v>
      </c>
      <c r="AL45" t="str">
        <f t="shared" si="11"/>
        <v>0 : 0</v>
      </c>
      <c r="AM45" t="str">
        <f t="shared" si="12"/>
        <v>557 : 625</v>
      </c>
      <c r="AN45" t="str">
        <f t="shared" si="13"/>
        <v>194 : 196</v>
      </c>
    </row>
    <row r="46" spans="1:40" x14ac:dyDescent="0.35">
      <c r="A46">
        <v>154.30000000000001</v>
      </c>
      <c r="B46">
        <v>124</v>
      </c>
      <c r="C46">
        <v>0</v>
      </c>
      <c r="D46">
        <v>12.3</v>
      </c>
      <c r="E46">
        <v>121</v>
      </c>
      <c r="F46">
        <v>580</v>
      </c>
      <c r="G46">
        <v>966</v>
      </c>
      <c r="H46">
        <v>0</v>
      </c>
      <c r="I46">
        <v>101</v>
      </c>
      <c r="J46">
        <v>77</v>
      </c>
      <c r="K46">
        <v>35</v>
      </c>
      <c r="L46">
        <v>0</v>
      </c>
      <c r="M46">
        <v>657</v>
      </c>
      <c r="N46">
        <v>170</v>
      </c>
      <c r="O46">
        <v>169.6</v>
      </c>
      <c r="P46">
        <v>134</v>
      </c>
      <c r="Q46">
        <v>12.2</v>
      </c>
      <c r="R46">
        <v>116</v>
      </c>
      <c r="S46">
        <v>580</v>
      </c>
      <c r="T46">
        <v>987</v>
      </c>
      <c r="U46">
        <v>0</v>
      </c>
      <c r="V46">
        <v>104</v>
      </c>
      <c r="W46">
        <v>79</v>
      </c>
      <c r="X46">
        <v>36</v>
      </c>
      <c r="Y46">
        <v>0</v>
      </c>
      <c r="Z46">
        <v>719</v>
      </c>
      <c r="AA46">
        <v>172</v>
      </c>
      <c r="AB46" t="str">
        <f t="shared" si="1"/>
        <v>154,3 : 169,6</v>
      </c>
      <c r="AC46" t="str">
        <f t="shared" si="2"/>
        <v>124 : 134</v>
      </c>
      <c r="AD46" t="str">
        <f t="shared" si="3"/>
        <v>12,3 : 12,2</v>
      </c>
      <c r="AE46" t="str">
        <f t="shared" si="4"/>
        <v>121 : 116</v>
      </c>
      <c r="AF46" t="str">
        <f t="shared" si="5"/>
        <v>580 : 580</v>
      </c>
      <c r="AG46" t="str">
        <f t="shared" si="6"/>
        <v>966 : 987</v>
      </c>
      <c r="AH46" t="str">
        <f t="shared" si="7"/>
        <v>0 : 0</v>
      </c>
      <c r="AI46" t="str">
        <f t="shared" si="8"/>
        <v>101 : 104</v>
      </c>
      <c r="AJ46" t="str">
        <f t="shared" si="9"/>
        <v>77 : 79</v>
      </c>
      <c r="AK46" t="str">
        <f t="shared" si="10"/>
        <v>35 : 36</v>
      </c>
      <c r="AL46" t="str">
        <f t="shared" si="11"/>
        <v>0 : 0</v>
      </c>
      <c r="AM46" t="str">
        <f t="shared" si="12"/>
        <v>657 : 719</v>
      </c>
      <c r="AN46" t="str">
        <f t="shared" si="13"/>
        <v>170 : 172</v>
      </c>
    </row>
    <row r="47" spans="1:40" x14ac:dyDescent="0.35">
      <c r="A47">
        <v>157.69999999999999</v>
      </c>
      <c r="B47">
        <v>136</v>
      </c>
      <c r="C47">
        <v>0</v>
      </c>
      <c r="D47">
        <v>15.1</v>
      </c>
      <c r="E47">
        <v>149</v>
      </c>
      <c r="F47">
        <v>577</v>
      </c>
      <c r="G47">
        <v>994</v>
      </c>
      <c r="H47">
        <v>0</v>
      </c>
      <c r="I47">
        <v>157</v>
      </c>
      <c r="J47">
        <v>102</v>
      </c>
      <c r="K47">
        <v>39</v>
      </c>
      <c r="L47">
        <v>0</v>
      </c>
      <c r="M47">
        <v>673</v>
      </c>
      <c r="N47">
        <v>167</v>
      </c>
      <c r="O47">
        <v>177.2</v>
      </c>
      <c r="P47">
        <v>140</v>
      </c>
      <c r="Q47">
        <v>15.2</v>
      </c>
      <c r="R47">
        <v>141</v>
      </c>
      <c r="S47">
        <v>578</v>
      </c>
      <c r="T47">
        <v>995</v>
      </c>
      <c r="U47">
        <v>0</v>
      </c>
      <c r="V47">
        <v>160</v>
      </c>
      <c r="W47">
        <v>110</v>
      </c>
      <c r="X47">
        <v>40</v>
      </c>
      <c r="Y47">
        <v>0</v>
      </c>
      <c r="Z47">
        <v>739</v>
      </c>
      <c r="AA47">
        <v>169</v>
      </c>
      <c r="AB47" t="str">
        <f t="shared" si="1"/>
        <v>157,7 : 177,2</v>
      </c>
      <c r="AC47" t="str">
        <f t="shared" si="2"/>
        <v>136 : 140</v>
      </c>
      <c r="AD47" t="str">
        <f t="shared" si="3"/>
        <v>15,1 : 15,2</v>
      </c>
      <c r="AE47" t="str">
        <f t="shared" si="4"/>
        <v>149 : 141</v>
      </c>
      <c r="AF47" t="str">
        <f t="shared" si="5"/>
        <v>577 : 578</v>
      </c>
      <c r="AG47" t="str">
        <f t="shared" si="6"/>
        <v>994 : 995</v>
      </c>
      <c r="AH47" t="str">
        <f t="shared" si="7"/>
        <v>0 : 0</v>
      </c>
      <c r="AI47" t="str">
        <f t="shared" si="8"/>
        <v>157 : 160</v>
      </c>
      <c r="AJ47" t="str">
        <f t="shared" si="9"/>
        <v>102 : 110</v>
      </c>
      <c r="AK47" t="str">
        <f t="shared" si="10"/>
        <v>39 : 40</v>
      </c>
      <c r="AL47" t="str">
        <f t="shared" si="11"/>
        <v>0 : 0</v>
      </c>
      <c r="AM47" t="str">
        <f t="shared" si="12"/>
        <v>673 : 739</v>
      </c>
      <c r="AN47" t="str">
        <f t="shared" si="13"/>
        <v>167 : 169</v>
      </c>
    </row>
    <row r="48" spans="1:40" x14ac:dyDescent="0.35">
      <c r="A48">
        <v>161.80000000000001</v>
      </c>
      <c r="B48">
        <v>131</v>
      </c>
      <c r="C48">
        <v>0</v>
      </c>
      <c r="D48">
        <v>13.2</v>
      </c>
      <c r="E48">
        <v>160</v>
      </c>
      <c r="F48">
        <v>631</v>
      </c>
      <c r="G48">
        <v>1071</v>
      </c>
      <c r="H48">
        <v>1</v>
      </c>
      <c r="I48">
        <v>3</v>
      </c>
      <c r="J48">
        <v>102</v>
      </c>
      <c r="K48">
        <v>41</v>
      </c>
      <c r="L48">
        <v>0</v>
      </c>
      <c r="M48">
        <v>674</v>
      </c>
      <c r="N48">
        <v>152</v>
      </c>
      <c r="O48">
        <v>178.2</v>
      </c>
      <c r="P48">
        <v>132</v>
      </c>
      <c r="Q48">
        <v>13.2</v>
      </c>
      <c r="R48">
        <v>143</v>
      </c>
      <c r="S48">
        <v>632</v>
      </c>
      <c r="T48">
        <v>1058</v>
      </c>
      <c r="U48">
        <v>1</v>
      </c>
      <c r="V48">
        <v>4</v>
      </c>
      <c r="W48">
        <v>100</v>
      </c>
      <c r="X48">
        <v>40</v>
      </c>
      <c r="Y48">
        <v>0</v>
      </c>
      <c r="Z48">
        <v>748</v>
      </c>
      <c r="AA48">
        <v>150</v>
      </c>
      <c r="AB48" t="str">
        <f t="shared" si="1"/>
        <v>161,8 : 178,2</v>
      </c>
      <c r="AC48" t="str">
        <f t="shared" si="2"/>
        <v>131 : 132</v>
      </c>
      <c r="AD48" t="str">
        <f t="shared" si="3"/>
        <v>13,2 : 13,2</v>
      </c>
      <c r="AE48" t="str">
        <f t="shared" si="4"/>
        <v>160 : 143</v>
      </c>
      <c r="AF48" t="str">
        <f t="shared" si="5"/>
        <v>631 : 632</v>
      </c>
      <c r="AG48" t="str">
        <f t="shared" si="6"/>
        <v>1071 : 1058</v>
      </c>
      <c r="AH48" t="str">
        <f t="shared" si="7"/>
        <v>1 : 1</v>
      </c>
      <c r="AI48" t="str">
        <f t="shared" si="8"/>
        <v>3 : 4</v>
      </c>
      <c r="AJ48" t="str">
        <f t="shared" si="9"/>
        <v>102 : 100</v>
      </c>
      <c r="AK48" t="str">
        <f t="shared" si="10"/>
        <v>41 : 40</v>
      </c>
      <c r="AL48" t="str">
        <f t="shared" si="11"/>
        <v>0 : 0</v>
      </c>
      <c r="AM48" t="str">
        <f t="shared" si="12"/>
        <v>674 : 748</v>
      </c>
      <c r="AN48" t="str">
        <f t="shared" si="13"/>
        <v>152 : 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abSelected="1" workbookViewId="0">
      <selection activeCell="I20" sqref="I20"/>
    </sheetView>
  </sheetViews>
  <sheetFormatPr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4</vt:i4>
      </vt:variant>
    </vt:vector>
  </HeadingPairs>
  <TitlesOfParts>
    <vt:vector size="4" baseType="lpstr">
      <vt:lpstr>Crime_data-2 along with stats</vt:lpstr>
      <vt:lpstr>Pivot Table</vt:lpstr>
      <vt:lpstr>Concatenate</vt:lpstr>
      <vt:lpstr>Graphical Presentation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Габриела Мравкова</cp:lastModifiedBy>
  <dcterms:created xsi:type="dcterms:W3CDTF">2022-04-18T09:16:19Z</dcterms:created>
  <dcterms:modified xsi:type="dcterms:W3CDTF">2022-05-12T22:58:01Z</dcterms:modified>
</cp:coreProperties>
</file>