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gg\Documents\UNI\"/>
    </mc:Choice>
  </mc:AlternateContent>
  <xr:revisionPtr revIDLastSave="27" documentId="8_{AAFD6D2F-4619-49D7-B95C-9BFE9DEA1C09}" xr6:coauthVersionLast="47" xr6:coauthVersionMax="47" xr10:uidLastSave="{669908ED-A6BD-4A1A-BB35-CDC50486CBD6}"/>
  <bookViews>
    <workbookView xWindow="-108" yWindow="-108" windowWidth="23256" windowHeight="12576" xr2:uid="{686D9B9E-B930-44A3-ADC1-04F22A972A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F9" i="1"/>
  <c r="D8" i="1"/>
  <c r="E8" i="1"/>
  <c r="G8" i="1"/>
  <c r="F8" i="1"/>
  <c r="H8" i="1"/>
  <c r="C8" i="1"/>
  <c r="I8" i="1" s="1"/>
  <c r="I7" i="1"/>
  <c r="I6" i="1"/>
  <c r="C9" i="1" l="1"/>
  <c r="D9" i="1"/>
  <c r="E9" i="1" s="1"/>
</calcChain>
</file>

<file path=xl/sharedStrings.xml><?xml version="1.0" encoding="utf-8"?>
<sst xmlns="http://schemas.openxmlformats.org/spreadsheetml/2006/main" count="13" uniqueCount="13">
  <si>
    <t>Forecast Summary</t>
  </si>
  <si>
    <t>Activity's</t>
  </si>
  <si>
    <t>Capital costs</t>
  </si>
  <si>
    <t>Piling Works - 06/10/23</t>
  </si>
  <si>
    <t>Approach works - 15/07/23</t>
  </si>
  <si>
    <t>Mooring Works - 10/06/24</t>
  </si>
  <si>
    <t>Bridge structure - 19/06/24</t>
  </si>
  <si>
    <t>Completion - 01/08/24</t>
  </si>
  <si>
    <t>TOTAL</t>
  </si>
  <si>
    <t>Activity Cost</t>
  </si>
  <si>
    <t>Material Costing</t>
  </si>
  <si>
    <t>Total Task Cost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</si>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</sst>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4" fontId="0" fillId="0" borderId="0" xfId="0" applyNumberFormat="1"/>
    <xf numFmtId="44" fontId="0" fillId="0" borderId="4" xfId="0" applyNumberFormat="1" applyBorder="1"/>
    <xf numFmtId="4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9" xfId="0" applyBorder="1"/>
    <xf numFmtId="0" fontId="0" fillId="0" borderId="8" xfId="0" applyBorder="1"/>
    <xf numFmtId="44" fontId="0" fillId="0" borderId="2" xfId="0" applyNumberFormat="1" applyBorder="1"/>
    <xf numFmtId="44" fontId="0" fillId="0" borderId="3" xfId="0" applyNumberFormat="1" applyBorder="1"/>
    <xf numFmtId="0" fontId="1" fillId="0" borderId="0" xfId="0" applyFont="1"/>
    <xf numFmtId="44" fontId="0" fillId="0" borderId="6" xfId="0" applyNumberFormat="1" applyBorder="1"/>
    <xf numFmtId="44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Budget Forecast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Sheet1!$B$8</c:f>
              <c:strCache>
                <c:ptCount val="1"/>
                <c:pt idx="0">
                  <c:v>Total Task Cost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Sheet1!$C$5:$H$5</c:f>
              <c:strCache>
                <c:ptCount val="6"/>
                <c:pt idx="0">
                  <c:v>Capital costs</c:v>
                </c:pt>
                <c:pt idx="1">
                  <c:v>Piling Works - 06/10/23</c:v>
                </c:pt>
                <c:pt idx="2">
                  <c:v>Approach works - 15/07/23</c:v>
                </c:pt>
                <c:pt idx="3">
                  <c:v>Mooring Works - 10/06/24</c:v>
                </c:pt>
                <c:pt idx="4">
                  <c:v>Bridge structure - 19/06/24</c:v>
                </c:pt>
                <c:pt idx="5">
                  <c:v>Completion - 01/08/24</c:v>
                </c:pt>
              </c:strCache>
            </c:strRef>
          </c:cat>
          <c:val>
            <c:numRef>
              <c:f>Sheet1!$C$8:$H$8</c:f>
              <c:numCache>
                <c:formatCode>_("£"* #,##0.00_);_("£"* \(#,##0.00\);_("£"* "-"??_);_(@_)</c:formatCode>
                <c:ptCount val="6"/>
                <c:pt idx="0">
                  <c:v>182700</c:v>
                </c:pt>
                <c:pt idx="1">
                  <c:v>622500</c:v>
                </c:pt>
                <c:pt idx="2">
                  <c:v>313935</c:v>
                </c:pt>
                <c:pt idx="3">
                  <c:v>600000</c:v>
                </c:pt>
                <c:pt idx="4">
                  <c:v>2237200</c:v>
                </c:pt>
                <c:pt idx="5">
                  <c:v>150000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10-4981-907D-C46DB009C098}"/>
            </c:ext>
          </c:extLst>
        </c:ser>
        <c:ser>
          <c:idx val="1"/>
          <c:order val="1"/>
          <c:tx>
            <c:strRef>
              <c:f>Sheet1!$B$9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Sheet1!$C$5:$H$5</c:f>
              <c:strCache>
                <c:ptCount val="6"/>
                <c:pt idx="0">
                  <c:v>Capital costs</c:v>
                </c:pt>
                <c:pt idx="1">
                  <c:v>Piling Works - 06/10/23</c:v>
                </c:pt>
                <c:pt idx="2">
                  <c:v>Approach works - 15/07/23</c:v>
                </c:pt>
                <c:pt idx="3">
                  <c:v>Mooring Works - 10/06/24</c:v>
                </c:pt>
                <c:pt idx="4">
                  <c:v>Bridge structure - 19/06/24</c:v>
                </c:pt>
                <c:pt idx="5">
                  <c:v>Completion - 01/08/24</c:v>
                </c:pt>
              </c:strCache>
            </c:strRef>
          </c:cat>
          <c:val>
            <c:numRef>
              <c:f>Sheet1!$C$9:$I$9</c:f>
              <c:numCache>
                <c:formatCode>_("£"* #,##0.00_);_("£"* \(#,##0.00\);_("£"* "-"??_);_(@_)</c:formatCode>
                <c:ptCount val="7"/>
                <c:pt idx="0">
                  <c:v>4106335</c:v>
                </c:pt>
                <c:pt idx="1">
                  <c:v>3923635</c:v>
                </c:pt>
                <c:pt idx="2">
                  <c:v>3301135</c:v>
                </c:pt>
                <c:pt idx="3">
                  <c:v>2987200</c:v>
                </c:pt>
                <c:pt idx="4">
                  <c:v>2387200</c:v>
                </c:pt>
                <c:pt idx="5">
                  <c:v>150000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10-4981-907D-C46DB009C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4229680"/>
        <c:axId val="1954226320"/>
      </c:lineChart>
      <c:catAx>
        <c:axId val="195422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4226320"/>
        <c:crosses val="autoZero"/>
        <c:auto val="1"/>
        <c:lblAlgn val="ctr"/>
        <c:lblOffset val="100"/>
        <c:noMultiLvlLbl val="0"/>
      </c:catAx>
      <c:valAx>
        <c:axId val="195422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£&quot;* #,##0.00_);_(&quot;£&quot;* \(#,##0.00\);_(&quot;£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4229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10</xdr:row>
      <xdr:rowOff>80010</xdr:rowOff>
    </xdr:from>
    <xdr:to>
      <xdr:col>8</xdr:col>
      <xdr:colOff>617220</xdr:colOff>
      <xdr:row>25</xdr:row>
      <xdr:rowOff>80010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3D1004-7BA2-5B23-6C39-1438489D45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C443C-D9D3-40E5-8C68-E76C8E58D7AE}">
  <sheetPr>
    <pageSetUpPr fitToPage="1"/>
  </sheetPr>
  <dimension ref="B3:M13"/>
  <sheetViews>
    <sheetView tabSelected="1" workbookViewId="0">
      <selection activeCell="K10" sqref="K10"/>
    </sheetView>
  </sheetViews>
  <sheetFormatPr defaultRowHeight="15" customHeight="1"/>
  <cols>
    <col min="2" max="2" width="16.140625" bestFit="1" customWidth="1"/>
    <col min="3" max="3" width="13.85546875" bestFit="1" customWidth="1"/>
    <col min="4" max="4" width="20.85546875" bestFit="1" customWidth="1"/>
    <col min="5" max="5" width="25.140625" bestFit="1" customWidth="1"/>
    <col min="6" max="6" width="25.42578125" bestFit="1" customWidth="1"/>
    <col min="7" max="7" width="25.42578125" customWidth="1"/>
    <col min="8" max="8" width="21.5703125" bestFit="1" customWidth="1"/>
    <col min="9" max="9" width="13.85546875" bestFit="1" customWidth="1"/>
    <col min="13" max="13" width="13.85546875" bestFit="1" customWidth="1"/>
  </cols>
  <sheetData>
    <row r="3" spans="2:13">
      <c r="B3" s="11" t="s">
        <v>0</v>
      </c>
    </row>
    <row r="4" spans="2:13"/>
    <row r="5" spans="2:13">
      <c r="B5" s="6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5" t="s">
        <v>8</v>
      </c>
    </row>
    <row r="6" spans="2:13">
      <c r="B6" s="7" t="s">
        <v>9</v>
      </c>
      <c r="C6" s="9">
        <v>182700</v>
      </c>
      <c r="D6" s="9">
        <v>322500</v>
      </c>
      <c r="E6" s="9">
        <v>113935</v>
      </c>
      <c r="F6" s="9">
        <v>300000</v>
      </c>
      <c r="G6" s="9">
        <v>737200</v>
      </c>
      <c r="H6" s="9">
        <v>100000</v>
      </c>
      <c r="I6" s="10">
        <f>SUM(C6:H6)</f>
        <v>1756335</v>
      </c>
      <c r="M6" s="1"/>
    </row>
    <row r="7" spans="2:13">
      <c r="B7" s="6" t="s">
        <v>10</v>
      </c>
      <c r="C7" s="12">
        <v>0</v>
      </c>
      <c r="D7" s="12">
        <v>300000</v>
      </c>
      <c r="E7" s="12">
        <v>200000</v>
      </c>
      <c r="F7" s="12">
        <v>300000</v>
      </c>
      <c r="G7" s="12">
        <v>1500000</v>
      </c>
      <c r="H7" s="12">
        <v>50000</v>
      </c>
      <c r="I7" s="13">
        <f>SUM(C7:H7)</f>
        <v>2350000</v>
      </c>
    </row>
    <row r="8" spans="2:13">
      <c r="B8" s="8" t="s">
        <v>11</v>
      </c>
      <c r="C8" s="2">
        <f>SUM(C6:C7)</f>
        <v>182700</v>
      </c>
      <c r="D8" s="2">
        <f t="shared" ref="D8:H8" si="0">SUM(D6:D7)</f>
        <v>622500</v>
      </c>
      <c r="E8" s="2">
        <f t="shared" si="0"/>
        <v>313935</v>
      </c>
      <c r="F8" s="2">
        <f>SUM(F6:F7)</f>
        <v>600000</v>
      </c>
      <c r="G8" s="2">
        <f>SUM(G6:G7)</f>
        <v>2237200</v>
      </c>
      <c r="H8" s="2">
        <f t="shared" si="0"/>
        <v>150000</v>
      </c>
      <c r="I8" s="3">
        <f>SUM(C8:H8)</f>
        <v>4106335</v>
      </c>
    </row>
    <row r="9" spans="2:13">
      <c r="B9" s="6" t="s">
        <v>12</v>
      </c>
      <c r="C9" s="12">
        <f>I8</f>
        <v>4106335</v>
      </c>
      <c r="D9" s="12">
        <f>$I$8-C8</f>
        <v>3923635</v>
      </c>
      <c r="E9" s="12">
        <f>D9-D8</f>
        <v>3301135</v>
      </c>
      <c r="F9" s="12">
        <f>E9-E8</f>
        <v>2987200</v>
      </c>
      <c r="G9" s="12">
        <f t="shared" ref="G9:H9" si="1">F9-F8</f>
        <v>2387200</v>
      </c>
      <c r="H9" s="12">
        <f t="shared" si="1"/>
        <v>150000</v>
      </c>
      <c r="I9" s="12">
        <v>0</v>
      </c>
    </row>
    <row r="12" spans="2:13">
      <c r="C12" s="1"/>
    </row>
    <row r="13" spans="2:13">
      <c r="C13" s="1"/>
    </row>
  </sheetData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a82daf9-cb71-4c9d-adb5-8abc0229cd2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6EE6899026C64F9DD3399F4CF96AC9" ma:contentTypeVersion="10" ma:contentTypeDescription="Create a new document." ma:contentTypeScope="" ma:versionID="df7120948cdc76515bae381423299e61">
  <xsd:schema xmlns:xsd="http://www.w3.org/2001/XMLSchema" xmlns:xs="http://www.w3.org/2001/XMLSchema" xmlns:p="http://schemas.microsoft.com/office/2006/metadata/properties" xmlns:ns2="3a82daf9-cb71-4c9d-adb5-8abc0229cd26" targetNamespace="http://schemas.microsoft.com/office/2006/metadata/properties" ma:root="true" ma:fieldsID="893146c22ab284cd2a668e3eabeebee1" ns2:_="">
    <xsd:import namespace="3a82daf9-cb71-4c9d-adb5-8abc0229cd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82daf9-cb71-4c9d-adb5-8abc0229cd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A3FB7D-16BC-43B2-9724-B128AD4D9E52}"/>
</file>

<file path=customXml/itemProps2.xml><?xml version="1.0" encoding="utf-8"?>
<ds:datastoreItem xmlns:ds="http://schemas.openxmlformats.org/officeDocument/2006/customXml" ds:itemID="{5762135E-78AC-485C-AE84-2A10AC25937C}"/>
</file>

<file path=customXml/itemProps3.xml><?xml version="1.0" encoding="utf-8"?>
<ds:datastoreItem xmlns:ds="http://schemas.openxmlformats.org/officeDocument/2006/customXml" ds:itemID="{FB1485AE-3642-46EF-8E81-8FC617571B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Jonathan Triggs</dc:creator>
  <cp:keywords/>
  <dc:description/>
  <cp:lastModifiedBy>Brett Thomas (1807835)</cp:lastModifiedBy>
  <cp:revision/>
  <dcterms:created xsi:type="dcterms:W3CDTF">2023-05-02T14:33:02Z</dcterms:created>
  <dcterms:modified xsi:type="dcterms:W3CDTF">2023-05-03T09:09:03Z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0x010100CB6EE6899026C64F9DD3399F4CF96AC9</vt:lpwstr>
  </property>
  <property fmtid="{D5CDD505-2E9C-101B-9397-08002B2CF9AE}" pid="3" name="MediaServiceImageTags">
    <vt:lpwstr/>
  </property>
</Properties>
</file>