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OME_Chem/LEVEL_4/Chem_4_21-22/ASSESMENTS/FINAL/"/>
    </mc:Choice>
  </mc:AlternateContent>
  <xr:revisionPtr revIDLastSave="30" documentId="8_{29D3BC2D-9AC6-4A8C-9249-F9D2DAD41A22}" xr6:coauthVersionLast="47" xr6:coauthVersionMax="47" xr10:uidLastSave="{91458EEB-F2A8-4AD5-98FD-4AC1857E9F35}"/>
  <bookViews>
    <workbookView xWindow="-98" yWindow="-98" windowWidth="22695" windowHeight="14595" xr2:uid="{9C89E607-D096-4194-9248-3D057A534207}"/>
  </bookViews>
  <sheets>
    <sheet name="grades" sheetId="3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6" i="3" l="1"/>
  <c r="D16" i="3"/>
  <c r="C17" i="3"/>
  <c r="D17" i="3"/>
  <c r="B17" i="3"/>
  <c r="B16" i="3"/>
  <c r="D14" i="3"/>
  <c r="D13" i="3"/>
  <c r="D12" i="3"/>
  <c r="D11" i="3"/>
  <c r="D9" i="3"/>
  <c r="D8" i="3"/>
  <c r="D7" i="3"/>
  <c r="D6" i="3"/>
  <c r="D5" i="3"/>
  <c r="D4" i="3"/>
  <c r="J28" i="1"/>
  <c r="K14" i="1"/>
  <c r="K12" i="1"/>
  <c r="J14" i="1"/>
  <c r="J12" i="1"/>
  <c r="C12" i="1"/>
  <c r="C14" i="1" s="1"/>
  <c r="D12" i="1"/>
  <c r="D14" i="1" s="1"/>
  <c r="E12" i="1"/>
  <c r="E14" i="1" s="1"/>
  <c r="F12" i="1"/>
  <c r="F14" i="1" s="1"/>
  <c r="G12" i="1"/>
  <c r="G14" i="1" s="1"/>
  <c r="H12" i="1"/>
  <c r="H14" i="1" s="1"/>
  <c r="I12" i="1"/>
  <c r="I14" i="1" s="1"/>
  <c r="B12" i="1"/>
  <c r="B14" i="1" s="1"/>
</calcChain>
</file>

<file path=xl/sharedStrings.xml><?xml version="1.0" encoding="utf-8"?>
<sst xmlns="http://schemas.openxmlformats.org/spreadsheetml/2006/main" count="29" uniqueCount="29">
  <si>
    <t>W.Noakes</t>
  </si>
  <si>
    <t>extra</t>
  </si>
  <si>
    <t>P.Down</t>
  </si>
  <si>
    <t>J.Smith</t>
  </si>
  <si>
    <t>A.Mahmoud</t>
  </si>
  <si>
    <t>S.Parker</t>
  </si>
  <si>
    <t>R.Garry</t>
  </si>
  <si>
    <t>J.Ede</t>
  </si>
  <si>
    <t>S.Collins</t>
  </si>
  <si>
    <t>J.Evans</t>
  </si>
  <si>
    <t>A.Williams</t>
  </si>
  <si>
    <t>ACDA4011 CHEMISTRY (OME)</t>
  </si>
  <si>
    <t>Name</t>
  </si>
  <si>
    <t>QUIZZES</t>
  </si>
  <si>
    <t>FINAL EXAM</t>
  </si>
  <si>
    <t>FINAL GRADE</t>
  </si>
  <si>
    <t>COLLINS STAN</t>
  </si>
  <si>
    <t>DOWN PETER</t>
  </si>
  <si>
    <t>EDE JOSHUA</t>
  </si>
  <si>
    <t>EVANS JOSHUA</t>
  </si>
  <si>
    <t>GARRY RYAN</t>
  </si>
  <si>
    <t>MAHMOUD ABDULWAHAB</t>
  </si>
  <si>
    <t>MORRISSEY-LEGGETT ADAM</t>
  </si>
  <si>
    <t>NOAKES WILLIAM</t>
  </si>
  <si>
    <t>PARKER SAMUEL</t>
  </si>
  <si>
    <t>SMITH JACOB</t>
  </si>
  <si>
    <t>WILLIAMS ANNA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</si>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</sst>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1D1D1D"/>
      <name val="Segoe UI"/>
      <family val="2"/>
    </font>
    <font>
      <sz val="12"/>
      <color rgb="FF1D1D1D"/>
      <name val="Segoe UI"/>
      <family val="2"/>
    </font>
    <font>
      <sz val="12"/>
      <color rgb="FFFF0000"/>
      <name val="Segoe UI"/>
      <family val="2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6" fillId="0" borderId="0" xfId="0" applyFont="1"/>
    <xf numFmtId="2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590A-B8AD-4765-9DEF-744D26E229DB}">
  <dimension ref="A1:D17"/>
  <sheetViews>
    <sheetView tabSelected="1" workbookViewId="0">
      <selection activeCell="K9" sqref="K9"/>
    </sheetView>
  </sheetViews>
  <sheetFormatPr defaultRowHeight="14.25" x14ac:dyDescent="0.45"/>
  <cols>
    <col min="1" max="1" width="31.73046875" customWidth="1"/>
    <col min="2" max="4" width="15.1328125" customWidth="1"/>
  </cols>
  <sheetData>
    <row r="1" spans="1:4" ht="15.75" x14ac:dyDescent="0.5">
      <c r="A1" s="1" t="s">
        <v>11</v>
      </c>
      <c r="B1" s="2"/>
      <c r="C1" s="2"/>
      <c r="D1" s="2"/>
    </row>
    <row r="2" spans="1:4" ht="15.75" x14ac:dyDescent="0.5">
      <c r="A2" s="3"/>
      <c r="B2" s="2"/>
      <c r="C2" s="2"/>
      <c r="D2" s="2"/>
    </row>
    <row r="3" spans="1:4" ht="37.5" x14ac:dyDescent="0.7">
      <c r="A3" s="4" t="s">
        <v>12</v>
      </c>
      <c r="B3" s="4" t="s">
        <v>13</v>
      </c>
      <c r="C3" s="4" t="s">
        <v>14</v>
      </c>
      <c r="D3" s="4" t="s">
        <v>15</v>
      </c>
    </row>
    <row r="4" spans="1:4" ht="34.9" customHeight="1" x14ac:dyDescent="0.45">
      <c r="A4" s="5" t="s">
        <v>16</v>
      </c>
      <c r="B4" s="6">
        <v>93</v>
      </c>
      <c r="C4" s="6">
        <v>86</v>
      </c>
      <c r="D4" s="6">
        <f>(B4+C4)/2</f>
        <v>89.5</v>
      </c>
    </row>
    <row r="5" spans="1:4" ht="34.9" customHeight="1" x14ac:dyDescent="0.45">
      <c r="A5" s="7" t="s">
        <v>17</v>
      </c>
      <c r="B5" s="8">
        <v>86</v>
      </c>
      <c r="C5" s="8">
        <v>75</v>
      </c>
      <c r="D5" s="6">
        <f t="shared" ref="D5:D14" si="0">(B5+C5)/2</f>
        <v>80.5</v>
      </c>
    </row>
    <row r="6" spans="1:4" ht="34.9" customHeight="1" x14ac:dyDescent="0.45">
      <c r="A6" s="5" t="s">
        <v>18</v>
      </c>
      <c r="B6" s="6">
        <v>85</v>
      </c>
      <c r="C6" s="6">
        <v>57</v>
      </c>
      <c r="D6" s="6">
        <f t="shared" si="0"/>
        <v>71</v>
      </c>
    </row>
    <row r="7" spans="1:4" ht="34.9" customHeight="1" x14ac:dyDescent="0.45">
      <c r="A7" s="7" t="s">
        <v>19</v>
      </c>
      <c r="B7" s="8">
        <v>81</v>
      </c>
      <c r="C7" s="8">
        <v>61</v>
      </c>
      <c r="D7" s="6">
        <f t="shared" si="0"/>
        <v>71</v>
      </c>
    </row>
    <row r="8" spans="1:4" ht="34.9" customHeight="1" x14ac:dyDescent="0.45">
      <c r="A8" s="5" t="s">
        <v>20</v>
      </c>
      <c r="B8" s="6">
        <v>68</v>
      </c>
      <c r="C8" s="6">
        <v>48</v>
      </c>
      <c r="D8" s="6">
        <f t="shared" si="0"/>
        <v>58</v>
      </c>
    </row>
    <row r="9" spans="1:4" ht="34.9" customHeight="1" x14ac:dyDescent="0.45">
      <c r="A9" s="7" t="s">
        <v>21</v>
      </c>
      <c r="B9" s="8">
        <v>70</v>
      </c>
      <c r="C9" s="8">
        <v>65</v>
      </c>
      <c r="D9" s="6">
        <f t="shared" si="0"/>
        <v>67.5</v>
      </c>
    </row>
    <row r="10" spans="1:4" ht="34.9" customHeight="1" x14ac:dyDescent="0.45">
      <c r="A10" s="5" t="s">
        <v>22</v>
      </c>
      <c r="B10" s="6"/>
      <c r="C10" s="6"/>
      <c r="D10" s="6"/>
    </row>
    <row r="11" spans="1:4" ht="34.9" customHeight="1" x14ac:dyDescent="0.45">
      <c r="A11" s="7" t="s">
        <v>23</v>
      </c>
      <c r="B11" s="8">
        <v>78</v>
      </c>
      <c r="C11" s="8">
        <v>78</v>
      </c>
      <c r="D11" s="6">
        <f t="shared" si="0"/>
        <v>78</v>
      </c>
    </row>
    <row r="12" spans="1:4" ht="34.9" customHeight="1" x14ac:dyDescent="0.45">
      <c r="A12" s="5" t="s">
        <v>24</v>
      </c>
      <c r="B12" s="6">
        <v>94</v>
      </c>
      <c r="C12" s="6">
        <v>82</v>
      </c>
      <c r="D12" s="6">
        <f t="shared" si="0"/>
        <v>88</v>
      </c>
    </row>
    <row r="13" spans="1:4" ht="34.9" customHeight="1" x14ac:dyDescent="0.45">
      <c r="A13" s="7" t="s">
        <v>25</v>
      </c>
      <c r="B13" s="8">
        <v>53</v>
      </c>
      <c r="C13" s="8">
        <v>45</v>
      </c>
      <c r="D13" s="6">
        <f t="shared" si="0"/>
        <v>49</v>
      </c>
    </row>
    <row r="14" spans="1:4" ht="34.9" customHeight="1" x14ac:dyDescent="0.45">
      <c r="A14" s="5" t="s">
        <v>26</v>
      </c>
      <c r="B14" s="6">
        <v>57</v>
      </c>
      <c r="C14" s="9">
        <v>37</v>
      </c>
      <c r="D14" s="6">
        <f t="shared" si="0"/>
        <v>47</v>
      </c>
    </row>
    <row r="16" spans="1:4" x14ac:dyDescent="0.45">
      <c r="A16" s="10" t="s">
        <v>27</v>
      </c>
      <c r="B16" s="10">
        <f>AVERAGE(B4:B9,B11:B14)</f>
        <v>76.5</v>
      </c>
      <c r="C16" s="10">
        <f t="shared" ref="C16:D16" si="1">AVERAGE(C4:C9,C11:C14)</f>
        <v>63.4</v>
      </c>
      <c r="D16" s="10">
        <f t="shared" si="1"/>
        <v>69.95</v>
      </c>
    </row>
    <row r="17" spans="1:4" x14ac:dyDescent="0.45">
      <c r="A17" s="10" t="s">
        <v>28</v>
      </c>
      <c r="B17" s="11">
        <f>STDEVA(B4:B9,B11:B14)</f>
        <v>14.183323540928855</v>
      </c>
      <c r="C17" s="11">
        <f t="shared" ref="C17:D17" si="2">STDEVA(C4:C9,C11:C14)</f>
        <v>16.75443556527976</v>
      </c>
      <c r="D17" s="11">
        <f t="shared" si="2"/>
        <v>14.909821520654686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F297B-128F-4396-B876-E47D2CD858AF}">
  <dimension ref="A1:K28"/>
  <sheetViews>
    <sheetView workbookViewId="0">
      <selection sqref="A1:K14"/>
    </sheetView>
  </sheetViews>
  <sheetFormatPr defaultRowHeight="14.25" x14ac:dyDescent="0.45"/>
  <sheetData>
    <row r="1" spans="1:11" x14ac:dyDescent="0.45"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45">
      <c r="B2">
        <v>9</v>
      </c>
      <c r="C2">
        <v>7.5</v>
      </c>
      <c r="D2">
        <v>7.5</v>
      </c>
      <c r="E2">
        <v>4.5</v>
      </c>
      <c r="F2">
        <v>8.5</v>
      </c>
      <c r="G2">
        <v>5</v>
      </c>
      <c r="H2">
        <v>6.5</v>
      </c>
      <c r="I2">
        <v>11</v>
      </c>
      <c r="J2">
        <v>5.5</v>
      </c>
      <c r="K2">
        <v>4</v>
      </c>
    </row>
    <row r="3" spans="1:11" x14ac:dyDescent="0.45">
      <c r="B3">
        <v>9.5</v>
      </c>
      <c r="C3">
        <v>8.5</v>
      </c>
      <c r="D3">
        <v>5.5</v>
      </c>
      <c r="E3">
        <v>9</v>
      </c>
      <c r="F3">
        <v>9</v>
      </c>
      <c r="G3">
        <v>6</v>
      </c>
      <c r="H3">
        <v>9</v>
      </c>
      <c r="I3">
        <v>8</v>
      </c>
      <c r="J3">
        <v>5</v>
      </c>
      <c r="K3">
        <v>6.5</v>
      </c>
    </row>
    <row r="4" spans="1:11" x14ac:dyDescent="0.45">
      <c r="B4">
        <v>10</v>
      </c>
      <c r="C4">
        <v>12</v>
      </c>
      <c r="D4">
        <v>9</v>
      </c>
      <c r="E4">
        <v>6</v>
      </c>
      <c r="F4">
        <v>10</v>
      </c>
      <c r="G4">
        <v>7</v>
      </c>
      <c r="H4">
        <v>9</v>
      </c>
      <c r="I4">
        <v>11</v>
      </c>
      <c r="J4">
        <v>9</v>
      </c>
      <c r="K4">
        <v>6</v>
      </c>
    </row>
    <row r="5" spans="1:11" x14ac:dyDescent="0.45">
      <c r="B5">
        <v>14.5</v>
      </c>
      <c r="C5">
        <v>13</v>
      </c>
      <c r="D5">
        <v>6.5</v>
      </c>
      <c r="E5">
        <v>11.5</v>
      </c>
      <c r="F5">
        <v>15</v>
      </c>
      <c r="G5">
        <v>9</v>
      </c>
      <c r="H5">
        <v>9</v>
      </c>
      <c r="I5">
        <v>14</v>
      </c>
      <c r="J5">
        <v>12</v>
      </c>
      <c r="K5">
        <v>6.5</v>
      </c>
    </row>
    <row r="6" spans="1:11" x14ac:dyDescent="0.45">
      <c r="B6">
        <v>6</v>
      </c>
      <c r="C6">
        <v>6</v>
      </c>
      <c r="D6">
        <v>3</v>
      </c>
      <c r="E6">
        <v>6</v>
      </c>
      <c r="F6">
        <v>6</v>
      </c>
      <c r="G6">
        <v>9</v>
      </c>
      <c r="H6">
        <v>0</v>
      </c>
      <c r="I6">
        <v>6</v>
      </c>
      <c r="J6">
        <v>6</v>
      </c>
      <c r="K6">
        <v>3</v>
      </c>
    </row>
    <row r="7" spans="1:11" x14ac:dyDescent="0.45">
      <c r="B7">
        <v>6</v>
      </c>
      <c r="C7">
        <v>6</v>
      </c>
      <c r="D7">
        <v>3</v>
      </c>
      <c r="E7">
        <v>6</v>
      </c>
      <c r="F7">
        <v>9</v>
      </c>
      <c r="G7">
        <v>0</v>
      </c>
      <c r="H7">
        <v>6</v>
      </c>
      <c r="I7">
        <v>9</v>
      </c>
      <c r="J7">
        <v>6</v>
      </c>
      <c r="K7">
        <v>3.5</v>
      </c>
    </row>
    <row r="8" spans="1:11" x14ac:dyDescent="0.45">
      <c r="B8">
        <v>6</v>
      </c>
      <c r="C8">
        <v>6</v>
      </c>
      <c r="D8">
        <v>6</v>
      </c>
      <c r="E8">
        <v>6</v>
      </c>
      <c r="F8">
        <v>9</v>
      </c>
      <c r="G8">
        <v>3</v>
      </c>
      <c r="H8">
        <v>6</v>
      </c>
      <c r="I8">
        <v>9</v>
      </c>
      <c r="J8">
        <v>9</v>
      </c>
      <c r="K8">
        <v>0</v>
      </c>
    </row>
    <row r="9" spans="1:11" x14ac:dyDescent="0.45">
      <c r="B9">
        <v>6</v>
      </c>
      <c r="C9">
        <v>9</v>
      </c>
      <c r="D9">
        <v>0</v>
      </c>
      <c r="E9">
        <v>9</v>
      </c>
      <c r="F9">
        <v>6</v>
      </c>
      <c r="G9">
        <v>6</v>
      </c>
      <c r="H9">
        <v>6</v>
      </c>
      <c r="I9">
        <v>6</v>
      </c>
      <c r="J9">
        <v>3</v>
      </c>
      <c r="K9">
        <v>3</v>
      </c>
    </row>
    <row r="10" spans="1:11" x14ac:dyDescent="0.45">
      <c r="B10">
        <v>9</v>
      </c>
      <c r="C10">
        <v>3</v>
      </c>
      <c r="D10">
        <v>3</v>
      </c>
      <c r="E10">
        <v>3</v>
      </c>
      <c r="F10">
        <v>6</v>
      </c>
      <c r="G10">
        <v>0</v>
      </c>
      <c r="H10">
        <v>0</v>
      </c>
      <c r="I10">
        <v>9</v>
      </c>
      <c r="J10">
        <v>3</v>
      </c>
      <c r="K10">
        <v>3</v>
      </c>
    </row>
    <row r="12" spans="1:11" x14ac:dyDescent="0.45">
      <c r="B12">
        <f>SUM(B2:B10)</f>
        <v>76</v>
      </c>
      <c r="C12">
        <f t="shared" ref="C12:K12" si="0">SUM(C2:C10)</f>
        <v>71</v>
      </c>
      <c r="D12">
        <f t="shared" si="0"/>
        <v>43.5</v>
      </c>
      <c r="E12">
        <f t="shared" si="0"/>
        <v>61</v>
      </c>
      <c r="F12">
        <f t="shared" si="0"/>
        <v>78.5</v>
      </c>
      <c r="G12">
        <f t="shared" si="0"/>
        <v>45</v>
      </c>
      <c r="H12">
        <f t="shared" si="0"/>
        <v>51.5</v>
      </c>
      <c r="I12">
        <f t="shared" si="0"/>
        <v>83</v>
      </c>
      <c r="J12">
        <f t="shared" si="0"/>
        <v>58.5</v>
      </c>
      <c r="K12">
        <f t="shared" si="0"/>
        <v>35.5</v>
      </c>
    </row>
    <row r="13" spans="1:11" x14ac:dyDescent="0.45">
      <c r="A13" t="s">
        <v>1</v>
      </c>
      <c r="B13">
        <v>2</v>
      </c>
      <c r="C13">
        <v>3.5</v>
      </c>
      <c r="D13">
        <v>1</v>
      </c>
      <c r="E13">
        <v>3.5</v>
      </c>
      <c r="F13">
        <v>3</v>
      </c>
      <c r="G13">
        <v>2.5</v>
      </c>
      <c r="H13">
        <v>5</v>
      </c>
      <c r="I13">
        <v>3</v>
      </c>
      <c r="J13">
        <v>2</v>
      </c>
      <c r="K13">
        <v>1</v>
      </c>
    </row>
    <row r="14" spans="1:11" x14ac:dyDescent="0.45">
      <c r="B14">
        <f>B12+B13</f>
        <v>78</v>
      </c>
      <c r="C14">
        <f t="shared" ref="C14:G14" si="1">C12+C13</f>
        <v>74.5</v>
      </c>
      <c r="D14">
        <f t="shared" si="1"/>
        <v>44.5</v>
      </c>
      <c r="E14">
        <f t="shared" si="1"/>
        <v>64.5</v>
      </c>
      <c r="F14">
        <f t="shared" si="1"/>
        <v>81.5</v>
      </c>
      <c r="G14">
        <f t="shared" si="1"/>
        <v>47.5</v>
      </c>
      <c r="H14">
        <f>H12+H13</f>
        <v>56.5</v>
      </c>
      <c r="I14">
        <f>I12+I13</f>
        <v>86</v>
      </c>
      <c r="J14">
        <f t="shared" ref="J14" si="2">J12+J13</f>
        <v>60.5</v>
      </c>
      <c r="K14">
        <f>K12+K13</f>
        <v>36.5</v>
      </c>
    </row>
    <row r="28" spans="10:10" x14ac:dyDescent="0.45">
      <c r="J28">
        <f>0.7*30</f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grades</vt:lpstr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Kazimierska</dc:creator>
  <cp:lastModifiedBy>Ewa Kazimierska</cp:lastModifiedBy>
  <dcterms:created xsi:type="dcterms:W3CDTF">2022-05-15T15:36:12Z</dcterms:created>
  <dcterms:modified xsi:type="dcterms:W3CDTF">2022-05-30T16:44:43Z</dcterms:modified>
</cp:coreProperties>
</file>