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finance assignments/"/>
    </mc:Choice>
  </mc:AlternateContent>
  <xr:revisionPtr revIDLastSave="0" documentId="8_{89381FE1-4F74-4206-9E8C-55E82772BB47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Investment Apprais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1" l="1"/>
  <c r="C37" i="1" s="1"/>
  <c r="D37" i="1" s="1"/>
  <c r="E37" i="1" s="1"/>
  <c r="F37" i="1" s="1"/>
  <c r="G37" i="1" s="1"/>
  <c r="B29" i="1"/>
  <c r="C29" i="1" s="1"/>
  <c r="D29" i="1" s="1"/>
  <c r="E29" i="1" s="1"/>
  <c r="F29" i="1" s="1"/>
  <c r="G29" i="1" s="1"/>
  <c r="B21" i="1"/>
  <c r="C21" i="1" s="1"/>
  <c r="D21" i="1" s="1"/>
  <c r="E21" i="1" s="1"/>
  <c r="F21" i="1" s="1"/>
  <c r="G21" i="1" s="1"/>
  <c r="F9" i="1"/>
  <c r="E9" i="1"/>
  <c r="D9" i="1"/>
  <c r="C9" i="1"/>
  <c r="F8" i="1"/>
  <c r="E8" i="1"/>
  <c r="D8" i="1"/>
  <c r="C8" i="1"/>
  <c r="F7" i="1"/>
  <c r="E7" i="1"/>
  <c r="D7" i="1"/>
  <c r="C7" i="1"/>
</calcChain>
</file>

<file path=xl/sharedStrings.xml><?xml version="1.0" encoding="utf-8"?>
<sst xmlns="http://schemas.openxmlformats.org/spreadsheetml/2006/main" count="27" uniqueCount="24">
  <si>
    <t>Project</t>
  </si>
  <si>
    <t>Initial Investment (£m)</t>
  </si>
  <si>
    <t>Year 1</t>
  </si>
  <si>
    <t>Year 2</t>
  </si>
  <si>
    <t>Year 3</t>
  </si>
  <si>
    <t>Year 4</t>
  </si>
  <si>
    <t>Year 5</t>
  </si>
  <si>
    <t>Discount Rate</t>
  </si>
  <si>
    <t>A</t>
  </si>
  <si>
    <t>B</t>
  </si>
  <si>
    <t>C</t>
  </si>
  <si>
    <t>Payback (Years)</t>
  </si>
  <si>
    <t>ARR %</t>
  </si>
  <si>
    <t>NPV (£m)</t>
  </si>
  <si>
    <t>IRR %</t>
  </si>
  <si>
    <t>Profitability Index</t>
  </si>
  <si>
    <t>Project A</t>
  </si>
  <si>
    <t>Project B</t>
  </si>
  <si>
    <t>Project C</t>
  </si>
  <si>
    <t>Project A Cash Flows</t>
  </si>
  <si>
    <t>Cumulative</t>
  </si>
  <si>
    <t>Project B Cash Flows</t>
  </si>
  <si>
    <t>Project C Cash Flows</t>
  </si>
  <si>
    <t>Payback Period Working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</si>
</sst>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AD3"/>
      </patternFill>
    </fill>
    <fill>
      <patternFill patternType="solid">
        <fgColor rgb="FF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workbookViewId="0">
      <selection activeCell="B18" sqref="B18"/>
    </sheetView>
  </sheetViews>
  <sheetFormatPr defaultRowHeight="14.5" x14ac:dyDescent="0.35"/>
  <cols>
    <col min="1" max="1" width="21.26953125" customWidth="1"/>
    <col min="2" max="2" width="14.6328125" customWidth="1"/>
    <col min="4" max="4" width="14.6328125" customWidth="1"/>
    <col min="5" max="5" width="13.81640625" customWidth="1"/>
    <col min="6" max="6" width="16.36328125" customWidth="1"/>
    <col min="8" max="8" width="12.453125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t="s">
        <v>8</v>
      </c>
      <c r="B2">
        <v>50</v>
      </c>
      <c r="C2">
        <v>10</v>
      </c>
      <c r="D2">
        <v>12</v>
      </c>
      <c r="E2">
        <v>14</v>
      </c>
      <c r="F2">
        <v>10</v>
      </c>
      <c r="G2">
        <v>8</v>
      </c>
      <c r="H2">
        <v>0.08</v>
      </c>
    </row>
    <row r="3" spans="1:8" x14ac:dyDescent="0.35">
      <c r="A3" t="s">
        <v>9</v>
      </c>
      <c r="B3">
        <v>50</v>
      </c>
      <c r="C3">
        <v>11</v>
      </c>
      <c r="D3">
        <v>11</v>
      </c>
      <c r="E3">
        <v>11</v>
      </c>
      <c r="F3">
        <v>11</v>
      </c>
      <c r="G3">
        <v>11</v>
      </c>
      <c r="H3">
        <v>0.08</v>
      </c>
    </row>
    <row r="4" spans="1:8" x14ac:dyDescent="0.35">
      <c r="A4" t="s">
        <v>10</v>
      </c>
      <c r="B4">
        <v>50</v>
      </c>
      <c r="C4">
        <v>5</v>
      </c>
      <c r="D4">
        <v>10</v>
      </c>
      <c r="E4">
        <v>20</v>
      </c>
      <c r="F4">
        <v>25</v>
      </c>
      <c r="G4">
        <v>5</v>
      </c>
      <c r="H4">
        <v>0.08</v>
      </c>
    </row>
    <row r="6" spans="1:8" x14ac:dyDescent="0.35">
      <c r="A6" s="2" t="s">
        <v>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</row>
    <row r="7" spans="1:8" x14ac:dyDescent="0.35">
      <c r="A7" t="s">
        <v>16</v>
      </c>
      <c r="B7">
        <v>4.5</v>
      </c>
      <c r="C7">
        <f>((AVERAGE(C2:G2)-($B2/5))/$B2)*100</f>
        <v>1.6000000000000014</v>
      </c>
      <c r="D7">
        <f>NPV(H2,C2:G2)-B2</f>
        <v>-6.5440594186024157</v>
      </c>
      <c r="E7">
        <f>IRR(B20:G20)</f>
        <v>2.7219684840601444E-2</v>
      </c>
      <c r="F7">
        <f>(NPV(H2,C2:G2))/B2</f>
        <v>0.86911881162795168</v>
      </c>
    </row>
    <row r="8" spans="1:8" x14ac:dyDescent="0.35">
      <c r="A8" t="s">
        <v>17</v>
      </c>
      <c r="B8">
        <v>4.55</v>
      </c>
      <c r="C8">
        <f>((AVERAGE(C3:G3)-($B3/5))/$B3)*100</f>
        <v>2</v>
      </c>
      <c r="D8">
        <f>NPV(H3,C3:G3)-B3</f>
        <v>-6.0801895921410676</v>
      </c>
      <c r="E8">
        <f>IRR(B28:G28)</f>
        <v>3.2634958177834239E-2</v>
      </c>
      <c r="F8">
        <f>(NPV(H3,C3:G3))/B3</f>
        <v>0.87839620815717867</v>
      </c>
    </row>
    <row r="9" spans="1:8" x14ac:dyDescent="0.35">
      <c r="A9" t="s">
        <v>18</v>
      </c>
      <c r="B9">
        <v>3.6</v>
      </c>
      <c r="C9">
        <f>((AVERAGE(C4:G4)-($B4/5))/$B4)*100</f>
        <v>6</v>
      </c>
      <c r="D9">
        <f>NPV(H4,C4:G4)-B4</f>
        <v>0.85832495813094312</v>
      </c>
      <c r="E9">
        <f>IRR(B36:G36)</f>
        <v>8.5867557437232289E-2</v>
      </c>
      <c r="F9">
        <f>(NPV(H4,C4:G4))/B4</f>
        <v>1.0171664991626188</v>
      </c>
    </row>
    <row r="18" spans="1:7" x14ac:dyDescent="0.35">
      <c r="A18" s="3" t="s">
        <v>23</v>
      </c>
    </row>
    <row r="20" spans="1:7" x14ac:dyDescent="0.35">
      <c r="A20" t="s">
        <v>19</v>
      </c>
      <c r="B20">
        <v>-50</v>
      </c>
      <c r="C20">
        <v>10</v>
      </c>
      <c r="D20">
        <v>12</v>
      </c>
      <c r="E20">
        <v>14</v>
      </c>
      <c r="F20">
        <v>10</v>
      </c>
      <c r="G20">
        <v>8</v>
      </c>
    </row>
    <row r="21" spans="1:7" x14ac:dyDescent="0.35">
      <c r="A21" t="s">
        <v>20</v>
      </c>
      <c r="B21">
        <f>B20</f>
        <v>-50</v>
      </c>
      <c r="C21">
        <f>B21+C20</f>
        <v>-40</v>
      </c>
      <c r="D21">
        <f>C21+D20</f>
        <v>-28</v>
      </c>
      <c r="E21">
        <f>D21+E20</f>
        <v>-14</v>
      </c>
      <c r="F21">
        <f>E21+F20</f>
        <v>-4</v>
      </c>
      <c r="G21">
        <f>F21+G20</f>
        <v>4</v>
      </c>
    </row>
    <row r="28" spans="1:7" x14ac:dyDescent="0.35">
      <c r="A28" t="s">
        <v>21</v>
      </c>
      <c r="B28">
        <v>-50</v>
      </c>
      <c r="C28">
        <v>11</v>
      </c>
      <c r="D28">
        <v>11</v>
      </c>
      <c r="E28">
        <v>11</v>
      </c>
      <c r="F28">
        <v>11</v>
      </c>
      <c r="G28">
        <v>11</v>
      </c>
    </row>
    <row r="29" spans="1:7" x14ac:dyDescent="0.35">
      <c r="A29" t="s">
        <v>20</v>
      </c>
      <c r="B29">
        <f>B28</f>
        <v>-50</v>
      </c>
      <c r="C29">
        <f>B29+C28</f>
        <v>-39</v>
      </c>
      <c r="D29">
        <f>C29+D28</f>
        <v>-28</v>
      </c>
      <c r="E29">
        <f>D29+E28</f>
        <v>-17</v>
      </c>
      <c r="F29">
        <f>E29+F28</f>
        <v>-6</v>
      </c>
      <c r="G29">
        <f>F29+G28</f>
        <v>5</v>
      </c>
    </row>
    <row r="36" spans="1:7" x14ac:dyDescent="0.35">
      <c r="A36" t="s">
        <v>22</v>
      </c>
      <c r="B36">
        <v>-50</v>
      </c>
      <c r="C36">
        <v>5</v>
      </c>
      <c r="D36">
        <v>10</v>
      </c>
      <c r="E36">
        <v>20</v>
      </c>
      <c r="F36">
        <v>25</v>
      </c>
      <c r="G36">
        <v>5</v>
      </c>
    </row>
    <row r="37" spans="1:7" x14ac:dyDescent="0.35">
      <c r="A37" t="s">
        <v>20</v>
      </c>
      <c r="B37">
        <f>B36</f>
        <v>-50</v>
      </c>
      <c r="C37">
        <f>B37+C36</f>
        <v>-45</v>
      </c>
      <c r="D37">
        <f>C37+D36</f>
        <v>-35</v>
      </c>
      <c r="E37">
        <f>D37+E36</f>
        <v>-15</v>
      </c>
      <c r="F37">
        <f>E37+F36</f>
        <v>10</v>
      </c>
      <c r="G37">
        <f>F37+G36</f>
        <v>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Investment Appraisal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2026-08-06T22:55:03Z</dcterms:created>
  <dcterms:modified xsi:type="dcterms:W3CDTF">2026-08-06T23:02:04Z</dcterms:modified>
</cp:coreProperties>
</file>