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Extreme Physiology/"/>
    </mc:Choice>
  </mc:AlternateContent>
  <xr:revisionPtr revIDLastSave="227" documentId="8_{82BEAD34-EE6F-0248-8BA3-81835A5DB3E9}" xr6:coauthVersionLast="45" xr6:coauthVersionMax="45" xr10:uidLastSave="{513B17FC-AA34-FB44-8C95-C2A947F63DB6}"/>
  <bookViews>
    <workbookView xWindow="28800" yWindow="460" windowWidth="38400" windowHeight="21140" activeTab="3" xr2:uid="{00000000-000D-0000-FFFF-FFFF00000000}"/>
  </bookViews>
  <sheets>
    <sheet name="Ambient" sheetId="1" r:id="rId1"/>
    <sheet name="Hot" sheetId="2" r:id="rId2"/>
    <sheet name="Cold" sheetId="8" r:id="rId3"/>
    <sheet name="Pre-cooled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3" i="1" l="1"/>
  <c r="K23" i="1"/>
  <c r="G23" i="1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C17" i="9"/>
  <c r="K21" i="1" l="1"/>
  <c r="O21" i="1"/>
  <c r="G21" i="1"/>
  <c r="D9" i="8"/>
  <c r="E9" i="8"/>
  <c r="F9" i="8"/>
  <c r="G9" i="8"/>
  <c r="H9" i="8"/>
  <c r="I9" i="8"/>
  <c r="J9" i="8"/>
  <c r="K9" i="8"/>
  <c r="L9" i="8"/>
  <c r="M9" i="8"/>
  <c r="N9" i="8"/>
  <c r="O9" i="8"/>
  <c r="C9" i="8"/>
  <c r="K19" i="1" l="1"/>
  <c r="O19" i="1"/>
  <c r="G19" i="1"/>
  <c r="D12" i="2"/>
  <c r="E12" i="2"/>
  <c r="F12" i="2"/>
  <c r="G12" i="2"/>
  <c r="H12" i="2"/>
  <c r="I12" i="2"/>
  <c r="J12" i="2"/>
  <c r="K12" i="2"/>
  <c r="L12" i="2"/>
  <c r="M12" i="2"/>
  <c r="N12" i="2"/>
  <c r="O12" i="2"/>
  <c r="C12" i="2"/>
  <c r="H17" i="1" l="1"/>
  <c r="I17" i="1"/>
  <c r="J17" i="1"/>
  <c r="K17" i="1" s="1"/>
  <c r="L17" i="1"/>
  <c r="M17" i="1"/>
  <c r="N17" i="1"/>
  <c r="P17" i="1"/>
  <c r="Q17" i="1"/>
  <c r="R17" i="1"/>
  <c r="D17" i="1"/>
  <c r="E17" i="1"/>
  <c r="F17" i="1"/>
  <c r="C17" i="1"/>
  <c r="G17" i="1" l="1"/>
  <c r="O17" i="1"/>
</calcChain>
</file>

<file path=xl/sharedStrings.xml><?xml version="1.0" encoding="utf-8"?>
<sst xmlns="http://schemas.openxmlformats.org/spreadsheetml/2006/main" count="115" uniqueCount="58">
  <si>
    <t>ID</t>
  </si>
  <si>
    <t>Subject Name</t>
  </si>
  <si>
    <t>Starting temperature</t>
  </si>
  <si>
    <t>10 minute HR</t>
  </si>
  <si>
    <t>10 minute RPE</t>
  </si>
  <si>
    <t>10 minute Power</t>
  </si>
  <si>
    <t>10 minute Temp</t>
  </si>
  <si>
    <t>20 minute HR</t>
  </si>
  <si>
    <t>20 minute RPE</t>
  </si>
  <si>
    <t>20 Minute Power</t>
  </si>
  <si>
    <t>20 minute Temp</t>
  </si>
  <si>
    <t>30 minute HR</t>
  </si>
  <si>
    <t>30 Minute RPE</t>
  </si>
  <si>
    <t>30 Minute Power</t>
  </si>
  <si>
    <t>30 minute Temp</t>
  </si>
  <si>
    <t xml:space="preserve">Lewis Beecher </t>
  </si>
  <si>
    <t>Tomos Moreis</t>
  </si>
  <si>
    <t>Michael</t>
  </si>
  <si>
    <t>Steve Richardson</t>
  </si>
  <si>
    <t>Jessie</t>
  </si>
  <si>
    <t>Jenna Howells</t>
  </si>
  <si>
    <t xml:space="preserve">Alex Malyon </t>
  </si>
  <si>
    <t>Kyle Hart</t>
  </si>
  <si>
    <t>Keith Davies</t>
  </si>
  <si>
    <t xml:space="preserve">Aaron Jones </t>
  </si>
  <si>
    <t>Hannah W</t>
  </si>
  <si>
    <t>Megan Davies</t>
  </si>
  <si>
    <t>Steffan Thomas</t>
  </si>
  <si>
    <t xml:space="preserve">Carl </t>
  </si>
  <si>
    <t>Mean</t>
  </si>
  <si>
    <t>Tomos Morris</t>
  </si>
  <si>
    <t xml:space="preserve">Steff </t>
  </si>
  <si>
    <t xml:space="preserve">Keith Davies </t>
  </si>
  <si>
    <t xml:space="preserve">Jessie </t>
  </si>
  <si>
    <t xml:space="preserve">Steve Richardson </t>
  </si>
  <si>
    <t>Lewis Beecher</t>
  </si>
  <si>
    <t>Difference</t>
  </si>
  <si>
    <t>Difference2</t>
  </si>
  <si>
    <t>Difference3</t>
  </si>
  <si>
    <t>Ambient Mean</t>
  </si>
  <si>
    <t>Hot Mean</t>
  </si>
  <si>
    <t>Tomos</t>
  </si>
  <si>
    <t>Megan</t>
  </si>
  <si>
    <t>Robert Humphrey</t>
  </si>
  <si>
    <t>Cold Mean</t>
  </si>
  <si>
    <t>Starting temperature (before pre-cooling)</t>
  </si>
  <si>
    <t>Temperature after pre-cooling</t>
  </si>
  <si>
    <t>Lewis beacher</t>
  </si>
  <si>
    <t>37. 6</t>
  </si>
  <si>
    <t>Jenna</t>
  </si>
  <si>
    <t>Savannah Walker</t>
  </si>
  <si>
    <t xml:space="preserve">Alex </t>
  </si>
  <si>
    <t>Carl</t>
  </si>
  <si>
    <t xml:space="preserve">Aaron </t>
  </si>
  <si>
    <t>Steff</t>
  </si>
  <si>
    <t xml:space="preserve">Paige Walker </t>
  </si>
  <si>
    <t>10 minute Power2</t>
  </si>
  <si>
    <t>Pre-cooled Hot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</si>
</sst>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</fills>
  <borders count="4">
    <border>
      <left/>
      <right/>
      <top/>
      <bottom/>
      <diagonal/>
    </border>
    <border>
      <left/>
      <right/>
      <top style="thin">
        <color rgb="FF9BC2E6"/>
      </top>
      <bottom style="thin">
        <color rgb="FF9BC2E6"/>
      </bottom>
      <diagonal/>
    </border>
    <border>
      <left style="thin">
        <color rgb="FF9BC2E6"/>
      </left>
      <right/>
      <top style="thin">
        <color rgb="FF9BC2E6"/>
      </top>
      <bottom style="thin">
        <color rgb="FF9BC2E6"/>
      </bottom>
      <diagonal/>
    </border>
    <border>
      <left/>
      <right style="thin">
        <color rgb="FF9BC2E6"/>
      </right>
      <top style="thin">
        <color rgb="FF9BC2E6"/>
      </top>
      <bottom style="thin">
        <color rgb="FF9BC2E6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quotePrefix="1" applyNumberFormat="1"/>
    <xf numFmtId="0" fontId="0" fillId="0" borderId="0" xfId="0" applyNumberFormat="1"/>
    <xf numFmtId="2" fontId="0" fillId="0" borderId="0" xfId="0" quotePrefix="1" applyNumberFormat="1"/>
    <xf numFmtId="2" fontId="0" fillId="0" borderId="0" xfId="0" applyNumberFormat="1"/>
    <xf numFmtId="0" fontId="2" fillId="3" borderId="1" xfId="0" applyFont="1" applyFill="1" applyBorder="1"/>
    <xf numFmtId="0" fontId="2" fillId="0" borderId="1" xfId="0" applyFont="1" applyBorder="1"/>
    <xf numFmtId="2" fontId="2" fillId="3" borderId="1" xfId="0" applyNumberFormat="1" applyFont="1" applyFill="1" applyBorder="1"/>
    <xf numFmtId="0" fontId="4" fillId="0" borderId="0" xfId="0" applyFont="1"/>
    <xf numFmtId="2" fontId="4" fillId="0" borderId="0" xfId="0" applyNumberFormat="1" applyFont="1"/>
    <xf numFmtId="0" fontId="3" fillId="0" borderId="0" xfId="0" applyNumberFormat="1" applyFont="1" applyAlignment="1">
      <alignment wrapText="1"/>
    </xf>
    <xf numFmtId="0" fontId="5" fillId="2" borderId="1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  <xf numFmtId="2" fontId="0" fillId="0" borderId="0" xfId="0" applyNumberFormat="1" applyProtection="1">
      <protection locked="0"/>
    </xf>
    <xf numFmtId="0" fontId="6" fillId="2" borderId="2" xfId="0" applyFont="1" applyFill="1" applyBorder="1"/>
    <xf numFmtId="0" fontId="6" fillId="2" borderId="1" xfId="0" applyFont="1" applyFill="1" applyBorder="1"/>
    <xf numFmtId="0" fontId="6" fillId="2" borderId="3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/>
    <xf numFmtId="0" fontId="7" fillId="0" borderId="0" xfId="0" applyFont="1"/>
    <xf numFmtId="2" fontId="7" fillId="0" borderId="0" xfId="0" applyNumberFormat="1" applyFont="1"/>
    <xf numFmtId="1" fontId="4" fillId="0" borderId="0" xfId="0" applyNumberFormat="1" applyFont="1"/>
    <xf numFmtId="167" fontId="0" fillId="0" borderId="0" xfId="0" applyNumberFormat="1"/>
    <xf numFmtId="167" fontId="4" fillId="0" borderId="0" xfId="0" applyNumberFormat="1" applyFont="1"/>
  </cellXfs>
  <cellStyles count="1">
    <cellStyle name="Normal" xfId="0" builtinId="0"/>
  </cellStyles>
  <dxfs count="4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0" formatCode="General"/>
    </dxf>
    <dxf>
      <numFmt numFmtId="0" formatCode="General"/>
    </dxf>
    <dxf>
      <numFmt numFmtId="30" formatCode="@"/>
    </dxf>
    <dxf>
      <numFmt numFmtId="0" formatCode="General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R15" totalsRowShown="0" headerRowDxfId="48">
  <autoFilter ref="A1:R15" xr:uid="{00000000-0009-0000-0100-000001000000}"/>
  <tableColumns count="18">
    <tableColumn id="1" xr3:uid="{00000000-0010-0000-0000-000001000000}" name="ID" dataDxfId="47"/>
    <tableColumn id="6" xr3:uid="{00000000-0010-0000-0000-000006000000}" name="Subject Name" dataDxfId="46"/>
    <tableColumn id="7" xr3:uid="{00000000-0010-0000-0000-000007000000}" name="Starting temperature" dataDxfId="45"/>
    <tableColumn id="13" xr3:uid="{00000000-0010-0000-0000-00000D000000}" name="10 minute Temp" dataDxfId="44"/>
    <tableColumn id="15" xr3:uid="{00000000-0010-0000-0000-00000F000000}" name="20 minute Temp" dataDxfId="43"/>
    <tableColumn id="19" xr3:uid="{00000000-0010-0000-0000-000013000000}" name="30 minute Temp" dataDxfId="42"/>
    <tableColumn id="3" xr3:uid="{A1921BD9-C15E-2142-BE5E-03AD34AAD413}" name="Difference" dataDxfId="41"/>
    <tableColumn id="8" xr3:uid="{00000000-0010-0000-0000-000008000000}" name="10 minute HR" dataDxfId="40"/>
    <tableColumn id="20" xr3:uid="{BE6CA19F-3A44-1445-AAF2-6707AFF817E1}" name="20 minute HR" dataDxfId="39"/>
    <tableColumn id="21" xr3:uid="{17966B52-A6CB-D74E-B74D-CF16C44A057C}" name="30 minute HR" dataDxfId="38"/>
    <tableColumn id="4" xr3:uid="{6BE55124-D899-C149-933F-4749DEABBE4D}" name="Difference2" dataDxfId="37"/>
    <tableColumn id="9" xr3:uid="{00000000-0010-0000-0000-000009000000}" name="10 minute RPE" dataDxfId="36"/>
    <tableColumn id="23" xr3:uid="{CAFA0C9D-353C-4A49-97D4-68363E6A0B98}" name="20 minute RPE" dataDxfId="35"/>
    <tableColumn id="22" xr3:uid="{261E1A11-631D-3D49-8AF6-7559E5484250}" name="30 Minute RPE" dataDxfId="34"/>
    <tableColumn id="5" xr3:uid="{7A1E7248-7BF6-F348-9EAC-C658148852E1}" name="Difference3" dataDxfId="33"/>
    <tableColumn id="10" xr3:uid="{00000000-0010-0000-0000-00000A000000}" name="10 minute Power" dataDxfId="32"/>
    <tableColumn id="11" xr3:uid="{00000000-0010-0000-0000-00000B000000}" name="20 Minute Power" dataDxfId="31"/>
    <tableColumn id="12" xr3:uid="{00000000-0010-0000-0000-00000C000000}" name="30 Minute Pow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15ADB1-4947-F348-9390-08C54106EDA6}" name="Table13" displayName="Table13" ref="A1:O10" totalsRowShown="0" headerRowDxfId="30">
  <autoFilter ref="A1:O10" xr:uid="{DC78A4E0-1F52-3D45-B304-37372175E9C5}"/>
  <tableColumns count="15">
    <tableColumn id="1" xr3:uid="{855EFA4C-7BBE-FC4A-A5D1-7DB5CC769A09}" name="ID" dataDxfId="29"/>
    <tableColumn id="6" xr3:uid="{E754D167-B488-204C-9CDA-ACEAC6D9F40B}" name="Subject Name" dataDxfId="28"/>
    <tableColumn id="7" xr3:uid="{28C56921-B58B-054C-8EC7-A7000A5CE700}" name="Starting temperature" dataDxfId="27"/>
    <tableColumn id="21" xr3:uid="{30A81F02-B168-184D-A643-8658E3F35536}" name="10 minute Temp" dataDxfId="26"/>
    <tableColumn id="20" xr3:uid="{B85E8013-1AB2-8E4A-941E-659127A5AAFA}" name="20 minute Temp" dataDxfId="25"/>
    <tableColumn id="4" xr3:uid="{F8D6DED9-F1B1-DB49-86E1-E952FDC15FD3}" name="30 minute Temp" dataDxfId="24"/>
    <tableColumn id="8" xr3:uid="{68ACB7AB-A7A4-F349-9CAF-D5B5D48C7399}" name="10 minute HR" dataDxfId="23"/>
    <tableColumn id="3" xr3:uid="{983CA2DE-0421-FB4C-BBA1-28813C1916C3}" name="20 minute HR" dataDxfId="22"/>
    <tableColumn id="2" xr3:uid="{487B2EA9-5E35-4246-BB07-12D1EC0DE6DA}" name="30 minute HR" dataDxfId="21"/>
    <tableColumn id="9" xr3:uid="{58098FE8-0B7E-3C4C-92CA-E75FDCC0EB77}" name="10 minute RPE" dataDxfId="20"/>
    <tableColumn id="10" xr3:uid="{5D8C70A5-AE75-EA4D-85C2-3EC392B8253B}" name="20 minute RPE" dataDxfId="19"/>
    <tableColumn id="11" xr3:uid="{FF7E5CF4-A29D-F94F-B1AC-5D8CE45A62C0}" name="30 Minute RPE" dataDxfId="18"/>
    <tableColumn id="12" xr3:uid="{BB9146D9-48F6-954C-AEFF-A8DB7EAE5D49}" name="10 minute Power" dataDxfId="17"/>
    <tableColumn id="13" xr3:uid="{CD8DB7B6-EA9C-0F42-9BDB-0EE386C7CD7E}" name="20 Minute Power" dataDxfId="16"/>
    <tableColumn id="14" xr3:uid="{38551DD0-38C2-B440-9FA7-D64C258A5660}" name="30 Minute Power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2A9DC1-2431-0C48-B51D-2EAC51ECD679}" name="Table14" displayName="Table14" ref="A1:P15" totalsRowShown="0">
  <autoFilter ref="A1:P15" xr:uid="{113AEBB1-38A2-E647-98D9-6D7432A118DB}"/>
  <tableColumns count="16">
    <tableColumn id="1" xr3:uid="{A586DEF6-B084-294C-A055-39AF36E62018}" name="ID" dataDxfId="14"/>
    <tableColumn id="6" xr3:uid="{3A382EBE-53A3-5B4A-A80A-535EC3A1F48F}" name="Subject Name" dataDxfId="13"/>
    <tableColumn id="7" xr3:uid="{30CA3388-C84D-A84E-9E04-3A4BADAFD0EA}" name="Starting temperature (before pre-cooling)" dataDxfId="12"/>
    <tableColumn id="8" xr3:uid="{7B41AFDF-AFAC-F04D-BFAF-3A3D29252597}" name="Temperature after pre-cooling" dataDxfId="11"/>
    <tableColumn id="24" xr3:uid="{16F9423A-993D-1149-A00F-6CE673F3C5BF}" name="10 minute Temp" dataDxfId="6"/>
    <tableColumn id="23" xr3:uid="{D78B4678-7766-844D-8AA0-085483662F96}" name="20 minute Temp" dataDxfId="5"/>
    <tableColumn id="22" xr3:uid="{F54B336D-D283-DF4B-9083-BCC6F6914406}" name="30 minute Temp" dataDxfId="4"/>
    <tableColumn id="9" xr3:uid="{B816D56B-5BBA-4A44-89D5-91D112190F24}" name="10 minute HR" dataDxfId="10"/>
    <tableColumn id="21" xr3:uid="{BD273617-62D7-2A49-A574-FF7513342B5E}" name="20 minute HR" dataDxfId="3"/>
    <tableColumn id="5" xr3:uid="{A2755604-6BCC-D446-8399-378B8ED3105D}" name="30 minute HR" dataDxfId="2"/>
    <tableColumn id="10" xr3:uid="{10206A6B-22F2-5A4E-8E86-647D39F57A14}" name="10 minute RPE" dataDxfId="9"/>
    <tableColumn id="11" xr3:uid="{C8BC0D95-D947-034F-BCD6-E3CA1FFAC1C2}" name="20 minute RPE" dataDxfId="1"/>
    <tableColumn id="12" xr3:uid="{2935A782-5F93-DC49-B366-F8B56FFB9FF3}" name="30 Minute RPE" dataDxfId="0"/>
    <tableColumn id="13" xr3:uid="{1B567B0D-8250-664B-8B95-0E4AC3ABA14C}" name="10 minute Power2"/>
    <tableColumn id="15" xr3:uid="{C5740B60-6006-7C4D-BBC1-45D801015771}" name="20 Minute Power" dataDxfId="8"/>
    <tableColumn id="19" xr3:uid="{C7282C3C-7771-7C46-8A78-EA8C7C614FB2}" name="30 Minute Power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workbookViewId="0">
      <selection activeCell="K23" sqref="K23"/>
    </sheetView>
  </sheetViews>
  <sheetFormatPr baseColWidth="10" defaultColWidth="8.83203125" defaultRowHeight="15" x14ac:dyDescent="0.2"/>
  <cols>
    <col min="1" max="1" width="21.83203125" customWidth="1"/>
    <col min="2" max="2" width="0.5" customWidth="1"/>
    <col min="3" max="3" width="21.1640625" customWidth="1"/>
    <col min="4" max="4" width="21.83203125" customWidth="1"/>
    <col min="5" max="5" width="20" bestFit="1" customWidth="1"/>
    <col min="6" max="7" width="22.33203125" customWidth="1"/>
    <col min="8" max="8" width="20" bestFit="1" customWidth="1"/>
    <col min="9" max="9" width="20" customWidth="1"/>
    <col min="10" max="10" width="20" bestFit="1" customWidth="1"/>
    <col min="11" max="11" width="20" customWidth="1"/>
    <col min="12" max="12" width="20" bestFit="1" customWidth="1"/>
    <col min="13" max="15" width="20" customWidth="1"/>
    <col min="16" max="18" width="20" bestFit="1" customWidth="1"/>
  </cols>
  <sheetData>
    <row r="1" spans="1:18" s="12" customFormat="1" ht="58" customHeight="1" x14ac:dyDescent="0.25">
      <c r="A1" s="10" t="s">
        <v>0</v>
      </c>
      <c r="B1" s="10" t="s">
        <v>1</v>
      </c>
      <c r="C1" s="10" t="s">
        <v>2</v>
      </c>
      <c r="D1" s="10" t="s">
        <v>6</v>
      </c>
      <c r="E1" s="10" t="s">
        <v>10</v>
      </c>
      <c r="F1" s="10" t="s">
        <v>14</v>
      </c>
      <c r="G1" s="10" t="s">
        <v>36</v>
      </c>
      <c r="H1" s="10" t="s">
        <v>3</v>
      </c>
      <c r="I1" s="10" t="s">
        <v>7</v>
      </c>
      <c r="J1" s="10" t="s">
        <v>11</v>
      </c>
      <c r="K1" s="10" t="s">
        <v>37</v>
      </c>
      <c r="L1" s="10" t="s">
        <v>4</v>
      </c>
      <c r="M1" s="10" t="s">
        <v>8</v>
      </c>
      <c r="N1" s="10" t="s">
        <v>12</v>
      </c>
      <c r="O1" s="10" t="s">
        <v>38</v>
      </c>
      <c r="P1" s="10" t="s">
        <v>5</v>
      </c>
      <c r="Q1" s="10" t="s">
        <v>9</v>
      </c>
      <c r="R1" s="11" t="s">
        <v>13</v>
      </c>
    </row>
    <row r="2" spans="1:18" x14ac:dyDescent="0.2">
      <c r="A2">
        <v>1</v>
      </c>
      <c r="B2" s="2" t="s">
        <v>15</v>
      </c>
      <c r="C2" s="3">
        <v>34.799999999999997</v>
      </c>
      <c r="D2" s="1">
        <v>34.700000000000003</v>
      </c>
      <c r="E2" s="1">
        <v>35.200000000000003</v>
      </c>
      <c r="F2" s="1">
        <v>37.4</v>
      </c>
      <c r="G2" s="1"/>
      <c r="H2" s="1">
        <v>128</v>
      </c>
      <c r="I2" s="1">
        <v>133</v>
      </c>
      <c r="J2" s="1">
        <v>134</v>
      </c>
      <c r="K2" s="1"/>
      <c r="L2" s="1">
        <v>11</v>
      </c>
      <c r="M2" s="1">
        <v>11</v>
      </c>
      <c r="N2" s="1">
        <v>11</v>
      </c>
      <c r="O2" s="1"/>
      <c r="P2" s="1">
        <v>115</v>
      </c>
      <c r="Q2" s="1">
        <v>115</v>
      </c>
      <c r="R2" s="5">
        <v>115</v>
      </c>
    </row>
    <row r="3" spans="1:18" x14ac:dyDescent="0.2">
      <c r="A3">
        <v>2</v>
      </c>
      <c r="B3" s="2" t="s">
        <v>16</v>
      </c>
      <c r="C3" s="1">
        <v>36.5</v>
      </c>
      <c r="D3" s="1">
        <v>36.9</v>
      </c>
      <c r="E3" s="1">
        <v>37</v>
      </c>
      <c r="F3" s="1">
        <v>37</v>
      </c>
      <c r="G3" s="1"/>
      <c r="H3" s="1">
        <v>107</v>
      </c>
      <c r="I3" s="1">
        <v>103</v>
      </c>
      <c r="J3" s="1">
        <v>120</v>
      </c>
      <c r="K3" s="1"/>
      <c r="L3" s="1">
        <v>9</v>
      </c>
      <c r="M3" s="1">
        <v>9</v>
      </c>
      <c r="N3" s="1">
        <v>9</v>
      </c>
      <c r="O3" s="1"/>
      <c r="P3" s="1">
        <v>107</v>
      </c>
      <c r="Q3" s="1">
        <v>107</v>
      </c>
      <c r="R3" s="6">
        <v>106</v>
      </c>
    </row>
    <row r="4" spans="1:18" x14ac:dyDescent="0.2">
      <c r="A4">
        <v>3</v>
      </c>
      <c r="B4" s="2" t="s">
        <v>17</v>
      </c>
      <c r="C4" s="1">
        <v>36.200000000000003</v>
      </c>
      <c r="D4" s="1">
        <v>36.5</v>
      </c>
      <c r="E4" s="1">
        <v>36.700000000000003</v>
      </c>
      <c r="F4" s="1">
        <v>36.9</v>
      </c>
      <c r="G4" s="1"/>
      <c r="H4" s="1">
        <v>120</v>
      </c>
      <c r="I4" s="1">
        <v>128</v>
      </c>
      <c r="J4" s="1">
        <v>132</v>
      </c>
      <c r="K4" s="1"/>
      <c r="L4" s="1">
        <v>9</v>
      </c>
      <c r="M4" s="1">
        <v>9</v>
      </c>
      <c r="N4" s="1">
        <v>9</v>
      </c>
      <c r="O4" s="1"/>
      <c r="P4" s="1">
        <v>121</v>
      </c>
      <c r="Q4" s="1">
        <v>125</v>
      </c>
      <c r="R4" s="5">
        <v>124</v>
      </c>
    </row>
    <row r="5" spans="1:18" x14ac:dyDescent="0.2">
      <c r="A5">
        <v>4</v>
      </c>
      <c r="B5" s="2" t="s">
        <v>18</v>
      </c>
      <c r="C5" s="1">
        <v>35.1</v>
      </c>
      <c r="D5" s="1">
        <v>36.200000000000003</v>
      </c>
      <c r="E5" s="1">
        <v>36.700000000000003</v>
      </c>
      <c r="F5" s="1">
        <v>36.5</v>
      </c>
      <c r="G5" s="1"/>
      <c r="H5" s="1">
        <v>150</v>
      </c>
      <c r="I5" s="1">
        <v>163</v>
      </c>
      <c r="J5" s="1">
        <v>164</v>
      </c>
      <c r="K5" s="1"/>
      <c r="L5" s="1">
        <v>12</v>
      </c>
      <c r="M5" s="1">
        <v>16</v>
      </c>
      <c r="N5" s="1">
        <v>17</v>
      </c>
      <c r="O5" s="1"/>
      <c r="P5" s="1">
        <v>115</v>
      </c>
      <c r="Q5" s="1">
        <v>115</v>
      </c>
      <c r="R5" s="6">
        <v>115</v>
      </c>
    </row>
    <row r="6" spans="1:18" x14ac:dyDescent="0.2">
      <c r="A6">
        <v>5</v>
      </c>
      <c r="B6" s="2" t="s">
        <v>19</v>
      </c>
      <c r="C6" s="1">
        <v>36.4</v>
      </c>
      <c r="D6" s="1">
        <v>36.4</v>
      </c>
      <c r="E6" s="1">
        <v>36.6</v>
      </c>
      <c r="F6" s="1">
        <v>35.9</v>
      </c>
      <c r="G6" s="1"/>
      <c r="H6" s="1">
        <v>156</v>
      </c>
      <c r="I6" s="1">
        <v>160</v>
      </c>
      <c r="J6" s="1">
        <v>156</v>
      </c>
      <c r="K6" s="1"/>
      <c r="L6" s="1">
        <v>11</v>
      </c>
      <c r="M6" s="1">
        <v>13</v>
      </c>
      <c r="N6" s="1">
        <v>13</v>
      </c>
      <c r="O6" s="1"/>
      <c r="P6" s="1">
        <v>120</v>
      </c>
      <c r="Q6" s="1">
        <v>124</v>
      </c>
      <c r="R6" s="5">
        <v>124</v>
      </c>
    </row>
    <row r="7" spans="1:18" x14ac:dyDescent="0.2">
      <c r="A7">
        <v>7</v>
      </c>
      <c r="B7" s="2" t="s">
        <v>20</v>
      </c>
      <c r="C7" s="1">
        <v>35.5</v>
      </c>
      <c r="D7" s="1">
        <v>35.700000000000003</v>
      </c>
      <c r="E7" s="1">
        <v>35.799999999999997</v>
      </c>
      <c r="F7" s="1">
        <v>35.9</v>
      </c>
      <c r="G7" s="1"/>
      <c r="H7" s="1">
        <v>139</v>
      </c>
      <c r="I7" s="1">
        <v>144</v>
      </c>
      <c r="J7" s="1">
        <v>155</v>
      </c>
      <c r="K7" s="1"/>
      <c r="L7" s="1">
        <v>11</v>
      </c>
      <c r="M7" s="1">
        <v>14</v>
      </c>
      <c r="N7" s="1">
        <v>15</v>
      </c>
      <c r="O7" s="1"/>
      <c r="P7" s="1">
        <v>90</v>
      </c>
      <c r="Q7" s="1">
        <v>74</v>
      </c>
      <c r="R7" s="5">
        <v>92</v>
      </c>
    </row>
    <row r="8" spans="1:18" x14ac:dyDescent="0.2">
      <c r="A8">
        <v>8</v>
      </c>
      <c r="B8" s="2" t="s">
        <v>21</v>
      </c>
      <c r="C8" s="1">
        <v>35.9</v>
      </c>
      <c r="D8" s="1">
        <v>36.6</v>
      </c>
      <c r="E8" s="1">
        <v>36.799999999999997</v>
      </c>
      <c r="F8" s="1">
        <v>36.9</v>
      </c>
      <c r="G8" s="1"/>
      <c r="H8" s="1">
        <v>110</v>
      </c>
      <c r="I8" s="1">
        <v>128</v>
      </c>
      <c r="J8" s="1">
        <v>132</v>
      </c>
      <c r="K8" s="1"/>
      <c r="L8" s="1">
        <v>6</v>
      </c>
      <c r="M8" s="1">
        <v>7</v>
      </c>
      <c r="N8" s="1">
        <v>11</v>
      </c>
      <c r="O8" s="1"/>
      <c r="P8" s="1">
        <v>79</v>
      </c>
      <c r="Q8" s="1">
        <v>81</v>
      </c>
      <c r="R8" s="6">
        <v>85</v>
      </c>
    </row>
    <row r="9" spans="1:18" x14ac:dyDescent="0.2">
      <c r="A9">
        <v>9</v>
      </c>
      <c r="B9" s="2" t="s">
        <v>22</v>
      </c>
      <c r="C9" s="1">
        <v>36.299999999999997</v>
      </c>
      <c r="D9" s="1">
        <v>37</v>
      </c>
      <c r="E9" s="1">
        <v>37.5</v>
      </c>
      <c r="F9" s="1">
        <v>37.5</v>
      </c>
      <c r="G9" s="1"/>
      <c r="H9" s="1">
        <v>144</v>
      </c>
      <c r="I9" s="1">
        <v>167</v>
      </c>
      <c r="J9" s="1">
        <v>170</v>
      </c>
      <c r="K9" s="1"/>
      <c r="L9" s="1">
        <v>11</v>
      </c>
      <c r="M9" s="1">
        <v>12</v>
      </c>
      <c r="N9" s="1">
        <v>14</v>
      </c>
      <c r="O9" s="1"/>
      <c r="P9" s="1">
        <v>85</v>
      </c>
      <c r="Q9" s="1">
        <v>90</v>
      </c>
      <c r="R9" s="5">
        <v>90</v>
      </c>
    </row>
    <row r="10" spans="1:18" x14ac:dyDescent="0.2">
      <c r="A10">
        <v>10</v>
      </c>
      <c r="B10" s="2" t="s">
        <v>23</v>
      </c>
      <c r="C10" s="1">
        <v>34.9</v>
      </c>
      <c r="D10" s="1">
        <v>35.799999999999997</v>
      </c>
      <c r="E10" s="1">
        <v>36.4</v>
      </c>
      <c r="F10" s="1">
        <v>36.799999999999997</v>
      </c>
      <c r="G10" s="1"/>
      <c r="H10" s="1">
        <v>134</v>
      </c>
      <c r="I10" s="1">
        <v>135</v>
      </c>
      <c r="J10" s="1">
        <v>137</v>
      </c>
      <c r="K10" s="1"/>
      <c r="L10" s="1">
        <v>8</v>
      </c>
      <c r="M10" s="1">
        <v>11</v>
      </c>
      <c r="N10" s="1">
        <v>12</v>
      </c>
      <c r="O10" s="1"/>
      <c r="P10" s="1">
        <v>120</v>
      </c>
      <c r="Q10" s="1">
        <v>120</v>
      </c>
      <c r="R10" s="6">
        <v>120</v>
      </c>
    </row>
    <row r="11" spans="1:18" x14ac:dyDescent="0.2">
      <c r="A11">
        <v>11</v>
      </c>
      <c r="B11" s="2" t="s">
        <v>24</v>
      </c>
      <c r="C11" s="1">
        <v>34.200000000000003</v>
      </c>
      <c r="D11" s="1">
        <v>36.4</v>
      </c>
      <c r="E11" s="1">
        <v>36.700000000000003</v>
      </c>
      <c r="F11" s="1">
        <v>36.799999999999997</v>
      </c>
      <c r="G11" s="1"/>
      <c r="H11" s="1">
        <v>156</v>
      </c>
      <c r="I11" s="1">
        <v>162</v>
      </c>
      <c r="J11" s="1">
        <v>166</v>
      </c>
      <c r="K11" s="1"/>
      <c r="L11" s="1">
        <v>11</v>
      </c>
      <c r="M11" s="1">
        <v>13</v>
      </c>
      <c r="N11" s="1">
        <v>14</v>
      </c>
      <c r="O11" s="1"/>
      <c r="P11" s="1">
        <v>128</v>
      </c>
      <c r="Q11" s="1">
        <v>128</v>
      </c>
      <c r="R11" s="5">
        <v>128</v>
      </c>
    </row>
    <row r="12" spans="1:18" x14ac:dyDescent="0.2">
      <c r="A12">
        <v>12</v>
      </c>
      <c r="B12" s="2" t="s">
        <v>25</v>
      </c>
      <c r="C12" s="1">
        <v>36.9</v>
      </c>
      <c r="D12" s="1">
        <v>36.9</v>
      </c>
      <c r="E12" s="1">
        <v>38</v>
      </c>
      <c r="F12" s="1">
        <v>37.6</v>
      </c>
      <c r="G12" s="1"/>
      <c r="H12" s="1">
        <v>151</v>
      </c>
      <c r="I12" s="1">
        <v>158</v>
      </c>
      <c r="J12" s="1">
        <v>161</v>
      </c>
      <c r="K12" s="1"/>
      <c r="L12" s="1">
        <v>11</v>
      </c>
      <c r="M12" s="1">
        <v>13</v>
      </c>
      <c r="N12" s="1">
        <v>11</v>
      </c>
      <c r="O12" s="1"/>
      <c r="P12" s="1">
        <v>82</v>
      </c>
      <c r="Q12" s="1">
        <v>86</v>
      </c>
      <c r="R12" s="6">
        <v>87</v>
      </c>
    </row>
    <row r="13" spans="1:18" x14ac:dyDescent="0.2">
      <c r="A13">
        <v>13</v>
      </c>
      <c r="B13" s="2" t="s">
        <v>26</v>
      </c>
      <c r="C13" s="1">
        <v>35.799999999999997</v>
      </c>
      <c r="D13" s="1">
        <v>35.1</v>
      </c>
      <c r="E13" s="1">
        <v>36.799999999999997</v>
      </c>
      <c r="F13" s="1">
        <v>36.700000000000003</v>
      </c>
      <c r="G13" s="1"/>
      <c r="H13" s="1">
        <v>140</v>
      </c>
      <c r="I13" s="1">
        <v>160</v>
      </c>
      <c r="J13" s="1">
        <v>150</v>
      </c>
      <c r="K13" s="1"/>
      <c r="L13" s="1">
        <v>9</v>
      </c>
      <c r="M13" s="1">
        <v>12</v>
      </c>
      <c r="N13" s="1">
        <v>13</v>
      </c>
      <c r="O13" s="1"/>
      <c r="P13" s="1">
        <v>80</v>
      </c>
      <c r="Q13" s="1">
        <v>98</v>
      </c>
      <c r="R13" s="7">
        <v>98</v>
      </c>
    </row>
    <row r="14" spans="1:18" x14ac:dyDescent="0.2">
      <c r="A14">
        <v>14</v>
      </c>
      <c r="B14" s="2" t="s">
        <v>27</v>
      </c>
      <c r="C14" s="1">
        <v>35.6</v>
      </c>
      <c r="D14" s="1">
        <v>36.9</v>
      </c>
      <c r="E14" s="1">
        <v>36.9</v>
      </c>
      <c r="F14" s="1">
        <v>35.299999999999997</v>
      </c>
      <c r="G14" s="1"/>
      <c r="H14" s="1">
        <v>151</v>
      </c>
      <c r="I14" s="1">
        <v>147</v>
      </c>
      <c r="J14" s="4">
        <v>153</v>
      </c>
      <c r="K14" s="4"/>
      <c r="L14" s="1">
        <v>12</v>
      </c>
      <c r="M14" s="1">
        <v>12</v>
      </c>
      <c r="N14" s="1">
        <v>13</v>
      </c>
      <c r="O14" s="1"/>
      <c r="P14" s="1">
        <v>130</v>
      </c>
      <c r="Q14" s="1">
        <v>130</v>
      </c>
      <c r="R14" s="6">
        <v>131</v>
      </c>
    </row>
    <row r="15" spans="1:18" x14ac:dyDescent="0.2">
      <c r="A15">
        <v>15</v>
      </c>
      <c r="B15" s="2" t="s">
        <v>28</v>
      </c>
      <c r="C15" s="1">
        <v>36.700000000000003</v>
      </c>
      <c r="D15" s="1">
        <v>37.200000000000003</v>
      </c>
      <c r="E15" s="1">
        <v>37</v>
      </c>
      <c r="F15" s="1">
        <v>37</v>
      </c>
      <c r="G15" s="1"/>
      <c r="H15" s="1">
        <v>134</v>
      </c>
      <c r="I15" s="1">
        <v>148</v>
      </c>
      <c r="J15" s="1">
        <v>152</v>
      </c>
      <c r="K15" s="1"/>
      <c r="L15" s="1">
        <v>11</v>
      </c>
      <c r="M15" s="1">
        <v>12</v>
      </c>
      <c r="N15" s="1">
        <v>13</v>
      </c>
      <c r="O15" s="1"/>
      <c r="P15" s="1">
        <v>110</v>
      </c>
      <c r="Q15" s="1">
        <v>110</v>
      </c>
      <c r="R15" s="5">
        <v>110</v>
      </c>
    </row>
    <row r="17" spans="1:18" s="8" customFormat="1" ht="40" customHeight="1" x14ac:dyDescent="0.3">
      <c r="A17" s="8" t="s">
        <v>39</v>
      </c>
      <c r="B17" s="8" t="s">
        <v>29</v>
      </c>
      <c r="C17" s="9">
        <f>AVERAGE(C2:C16)</f>
        <v>35.771428571428565</v>
      </c>
      <c r="D17" s="9">
        <f>AVERAGE(D2:D16)</f>
        <v>36.307142857142857</v>
      </c>
      <c r="E17" s="9">
        <f>AVERAGE(E2:E16)</f>
        <v>36.721428571428568</v>
      </c>
      <c r="F17" s="9">
        <f>AVERAGE(F2:F16)</f>
        <v>36.728571428571435</v>
      </c>
      <c r="G17" s="9">
        <f>F17-C17</f>
        <v>0.95714285714286973</v>
      </c>
      <c r="H17" s="9">
        <f t="shared" ref="H17:R17" si="0">AVERAGE(H2:H16)</f>
        <v>137.14285714285714</v>
      </c>
      <c r="I17" s="9">
        <f t="shared" si="0"/>
        <v>145.42857142857142</v>
      </c>
      <c r="J17" s="9">
        <f t="shared" si="0"/>
        <v>148.71428571428572</v>
      </c>
      <c r="K17" s="9">
        <f>J17-H17</f>
        <v>11.571428571428584</v>
      </c>
      <c r="L17" s="9">
        <f t="shared" si="0"/>
        <v>10.142857142857142</v>
      </c>
      <c r="M17" s="9">
        <f t="shared" si="0"/>
        <v>11.714285714285714</v>
      </c>
      <c r="N17" s="9">
        <f t="shared" si="0"/>
        <v>12.5</v>
      </c>
      <c r="O17" s="9">
        <f>N17-L17</f>
        <v>2.3571428571428577</v>
      </c>
      <c r="P17" s="9">
        <f t="shared" si="0"/>
        <v>105.85714285714286</v>
      </c>
      <c r="Q17" s="9">
        <f t="shared" si="0"/>
        <v>107.35714285714286</v>
      </c>
      <c r="R17" s="9">
        <f t="shared" si="0"/>
        <v>108.92857142857143</v>
      </c>
    </row>
    <row r="18" spans="1:18" ht="26" x14ac:dyDescent="0.3">
      <c r="K18" s="9"/>
      <c r="O18" s="9"/>
    </row>
    <row r="19" spans="1:18" s="8" customFormat="1" ht="26" x14ac:dyDescent="0.3">
      <c r="A19" s="8" t="s">
        <v>40</v>
      </c>
      <c r="B19" s="8" t="s">
        <v>29</v>
      </c>
      <c r="C19" s="9">
        <v>36.237499999999997</v>
      </c>
      <c r="D19" s="9">
        <v>36.587500000000006</v>
      </c>
      <c r="E19" s="9">
        <v>36.849999999999994</v>
      </c>
      <c r="F19" s="9">
        <v>37.225000000000001</v>
      </c>
      <c r="G19" s="9">
        <f>F19-C19</f>
        <v>0.98750000000000426</v>
      </c>
      <c r="H19" s="9">
        <v>144.625</v>
      </c>
      <c r="I19" s="9">
        <v>153.5</v>
      </c>
      <c r="J19" s="9">
        <v>157.25</v>
      </c>
      <c r="K19" s="9">
        <f t="shared" ref="K19:K23" si="1">J19-H19</f>
        <v>12.625</v>
      </c>
      <c r="L19" s="9">
        <v>10.125</v>
      </c>
      <c r="M19" s="9">
        <v>11.625</v>
      </c>
      <c r="N19" s="9">
        <v>12.125</v>
      </c>
      <c r="O19" s="9">
        <f t="shared" ref="O19:O23" si="2">N19-L19</f>
        <v>2</v>
      </c>
      <c r="P19" s="9">
        <v>119.25</v>
      </c>
      <c r="Q19" s="9">
        <v>119.25</v>
      </c>
      <c r="R19" s="9">
        <v>118.625</v>
      </c>
    </row>
    <row r="21" spans="1:18" s="8" customFormat="1" ht="26" x14ac:dyDescent="0.3">
      <c r="A21" s="8" t="s">
        <v>44</v>
      </c>
      <c r="C21" s="9">
        <v>34.949999999999996</v>
      </c>
      <c r="D21" s="9">
        <v>35.766666666666673</v>
      </c>
      <c r="E21" s="9">
        <v>35.466666666666669</v>
      </c>
      <c r="F21" s="9">
        <v>35.416666666666664</v>
      </c>
      <c r="G21" s="9">
        <f>F21-C21</f>
        <v>0.46666666666666856</v>
      </c>
      <c r="H21" s="9">
        <v>135.33333333333334</v>
      </c>
      <c r="I21" s="9">
        <v>140.66666666666666</v>
      </c>
      <c r="J21" s="9">
        <v>143.33333333333334</v>
      </c>
      <c r="K21" s="9">
        <f t="shared" si="1"/>
        <v>8</v>
      </c>
      <c r="L21" s="9">
        <v>9</v>
      </c>
      <c r="M21" s="9">
        <v>9.6</v>
      </c>
      <c r="N21" s="9">
        <v>10.199999999999999</v>
      </c>
      <c r="O21" s="9">
        <f t="shared" si="2"/>
        <v>1.1999999999999993</v>
      </c>
      <c r="P21" s="26">
        <v>113.66666666666667</v>
      </c>
      <c r="Q21" s="26">
        <v>114.16666666666667</v>
      </c>
      <c r="R21" s="26">
        <v>113.83333333333333</v>
      </c>
    </row>
    <row r="23" spans="1:18" s="8" customFormat="1" ht="26" x14ac:dyDescent="0.3">
      <c r="A23" s="8" t="s">
        <v>57</v>
      </c>
      <c r="C23" s="28">
        <v>34.671428571428578</v>
      </c>
      <c r="D23" s="28">
        <v>35.864285714285707</v>
      </c>
      <c r="E23" s="28">
        <v>36.221428571428568</v>
      </c>
      <c r="F23" s="28">
        <v>36.892307692307696</v>
      </c>
      <c r="G23" s="9">
        <f>F23-C23</f>
        <v>2.2208791208791183</v>
      </c>
      <c r="H23" s="28">
        <v>129.07142857142858</v>
      </c>
      <c r="I23" s="28">
        <v>137.85714285714286</v>
      </c>
      <c r="J23" s="28">
        <v>144.85714285714286</v>
      </c>
      <c r="K23" s="9">
        <f t="shared" si="1"/>
        <v>15.785714285714278</v>
      </c>
      <c r="L23" s="28">
        <v>8.9285714285714288</v>
      </c>
      <c r="M23" s="28">
        <v>10.142857142857142</v>
      </c>
      <c r="N23" s="28">
        <v>11.535714285714286</v>
      </c>
      <c r="O23" s="9">
        <f t="shared" si="2"/>
        <v>2.6071428571428577</v>
      </c>
      <c r="P23" s="28">
        <v>114.92857142857143</v>
      </c>
      <c r="Q23" s="28">
        <v>116</v>
      </c>
      <c r="R23" s="28">
        <v>115.28571428571429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ABF97-6189-2C47-B8A0-3D6049999B39}">
  <dimension ref="A1:O12"/>
  <sheetViews>
    <sheetView zoomScale="120" zoomScaleNormal="120" workbookViewId="0">
      <selection activeCell="C12" sqref="C12"/>
    </sheetView>
  </sheetViews>
  <sheetFormatPr baseColWidth="10" defaultRowHeight="15" x14ac:dyDescent="0.2"/>
  <cols>
    <col min="1" max="1" width="10.5" customWidth="1"/>
    <col min="2" max="2" width="13.83203125" customWidth="1"/>
    <col min="3" max="3" width="14.6640625" customWidth="1"/>
    <col min="4" max="4" width="13" customWidth="1"/>
    <col min="5" max="5" width="14.6640625" customWidth="1"/>
    <col min="6" max="6" width="13" customWidth="1"/>
    <col min="7" max="7" width="15.1640625" customWidth="1"/>
    <col min="8" max="8" width="16.83203125" customWidth="1"/>
    <col min="9" max="9" width="15.6640625" customWidth="1"/>
    <col min="10" max="10" width="15.1640625" customWidth="1"/>
    <col min="11" max="11" width="15.5" customWidth="1"/>
    <col min="12" max="12" width="14.6640625" customWidth="1"/>
    <col min="13" max="13" width="14.83203125" customWidth="1"/>
    <col min="14" max="14" width="17.33203125" customWidth="1"/>
    <col min="15" max="15" width="19.5" customWidth="1"/>
  </cols>
  <sheetData>
    <row r="1" spans="1:15" x14ac:dyDescent="0.2">
      <c r="A1" s="14" t="s">
        <v>0</v>
      </c>
      <c r="B1" s="14" t="s">
        <v>1</v>
      </c>
      <c r="C1" s="14" t="s">
        <v>2</v>
      </c>
      <c r="D1" s="14" t="s">
        <v>6</v>
      </c>
      <c r="E1" s="14" t="s">
        <v>10</v>
      </c>
      <c r="F1" s="14" t="s">
        <v>14</v>
      </c>
      <c r="G1" s="14" t="s">
        <v>3</v>
      </c>
      <c r="H1" s="14" t="s">
        <v>7</v>
      </c>
      <c r="I1" s="14" t="s">
        <v>11</v>
      </c>
      <c r="J1" s="14" t="s">
        <v>4</v>
      </c>
      <c r="K1" s="14" t="s">
        <v>8</v>
      </c>
      <c r="L1" s="14" t="s">
        <v>12</v>
      </c>
      <c r="M1" s="14" t="s">
        <v>5</v>
      </c>
      <c r="N1" s="14" t="s">
        <v>9</v>
      </c>
      <c r="O1" s="14" t="s">
        <v>13</v>
      </c>
    </row>
    <row r="2" spans="1:15" x14ac:dyDescent="0.2">
      <c r="A2" s="2"/>
      <c r="B2" s="2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x14ac:dyDescent="0.2">
      <c r="A3">
        <v>1</v>
      </c>
      <c r="B3" t="s">
        <v>30</v>
      </c>
      <c r="C3" s="13">
        <v>35.4</v>
      </c>
      <c r="D3" s="13">
        <v>37.1</v>
      </c>
      <c r="E3" s="13">
        <v>37</v>
      </c>
      <c r="F3" s="13">
        <v>36.9</v>
      </c>
      <c r="G3" s="13">
        <v>136</v>
      </c>
      <c r="H3" s="13">
        <v>143</v>
      </c>
      <c r="I3" s="13">
        <v>143</v>
      </c>
      <c r="J3" s="13">
        <v>10</v>
      </c>
      <c r="K3" s="13">
        <v>11</v>
      </c>
      <c r="L3" s="13">
        <v>10</v>
      </c>
      <c r="M3" s="13">
        <v>105</v>
      </c>
      <c r="N3" s="13">
        <v>105</v>
      </c>
      <c r="O3" s="13">
        <v>106</v>
      </c>
    </row>
    <row r="4" spans="1:15" x14ac:dyDescent="0.2">
      <c r="A4">
        <v>2</v>
      </c>
      <c r="B4" t="s">
        <v>31</v>
      </c>
      <c r="C4" s="13">
        <v>35.9</v>
      </c>
      <c r="D4" s="13">
        <v>35.5</v>
      </c>
      <c r="E4" s="13">
        <v>35.9</v>
      </c>
      <c r="F4" s="13">
        <v>36.700000000000003</v>
      </c>
      <c r="G4" s="13">
        <v>151</v>
      </c>
      <c r="H4" s="13">
        <v>161</v>
      </c>
      <c r="I4" s="13">
        <v>155</v>
      </c>
      <c r="J4" s="13">
        <v>13</v>
      </c>
      <c r="K4" s="13">
        <v>14</v>
      </c>
      <c r="L4" s="13">
        <v>11</v>
      </c>
      <c r="M4" s="13">
        <v>136</v>
      </c>
      <c r="N4" s="13">
        <v>136</v>
      </c>
      <c r="O4" s="13">
        <v>130</v>
      </c>
    </row>
    <row r="5" spans="1:15" x14ac:dyDescent="0.2">
      <c r="A5">
        <v>3</v>
      </c>
      <c r="B5" t="s">
        <v>32</v>
      </c>
      <c r="C5" s="13">
        <v>36.9</v>
      </c>
      <c r="D5" s="13">
        <v>37</v>
      </c>
      <c r="E5" s="13">
        <v>37.1</v>
      </c>
      <c r="F5" s="13">
        <v>37.4</v>
      </c>
      <c r="G5" s="13">
        <v>120</v>
      </c>
      <c r="H5" s="13">
        <v>135</v>
      </c>
      <c r="I5" s="13">
        <v>144</v>
      </c>
      <c r="J5" s="13">
        <v>6</v>
      </c>
      <c r="K5" s="13">
        <v>8</v>
      </c>
      <c r="L5" s="13">
        <v>11</v>
      </c>
      <c r="M5" s="13">
        <v>145</v>
      </c>
      <c r="N5" s="13">
        <v>145</v>
      </c>
      <c r="O5" s="13">
        <v>145</v>
      </c>
    </row>
    <row r="6" spans="1:15" x14ac:dyDescent="0.2">
      <c r="A6">
        <v>4</v>
      </c>
      <c r="B6" t="s">
        <v>24</v>
      </c>
      <c r="C6" s="13">
        <v>36.6</v>
      </c>
      <c r="D6" s="13">
        <v>37</v>
      </c>
      <c r="E6" s="13">
        <v>37.200000000000003</v>
      </c>
      <c r="F6" s="13">
        <v>37.5</v>
      </c>
      <c r="G6" s="13">
        <v>159</v>
      </c>
      <c r="H6" s="13">
        <v>163</v>
      </c>
      <c r="I6" s="13">
        <v>168</v>
      </c>
      <c r="J6" s="13">
        <v>6</v>
      </c>
      <c r="K6" s="13">
        <v>9</v>
      </c>
      <c r="L6" s="13">
        <v>11</v>
      </c>
      <c r="M6" s="13">
        <v>128</v>
      </c>
      <c r="N6" s="13">
        <v>128</v>
      </c>
      <c r="O6" s="13">
        <v>128</v>
      </c>
    </row>
    <row r="7" spans="1:15" x14ac:dyDescent="0.2">
      <c r="A7">
        <v>5</v>
      </c>
      <c r="B7" t="s">
        <v>26</v>
      </c>
      <c r="C7" s="13">
        <v>36.4</v>
      </c>
      <c r="D7" s="13">
        <v>37</v>
      </c>
      <c r="E7" s="13">
        <v>36.6</v>
      </c>
      <c r="F7" s="13">
        <v>36.799999999999997</v>
      </c>
      <c r="G7" s="13">
        <v>155</v>
      </c>
      <c r="H7" s="13">
        <v>158</v>
      </c>
      <c r="I7" s="13">
        <v>168</v>
      </c>
      <c r="J7" s="13">
        <v>10</v>
      </c>
      <c r="K7" s="13">
        <v>12</v>
      </c>
      <c r="L7" s="13">
        <v>12</v>
      </c>
      <c r="M7" s="13">
        <v>90</v>
      </c>
      <c r="N7" s="13">
        <v>90</v>
      </c>
      <c r="O7" s="13">
        <v>90</v>
      </c>
    </row>
    <row r="8" spans="1:15" x14ac:dyDescent="0.2">
      <c r="A8">
        <v>6</v>
      </c>
      <c r="B8" t="s">
        <v>33</v>
      </c>
      <c r="C8" s="13">
        <v>36.9</v>
      </c>
      <c r="D8" s="13">
        <v>36.4</v>
      </c>
      <c r="E8" s="13">
        <v>37.299999999999997</v>
      </c>
      <c r="F8" s="13">
        <v>37.799999999999997</v>
      </c>
      <c r="G8" s="13">
        <v>159</v>
      </c>
      <c r="H8" s="13">
        <v>169</v>
      </c>
      <c r="I8" s="13">
        <v>173</v>
      </c>
      <c r="J8" s="13">
        <v>11</v>
      </c>
      <c r="K8" s="13">
        <v>12</v>
      </c>
      <c r="L8" s="13">
        <v>12</v>
      </c>
      <c r="M8" s="13">
        <v>120</v>
      </c>
      <c r="N8" s="13">
        <v>120</v>
      </c>
      <c r="O8" s="13">
        <v>120</v>
      </c>
    </row>
    <row r="9" spans="1:15" x14ac:dyDescent="0.2">
      <c r="A9">
        <v>7</v>
      </c>
      <c r="B9" t="s">
        <v>34</v>
      </c>
      <c r="C9" s="13">
        <v>37.1</v>
      </c>
      <c r="D9" s="13">
        <v>37.6</v>
      </c>
      <c r="E9" s="13">
        <v>38</v>
      </c>
      <c r="F9" s="13">
        <v>37.799999999999997</v>
      </c>
      <c r="G9" s="13">
        <v>145</v>
      </c>
      <c r="H9" s="13">
        <v>154</v>
      </c>
      <c r="I9" s="13">
        <v>165</v>
      </c>
      <c r="J9" s="13">
        <v>14</v>
      </c>
      <c r="K9" s="13">
        <v>15</v>
      </c>
      <c r="L9" s="13">
        <v>17</v>
      </c>
      <c r="M9" s="13">
        <v>115</v>
      </c>
      <c r="N9" s="13">
        <v>115</v>
      </c>
      <c r="O9" s="13">
        <v>115</v>
      </c>
    </row>
    <row r="10" spans="1:15" x14ac:dyDescent="0.2">
      <c r="A10">
        <v>8</v>
      </c>
      <c r="B10" t="s">
        <v>35</v>
      </c>
      <c r="C10" s="13">
        <v>34.700000000000003</v>
      </c>
      <c r="D10" s="13">
        <v>35.1</v>
      </c>
      <c r="E10" s="13">
        <v>35.700000000000003</v>
      </c>
      <c r="F10" s="13">
        <v>36.9</v>
      </c>
      <c r="G10" s="13">
        <v>132</v>
      </c>
      <c r="H10" s="13">
        <v>145</v>
      </c>
      <c r="I10" s="13">
        <v>142</v>
      </c>
      <c r="J10" s="13">
        <v>11</v>
      </c>
      <c r="K10" s="13">
        <v>12</v>
      </c>
      <c r="L10" s="13">
        <v>13</v>
      </c>
      <c r="M10" s="13">
        <v>115</v>
      </c>
      <c r="N10" s="13">
        <v>115</v>
      </c>
      <c r="O10" s="13">
        <v>115</v>
      </c>
    </row>
    <row r="12" spans="1:15" x14ac:dyDescent="0.2">
      <c r="A12" t="s">
        <v>29</v>
      </c>
      <c r="C12" s="4">
        <f>AVERAGE(C3:C11)</f>
        <v>36.237499999999997</v>
      </c>
      <c r="D12" s="4">
        <f>AVERAGE(D3:D11)</f>
        <v>36.587500000000006</v>
      </c>
      <c r="E12" s="4">
        <f t="shared" ref="E12:O12" si="0">AVERAGE(E3:E11)</f>
        <v>36.849999999999994</v>
      </c>
      <c r="F12" s="4">
        <f t="shared" si="0"/>
        <v>37.225000000000001</v>
      </c>
      <c r="G12" s="4">
        <f t="shared" si="0"/>
        <v>144.625</v>
      </c>
      <c r="H12" s="4">
        <f t="shared" si="0"/>
        <v>153.5</v>
      </c>
      <c r="I12" s="4">
        <f t="shared" si="0"/>
        <v>157.25</v>
      </c>
      <c r="J12" s="4">
        <f t="shared" si="0"/>
        <v>10.125</v>
      </c>
      <c r="K12" s="4">
        <f t="shared" si="0"/>
        <v>11.625</v>
      </c>
      <c r="L12" s="4">
        <f t="shared" si="0"/>
        <v>12.125</v>
      </c>
      <c r="M12" s="4">
        <f t="shared" si="0"/>
        <v>119.25</v>
      </c>
      <c r="N12" s="4">
        <f t="shared" si="0"/>
        <v>119.25</v>
      </c>
      <c r="O12" s="4">
        <f t="shared" si="0"/>
        <v>118.625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2AD73-D11F-9C46-8BDF-4C70FF367C1A}">
  <dimension ref="A1:R9"/>
  <sheetViews>
    <sheetView workbookViewId="0">
      <selection activeCell="I18" sqref="I18"/>
    </sheetView>
  </sheetViews>
  <sheetFormatPr baseColWidth="10" defaultRowHeight="15" x14ac:dyDescent="0.2"/>
  <cols>
    <col min="2" max="2" width="0.5" customWidth="1"/>
    <col min="3" max="3" width="16.6640625" customWidth="1"/>
  </cols>
  <sheetData>
    <row r="1" spans="1:18" x14ac:dyDescent="0.2">
      <c r="A1" s="16" t="s">
        <v>0</v>
      </c>
      <c r="B1" s="17" t="s">
        <v>1</v>
      </c>
      <c r="C1" s="17" t="s">
        <v>2</v>
      </c>
      <c r="D1" s="17" t="s">
        <v>6</v>
      </c>
      <c r="E1" s="17" t="s">
        <v>10</v>
      </c>
      <c r="F1" s="18" t="s">
        <v>14</v>
      </c>
      <c r="G1" s="17" t="s">
        <v>3</v>
      </c>
      <c r="H1" s="17" t="s">
        <v>7</v>
      </c>
      <c r="I1" s="17" t="s">
        <v>11</v>
      </c>
      <c r="J1" s="17" t="s">
        <v>4</v>
      </c>
      <c r="K1" s="17" t="s">
        <v>8</v>
      </c>
      <c r="L1" s="17" t="s">
        <v>12</v>
      </c>
      <c r="M1" s="17" t="s">
        <v>5</v>
      </c>
      <c r="N1" s="17" t="s">
        <v>9</v>
      </c>
      <c r="O1" s="17" t="s">
        <v>13</v>
      </c>
    </row>
    <row r="2" spans="1:18" x14ac:dyDescent="0.2">
      <c r="A2" s="19">
        <v>1</v>
      </c>
      <c r="B2" s="5" t="s">
        <v>41</v>
      </c>
      <c r="C2" s="5">
        <v>35</v>
      </c>
      <c r="D2" s="5">
        <v>34.1</v>
      </c>
      <c r="E2" s="5">
        <v>34.5</v>
      </c>
      <c r="F2" s="20">
        <v>34.799999999999997</v>
      </c>
      <c r="G2" s="5">
        <v>129</v>
      </c>
      <c r="H2" s="5">
        <v>135</v>
      </c>
      <c r="I2" s="5">
        <v>138</v>
      </c>
      <c r="J2" s="5">
        <v>8</v>
      </c>
      <c r="K2" s="5">
        <v>9</v>
      </c>
      <c r="L2" s="5">
        <v>8</v>
      </c>
      <c r="M2" s="5">
        <v>107</v>
      </c>
      <c r="N2" s="5">
        <v>107</v>
      </c>
      <c r="O2" s="5">
        <v>107</v>
      </c>
    </row>
    <row r="3" spans="1:18" x14ac:dyDescent="0.2">
      <c r="A3" s="21">
        <v>2</v>
      </c>
      <c r="B3" s="6" t="s">
        <v>18</v>
      </c>
      <c r="C3" s="6">
        <v>36.4</v>
      </c>
      <c r="D3" s="6">
        <v>36.4</v>
      </c>
      <c r="E3" s="6">
        <v>37.6</v>
      </c>
      <c r="F3" s="22">
        <v>36.9</v>
      </c>
      <c r="G3" s="6">
        <v>130</v>
      </c>
      <c r="H3" s="6">
        <v>135</v>
      </c>
      <c r="I3" s="6">
        <v>142</v>
      </c>
      <c r="J3" s="6">
        <v>9</v>
      </c>
      <c r="K3" s="6">
        <v>10</v>
      </c>
      <c r="L3" s="6">
        <v>12</v>
      </c>
      <c r="M3" s="6">
        <v>115</v>
      </c>
      <c r="N3" s="6">
        <v>115</v>
      </c>
      <c r="O3" s="6">
        <v>115</v>
      </c>
    </row>
    <row r="4" spans="1:18" x14ac:dyDescent="0.2">
      <c r="A4" s="19">
        <v>3</v>
      </c>
      <c r="B4" s="5" t="s">
        <v>20</v>
      </c>
      <c r="C4" s="5">
        <v>34.1</v>
      </c>
      <c r="D4" s="5">
        <v>38.9</v>
      </c>
      <c r="E4" s="5">
        <v>34.9</v>
      </c>
      <c r="F4" s="20">
        <v>34.9</v>
      </c>
      <c r="G4" s="5">
        <v>115</v>
      </c>
      <c r="H4" s="5">
        <v>122</v>
      </c>
      <c r="I4" s="5">
        <v>126</v>
      </c>
      <c r="J4" s="5">
        <v>8</v>
      </c>
      <c r="K4" s="5">
        <v>9</v>
      </c>
      <c r="L4" s="5">
        <v>10</v>
      </c>
      <c r="M4" s="5">
        <v>90</v>
      </c>
      <c r="N4" s="5">
        <v>89</v>
      </c>
      <c r="O4" s="5">
        <v>90</v>
      </c>
    </row>
    <row r="5" spans="1:18" x14ac:dyDescent="0.2">
      <c r="A5" s="21">
        <v>4</v>
      </c>
      <c r="B5" s="6" t="s">
        <v>42</v>
      </c>
      <c r="C5" s="6">
        <v>34.1</v>
      </c>
      <c r="D5" s="6">
        <v>34.200000000000003</v>
      </c>
      <c r="E5" s="6">
        <v>34.1</v>
      </c>
      <c r="F5" s="22">
        <v>34.1</v>
      </c>
      <c r="G5" s="6">
        <v>150</v>
      </c>
      <c r="H5" s="6">
        <v>150</v>
      </c>
      <c r="I5" s="6">
        <v>150</v>
      </c>
      <c r="J5" s="6">
        <v>10</v>
      </c>
      <c r="K5" s="6">
        <v>10</v>
      </c>
      <c r="L5" s="6">
        <v>11</v>
      </c>
      <c r="M5" s="6">
        <v>90</v>
      </c>
      <c r="N5" s="6">
        <v>90</v>
      </c>
      <c r="O5" s="6">
        <v>90</v>
      </c>
    </row>
    <row r="6" spans="1:18" x14ac:dyDescent="0.2">
      <c r="A6" s="19">
        <v>5</v>
      </c>
      <c r="B6" s="5" t="s">
        <v>19</v>
      </c>
      <c r="C6" s="5">
        <v>35</v>
      </c>
      <c r="D6" s="5">
        <v>35.200000000000003</v>
      </c>
      <c r="E6" s="5">
        <v>35.700000000000003</v>
      </c>
      <c r="F6" s="20">
        <v>36</v>
      </c>
      <c r="G6" s="5">
        <v>155</v>
      </c>
      <c r="H6" s="5">
        <v>165</v>
      </c>
      <c r="I6" s="5">
        <v>167</v>
      </c>
      <c r="J6" s="5">
        <v>10</v>
      </c>
      <c r="K6" s="5">
        <v>10</v>
      </c>
      <c r="L6" s="5">
        <v>10</v>
      </c>
      <c r="M6" s="5">
        <v>120</v>
      </c>
      <c r="N6" s="5">
        <v>120</v>
      </c>
      <c r="O6" s="5">
        <v>120</v>
      </c>
    </row>
    <row r="7" spans="1:18" x14ac:dyDescent="0.2">
      <c r="A7" s="21">
        <v>6</v>
      </c>
      <c r="B7" s="6" t="s">
        <v>43</v>
      </c>
      <c r="C7" s="6">
        <v>35.1</v>
      </c>
      <c r="D7" s="6">
        <v>35.799999999999997</v>
      </c>
      <c r="E7" s="6">
        <v>36</v>
      </c>
      <c r="F7" s="22">
        <v>35.799999999999997</v>
      </c>
      <c r="G7" s="6">
        <v>133</v>
      </c>
      <c r="H7" s="6">
        <v>137</v>
      </c>
      <c r="I7" s="6">
        <v>137</v>
      </c>
      <c r="J7" s="6"/>
      <c r="K7" s="6"/>
      <c r="L7" s="6"/>
      <c r="M7" s="6">
        <v>160</v>
      </c>
      <c r="N7" s="6">
        <v>164</v>
      </c>
      <c r="O7" s="6">
        <v>161</v>
      </c>
    </row>
    <row r="8" spans="1:18" x14ac:dyDescent="0.2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M8" s="23"/>
      <c r="N8" s="23"/>
      <c r="O8" s="23"/>
      <c r="P8" s="23"/>
      <c r="Q8" s="23"/>
      <c r="R8" s="23"/>
    </row>
    <row r="9" spans="1:18" x14ac:dyDescent="0.2">
      <c r="A9" s="24" t="s">
        <v>29</v>
      </c>
      <c r="B9" s="24"/>
      <c r="C9" s="25">
        <f>AVERAGE(C2:C8)</f>
        <v>34.949999999999996</v>
      </c>
      <c r="D9" s="25">
        <f t="shared" ref="D9:O9" si="0">AVERAGE(D2:D8)</f>
        <v>35.766666666666673</v>
      </c>
      <c r="E9" s="25">
        <f t="shared" si="0"/>
        <v>35.466666666666669</v>
      </c>
      <c r="F9" s="25">
        <f t="shared" si="0"/>
        <v>35.416666666666664</v>
      </c>
      <c r="G9" s="25">
        <f t="shared" si="0"/>
        <v>135.33333333333334</v>
      </c>
      <c r="H9" s="25">
        <f t="shared" si="0"/>
        <v>140.66666666666666</v>
      </c>
      <c r="I9" s="25">
        <f t="shared" si="0"/>
        <v>143.33333333333334</v>
      </c>
      <c r="J9" s="25">
        <f t="shared" si="0"/>
        <v>9</v>
      </c>
      <c r="K9" s="25">
        <f t="shared" si="0"/>
        <v>9.6</v>
      </c>
      <c r="L9" s="25">
        <f t="shared" si="0"/>
        <v>10.199999999999999</v>
      </c>
      <c r="M9" s="25">
        <f t="shared" si="0"/>
        <v>113.66666666666667</v>
      </c>
      <c r="N9" s="25">
        <f t="shared" si="0"/>
        <v>114.16666666666667</v>
      </c>
      <c r="O9" s="25">
        <f t="shared" si="0"/>
        <v>113.83333333333333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1DD98-5897-4B48-A6FB-0F36E9B4C0DB}">
  <dimension ref="A1:P17"/>
  <sheetViews>
    <sheetView tabSelected="1" workbookViewId="0">
      <selection activeCell="H45" sqref="H45"/>
    </sheetView>
  </sheetViews>
  <sheetFormatPr baseColWidth="10" defaultRowHeight="15" x14ac:dyDescent="0.2"/>
  <cols>
    <col min="8" max="10" width="16.6640625" customWidth="1"/>
    <col min="11" max="11" width="16.33203125" customWidth="1"/>
    <col min="12" max="12" width="15.6640625" customWidth="1"/>
    <col min="13" max="13" width="16.33203125" customWidth="1"/>
    <col min="14" max="14" width="14.5" customWidth="1"/>
    <col min="15" max="15" width="18" customWidth="1"/>
    <col min="16" max="16" width="16.1640625" customWidth="1"/>
  </cols>
  <sheetData>
    <row r="1" spans="1:16" x14ac:dyDescent="0.2">
      <c r="A1" t="s">
        <v>0</v>
      </c>
      <c r="B1" t="s">
        <v>1</v>
      </c>
      <c r="C1" t="s">
        <v>45</v>
      </c>
      <c r="D1" t="s">
        <v>46</v>
      </c>
      <c r="E1" t="s">
        <v>6</v>
      </c>
      <c r="F1" t="s">
        <v>10</v>
      </c>
      <c r="G1" t="s">
        <v>14</v>
      </c>
      <c r="H1" t="s">
        <v>3</v>
      </c>
      <c r="I1" t="s">
        <v>7</v>
      </c>
      <c r="J1" t="s">
        <v>11</v>
      </c>
      <c r="K1" t="s">
        <v>4</v>
      </c>
      <c r="L1" t="s">
        <v>8</v>
      </c>
      <c r="M1" t="s">
        <v>12</v>
      </c>
      <c r="N1" s="17" t="s">
        <v>56</v>
      </c>
      <c r="O1" t="s">
        <v>9</v>
      </c>
      <c r="P1" t="s">
        <v>13</v>
      </c>
    </row>
    <row r="2" spans="1:16" x14ac:dyDescent="0.2">
      <c r="A2">
        <v>1</v>
      </c>
      <c r="B2" t="s">
        <v>41</v>
      </c>
      <c r="C2" s="1">
        <v>35.6</v>
      </c>
      <c r="D2" s="1">
        <v>34.299999999999997</v>
      </c>
      <c r="E2" s="1">
        <v>35.1</v>
      </c>
      <c r="F2" s="1">
        <v>35.4</v>
      </c>
      <c r="G2" s="1">
        <v>36.799999999999997</v>
      </c>
      <c r="H2" s="1">
        <v>110</v>
      </c>
      <c r="I2" s="1">
        <v>115</v>
      </c>
      <c r="J2" s="1">
        <v>121</v>
      </c>
      <c r="K2" s="1">
        <v>9</v>
      </c>
      <c r="L2" s="1">
        <v>10</v>
      </c>
      <c r="M2" s="1">
        <v>10</v>
      </c>
      <c r="N2" s="5">
        <v>106</v>
      </c>
      <c r="O2" s="1">
        <v>107</v>
      </c>
      <c r="P2" s="1">
        <v>107</v>
      </c>
    </row>
    <row r="3" spans="1:16" x14ac:dyDescent="0.2">
      <c r="A3">
        <v>2</v>
      </c>
      <c r="B3" t="s">
        <v>47</v>
      </c>
      <c r="C3" s="1">
        <v>35.799999999999997</v>
      </c>
      <c r="D3" s="1">
        <v>34.700000000000003</v>
      </c>
      <c r="E3" s="1">
        <v>36.299999999999997</v>
      </c>
      <c r="F3" s="1">
        <v>36.200000000000003</v>
      </c>
      <c r="G3" t="s">
        <v>48</v>
      </c>
      <c r="H3" s="1">
        <v>131</v>
      </c>
      <c r="I3" s="1">
        <v>129</v>
      </c>
      <c r="J3" s="1">
        <v>134</v>
      </c>
      <c r="K3" s="1">
        <v>11</v>
      </c>
      <c r="L3" s="1">
        <v>12</v>
      </c>
      <c r="M3" s="1">
        <v>13</v>
      </c>
      <c r="N3" s="6">
        <v>115</v>
      </c>
      <c r="O3" s="1">
        <v>115</v>
      </c>
      <c r="P3" s="1">
        <v>115</v>
      </c>
    </row>
    <row r="4" spans="1:16" x14ac:dyDescent="0.2">
      <c r="A4">
        <v>3</v>
      </c>
      <c r="B4" t="s">
        <v>49</v>
      </c>
      <c r="C4" s="1">
        <v>35.299999999999997</v>
      </c>
      <c r="D4" s="1">
        <v>34.299999999999997</v>
      </c>
      <c r="E4" s="1">
        <v>36.299999999999997</v>
      </c>
      <c r="F4" s="1">
        <v>35.9</v>
      </c>
      <c r="G4" s="1">
        <v>36.6</v>
      </c>
      <c r="H4" s="1">
        <v>119</v>
      </c>
      <c r="I4" s="1">
        <v>136</v>
      </c>
      <c r="J4" s="1">
        <v>140</v>
      </c>
      <c r="K4" s="1">
        <v>9</v>
      </c>
      <c r="L4" s="1">
        <v>11</v>
      </c>
      <c r="M4" s="1">
        <v>12</v>
      </c>
      <c r="N4" s="5">
        <v>86</v>
      </c>
      <c r="O4" s="1">
        <v>84</v>
      </c>
      <c r="P4" s="1">
        <v>86</v>
      </c>
    </row>
    <row r="5" spans="1:16" x14ac:dyDescent="0.2">
      <c r="A5">
        <v>4</v>
      </c>
      <c r="B5" t="s">
        <v>50</v>
      </c>
      <c r="C5" s="1">
        <v>35.200000000000003</v>
      </c>
      <c r="D5" s="1">
        <v>34.1</v>
      </c>
      <c r="E5" s="1">
        <v>36.5</v>
      </c>
      <c r="F5" s="1">
        <v>36</v>
      </c>
      <c r="G5" s="1">
        <v>36.9</v>
      </c>
      <c r="H5" s="1">
        <v>146</v>
      </c>
      <c r="I5" s="1">
        <v>165</v>
      </c>
      <c r="J5" s="1">
        <v>170</v>
      </c>
      <c r="K5" s="1">
        <v>12</v>
      </c>
      <c r="L5" s="1">
        <v>13</v>
      </c>
      <c r="M5">
        <v>16.5</v>
      </c>
      <c r="N5" s="6">
        <v>116</v>
      </c>
      <c r="O5" s="1">
        <v>112</v>
      </c>
      <c r="P5" s="1">
        <v>114</v>
      </c>
    </row>
    <row r="6" spans="1:16" x14ac:dyDescent="0.2">
      <c r="A6">
        <v>5</v>
      </c>
      <c r="B6" t="s">
        <v>19</v>
      </c>
      <c r="C6" s="1">
        <v>35.9</v>
      </c>
      <c r="D6" s="1">
        <v>34.9</v>
      </c>
      <c r="E6" s="1">
        <v>36</v>
      </c>
      <c r="F6" s="1">
        <v>36.299999999999997</v>
      </c>
      <c r="G6" s="1">
        <v>36.799999999999997</v>
      </c>
      <c r="H6" s="1">
        <v>160</v>
      </c>
      <c r="I6" s="1">
        <v>164</v>
      </c>
      <c r="J6" s="1">
        <v>165</v>
      </c>
      <c r="K6" s="1">
        <v>11</v>
      </c>
      <c r="L6" s="1">
        <v>11</v>
      </c>
      <c r="M6" s="1">
        <v>12</v>
      </c>
      <c r="N6" s="5">
        <v>120</v>
      </c>
      <c r="O6" s="1">
        <v>120</v>
      </c>
      <c r="P6" s="1">
        <v>120</v>
      </c>
    </row>
    <row r="7" spans="1:16" x14ac:dyDescent="0.2">
      <c r="A7">
        <v>6</v>
      </c>
      <c r="B7" t="s">
        <v>34</v>
      </c>
      <c r="C7" s="1">
        <v>36</v>
      </c>
      <c r="D7" s="1">
        <v>34.9</v>
      </c>
      <c r="E7" s="1">
        <v>38.200000000000003</v>
      </c>
      <c r="F7" s="1">
        <v>38.700000000000003</v>
      </c>
      <c r="G7" s="1">
        <v>39.1</v>
      </c>
      <c r="H7" s="1">
        <v>125</v>
      </c>
      <c r="I7" s="1">
        <v>140</v>
      </c>
      <c r="J7" s="1">
        <v>146</v>
      </c>
      <c r="K7" s="1">
        <v>12</v>
      </c>
      <c r="L7" s="1">
        <v>13</v>
      </c>
      <c r="M7" s="1">
        <v>15</v>
      </c>
      <c r="N7" s="6">
        <v>115</v>
      </c>
      <c r="O7" s="1">
        <v>115</v>
      </c>
      <c r="P7" s="1">
        <v>115</v>
      </c>
    </row>
    <row r="8" spans="1:16" x14ac:dyDescent="0.2">
      <c r="A8">
        <v>7</v>
      </c>
      <c r="B8" t="s">
        <v>51</v>
      </c>
      <c r="C8" s="1">
        <v>36.200000000000003</v>
      </c>
      <c r="D8" s="1">
        <v>35.200000000000003</v>
      </c>
      <c r="E8" s="1">
        <v>36</v>
      </c>
      <c r="F8" s="1">
        <v>36.4</v>
      </c>
      <c r="G8" s="1">
        <v>36.799999999999997</v>
      </c>
      <c r="H8" s="1">
        <v>120</v>
      </c>
      <c r="I8" s="1">
        <v>125</v>
      </c>
      <c r="J8" s="1">
        <v>135</v>
      </c>
      <c r="K8" s="1">
        <v>6</v>
      </c>
      <c r="L8" s="1">
        <v>7</v>
      </c>
      <c r="M8" s="1">
        <v>9</v>
      </c>
      <c r="N8" s="5">
        <v>100</v>
      </c>
      <c r="O8" s="1">
        <v>100</v>
      </c>
      <c r="P8" s="1">
        <v>100</v>
      </c>
    </row>
    <row r="9" spans="1:16" x14ac:dyDescent="0.2">
      <c r="A9">
        <v>8</v>
      </c>
      <c r="B9" t="s">
        <v>22</v>
      </c>
      <c r="C9" s="1">
        <v>35.299999999999997</v>
      </c>
      <c r="D9" s="1">
        <v>34.299999999999997</v>
      </c>
      <c r="E9" s="1">
        <v>35.4</v>
      </c>
      <c r="F9" s="1">
        <v>35.700000000000003</v>
      </c>
      <c r="G9" s="1">
        <v>36</v>
      </c>
      <c r="H9" s="1">
        <v>138</v>
      </c>
      <c r="I9" s="1">
        <v>140</v>
      </c>
      <c r="J9" s="1">
        <v>150</v>
      </c>
      <c r="K9" s="1">
        <v>11</v>
      </c>
      <c r="L9" s="1">
        <v>12</v>
      </c>
      <c r="M9" s="1">
        <v>14</v>
      </c>
      <c r="N9" s="6">
        <v>80</v>
      </c>
      <c r="O9" s="1">
        <v>80</v>
      </c>
      <c r="P9" s="1">
        <v>80</v>
      </c>
    </row>
    <row r="10" spans="1:16" x14ac:dyDescent="0.2">
      <c r="A10">
        <v>9</v>
      </c>
      <c r="B10" t="s">
        <v>23</v>
      </c>
      <c r="C10" s="1">
        <v>35.9</v>
      </c>
      <c r="D10" s="1">
        <v>34.700000000000003</v>
      </c>
      <c r="E10" s="1">
        <v>35.4</v>
      </c>
      <c r="F10" s="1">
        <v>37.1</v>
      </c>
      <c r="G10" s="1">
        <v>37.200000000000003</v>
      </c>
      <c r="H10" s="1">
        <v>128</v>
      </c>
      <c r="I10" s="1">
        <v>134</v>
      </c>
      <c r="J10" s="1">
        <v>137</v>
      </c>
      <c r="K10" s="1">
        <v>5</v>
      </c>
      <c r="L10" s="1">
        <v>8</v>
      </c>
      <c r="M10" s="1">
        <v>9</v>
      </c>
      <c r="N10" s="5">
        <v>145</v>
      </c>
      <c r="O10" s="1">
        <v>145</v>
      </c>
      <c r="P10" s="1">
        <v>145</v>
      </c>
    </row>
    <row r="11" spans="1:16" x14ac:dyDescent="0.2">
      <c r="A11">
        <v>10</v>
      </c>
      <c r="B11" t="s">
        <v>52</v>
      </c>
      <c r="C11" s="1">
        <v>34.799999999999997</v>
      </c>
      <c r="D11" s="1">
        <v>34.6</v>
      </c>
      <c r="E11" s="1">
        <v>35.6</v>
      </c>
      <c r="F11" s="1">
        <v>35.9</v>
      </c>
      <c r="G11" s="1">
        <v>36.799999999999997</v>
      </c>
      <c r="H11" s="1">
        <v>137</v>
      </c>
      <c r="I11" s="1">
        <v>142</v>
      </c>
      <c r="J11" s="1">
        <v>149</v>
      </c>
      <c r="K11" s="1">
        <v>7</v>
      </c>
      <c r="L11" s="1">
        <v>9</v>
      </c>
      <c r="M11" s="1">
        <v>10</v>
      </c>
      <c r="N11" s="6">
        <v>118</v>
      </c>
      <c r="O11" s="1">
        <v>118</v>
      </c>
      <c r="P11" s="1">
        <v>118</v>
      </c>
    </row>
    <row r="12" spans="1:16" x14ac:dyDescent="0.2">
      <c r="A12">
        <v>11</v>
      </c>
      <c r="B12" t="s">
        <v>43</v>
      </c>
      <c r="C12" s="1">
        <v>36.1</v>
      </c>
      <c r="D12" s="1">
        <v>35</v>
      </c>
      <c r="E12" s="1">
        <v>36</v>
      </c>
      <c r="F12" s="1">
        <v>36.799999999999997</v>
      </c>
      <c r="G12" s="1">
        <v>37</v>
      </c>
      <c r="H12" s="1">
        <v>110</v>
      </c>
      <c r="I12" s="1">
        <v>135</v>
      </c>
      <c r="J12" s="1">
        <v>155</v>
      </c>
      <c r="K12" s="1">
        <v>7</v>
      </c>
      <c r="L12" s="1">
        <v>7</v>
      </c>
      <c r="M12" s="1">
        <v>7</v>
      </c>
      <c r="N12" s="5">
        <v>160</v>
      </c>
      <c r="O12" s="1">
        <v>162</v>
      </c>
      <c r="P12" s="1">
        <v>162</v>
      </c>
    </row>
    <row r="13" spans="1:16" x14ac:dyDescent="0.2">
      <c r="A13">
        <v>12</v>
      </c>
      <c r="B13" t="s">
        <v>53</v>
      </c>
      <c r="C13" s="1">
        <v>34.9</v>
      </c>
      <c r="D13" s="1">
        <v>34.6</v>
      </c>
      <c r="E13" s="1">
        <v>35.4</v>
      </c>
      <c r="F13" s="1">
        <v>35.9</v>
      </c>
      <c r="G13" s="1">
        <v>36.6</v>
      </c>
      <c r="H13" s="1">
        <v>128</v>
      </c>
      <c r="I13" s="1">
        <v>131</v>
      </c>
      <c r="J13" s="1">
        <v>139</v>
      </c>
      <c r="K13" s="1">
        <v>7</v>
      </c>
      <c r="L13" s="1">
        <v>8</v>
      </c>
      <c r="M13" s="1">
        <v>9</v>
      </c>
      <c r="N13" s="6">
        <v>128</v>
      </c>
      <c r="O13" s="1">
        <v>128</v>
      </c>
      <c r="P13" s="1">
        <v>128</v>
      </c>
    </row>
    <row r="14" spans="1:16" x14ac:dyDescent="0.2">
      <c r="A14">
        <v>13</v>
      </c>
      <c r="B14" t="s">
        <v>54</v>
      </c>
      <c r="C14" s="1">
        <v>34.9</v>
      </c>
      <c r="D14" s="1">
        <v>34.6</v>
      </c>
      <c r="E14" s="1">
        <v>35.200000000000003</v>
      </c>
      <c r="F14" s="1">
        <v>35.9</v>
      </c>
      <c r="G14" s="1">
        <v>36.9</v>
      </c>
      <c r="H14" s="1">
        <v>131</v>
      </c>
      <c r="I14" s="1">
        <v>135</v>
      </c>
      <c r="J14" s="1">
        <v>141</v>
      </c>
      <c r="K14" s="1">
        <v>7</v>
      </c>
      <c r="L14" s="1">
        <v>8</v>
      </c>
      <c r="M14" s="1">
        <v>10</v>
      </c>
      <c r="N14" s="5">
        <v>130</v>
      </c>
      <c r="O14" s="1">
        <v>130</v>
      </c>
      <c r="P14" s="1">
        <v>130</v>
      </c>
    </row>
    <row r="15" spans="1:16" x14ac:dyDescent="0.2">
      <c r="A15">
        <v>14</v>
      </c>
      <c r="B15" t="s">
        <v>55</v>
      </c>
      <c r="C15" s="1">
        <v>36.299999999999997</v>
      </c>
      <c r="D15" s="1">
        <v>35.200000000000003</v>
      </c>
      <c r="E15" s="1">
        <v>34.700000000000003</v>
      </c>
      <c r="F15" s="1">
        <v>34.9</v>
      </c>
      <c r="G15" s="1">
        <v>36.1</v>
      </c>
      <c r="H15" s="1">
        <v>124</v>
      </c>
      <c r="I15" s="1">
        <v>139</v>
      </c>
      <c r="J15" s="1">
        <v>146</v>
      </c>
      <c r="K15" s="1">
        <v>11</v>
      </c>
      <c r="L15" s="1">
        <v>13</v>
      </c>
      <c r="M15" s="1">
        <v>15</v>
      </c>
      <c r="N15" s="6">
        <v>90</v>
      </c>
      <c r="O15" s="1">
        <v>108</v>
      </c>
      <c r="P15" s="1">
        <v>94</v>
      </c>
    </row>
    <row r="17" spans="3:16" x14ac:dyDescent="0.2">
      <c r="C17" s="27">
        <f>AVERAGE(C2:C16)</f>
        <v>35.585714285714282</v>
      </c>
      <c r="D17" s="27">
        <f t="shared" ref="D17:P17" si="0">AVERAGE(D2:D16)</f>
        <v>34.671428571428578</v>
      </c>
      <c r="E17" s="27">
        <f t="shared" si="0"/>
        <v>35.864285714285707</v>
      </c>
      <c r="F17" s="27">
        <f t="shared" si="0"/>
        <v>36.221428571428568</v>
      </c>
      <c r="G17" s="27">
        <f t="shared" si="0"/>
        <v>36.892307692307696</v>
      </c>
      <c r="H17" s="27">
        <f t="shared" si="0"/>
        <v>129.07142857142858</v>
      </c>
      <c r="I17" s="27">
        <f t="shared" si="0"/>
        <v>137.85714285714286</v>
      </c>
      <c r="J17" s="27">
        <f t="shared" si="0"/>
        <v>144.85714285714286</v>
      </c>
      <c r="K17" s="27">
        <f t="shared" si="0"/>
        <v>8.9285714285714288</v>
      </c>
      <c r="L17" s="27">
        <f t="shared" si="0"/>
        <v>10.142857142857142</v>
      </c>
      <c r="M17" s="27">
        <f t="shared" si="0"/>
        <v>11.535714285714286</v>
      </c>
      <c r="N17" s="27">
        <f t="shared" si="0"/>
        <v>114.92857142857143</v>
      </c>
      <c r="O17" s="27">
        <f t="shared" si="0"/>
        <v>116</v>
      </c>
      <c r="P17" s="27">
        <f t="shared" si="0"/>
        <v>115.28571428571429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Ambient</vt:lpstr>
      <vt:lpstr>Hot</vt:lpstr>
      <vt:lpstr>Cold</vt:lpstr>
      <vt:lpstr>Pre-cooled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Geraint Forster</cp:lastModifiedBy>
  <dcterms:created xsi:type="dcterms:W3CDTF">2020-10-26T11:18:15Z</dcterms:created>
  <dcterms:modified xsi:type="dcterms:W3CDTF">2020-11-16T12:15:18Z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